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HR-人資\4.薪酬\2.考勤保險\1.每日出勤\"/>
    </mc:Choice>
  </mc:AlternateContent>
  <xr:revisionPtr revIDLastSave="0" documentId="13_ncr:1_{8E9CFB37-72F6-42C2-B0DB-B73AF3A4E4CB}" xr6:coauthVersionLast="36" xr6:coauthVersionMax="47" xr10:uidLastSave="{00000000-0000-0000-0000-000000000000}"/>
  <bookViews>
    <workbookView xWindow="0" yWindow="0" windowWidth="19200" windowHeight="6760" tabRatio="691" firstSheet="7" activeTab="15" xr2:uid="{E2D20ED3-FB45-43FA-9ADA-C73ABF4267CA}"/>
  </bookViews>
  <sheets>
    <sheet name="全運通" sheetId="17" state="hidden" r:id="rId1"/>
    <sheet name="Sheet2" sheetId="15" state="hidden" r:id="rId2"/>
    <sheet name="各站員工名單" sheetId="21" state="hidden" r:id="rId3"/>
    <sheet name="員工出勤日報表" sheetId="22" state="hidden" r:id="rId4"/>
    <sheet name="業務開發處" sheetId="23" state="hidden" r:id="rId5"/>
    <sheet name="資料" sheetId="14" state="hidden" r:id="rId6"/>
    <sheet name="單位離職率統計" sheetId="10" state="hidden" r:id="rId7"/>
    <sheet name="到職" sheetId="42" r:id="rId8"/>
    <sheet name="checkin4月 " sheetId="30" state="hidden" r:id="rId9"/>
    <sheet name="checkin1月" sheetId="26" state="hidden" r:id="rId10"/>
    <sheet name="每月離職率" sheetId="6" state="hidden" r:id="rId11"/>
    <sheet name="checkout1月" sheetId="27" state="hidden" r:id="rId12"/>
    <sheet name="checkin2月" sheetId="28" state="hidden" r:id="rId13"/>
    <sheet name="checkout 2月" sheetId="29" state="hidden" r:id="rId14"/>
    <sheet name="checkout 4月" sheetId="31" state="hidden" r:id="rId15"/>
    <sheet name="離職" sheetId="38" r:id="rId16"/>
    <sheet name="checkin " sheetId="36" r:id="rId17"/>
    <sheet name="checkout " sheetId="37" r:id="rId18"/>
    <sheet name="給工安(每月)" sheetId="39" r:id="rId19"/>
    <sheet name="原因細分類" sheetId="40" r:id="rId20"/>
    <sheet name="離職資料夾命名用" sheetId="41" r:id="rId21"/>
    <sheet name="到職(舊)" sheetId="3" r:id="rId22"/>
    <sheet name="離職(舊)" sheetId="11" r:id="rId23"/>
    <sheet name="工作表1" sheetId="43" r:id="rId24"/>
    <sheet name="checkin6月 " sheetId="34" state="hidden" r:id="rId25"/>
    <sheet name="checkout 6月 " sheetId="35" state="hidden" r:id="rId26"/>
    <sheet name="checkin5月" sheetId="33" state="hidden" r:id="rId27"/>
    <sheet name="checkout 5月" sheetId="32" state="hidden" r:id="rId28"/>
    <sheet name="加盟主" sheetId="25" state="hidden" r:id="rId29"/>
    <sheet name="仲介" sheetId="24" state="hidden" r:id="rId30"/>
  </sheets>
  <externalReferences>
    <externalReference r:id="rId31"/>
  </externalReferences>
  <definedNames>
    <definedName name="_xlnm._FilterDatabase" localSheetId="16" hidden="1">'checkin '!$A$3:$F$13</definedName>
    <definedName name="_xlnm._FilterDatabase" localSheetId="9" hidden="1">checkin1月!$A$3:$F$23</definedName>
    <definedName name="_xlnm._FilterDatabase" localSheetId="12" hidden="1">checkin2月!$A$3:$F$23</definedName>
    <definedName name="_xlnm._FilterDatabase" localSheetId="8" hidden="1">'checkin4月 '!$A$3:$F$14</definedName>
    <definedName name="_xlnm._FilterDatabase" localSheetId="26" hidden="1">checkin5月!$A$3:$F$14</definedName>
    <definedName name="_xlnm._FilterDatabase" localSheetId="24" hidden="1">'checkin6月 '!$A$3:$F$13</definedName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5" hidden="1">資料!$A$2:$O$728</definedName>
    <definedName name="_xlnm._FilterDatabase" localSheetId="15" hidden="1">離職!$A$1:$X$139</definedName>
    <definedName name="_xlnm._FilterDatabase" localSheetId="22" hidden="1">'離職(舊)'!$A$1:$L$2029</definedName>
    <definedName name="_xlnm.Print_Area" localSheetId="16">'checkin '!$A$1:$U$30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</workbook>
</file>

<file path=xl/calcChain.xml><?xml version="1.0" encoding="utf-8"?>
<calcChain xmlns="http://schemas.openxmlformats.org/spreadsheetml/2006/main">
  <c r="O118" i="38" l="1"/>
  <c r="O116" i="38"/>
  <c r="O115" i="38"/>
  <c r="O114" i="38"/>
  <c r="O110" i="38"/>
  <c r="K122" i="38"/>
  <c r="L122" i="38"/>
  <c r="M122" i="38"/>
  <c r="N122" i="38"/>
  <c r="O122" i="38" s="1"/>
  <c r="K121" i="38"/>
  <c r="L121" i="38"/>
  <c r="M121" i="38"/>
  <c r="N121" i="38"/>
  <c r="O121" i="38" s="1"/>
  <c r="K123" i="38"/>
  <c r="L123" i="38"/>
  <c r="M123" i="38"/>
  <c r="N123" i="38"/>
  <c r="O124" i="38" s="1"/>
  <c r="K120" i="38"/>
  <c r="L120" i="38"/>
  <c r="M120" i="38"/>
  <c r="N120" i="38"/>
  <c r="O120" i="38" s="1"/>
  <c r="K117" i="38"/>
  <c r="L117" i="38"/>
  <c r="M117" i="38"/>
  <c r="N117" i="38"/>
  <c r="O117" i="38" s="1"/>
  <c r="K130" i="38"/>
  <c r="L130" i="38"/>
  <c r="M130" i="38"/>
  <c r="N130" i="38"/>
  <c r="O130" i="38" s="1"/>
  <c r="K128" i="38"/>
  <c r="L128" i="38"/>
  <c r="M128" i="38"/>
  <c r="N128" i="38"/>
  <c r="O128" i="38" s="1"/>
  <c r="K129" i="38"/>
  <c r="L129" i="38"/>
  <c r="M129" i="38"/>
  <c r="N129" i="38"/>
  <c r="O129" i="38" s="1"/>
  <c r="K113" i="38"/>
  <c r="O123" i="38" l="1"/>
  <c r="O108" i="38"/>
  <c r="O109" i="38"/>
  <c r="F9" i="41"/>
  <c r="N119" i="38" l="1"/>
  <c r="O119" i="38" s="1"/>
  <c r="M119" i="38"/>
  <c r="L119" i="38"/>
  <c r="K119" i="38"/>
  <c r="N133" i="38"/>
  <c r="O133" i="38" s="1"/>
  <c r="M133" i="38"/>
  <c r="L133" i="38"/>
  <c r="K133" i="38"/>
  <c r="N113" i="38"/>
  <c r="O113" i="38" s="1"/>
  <c r="M113" i="38"/>
  <c r="L113" i="38"/>
  <c r="N107" i="38"/>
  <c r="O107" i="38" s="1"/>
  <c r="M107" i="38"/>
  <c r="L107" i="38"/>
  <c r="K107" i="38"/>
  <c r="N127" i="38"/>
  <c r="O127" i="38" s="1"/>
  <c r="M127" i="38"/>
  <c r="L127" i="38"/>
  <c r="K127" i="38"/>
  <c r="N106" i="38" l="1"/>
  <c r="O106" i="38" s="1"/>
  <c r="M106" i="38"/>
  <c r="L106" i="38"/>
  <c r="K106" i="38"/>
  <c r="N105" i="38"/>
  <c r="O105" i="38" s="1"/>
  <c r="M105" i="38"/>
  <c r="L105" i="38"/>
  <c r="K105" i="38"/>
  <c r="N104" i="38"/>
  <c r="O104" i="38" s="1"/>
  <c r="M104" i="38"/>
  <c r="L104" i="38"/>
  <c r="K104" i="38"/>
  <c r="N103" i="38"/>
  <c r="O103" i="38" s="1"/>
  <c r="M103" i="38"/>
  <c r="L103" i="38"/>
  <c r="K103" i="38"/>
  <c r="N102" i="38"/>
  <c r="O102" i="38" s="1"/>
  <c r="M102" i="38"/>
  <c r="L102" i="38"/>
  <c r="K102" i="38"/>
  <c r="N101" i="38"/>
  <c r="O101" i="38" s="1"/>
  <c r="M101" i="38"/>
  <c r="L101" i="38"/>
  <c r="K101" i="38"/>
  <c r="N100" i="38"/>
  <c r="O100" i="38" s="1"/>
  <c r="M100" i="38"/>
  <c r="L100" i="38"/>
  <c r="K100" i="38"/>
  <c r="N99" i="38"/>
  <c r="O99" i="38" s="1"/>
  <c r="M99" i="38"/>
  <c r="L99" i="38"/>
  <c r="K99" i="38"/>
  <c r="K98" i="38" l="1"/>
  <c r="L98" i="38"/>
  <c r="M98" i="38"/>
  <c r="N98" i="38"/>
  <c r="O98" i="38" s="1"/>
  <c r="K97" i="38" l="1"/>
  <c r="N97" i="38"/>
  <c r="O97" i="38" s="1"/>
  <c r="M97" i="38"/>
  <c r="L97" i="38"/>
  <c r="N94" i="38"/>
  <c r="O94" i="38" s="1"/>
  <c r="M94" i="38"/>
  <c r="L94" i="38"/>
  <c r="K94" i="38"/>
  <c r="N96" i="38"/>
  <c r="O96" i="38" s="1"/>
  <c r="M96" i="38"/>
  <c r="L96" i="38"/>
  <c r="K96" i="38"/>
  <c r="N95" i="38"/>
  <c r="O95" i="38" s="1"/>
  <c r="M95" i="38"/>
  <c r="L95" i="38"/>
  <c r="K95" i="38"/>
  <c r="N91" i="38"/>
  <c r="O91" i="38" s="1"/>
  <c r="M91" i="38"/>
  <c r="L91" i="38"/>
  <c r="K91" i="38"/>
  <c r="N90" i="38"/>
  <c r="O90" i="38" s="1"/>
  <c r="M90" i="38"/>
  <c r="L90" i="38"/>
  <c r="K90" i="38"/>
  <c r="N93" i="38"/>
  <c r="O93" i="38" s="1"/>
  <c r="M93" i="38"/>
  <c r="L93" i="38"/>
  <c r="K93" i="38"/>
  <c r="N92" i="38"/>
  <c r="O92" i="38" s="1"/>
  <c r="M92" i="38"/>
  <c r="L92" i="38"/>
  <c r="K92" i="38"/>
  <c r="K89" i="38" l="1"/>
  <c r="L89" i="38"/>
  <c r="M89" i="38"/>
  <c r="N89" i="38"/>
  <c r="O89" i="38" s="1"/>
  <c r="K88" i="38" l="1"/>
  <c r="L88" i="38"/>
  <c r="M88" i="38"/>
  <c r="N88" i="38"/>
  <c r="O88" i="38" s="1"/>
  <c r="N126" i="38" l="1"/>
  <c r="O126" i="38" s="1"/>
  <c r="M126" i="38"/>
  <c r="L126" i="38"/>
  <c r="K126" i="38"/>
  <c r="N112" i="38"/>
  <c r="O112" i="38" s="1"/>
  <c r="M112" i="38"/>
  <c r="L112" i="38"/>
  <c r="K112" i="38"/>
  <c r="K85" i="38"/>
  <c r="L85" i="38"/>
  <c r="M85" i="38"/>
  <c r="N85" i="38"/>
  <c r="O85" i="38" s="1"/>
  <c r="N87" i="38" l="1"/>
  <c r="O87" i="38" s="1"/>
  <c r="M87" i="38"/>
  <c r="L87" i="38"/>
  <c r="K87" i="38"/>
  <c r="K84" i="38" l="1"/>
  <c r="L84" i="38"/>
  <c r="M84" i="38"/>
  <c r="N84" i="38"/>
  <c r="O84" i="38" s="1"/>
  <c r="N80" i="38" l="1"/>
  <c r="O80" i="38" s="1"/>
  <c r="M80" i="38"/>
  <c r="L80" i="38"/>
  <c r="K80" i="38"/>
  <c r="N79" i="38"/>
  <c r="O79" i="38" s="1"/>
  <c r="M79" i="38"/>
  <c r="L79" i="38"/>
  <c r="K79" i="38"/>
  <c r="N78" i="38"/>
  <c r="O78" i="38" s="1"/>
  <c r="M78" i="38"/>
  <c r="L78" i="38"/>
  <c r="K78" i="38"/>
  <c r="N83" i="38" l="1"/>
  <c r="O83" i="38" s="1"/>
  <c r="M83" i="38"/>
  <c r="L83" i="38"/>
  <c r="K83" i="38"/>
  <c r="N82" i="38"/>
  <c r="O82" i="38" s="1"/>
  <c r="M82" i="38"/>
  <c r="L82" i="38"/>
  <c r="K82" i="38"/>
  <c r="N77" i="38" l="1"/>
  <c r="O77" i="38" s="1"/>
  <c r="M77" i="38"/>
  <c r="L77" i="38"/>
  <c r="K77" i="38"/>
  <c r="N76" i="38" l="1"/>
  <c r="O76" i="38" s="1"/>
  <c r="M76" i="38"/>
  <c r="L76" i="38"/>
  <c r="K76" i="38"/>
  <c r="N81" i="38" l="1"/>
  <c r="O81" i="38" s="1"/>
  <c r="M81" i="38"/>
  <c r="L81" i="38"/>
  <c r="K81" i="38"/>
  <c r="N74" i="38"/>
  <c r="O74" i="38" s="1"/>
  <c r="M74" i="38"/>
  <c r="L74" i="38"/>
  <c r="K74" i="38"/>
  <c r="N73" i="38" l="1"/>
  <c r="O73" i="38" s="1"/>
  <c r="M73" i="38"/>
  <c r="L73" i="38"/>
  <c r="K73" i="38"/>
  <c r="N72" i="38" l="1"/>
  <c r="O72" i="38" s="1"/>
  <c r="M72" i="38"/>
  <c r="L72" i="38"/>
  <c r="K72" i="38"/>
  <c r="N71" i="38"/>
  <c r="O71" i="38" s="1"/>
  <c r="M71" i="38"/>
  <c r="L71" i="38"/>
  <c r="K71" i="38"/>
  <c r="N70" i="38"/>
  <c r="O70" i="38" s="1"/>
  <c r="M70" i="38"/>
  <c r="L70" i="38"/>
  <c r="K70" i="38"/>
  <c r="N69" i="38"/>
  <c r="O69" i="38" s="1"/>
  <c r="M69" i="38"/>
  <c r="L69" i="38"/>
  <c r="K69" i="38"/>
  <c r="N68" i="38"/>
  <c r="O68" i="38" s="1"/>
  <c r="M68" i="38"/>
  <c r="L68" i="38"/>
  <c r="K68" i="38"/>
  <c r="N67" i="38"/>
  <c r="O67" i="38" s="1"/>
  <c r="M67" i="38"/>
  <c r="L67" i="38"/>
  <c r="K67" i="38"/>
  <c r="N65" i="38" l="1"/>
  <c r="M65" i="38"/>
  <c r="L65" i="38"/>
  <c r="K65" i="38"/>
  <c r="N64" i="38"/>
  <c r="M64" i="38"/>
  <c r="L64" i="38"/>
  <c r="K64" i="38"/>
  <c r="N63" i="38"/>
  <c r="M63" i="38"/>
  <c r="L63" i="38"/>
  <c r="K63" i="38"/>
  <c r="N62" i="38"/>
  <c r="M62" i="38"/>
  <c r="L62" i="38"/>
  <c r="K62" i="38"/>
  <c r="N61" i="38"/>
  <c r="M61" i="38"/>
  <c r="L61" i="38"/>
  <c r="K61" i="38"/>
  <c r="F14" i="41" l="1"/>
  <c r="O65" i="38" l="1"/>
  <c r="O64" i="38" l="1"/>
  <c r="O63" i="38" l="1"/>
  <c r="O62" i="38" l="1"/>
  <c r="O61" i="38" l="1"/>
  <c r="K57" i="38" l="1"/>
  <c r="L57" i="38"/>
  <c r="M57" i="38"/>
  <c r="N57" i="38"/>
  <c r="O57" i="38" s="1"/>
  <c r="K58" i="38" l="1"/>
  <c r="N60" i="38"/>
  <c r="O60" i="38" s="1"/>
  <c r="M60" i="38"/>
  <c r="L60" i="38"/>
  <c r="K60" i="38"/>
  <c r="N59" i="38"/>
  <c r="O59" i="38" s="1"/>
  <c r="M59" i="38"/>
  <c r="L59" i="38"/>
  <c r="K59" i="38"/>
  <c r="N58" i="38"/>
  <c r="O58" i="38" s="1"/>
  <c r="M58" i="38"/>
  <c r="L58" i="38"/>
  <c r="N31" i="38" l="1"/>
  <c r="M31" i="38"/>
  <c r="L31" i="38"/>
  <c r="K31" i="38"/>
  <c r="N30" i="38"/>
  <c r="M30" i="38"/>
  <c r="L30" i="38"/>
  <c r="K30" i="38"/>
  <c r="N29" i="38"/>
  <c r="M29" i="38"/>
  <c r="L29" i="38"/>
  <c r="K29" i="38"/>
  <c r="N28" i="38"/>
  <c r="M28" i="38"/>
  <c r="L28" i="38"/>
  <c r="K28" i="38"/>
  <c r="N27" i="38"/>
  <c r="M27" i="38"/>
  <c r="L27" i="38"/>
  <c r="K27" i="38"/>
  <c r="N51" i="38" l="1"/>
  <c r="M51" i="38"/>
  <c r="L51" i="38"/>
  <c r="K51" i="38"/>
  <c r="N56" i="38" l="1"/>
  <c r="O56" i="38" s="1"/>
  <c r="M56" i="38"/>
  <c r="L56" i="38"/>
  <c r="K56" i="38"/>
  <c r="N55" i="38"/>
  <c r="M55" i="38"/>
  <c r="L55" i="38"/>
  <c r="K55" i="38"/>
  <c r="N54" i="38"/>
  <c r="M54" i="38"/>
  <c r="L54" i="38"/>
  <c r="K54" i="38"/>
  <c r="N53" i="38"/>
  <c r="M53" i="38"/>
  <c r="L53" i="38"/>
  <c r="K53" i="38"/>
  <c r="N49" i="38"/>
  <c r="M49" i="38"/>
  <c r="L49" i="38"/>
  <c r="K49" i="38"/>
  <c r="N48" i="38"/>
  <c r="M48" i="38"/>
  <c r="L48" i="38"/>
  <c r="K48" i="38"/>
  <c r="N47" i="38"/>
  <c r="M47" i="38"/>
  <c r="L47" i="38"/>
  <c r="K47" i="38"/>
  <c r="N46" i="38"/>
  <c r="M46" i="38"/>
  <c r="L46" i="38"/>
  <c r="K46" i="38"/>
  <c r="O51" i="38" l="1"/>
  <c r="N50" i="38" l="1"/>
  <c r="O50" i="38" s="1"/>
  <c r="M50" i="38"/>
  <c r="L50" i="38"/>
  <c r="K50" i="38"/>
  <c r="O49" i="38" l="1"/>
  <c r="O48" i="38" l="1"/>
  <c r="O46" i="38" l="1"/>
  <c r="K45" i="38" l="1"/>
  <c r="L45" i="38"/>
  <c r="M45" i="38"/>
  <c r="N45" i="38"/>
  <c r="K44" i="38"/>
  <c r="L44" i="38"/>
  <c r="M44" i="38"/>
  <c r="N44" i="38"/>
  <c r="O47" i="38" l="1"/>
  <c r="O44" i="38"/>
  <c r="O55" i="38" l="1"/>
  <c r="O54" i="38"/>
  <c r="O53" i="38"/>
  <c r="O45" i="38" l="1"/>
  <c r="K43" i="38" l="1"/>
  <c r="L43" i="38"/>
  <c r="M43" i="38"/>
  <c r="N43" i="38"/>
  <c r="O43" i="38" s="1"/>
  <c r="K24" i="38" l="1"/>
  <c r="L24" i="38"/>
  <c r="M24" i="38"/>
  <c r="N24" i="38"/>
  <c r="O24" i="38" s="1"/>
  <c r="O31" i="38" l="1"/>
  <c r="O30" i="38"/>
  <c r="O29" i="38" l="1"/>
  <c r="O28" i="38" l="1"/>
  <c r="O27" i="38"/>
  <c r="K23" i="38" l="1"/>
  <c r="L23" i="38"/>
  <c r="M23" i="38"/>
  <c r="N23" i="38"/>
  <c r="O23" i="38" s="1"/>
  <c r="K22" i="38"/>
  <c r="L22" i="38"/>
  <c r="M22" i="38"/>
  <c r="N22" i="38"/>
  <c r="O22" i="38" s="1"/>
  <c r="K21" i="38" l="1"/>
  <c r="L21" i="38"/>
  <c r="M21" i="38"/>
  <c r="N21" i="38"/>
  <c r="O21" i="38" s="1"/>
  <c r="K20" i="38" l="1"/>
  <c r="L20" i="38"/>
  <c r="M20" i="38"/>
  <c r="N20" i="38"/>
  <c r="O20" i="38" s="1"/>
  <c r="N14" i="38" l="1"/>
  <c r="M14" i="38"/>
  <c r="L14" i="38"/>
  <c r="K14" i="38"/>
  <c r="K19" i="38"/>
  <c r="L19" i="38"/>
  <c r="M19" i="38"/>
  <c r="N19" i="38"/>
  <c r="O19" i="38" s="1"/>
  <c r="K32" i="38" l="1"/>
  <c r="N42" i="38"/>
  <c r="O42" i="38" s="1"/>
  <c r="M42" i="38"/>
  <c r="L42" i="38"/>
  <c r="K42" i="38"/>
  <c r="N41" i="38"/>
  <c r="O41" i="38" s="1"/>
  <c r="M41" i="38"/>
  <c r="L41" i="38"/>
  <c r="K41" i="38"/>
  <c r="N40" i="38"/>
  <c r="O40" i="38" s="1"/>
  <c r="M40" i="38"/>
  <c r="L40" i="38"/>
  <c r="K40" i="38"/>
  <c r="N39" i="38"/>
  <c r="O39" i="38" s="1"/>
  <c r="M39" i="38"/>
  <c r="L39" i="38"/>
  <c r="K39" i="38"/>
  <c r="N38" i="38"/>
  <c r="O38" i="38" s="1"/>
  <c r="M38" i="38"/>
  <c r="L38" i="38"/>
  <c r="K38" i="38"/>
  <c r="N37" i="38"/>
  <c r="O37" i="38" s="1"/>
  <c r="M37" i="38"/>
  <c r="L37" i="38"/>
  <c r="K37" i="38"/>
  <c r="N36" i="38"/>
  <c r="M36" i="38"/>
  <c r="L36" i="38"/>
  <c r="K36" i="38"/>
  <c r="N35" i="38"/>
  <c r="M35" i="38"/>
  <c r="L35" i="38"/>
  <c r="K35" i="38"/>
  <c r="N34" i="38"/>
  <c r="M34" i="38"/>
  <c r="L34" i="38"/>
  <c r="K34" i="38"/>
  <c r="N33" i="38"/>
  <c r="M33" i="38"/>
  <c r="L33" i="38"/>
  <c r="K33" i="38"/>
  <c r="N32" i="38"/>
  <c r="M32" i="38"/>
  <c r="L32" i="38"/>
  <c r="K18" i="38" l="1"/>
  <c r="L18" i="38"/>
  <c r="M18" i="38"/>
  <c r="N18" i="38"/>
  <c r="O18" i="38" s="1"/>
  <c r="K16" i="38" l="1"/>
  <c r="L16" i="38"/>
  <c r="M16" i="38"/>
  <c r="N16" i="38"/>
  <c r="O16" i="38" s="1"/>
  <c r="N17" i="38" l="1"/>
  <c r="O17" i="38" s="1"/>
  <c r="M17" i="38"/>
  <c r="L17" i="38"/>
  <c r="K17" i="38"/>
  <c r="O14" i="38" l="1"/>
  <c r="N26" i="38" l="1"/>
  <c r="O26" i="38" s="1"/>
  <c r="M26" i="38"/>
  <c r="L26" i="38"/>
  <c r="K26" i="38"/>
  <c r="N13" i="38"/>
  <c r="O13" i="38" s="1"/>
  <c r="M13" i="38"/>
  <c r="L13" i="38"/>
  <c r="K13" i="38"/>
  <c r="N8" i="38" l="1"/>
  <c r="O8" i="38" s="1"/>
  <c r="M12" i="38"/>
  <c r="L12" i="38"/>
  <c r="K12" i="38"/>
  <c r="M11" i="38"/>
  <c r="L11" i="38"/>
  <c r="K11" i="38"/>
  <c r="N12" i="38" l="1"/>
  <c r="O12" i="38" s="1"/>
  <c r="K15" i="38"/>
  <c r="L15" i="38"/>
  <c r="M15" i="38"/>
  <c r="N15" i="38"/>
  <c r="O15" i="38" s="1"/>
  <c r="O32" i="38"/>
  <c r="O33" i="38"/>
  <c r="O34" i="38"/>
  <c r="O35" i="38"/>
  <c r="O36" i="38"/>
  <c r="N11" i="38"/>
  <c r="O11" i="38" s="1"/>
  <c r="F34" i="41"/>
  <c r="F33" i="41"/>
  <c r="F32" i="41"/>
  <c r="F3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3" i="41"/>
  <c r="F12" i="41"/>
  <c r="F11" i="41"/>
  <c r="F10" i="41"/>
  <c r="F8" i="41"/>
  <c r="F7" i="41"/>
  <c r="F6" i="41"/>
  <c r="F5" i="41"/>
  <c r="F4" i="41"/>
  <c r="F3" i="41"/>
  <c r="F2" i="41"/>
  <c r="N10" i="38"/>
  <c r="O10" i="38" s="1"/>
  <c r="M10" i="38"/>
  <c r="L10" i="38"/>
  <c r="K10" i="38"/>
  <c r="N9" i="38"/>
  <c r="O9" i="38" s="1"/>
  <c r="M9" i="38"/>
  <c r="L9" i="38"/>
  <c r="K9" i="38"/>
  <c r="M8" i="38"/>
  <c r="L8" i="38"/>
  <c r="K8" i="38"/>
  <c r="N7" i="38"/>
  <c r="O7" i="38" s="1"/>
  <c r="M7" i="38"/>
  <c r="L7" i="38"/>
  <c r="K7" i="38"/>
  <c r="N6" i="38"/>
  <c r="O6" i="38" s="1"/>
  <c r="M6" i="38"/>
  <c r="L6" i="38"/>
  <c r="K6" i="38"/>
  <c r="N5" i="38"/>
  <c r="O5" i="38" s="1"/>
  <c r="M5" i="38"/>
  <c r="L5" i="38"/>
  <c r="K5" i="38"/>
  <c r="N4" i="38"/>
  <c r="O4" i="38" s="1"/>
  <c r="M4" i="38"/>
  <c r="L4" i="38"/>
  <c r="K4" i="38"/>
  <c r="N3" i="38"/>
  <c r="O3" i="38" s="1"/>
  <c r="M3" i="38"/>
  <c r="L3" i="38"/>
  <c r="K3" i="38"/>
  <c r="N2" i="38"/>
  <c r="O2" i="38" s="1"/>
  <c r="M2" i="38"/>
  <c r="L2" i="38"/>
  <c r="K2" i="38"/>
  <c r="G33" i="6" l="1"/>
  <c r="G32" i="6"/>
  <c r="G31" i="6"/>
  <c r="G30" i="6"/>
  <c r="G29" i="6"/>
  <c r="G28" i="6"/>
  <c r="G27" i="6"/>
  <c r="G26" i="6"/>
  <c r="G25" i="6"/>
  <c r="G24" i="6"/>
  <c r="G23" i="6"/>
  <c r="G22" i="6"/>
  <c r="G34" i="6" s="1"/>
  <c r="G14" i="6"/>
  <c r="G13" i="6"/>
  <c r="G12" i="6"/>
  <c r="G11" i="6"/>
  <c r="G10" i="6"/>
  <c r="G9" i="6"/>
  <c r="G8" i="6"/>
  <c r="G7" i="6"/>
  <c r="G6" i="6"/>
  <c r="G5" i="6"/>
  <c r="G4" i="6"/>
  <c r="G3" i="6"/>
  <c r="G15" i="6" s="1"/>
  <c r="L3121" i="11"/>
  <c r="L3120" i="11"/>
  <c r="G16" i="11"/>
  <c r="K3035" i="3"/>
  <c r="I643" i="3"/>
  <c r="O14" i="3"/>
  <c r="I70" i="10"/>
  <c r="H70" i="10"/>
  <c r="F70" i="10"/>
  <c r="E70" i="10"/>
  <c r="B69" i="10"/>
  <c r="D69" i="10" s="1"/>
  <c r="K63" i="10"/>
  <c r="M63" i="10" s="1"/>
  <c r="J63" i="10"/>
  <c r="L63" i="10" s="1"/>
  <c r="G63" i="10"/>
  <c r="B62" i="10"/>
  <c r="K57" i="10"/>
  <c r="M57" i="10" s="1"/>
  <c r="J57" i="10"/>
  <c r="L57" i="10" s="1"/>
  <c r="G57" i="10"/>
  <c r="M56" i="10"/>
  <c r="M55" i="10"/>
  <c r="K54" i="10"/>
  <c r="M54" i="10" s="1"/>
  <c r="J54" i="10"/>
  <c r="L54" i="10" s="1"/>
  <c r="G54" i="10"/>
  <c r="K53" i="10"/>
  <c r="M53" i="10" s="1"/>
  <c r="J53" i="10"/>
  <c r="L53" i="10" s="1"/>
  <c r="G53" i="10"/>
  <c r="K51" i="10"/>
  <c r="M51" i="10" s="1"/>
  <c r="J51" i="10"/>
  <c r="L51" i="10" s="1"/>
  <c r="G51" i="10"/>
  <c r="K48" i="10"/>
  <c r="M48" i="10" s="1"/>
  <c r="J48" i="10"/>
  <c r="L48" i="10" s="1"/>
  <c r="G48" i="10"/>
  <c r="K43" i="10"/>
  <c r="M43" i="10" s="1"/>
  <c r="J43" i="10"/>
  <c r="L43" i="10" s="1"/>
  <c r="G43" i="10"/>
  <c r="K41" i="10"/>
  <c r="M41" i="10" s="1"/>
  <c r="J41" i="10"/>
  <c r="L41" i="10" s="1"/>
  <c r="G41" i="10"/>
  <c r="K40" i="10"/>
  <c r="M40" i="10" s="1"/>
  <c r="J40" i="10"/>
  <c r="L40" i="10" s="1"/>
  <c r="G40" i="10"/>
  <c r="K35" i="10"/>
  <c r="M35" i="10" s="1"/>
  <c r="G35" i="10"/>
  <c r="K34" i="10"/>
  <c r="M34" i="10" s="1"/>
  <c r="M32" i="10"/>
  <c r="J32" i="10"/>
  <c r="L32" i="10" s="1"/>
  <c r="G32" i="10"/>
  <c r="N32" i="10" s="1"/>
  <c r="K30" i="10"/>
  <c r="M30" i="10" s="1"/>
  <c r="J30" i="10"/>
  <c r="L30" i="10" s="1"/>
  <c r="G30" i="10"/>
  <c r="K29" i="10"/>
  <c r="M29" i="10" s="1"/>
  <c r="J29" i="10"/>
  <c r="L29" i="10" s="1"/>
  <c r="G29" i="10"/>
  <c r="K28" i="10"/>
  <c r="M28" i="10" s="1"/>
  <c r="J28" i="10"/>
  <c r="L28" i="10" s="1"/>
  <c r="G28" i="10"/>
  <c r="K27" i="10"/>
  <c r="M27" i="10" s="1"/>
  <c r="J27" i="10"/>
  <c r="L27" i="10" s="1"/>
  <c r="G27" i="10"/>
  <c r="K26" i="10"/>
  <c r="M26" i="10" s="1"/>
  <c r="J26" i="10"/>
  <c r="L26" i="10" s="1"/>
  <c r="G26" i="10"/>
  <c r="K25" i="10"/>
  <c r="J25" i="10"/>
  <c r="G25" i="10"/>
  <c r="K22" i="10"/>
  <c r="M22" i="10" s="1"/>
  <c r="J22" i="10"/>
  <c r="L22" i="10" s="1"/>
  <c r="G22" i="10"/>
  <c r="K21" i="10"/>
  <c r="M21" i="10" s="1"/>
  <c r="J21" i="10"/>
  <c r="L21" i="10" s="1"/>
  <c r="G21" i="10"/>
  <c r="K20" i="10"/>
  <c r="M20" i="10" s="1"/>
  <c r="J20" i="10"/>
  <c r="L20" i="10" s="1"/>
  <c r="G20" i="10"/>
  <c r="K19" i="10"/>
  <c r="M19" i="10" s="1"/>
  <c r="J19" i="10"/>
  <c r="L19" i="10" s="1"/>
  <c r="G19" i="10"/>
  <c r="K18" i="10"/>
  <c r="M18" i="10" s="1"/>
  <c r="J18" i="10"/>
  <c r="L18" i="10" s="1"/>
  <c r="G18" i="10"/>
  <c r="B17" i="10"/>
  <c r="K17" i="10" s="1"/>
  <c r="M17" i="10" s="1"/>
  <c r="B16" i="10"/>
  <c r="G16" i="10" s="1"/>
  <c r="B15" i="10"/>
  <c r="J15" i="10" s="1"/>
  <c r="L15" i="10" s="1"/>
  <c r="B14" i="10"/>
  <c r="K14" i="10" s="1"/>
  <c r="M14" i="10" s="1"/>
  <c r="B13" i="10"/>
  <c r="K13" i="10" s="1"/>
  <c r="M13" i="10" s="1"/>
  <c r="B12" i="10"/>
  <c r="B11" i="10"/>
  <c r="K11" i="10" s="1"/>
  <c r="M11" i="10" s="1"/>
  <c r="B10" i="10"/>
  <c r="J10" i="10" s="1"/>
  <c r="L10" i="10" s="1"/>
  <c r="G9" i="10"/>
  <c r="B9" i="10"/>
  <c r="J9" i="10" s="1"/>
  <c r="L9" i="10" s="1"/>
  <c r="B8" i="10"/>
  <c r="A8" i="10" s="1"/>
  <c r="B7" i="10"/>
  <c r="K7" i="10" s="1"/>
  <c r="M7" i="10" s="1"/>
  <c r="B6" i="10"/>
  <c r="E2" i="10"/>
  <c r="O1055" i="14"/>
  <c r="O1054" i="14"/>
  <c r="O1053" i="14"/>
  <c r="O1052" i="14"/>
  <c r="O1051" i="14"/>
  <c r="O1050" i="14"/>
  <c r="O1049" i="14"/>
  <c r="O1048" i="14"/>
  <c r="O1047" i="14"/>
  <c r="O1046" i="14"/>
  <c r="O1045" i="14"/>
  <c r="O1044" i="14"/>
  <c r="O1043" i="14"/>
  <c r="O1042" i="14"/>
  <c r="O1041" i="14"/>
  <c r="O1040" i="14"/>
  <c r="O1039" i="14"/>
  <c r="O1038" i="14"/>
  <c r="O1037" i="14"/>
  <c r="O1036" i="14"/>
  <c r="O1035" i="14"/>
  <c r="O1034" i="14"/>
  <c r="O1033" i="14"/>
  <c r="O1032" i="14"/>
  <c r="O1031" i="14"/>
  <c r="O1030" i="14"/>
  <c r="O1029" i="14"/>
  <c r="O1028" i="14"/>
  <c r="O1027" i="14"/>
  <c r="O1026" i="14"/>
  <c r="O1025" i="14"/>
  <c r="O1024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O1012" i="14"/>
  <c r="O1011" i="14"/>
  <c r="O1010" i="14"/>
  <c r="O1009" i="14"/>
  <c r="O1008" i="14"/>
  <c r="O1007" i="14"/>
  <c r="O1006" i="14"/>
  <c r="O1005" i="14"/>
  <c r="O1004" i="14"/>
  <c r="O1003" i="14"/>
  <c r="O1002" i="14"/>
  <c r="O1001" i="14"/>
  <c r="O1000" i="14"/>
  <c r="O999" i="14"/>
  <c r="O998" i="14"/>
  <c r="O997" i="14"/>
  <c r="O996" i="14"/>
  <c r="O995" i="14"/>
  <c r="O994" i="14"/>
  <c r="O993" i="14"/>
  <c r="O992" i="14"/>
  <c r="O991" i="14"/>
  <c r="O990" i="14"/>
  <c r="O989" i="14"/>
  <c r="O988" i="14"/>
  <c r="O987" i="14"/>
  <c r="O986" i="14"/>
  <c r="O985" i="14"/>
  <c r="O984" i="14"/>
  <c r="O983" i="14"/>
  <c r="O982" i="14"/>
  <c r="O981" i="14"/>
  <c r="O980" i="14"/>
  <c r="O979" i="14"/>
  <c r="O978" i="14"/>
  <c r="O977" i="14"/>
  <c r="O976" i="14"/>
  <c r="O975" i="14"/>
  <c r="O974" i="14"/>
  <c r="O973" i="14"/>
  <c r="O972" i="14"/>
  <c r="O971" i="14"/>
  <c r="O970" i="14"/>
  <c r="O969" i="14"/>
  <c r="O968" i="14"/>
  <c r="O967" i="14"/>
  <c r="O966" i="14"/>
  <c r="O965" i="14"/>
  <c r="O964" i="14"/>
  <c r="O963" i="14"/>
  <c r="O962" i="14"/>
  <c r="O961" i="14"/>
  <c r="O960" i="14"/>
  <c r="O959" i="14"/>
  <c r="O958" i="14"/>
  <c r="O957" i="14"/>
  <c r="O956" i="14"/>
  <c r="O955" i="14"/>
  <c r="O954" i="14"/>
  <c r="O953" i="14"/>
  <c r="O952" i="14"/>
  <c r="O951" i="14"/>
  <c r="O950" i="14"/>
  <c r="O949" i="14"/>
  <c r="O948" i="14"/>
  <c r="O947" i="14"/>
  <c r="O946" i="14"/>
  <c r="O945" i="14"/>
  <c r="O944" i="14"/>
  <c r="O943" i="14"/>
  <c r="O942" i="14"/>
  <c r="O941" i="14"/>
  <c r="O940" i="14"/>
  <c r="O939" i="14"/>
  <c r="O938" i="14"/>
  <c r="O937" i="14"/>
  <c r="O936" i="14"/>
  <c r="O935" i="14"/>
  <c r="O934" i="14"/>
  <c r="O933" i="14"/>
  <c r="O932" i="14"/>
  <c r="O931" i="14"/>
  <c r="O930" i="14"/>
  <c r="O929" i="14"/>
  <c r="O928" i="14"/>
  <c r="O927" i="14"/>
  <c r="O926" i="14"/>
  <c r="O925" i="14"/>
  <c r="O924" i="14"/>
  <c r="O923" i="14"/>
  <c r="O922" i="14"/>
  <c r="O921" i="14"/>
  <c r="O920" i="14"/>
  <c r="O919" i="14"/>
  <c r="O918" i="14"/>
  <c r="O917" i="14"/>
  <c r="O916" i="14"/>
  <c r="O915" i="14"/>
  <c r="O914" i="14"/>
  <c r="O913" i="14"/>
  <c r="O912" i="14"/>
  <c r="O911" i="14"/>
  <c r="O910" i="14"/>
  <c r="O909" i="14"/>
  <c r="O908" i="14"/>
  <c r="O907" i="14"/>
  <c r="O906" i="14"/>
  <c r="O905" i="14"/>
  <c r="O904" i="14"/>
  <c r="O903" i="14"/>
  <c r="O902" i="14"/>
  <c r="O901" i="14"/>
  <c r="O900" i="14"/>
  <c r="O899" i="14"/>
  <c r="O898" i="14"/>
  <c r="O897" i="14"/>
  <c r="O896" i="14"/>
  <c r="O895" i="14"/>
  <c r="O894" i="14"/>
  <c r="O893" i="14"/>
  <c r="O892" i="14"/>
  <c r="O891" i="14"/>
  <c r="O890" i="14"/>
  <c r="O889" i="14"/>
  <c r="O888" i="14"/>
  <c r="O887" i="14"/>
  <c r="O886" i="14"/>
  <c r="O885" i="14"/>
  <c r="O884" i="14"/>
  <c r="O883" i="14"/>
  <c r="O882" i="14"/>
  <c r="O881" i="14"/>
  <c r="O880" i="14"/>
  <c r="O879" i="14"/>
  <c r="O878" i="14"/>
  <c r="O877" i="14"/>
  <c r="O876" i="14"/>
  <c r="O875" i="14"/>
  <c r="O874" i="14"/>
  <c r="O873" i="14"/>
  <c r="O872" i="14"/>
  <c r="O871" i="14"/>
  <c r="O870" i="14"/>
  <c r="O869" i="14"/>
  <c r="O868" i="14"/>
  <c r="O867" i="14"/>
  <c r="O866" i="14"/>
  <c r="O865" i="14"/>
  <c r="O864" i="14"/>
  <c r="O863" i="14"/>
  <c r="O862" i="14"/>
  <c r="O861" i="14"/>
  <c r="O860" i="14"/>
  <c r="O859" i="14"/>
  <c r="O858" i="14"/>
  <c r="O857" i="14"/>
  <c r="O856" i="14"/>
  <c r="O855" i="14"/>
  <c r="O854" i="14"/>
  <c r="O853" i="14"/>
  <c r="O852" i="14"/>
  <c r="O851" i="14"/>
  <c r="O850" i="14"/>
  <c r="O849" i="14"/>
  <c r="O848" i="14"/>
  <c r="O847" i="14"/>
  <c r="O846" i="14"/>
  <c r="O845" i="14"/>
  <c r="O844" i="14"/>
  <c r="O843" i="14"/>
  <c r="O842" i="14"/>
  <c r="O841" i="14"/>
  <c r="O840" i="14"/>
  <c r="O839" i="14"/>
  <c r="O838" i="14"/>
  <c r="O837" i="14"/>
  <c r="O836" i="14"/>
  <c r="O835" i="14"/>
  <c r="O834" i="14"/>
  <c r="O833" i="14"/>
  <c r="O832" i="14"/>
  <c r="O831" i="14"/>
  <c r="O830" i="14"/>
  <c r="O829" i="14"/>
  <c r="O828" i="14"/>
  <c r="O827" i="14"/>
  <c r="O826" i="14"/>
  <c r="O825" i="14"/>
  <c r="O824" i="14"/>
  <c r="O823" i="14"/>
  <c r="O822" i="14"/>
  <c r="O821" i="14"/>
  <c r="O820" i="14"/>
  <c r="O819" i="14"/>
  <c r="O818" i="14"/>
  <c r="O817" i="14"/>
  <c r="O816" i="14"/>
  <c r="O815" i="14"/>
  <c r="O814" i="14"/>
  <c r="O813" i="14"/>
  <c r="O812" i="14"/>
  <c r="O811" i="14"/>
  <c r="O810" i="14"/>
  <c r="O809" i="14"/>
  <c r="O808" i="14"/>
  <c r="O807" i="14"/>
  <c r="O806" i="14"/>
  <c r="O805" i="14"/>
  <c r="O804" i="14"/>
  <c r="O803" i="14"/>
  <c r="O802" i="14"/>
  <c r="O801" i="14"/>
  <c r="O800" i="14"/>
  <c r="O799" i="14"/>
  <c r="O798" i="14"/>
  <c r="O797" i="14"/>
  <c r="O796" i="14"/>
  <c r="O795" i="14"/>
  <c r="O794" i="14"/>
  <c r="O793" i="14"/>
  <c r="O792" i="14"/>
  <c r="O791" i="14"/>
  <c r="O790" i="14"/>
  <c r="O789" i="14"/>
  <c r="O788" i="14"/>
  <c r="O787" i="14"/>
  <c r="O786" i="14"/>
  <c r="O785" i="14"/>
  <c r="O784" i="14"/>
  <c r="O783" i="14"/>
  <c r="O782" i="14"/>
  <c r="O781" i="14"/>
  <c r="O780" i="14"/>
  <c r="O779" i="14"/>
  <c r="O778" i="14"/>
  <c r="O777" i="14"/>
  <c r="O776" i="14"/>
  <c r="O775" i="14"/>
  <c r="O774" i="14"/>
  <c r="O773" i="14"/>
  <c r="O772" i="14"/>
  <c r="O771" i="14"/>
  <c r="O770" i="14"/>
  <c r="O769" i="14"/>
  <c r="O768" i="14"/>
  <c r="O767" i="14"/>
  <c r="O766" i="14"/>
  <c r="O765" i="14"/>
  <c r="O764" i="14"/>
  <c r="O763" i="14"/>
  <c r="O762" i="14"/>
  <c r="O761" i="14"/>
  <c r="O760" i="14"/>
  <c r="O759" i="14"/>
  <c r="O758" i="14"/>
  <c r="O757" i="14"/>
  <c r="O756" i="14"/>
  <c r="O755" i="14"/>
  <c r="O754" i="14"/>
  <c r="O753" i="14"/>
  <c r="O752" i="14"/>
  <c r="O751" i="14"/>
  <c r="O750" i="14"/>
  <c r="O749" i="14"/>
  <c r="O748" i="14"/>
  <c r="O747" i="14"/>
  <c r="O746" i="14"/>
  <c r="O745" i="14"/>
  <c r="O744" i="14"/>
  <c r="O743" i="14"/>
  <c r="O742" i="14"/>
  <c r="O741" i="14"/>
  <c r="O740" i="14"/>
  <c r="O739" i="14"/>
  <c r="O738" i="14"/>
  <c r="O737" i="14"/>
  <c r="O736" i="14"/>
  <c r="O735" i="14"/>
  <c r="O734" i="14"/>
  <c r="O733" i="14"/>
  <c r="O732" i="14"/>
  <c r="O731" i="14"/>
  <c r="O730" i="14"/>
  <c r="O729" i="14"/>
  <c r="M728" i="14"/>
  <c r="O728" i="14" s="1"/>
  <c r="J728" i="14"/>
  <c r="I728" i="14"/>
  <c r="M727" i="14"/>
  <c r="O727" i="14" s="1"/>
  <c r="J727" i="14"/>
  <c r="I727" i="14"/>
  <c r="M726" i="14"/>
  <c r="O726" i="14" s="1"/>
  <c r="J726" i="14"/>
  <c r="I726" i="14"/>
  <c r="M725" i="14"/>
  <c r="O725" i="14" s="1"/>
  <c r="J725" i="14"/>
  <c r="I725" i="14"/>
  <c r="M724" i="14"/>
  <c r="O724" i="14" s="1"/>
  <c r="J724" i="14"/>
  <c r="I724" i="14"/>
  <c r="M723" i="14"/>
  <c r="O723" i="14" s="1"/>
  <c r="J723" i="14"/>
  <c r="I723" i="14"/>
  <c r="M722" i="14"/>
  <c r="O722" i="14" s="1"/>
  <c r="J722" i="14"/>
  <c r="I722" i="14"/>
  <c r="M721" i="14"/>
  <c r="O721" i="14" s="1"/>
  <c r="J721" i="14"/>
  <c r="I721" i="14"/>
  <c r="M720" i="14"/>
  <c r="O720" i="14" s="1"/>
  <c r="J720" i="14"/>
  <c r="I720" i="14"/>
  <c r="M719" i="14"/>
  <c r="O719" i="14" s="1"/>
  <c r="J719" i="14"/>
  <c r="I719" i="14"/>
  <c r="M718" i="14"/>
  <c r="O718" i="14" s="1"/>
  <c r="J718" i="14"/>
  <c r="I718" i="14"/>
  <c r="M717" i="14"/>
  <c r="O717" i="14" s="1"/>
  <c r="J717" i="14"/>
  <c r="I717" i="14"/>
  <c r="M716" i="14"/>
  <c r="O716" i="14" s="1"/>
  <c r="J716" i="14"/>
  <c r="I716" i="14"/>
  <c r="M715" i="14"/>
  <c r="O715" i="14" s="1"/>
  <c r="J715" i="14"/>
  <c r="I715" i="14"/>
  <c r="M714" i="14"/>
  <c r="O714" i="14" s="1"/>
  <c r="J714" i="14"/>
  <c r="I714" i="14"/>
  <c r="M713" i="14"/>
  <c r="O713" i="14" s="1"/>
  <c r="J713" i="14"/>
  <c r="I713" i="14"/>
  <c r="M712" i="14"/>
  <c r="O712" i="14" s="1"/>
  <c r="J712" i="14"/>
  <c r="I712" i="14"/>
  <c r="M711" i="14"/>
  <c r="O711" i="14" s="1"/>
  <c r="J711" i="14"/>
  <c r="I711" i="14"/>
  <c r="M710" i="14"/>
  <c r="O710" i="14" s="1"/>
  <c r="J710" i="14"/>
  <c r="I710" i="14"/>
  <c r="M709" i="14"/>
  <c r="O709" i="14" s="1"/>
  <c r="J709" i="14"/>
  <c r="I709" i="14"/>
  <c r="M708" i="14"/>
  <c r="O708" i="14" s="1"/>
  <c r="J708" i="14"/>
  <c r="I708" i="14"/>
  <c r="M707" i="14"/>
  <c r="O707" i="14" s="1"/>
  <c r="J707" i="14"/>
  <c r="I707" i="14"/>
  <c r="M706" i="14"/>
  <c r="O706" i="14" s="1"/>
  <c r="J706" i="14"/>
  <c r="I706" i="14"/>
  <c r="M705" i="14"/>
  <c r="O705" i="14" s="1"/>
  <c r="J705" i="14"/>
  <c r="I705" i="14"/>
  <c r="M704" i="14"/>
  <c r="O704" i="14" s="1"/>
  <c r="J704" i="14"/>
  <c r="I704" i="14"/>
  <c r="M703" i="14"/>
  <c r="O703" i="14" s="1"/>
  <c r="J703" i="14"/>
  <c r="I703" i="14"/>
  <c r="M702" i="14"/>
  <c r="O702" i="14" s="1"/>
  <c r="J702" i="14"/>
  <c r="I702" i="14"/>
  <c r="M701" i="14"/>
  <c r="O701" i="14" s="1"/>
  <c r="J701" i="14"/>
  <c r="I701" i="14"/>
  <c r="M700" i="14"/>
  <c r="O700" i="14" s="1"/>
  <c r="J700" i="14"/>
  <c r="I700" i="14"/>
  <c r="M699" i="14"/>
  <c r="O699" i="14" s="1"/>
  <c r="J699" i="14"/>
  <c r="I699" i="14"/>
  <c r="M698" i="14"/>
  <c r="O698" i="14" s="1"/>
  <c r="J698" i="14"/>
  <c r="I698" i="14"/>
  <c r="M697" i="14"/>
  <c r="O697" i="14" s="1"/>
  <c r="J697" i="14"/>
  <c r="I697" i="14"/>
  <c r="M696" i="14"/>
  <c r="O696" i="14" s="1"/>
  <c r="J696" i="14"/>
  <c r="I696" i="14"/>
  <c r="M695" i="14"/>
  <c r="O695" i="14" s="1"/>
  <c r="J695" i="14"/>
  <c r="I695" i="14"/>
  <c r="M694" i="14"/>
  <c r="O694" i="14" s="1"/>
  <c r="J694" i="14"/>
  <c r="I694" i="14"/>
  <c r="M693" i="14"/>
  <c r="O693" i="14" s="1"/>
  <c r="J693" i="14"/>
  <c r="I693" i="14"/>
  <c r="M692" i="14"/>
  <c r="O692" i="14" s="1"/>
  <c r="J692" i="14"/>
  <c r="I692" i="14"/>
  <c r="M691" i="14"/>
  <c r="O691" i="14" s="1"/>
  <c r="J691" i="14"/>
  <c r="I691" i="14"/>
  <c r="M690" i="14"/>
  <c r="O690" i="14" s="1"/>
  <c r="J690" i="14"/>
  <c r="I690" i="14"/>
  <c r="M689" i="14"/>
  <c r="O689" i="14" s="1"/>
  <c r="J689" i="14"/>
  <c r="I689" i="14"/>
  <c r="M688" i="14"/>
  <c r="O688" i="14" s="1"/>
  <c r="J688" i="14"/>
  <c r="I688" i="14"/>
  <c r="M687" i="14"/>
  <c r="O687" i="14" s="1"/>
  <c r="J687" i="14"/>
  <c r="I687" i="14"/>
  <c r="M686" i="14"/>
  <c r="O686" i="14" s="1"/>
  <c r="J686" i="14"/>
  <c r="I686" i="14"/>
  <c r="M685" i="14"/>
  <c r="O685" i="14" s="1"/>
  <c r="J685" i="14"/>
  <c r="I685" i="14"/>
  <c r="M684" i="14"/>
  <c r="O684" i="14" s="1"/>
  <c r="J684" i="14"/>
  <c r="I684" i="14"/>
  <c r="M683" i="14"/>
  <c r="O683" i="14" s="1"/>
  <c r="J683" i="14"/>
  <c r="I683" i="14"/>
  <c r="M682" i="14"/>
  <c r="O682" i="14" s="1"/>
  <c r="J682" i="14"/>
  <c r="I682" i="14"/>
  <c r="M681" i="14"/>
  <c r="O681" i="14" s="1"/>
  <c r="J681" i="14"/>
  <c r="I681" i="14"/>
  <c r="M680" i="14"/>
  <c r="O680" i="14" s="1"/>
  <c r="J680" i="14"/>
  <c r="I680" i="14"/>
  <c r="M679" i="14"/>
  <c r="O679" i="14" s="1"/>
  <c r="J679" i="14"/>
  <c r="I679" i="14"/>
  <c r="M678" i="14"/>
  <c r="O678" i="14" s="1"/>
  <c r="J678" i="14"/>
  <c r="I678" i="14"/>
  <c r="M677" i="14"/>
  <c r="O677" i="14" s="1"/>
  <c r="J677" i="14"/>
  <c r="I677" i="14"/>
  <c r="M676" i="14"/>
  <c r="O676" i="14" s="1"/>
  <c r="J676" i="14"/>
  <c r="I676" i="14"/>
  <c r="M675" i="14"/>
  <c r="O675" i="14" s="1"/>
  <c r="J675" i="14"/>
  <c r="I675" i="14"/>
  <c r="M674" i="14"/>
  <c r="O674" i="14" s="1"/>
  <c r="J674" i="14"/>
  <c r="I674" i="14"/>
  <c r="M673" i="14"/>
  <c r="O673" i="14" s="1"/>
  <c r="J673" i="14"/>
  <c r="I673" i="14"/>
  <c r="M672" i="14"/>
  <c r="O672" i="14" s="1"/>
  <c r="J672" i="14"/>
  <c r="I672" i="14"/>
  <c r="M671" i="14"/>
  <c r="O671" i="14" s="1"/>
  <c r="J671" i="14"/>
  <c r="I671" i="14"/>
  <c r="M670" i="14"/>
  <c r="O670" i="14" s="1"/>
  <c r="J670" i="14"/>
  <c r="I670" i="14"/>
  <c r="M669" i="14"/>
  <c r="O669" i="14" s="1"/>
  <c r="J669" i="14"/>
  <c r="I669" i="14"/>
  <c r="M668" i="14"/>
  <c r="O668" i="14" s="1"/>
  <c r="J668" i="14"/>
  <c r="I668" i="14"/>
  <c r="M667" i="14"/>
  <c r="O667" i="14" s="1"/>
  <c r="J667" i="14"/>
  <c r="I667" i="14"/>
  <c r="M666" i="14"/>
  <c r="O666" i="14" s="1"/>
  <c r="J666" i="14"/>
  <c r="I666" i="14"/>
  <c r="M665" i="14"/>
  <c r="O665" i="14" s="1"/>
  <c r="J665" i="14"/>
  <c r="I665" i="14"/>
  <c r="M664" i="14"/>
  <c r="O664" i="14" s="1"/>
  <c r="J664" i="14"/>
  <c r="I664" i="14"/>
  <c r="M663" i="14"/>
  <c r="O663" i="14" s="1"/>
  <c r="J663" i="14"/>
  <c r="I663" i="14"/>
  <c r="M662" i="14"/>
  <c r="O662" i="14" s="1"/>
  <c r="J662" i="14"/>
  <c r="I662" i="14"/>
  <c r="M661" i="14"/>
  <c r="O661" i="14" s="1"/>
  <c r="J661" i="14"/>
  <c r="I661" i="14"/>
  <c r="M660" i="14"/>
  <c r="O660" i="14" s="1"/>
  <c r="J660" i="14"/>
  <c r="I660" i="14"/>
  <c r="M659" i="14"/>
  <c r="O659" i="14" s="1"/>
  <c r="J659" i="14"/>
  <c r="I659" i="14"/>
  <c r="M658" i="14"/>
  <c r="O658" i="14" s="1"/>
  <c r="J658" i="14"/>
  <c r="I658" i="14"/>
  <c r="M657" i="14"/>
  <c r="O657" i="14" s="1"/>
  <c r="J657" i="14"/>
  <c r="I657" i="14"/>
  <c r="M656" i="14"/>
  <c r="O656" i="14" s="1"/>
  <c r="J656" i="14"/>
  <c r="I656" i="14"/>
  <c r="M655" i="14"/>
  <c r="O655" i="14" s="1"/>
  <c r="J655" i="14"/>
  <c r="I655" i="14"/>
  <c r="M654" i="14"/>
  <c r="O654" i="14" s="1"/>
  <c r="J654" i="14"/>
  <c r="I654" i="14"/>
  <c r="M653" i="14"/>
  <c r="O653" i="14" s="1"/>
  <c r="J653" i="14"/>
  <c r="I653" i="14"/>
  <c r="M652" i="14"/>
  <c r="O652" i="14" s="1"/>
  <c r="J652" i="14"/>
  <c r="I652" i="14"/>
  <c r="M651" i="14"/>
  <c r="O651" i="14" s="1"/>
  <c r="J651" i="14"/>
  <c r="I651" i="14"/>
  <c r="M650" i="14"/>
  <c r="O650" i="14" s="1"/>
  <c r="J650" i="14"/>
  <c r="I650" i="14"/>
  <c r="M649" i="14"/>
  <c r="O649" i="14" s="1"/>
  <c r="J649" i="14"/>
  <c r="I649" i="14"/>
  <c r="M648" i="14"/>
  <c r="O648" i="14" s="1"/>
  <c r="J648" i="14"/>
  <c r="I648" i="14"/>
  <c r="M647" i="14"/>
  <c r="O647" i="14" s="1"/>
  <c r="J647" i="14"/>
  <c r="I647" i="14"/>
  <c r="M646" i="14"/>
  <c r="O646" i="14" s="1"/>
  <c r="J646" i="14"/>
  <c r="I646" i="14"/>
  <c r="O645" i="14"/>
  <c r="M645" i="14"/>
  <c r="J645" i="14"/>
  <c r="I645" i="14"/>
  <c r="M644" i="14"/>
  <c r="O644" i="14" s="1"/>
  <c r="J644" i="14"/>
  <c r="I644" i="14"/>
  <c r="M643" i="14"/>
  <c r="O643" i="14" s="1"/>
  <c r="J643" i="14"/>
  <c r="I643" i="14"/>
  <c r="M642" i="14"/>
  <c r="O642" i="14" s="1"/>
  <c r="J642" i="14"/>
  <c r="I642" i="14"/>
  <c r="M641" i="14"/>
  <c r="O641" i="14" s="1"/>
  <c r="J641" i="14"/>
  <c r="I641" i="14"/>
  <c r="M640" i="14"/>
  <c r="O640" i="14" s="1"/>
  <c r="J640" i="14"/>
  <c r="I640" i="14"/>
  <c r="M639" i="14"/>
  <c r="O639" i="14" s="1"/>
  <c r="J639" i="14"/>
  <c r="I639" i="14"/>
  <c r="M638" i="14"/>
  <c r="O638" i="14" s="1"/>
  <c r="J638" i="14"/>
  <c r="I638" i="14"/>
  <c r="M637" i="14"/>
  <c r="O637" i="14" s="1"/>
  <c r="J637" i="14"/>
  <c r="I637" i="14"/>
  <c r="M636" i="14"/>
  <c r="O636" i="14" s="1"/>
  <c r="J636" i="14"/>
  <c r="I636" i="14"/>
  <c r="M635" i="14"/>
  <c r="O635" i="14" s="1"/>
  <c r="J635" i="14"/>
  <c r="I635" i="14"/>
  <c r="M634" i="14"/>
  <c r="O634" i="14" s="1"/>
  <c r="J634" i="14"/>
  <c r="I634" i="14"/>
  <c r="M633" i="14"/>
  <c r="O633" i="14" s="1"/>
  <c r="J633" i="14"/>
  <c r="I633" i="14"/>
  <c r="M632" i="14"/>
  <c r="O632" i="14" s="1"/>
  <c r="J632" i="14"/>
  <c r="I632" i="14"/>
  <c r="M631" i="14"/>
  <c r="O631" i="14" s="1"/>
  <c r="J631" i="14"/>
  <c r="I631" i="14"/>
  <c r="M630" i="14"/>
  <c r="O630" i="14" s="1"/>
  <c r="J630" i="14"/>
  <c r="I630" i="14"/>
  <c r="M629" i="14"/>
  <c r="O629" i="14" s="1"/>
  <c r="J629" i="14"/>
  <c r="I629" i="14"/>
  <c r="M628" i="14"/>
  <c r="O628" i="14" s="1"/>
  <c r="J628" i="14"/>
  <c r="I628" i="14"/>
  <c r="M627" i="14"/>
  <c r="O627" i="14" s="1"/>
  <c r="J627" i="14"/>
  <c r="I627" i="14"/>
  <c r="H627" i="14"/>
  <c r="G627" i="14"/>
  <c r="M626" i="14"/>
  <c r="O626" i="14" s="1"/>
  <c r="J626" i="14"/>
  <c r="I626" i="14"/>
  <c r="H626" i="14"/>
  <c r="G626" i="14"/>
  <c r="M625" i="14"/>
  <c r="O625" i="14" s="1"/>
  <c r="J625" i="14"/>
  <c r="I625" i="14"/>
  <c r="H625" i="14"/>
  <c r="G625" i="14"/>
  <c r="M624" i="14"/>
  <c r="O624" i="14" s="1"/>
  <c r="J624" i="14"/>
  <c r="I624" i="14"/>
  <c r="H624" i="14"/>
  <c r="G624" i="14"/>
  <c r="M623" i="14"/>
  <c r="O623" i="14" s="1"/>
  <c r="J623" i="14"/>
  <c r="I623" i="14"/>
  <c r="H623" i="14"/>
  <c r="G623" i="14"/>
  <c r="M622" i="14"/>
  <c r="O622" i="14" s="1"/>
  <c r="J622" i="14"/>
  <c r="I622" i="14"/>
  <c r="H622" i="14"/>
  <c r="G622" i="14"/>
  <c r="M621" i="14"/>
  <c r="O621" i="14" s="1"/>
  <c r="J621" i="14"/>
  <c r="I621" i="14"/>
  <c r="H621" i="14"/>
  <c r="G621" i="14"/>
  <c r="M620" i="14"/>
  <c r="O620" i="14" s="1"/>
  <c r="J620" i="14"/>
  <c r="I620" i="14"/>
  <c r="H620" i="14"/>
  <c r="G620" i="14"/>
  <c r="M619" i="14"/>
  <c r="O619" i="14" s="1"/>
  <c r="J619" i="14"/>
  <c r="I619" i="14"/>
  <c r="H619" i="14"/>
  <c r="G619" i="14"/>
  <c r="M618" i="14"/>
  <c r="O618" i="14" s="1"/>
  <c r="J618" i="14"/>
  <c r="I618" i="14"/>
  <c r="H618" i="14"/>
  <c r="G618" i="14"/>
  <c r="M617" i="14"/>
  <c r="O617" i="14" s="1"/>
  <c r="J617" i="14"/>
  <c r="I617" i="14"/>
  <c r="H617" i="14"/>
  <c r="G617" i="14"/>
  <c r="M616" i="14"/>
  <c r="O616" i="14" s="1"/>
  <c r="J616" i="14"/>
  <c r="I616" i="14"/>
  <c r="H616" i="14"/>
  <c r="G616" i="14"/>
  <c r="M615" i="14"/>
  <c r="O615" i="14" s="1"/>
  <c r="J615" i="14"/>
  <c r="I615" i="14"/>
  <c r="H615" i="14"/>
  <c r="G615" i="14"/>
  <c r="M614" i="14"/>
  <c r="O614" i="14" s="1"/>
  <c r="J614" i="14"/>
  <c r="I614" i="14"/>
  <c r="H614" i="14"/>
  <c r="G614" i="14"/>
  <c r="M613" i="14"/>
  <c r="O613" i="14" s="1"/>
  <c r="J613" i="14"/>
  <c r="I613" i="14"/>
  <c r="H613" i="14"/>
  <c r="G613" i="14"/>
  <c r="M612" i="14"/>
  <c r="O612" i="14" s="1"/>
  <c r="J612" i="14"/>
  <c r="I612" i="14"/>
  <c r="H612" i="14"/>
  <c r="G612" i="14"/>
  <c r="M611" i="14"/>
  <c r="O611" i="14" s="1"/>
  <c r="J611" i="14"/>
  <c r="I611" i="14"/>
  <c r="H611" i="14"/>
  <c r="G611" i="14"/>
  <c r="M610" i="14"/>
  <c r="O610" i="14" s="1"/>
  <c r="J610" i="14"/>
  <c r="I610" i="14"/>
  <c r="H610" i="14"/>
  <c r="G610" i="14"/>
  <c r="M609" i="14"/>
  <c r="O609" i="14" s="1"/>
  <c r="J609" i="14"/>
  <c r="I609" i="14"/>
  <c r="H609" i="14"/>
  <c r="G609" i="14"/>
  <c r="M608" i="14"/>
  <c r="O608" i="14" s="1"/>
  <c r="J608" i="14"/>
  <c r="I608" i="14"/>
  <c r="H608" i="14"/>
  <c r="G608" i="14"/>
  <c r="M607" i="14"/>
  <c r="O607" i="14" s="1"/>
  <c r="J607" i="14"/>
  <c r="I607" i="14"/>
  <c r="H607" i="14"/>
  <c r="G607" i="14"/>
  <c r="M606" i="14"/>
  <c r="O606" i="14" s="1"/>
  <c r="J606" i="14"/>
  <c r="I606" i="14"/>
  <c r="H606" i="14"/>
  <c r="G606" i="14"/>
  <c r="M605" i="14"/>
  <c r="O605" i="14" s="1"/>
  <c r="J605" i="14"/>
  <c r="I605" i="14"/>
  <c r="H605" i="14"/>
  <c r="G605" i="14"/>
  <c r="M604" i="14"/>
  <c r="O604" i="14" s="1"/>
  <c r="J604" i="14"/>
  <c r="I604" i="14"/>
  <c r="H604" i="14"/>
  <c r="G604" i="14"/>
  <c r="M603" i="14"/>
  <c r="O603" i="14" s="1"/>
  <c r="J603" i="14"/>
  <c r="I603" i="14"/>
  <c r="H603" i="14"/>
  <c r="G603" i="14"/>
  <c r="M602" i="14"/>
  <c r="O602" i="14" s="1"/>
  <c r="J602" i="14"/>
  <c r="I602" i="14"/>
  <c r="H602" i="14"/>
  <c r="G602" i="14"/>
  <c r="M601" i="14"/>
  <c r="O601" i="14" s="1"/>
  <c r="J601" i="14"/>
  <c r="I601" i="14"/>
  <c r="H601" i="14"/>
  <c r="G601" i="14"/>
  <c r="M600" i="14"/>
  <c r="O600" i="14" s="1"/>
  <c r="J600" i="14"/>
  <c r="I600" i="14"/>
  <c r="H600" i="14"/>
  <c r="G600" i="14"/>
  <c r="M599" i="14"/>
  <c r="O599" i="14" s="1"/>
  <c r="J599" i="14"/>
  <c r="I599" i="14"/>
  <c r="H599" i="14"/>
  <c r="G599" i="14"/>
  <c r="M598" i="14"/>
  <c r="O598" i="14" s="1"/>
  <c r="J598" i="14"/>
  <c r="I598" i="14"/>
  <c r="H598" i="14"/>
  <c r="G598" i="14"/>
  <c r="M597" i="14"/>
  <c r="O597" i="14" s="1"/>
  <c r="J597" i="14"/>
  <c r="I597" i="14"/>
  <c r="H597" i="14"/>
  <c r="G597" i="14"/>
  <c r="M596" i="14"/>
  <c r="O596" i="14" s="1"/>
  <c r="J596" i="14"/>
  <c r="I596" i="14"/>
  <c r="H596" i="14"/>
  <c r="G596" i="14"/>
  <c r="M595" i="14"/>
  <c r="O595" i="14" s="1"/>
  <c r="J595" i="14"/>
  <c r="I595" i="14"/>
  <c r="H595" i="14"/>
  <c r="G595" i="14"/>
  <c r="M594" i="14"/>
  <c r="O594" i="14" s="1"/>
  <c r="J594" i="14"/>
  <c r="I594" i="14"/>
  <c r="H594" i="14"/>
  <c r="G594" i="14"/>
  <c r="M593" i="14"/>
  <c r="O593" i="14" s="1"/>
  <c r="J593" i="14"/>
  <c r="I593" i="14"/>
  <c r="H593" i="14"/>
  <c r="G593" i="14"/>
  <c r="M592" i="14"/>
  <c r="O592" i="14" s="1"/>
  <c r="J592" i="14"/>
  <c r="I592" i="14"/>
  <c r="H592" i="14"/>
  <c r="G592" i="14"/>
  <c r="M591" i="14"/>
  <c r="O591" i="14" s="1"/>
  <c r="J591" i="14"/>
  <c r="I591" i="14"/>
  <c r="H591" i="14"/>
  <c r="G591" i="14"/>
  <c r="M590" i="14"/>
  <c r="O590" i="14" s="1"/>
  <c r="J590" i="14"/>
  <c r="I590" i="14"/>
  <c r="H590" i="14"/>
  <c r="G590" i="14"/>
  <c r="M589" i="14"/>
  <c r="O589" i="14" s="1"/>
  <c r="J589" i="14"/>
  <c r="I589" i="14"/>
  <c r="H589" i="14"/>
  <c r="G589" i="14"/>
  <c r="M588" i="14"/>
  <c r="O588" i="14" s="1"/>
  <c r="J588" i="14"/>
  <c r="I588" i="14"/>
  <c r="H588" i="14"/>
  <c r="G588" i="14"/>
  <c r="M587" i="14"/>
  <c r="O587" i="14" s="1"/>
  <c r="J587" i="14"/>
  <c r="I587" i="14"/>
  <c r="H587" i="14"/>
  <c r="G587" i="14"/>
  <c r="M586" i="14"/>
  <c r="O586" i="14" s="1"/>
  <c r="J586" i="14"/>
  <c r="I586" i="14"/>
  <c r="H586" i="14"/>
  <c r="G586" i="14"/>
  <c r="M585" i="14"/>
  <c r="O585" i="14" s="1"/>
  <c r="J585" i="14"/>
  <c r="I585" i="14"/>
  <c r="H585" i="14"/>
  <c r="G585" i="14"/>
  <c r="M584" i="14"/>
  <c r="O584" i="14" s="1"/>
  <c r="J584" i="14"/>
  <c r="I584" i="14"/>
  <c r="H584" i="14"/>
  <c r="G584" i="14"/>
  <c r="M583" i="14"/>
  <c r="O583" i="14" s="1"/>
  <c r="J583" i="14"/>
  <c r="I583" i="14"/>
  <c r="H583" i="14"/>
  <c r="G583" i="14"/>
  <c r="M582" i="14"/>
  <c r="O582" i="14" s="1"/>
  <c r="J582" i="14"/>
  <c r="I582" i="14"/>
  <c r="H582" i="14"/>
  <c r="G582" i="14"/>
  <c r="M581" i="14"/>
  <c r="O581" i="14" s="1"/>
  <c r="J581" i="14"/>
  <c r="I581" i="14"/>
  <c r="H581" i="14"/>
  <c r="G581" i="14"/>
  <c r="M580" i="14"/>
  <c r="O580" i="14" s="1"/>
  <c r="J580" i="14"/>
  <c r="I580" i="14"/>
  <c r="H580" i="14"/>
  <c r="G580" i="14"/>
  <c r="M579" i="14"/>
  <c r="O579" i="14" s="1"/>
  <c r="J579" i="14"/>
  <c r="I579" i="14"/>
  <c r="H579" i="14"/>
  <c r="G579" i="14"/>
  <c r="M578" i="14"/>
  <c r="O578" i="14" s="1"/>
  <c r="J578" i="14"/>
  <c r="I578" i="14"/>
  <c r="H578" i="14"/>
  <c r="G578" i="14"/>
  <c r="M577" i="14"/>
  <c r="O577" i="14" s="1"/>
  <c r="J577" i="14"/>
  <c r="I577" i="14"/>
  <c r="H577" i="14"/>
  <c r="G577" i="14"/>
  <c r="M576" i="14"/>
  <c r="O576" i="14" s="1"/>
  <c r="J576" i="14"/>
  <c r="I576" i="14"/>
  <c r="H576" i="14"/>
  <c r="G576" i="14"/>
  <c r="M575" i="14"/>
  <c r="O575" i="14" s="1"/>
  <c r="J575" i="14"/>
  <c r="I575" i="14"/>
  <c r="H575" i="14"/>
  <c r="G575" i="14"/>
  <c r="M574" i="14"/>
  <c r="O574" i="14" s="1"/>
  <c r="J574" i="14"/>
  <c r="I574" i="14"/>
  <c r="H574" i="14"/>
  <c r="G574" i="14"/>
  <c r="M573" i="14"/>
  <c r="O573" i="14" s="1"/>
  <c r="J573" i="14"/>
  <c r="I573" i="14"/>
  <c r="H573" i="14"/>
  <c r="G573" i="14"/>
  <c r="M572" i="14"/>
  <c r="O572" i="14" s="1"/>
  <c r="J572" i="14"/>
  <c r="I572" i="14"/>
  <c r="H572" i="14"/>
  <c r="G572" i="14"/>
  <c r="M571" i="14"/>
  <c r="O571" i="14" s="1"/>
  <c r="J571" i="14"/>
  <c r="I571" i="14"/>
  <c r="H571" i="14"/>
  <c r="G571" i="14"/>
  <c r="M570" i="14"/>
  <c r="O570" i="14" s="1"/>
  <c r="J570" i="14"/>
  <c r="I570" i="14"/>
  <c r="H570" i="14"/>
  <c r="G570" i="14"/>
  <c r="M569" i="14"/>
  <c r="O569" i="14" s="1"/>
  <c r="J569" i="14"/>
  <c r="I569" i="14"/>
  <c r="H569" i="14"/>
  <c r="G569" i="14"/>
  <c r="M568" i="14"/>
  <c r="O568" i="14" s="1"/>
  <c r="J568" i="14"/>
  <c r="I568" i="14"/>
  <c r="H568" i="14"/>
  <c r="G568" i="14"/>
  <c r="M567" i="14"/>
  <c r="O567" i="14" s="1"/>
  <c r="J567" i="14"/>
  <c r="I567" i="14"/>
  <c r="H567" i="14"/>
  <c r="G567" i="14"/>
  <c r="M566" i="14"/>
  <c r="O566" i="14" s="1"/>
  <c r="J566" i="14"/>
  <c r="I566" i="14"/>
  <c r="H566" i="14"/>
  <c r="G566" i="14"/>
  <c r="M565" i="14"/>
  <c r="O565" i="14" s="1"/>
  <c r="J565" i="14"/>
  <c r="I565" i="14"/>
  <c r="H565" i="14"/>
  <c r="G565" i="14"/>
  <c r="M564" i="14"/>
  <c r="O564" i="14" s="1"/>
  <c r="J564" i="14"/>
  <c r="I564" i="14"/>
  <c r="H564" i="14"/>
  <c r="G564" i="14"/>
  <c r="M563" i="14"/>
  <c r="O563" i="14" s="1"/>
  <c r="J563" i="14"/>
  <c r="I563" i="14"/>
  <c r="H563" i="14"/>
  <c r="G563" i="14"/>
  <c r="M562" i="14"/>
  <c r="O562" i="14" s="1"/>
  <c r="J562" i="14"/>
  <c r="I562" i="14"/>
  <c r="H562" i="14"/>
  <c r="G562" i="14"/>
  <c r="M561" i="14"/>
  <c r="O561" i="14" s="1"/>
  <c r="J561" i="14"/>
  <c r="I561" i="14"/>
  <c r="H561" i="14"/>
  <c r="G561" i="14"/>
  <c r="M560" i="14"/>
  <c r="O560" i="14" s="1"/>
  <c r="J560" i="14"/>
  <c r="I560" i="14"/>
  <c r="H560" i="14"/>
  <c r="G560" i="14"/>
  <c r="M559" i="14"/>
  <c r="O559" i="14" s="1"/>
  <c r="J559" i="14"/>
  <c r="I559" i="14"/>
  <c r="H559" i="14"/>
  <c r="G559" i="14"/>
  <c r="M558" i="14"/>
  <c r="O558" i="14" s="1"/>
  <c r="J558" i="14"/>
  <c r="I558" i="14"/>
  <c r="H558" i="14"/>
  <c r="G558" i="14"/>
  <c r="M557" i="14"/>
  <c r="O557" i="14" s="1"/>
  <c r="J557" i="14"/>
  <c r="I557" i="14"/>
  <c r="H557" i="14"/>
  <c r="G557" i="14"/>
  <c r="M556" i="14"/>
  <c r="O556" i="14" s="1"/>
  <c r="J556" i="14"/>
  <c r="I556" i="14"/>
  <c r="H556" i="14"/>
  <c r="G556" i="14"/>
  <c r="M555" i="14"/>
  <c r="O555" i="14" s="1"/>
  <c r="J555" i="14"/>
  <c r="I555" i="14"/>
  <c r="H555" i="14"/>
  <c r="G555" i="14"/>
  <c r="M554" i="14"/>
  <c r="O554" i="14" s="1"/>
  <c r="J554" i="14"/>
  <c r="I554" i="14"/>
  <c r="H554" i="14"/>
  <c r="G554" i="14"/>
  <c r="M553" i="14"/>
  <c r="O553" i="14" s="1"/>
  <c r="J553" i="14"/>
  <c r="I553" i="14"/>
  <c r="H553" i="14"/>
  <c r="G553" i="14"/>
  <c r="M552" i="14"/>
  <c r="O552" i="14" s="1"/>
  <c r="J552" i="14"/>
  <c r="I552" i="14"/>
  <c r="H552" i="14"/>
  <c r="G552" i="14"/>
  <c r="M551" i="14"/>
  <c r="O551" i="14" s="1"/>
  <c r="J551" i="14"/>
  <c r="I551" i="14"/>
  <c r="H551" i="14"/>
  <c r="G551" i="14"/>
  <c r="M550" i="14"/>
  <c r="O550" i="14" s="1"/>
  <c r="J550" i="14"/>
  <c r="I550" i="14"/>
  <c r="H550" i="14"/>
  <c r="G550" i="14"/>
  <c r="M549" i="14"/>
  <c r="O549" i="14" s="1"/>
  <c r="J549" i="14"/>
  <c r="I549" i="14"/>
  <c r="H549" i="14"/>
  <c r="G549" i="14"/>
  <c r="M548" i="14"/>
  <c r="O548" i="14" s="1"/>
  <c r="J548" i="14"/>
  <c r="I548" i="14"/>
  <c r="H548" i="14"/>
  <c r="G548" i="14"/>
  <c r="M547" i="14"/>
  <c r="O547" i="14" s="1"/>
  <c r="J547" i="14"/>
  <c r="I547" i="14"/>
  <c r="H547" i="14"/>
  <c r="G547" i="14"/>
  <c r="M546" i="14"/>
  <c r="O546" i="14" s="1"/>
  <c r="J546" i="14"/>
  <c r="I546" i="14"/>
  <c r="H546" i="14"/>
  <c r="G546" i="14"/>
  <c r="M545" i="14"/>
  <c r="O545" i="14" s="1"/>
  <c r="J545" i="14"/>
  <c r="I545" i="14"/>
  <c r="H545" i="14"/>
  <c r="G545" i="14"/>
  <c r="M544" i="14"/>
  <c r="O544" i="14" s="1"/>
  <c r="J544" i="14"/>
  <c r="I544" i="14"/>
  <c r="H544" i="14"/>
  <c r="G544" i="14"/>
  <c r="M543" i="14"/>
  <c r="O543" i="14" s="1"/>
  <c r="J543" i="14"/>
  <c r="I543" i="14"/>
  <c r="H543" i="14"/>
  <c r="G543" i="14"/>
  <c r="M542" i="14"/>
  <c r="O542" i="14" s="1"/>
  <c r="J542" i="14"/>
  <c r="I542" i="14"/>
  <c r="H542" i="14"/>
  <c r="G542" i="14"/>
  <c r="M541" i="14"/>
  <c r="O541" i="14" s="1"/>
  <c r="J541" i="14"/>
  <c r="I541" i="14"/>
  <c r="H541" i="14"/>
  <c r="G541" i="14"/>
  <c r="M540" i="14"/>
  <c r="O540" i="14" s="1"/>
  <c r="J540" i="14"/>
  <c r="I540" i="14"/>
  <c r="H540" i="14"/>
  <c r="G540" i="14"/>
  <c r="M539" i="14"/>
  <c r="O539" i="14" s="1"/>
  <c r="J539" i="14"/>
  <c r="I539" i="14"/>
  <c r="H539" i="14"/>
  <c r="G539" i="14"/>
  <c r="M538" i="14"/>
  <c r="O538" i="14" s="1"/>
  <c r="J538" i="14"/>
  <c r="I538" i="14"/>
  <c r="H538" i="14"/>
  <c r="G538" i="14"/>
  <c r="M537" i="14"/>
  <c r="O537" i="14" s="1"/>
  <c r="J537" i="14"/>
  <c r="I537" i="14"/>
  <c r="H537" i="14"/>
  <c r="G537" i="14"/>
  <c r="M536" i="14"/>
  <c r="O536" i="14" s="1"/>
  <c r="J536" i="14"/>
  <c r="I536" i="14"/>
  <c r="H536" i="14"/>
  <c r="G536" i="14"/>
  <c r="M535" i="14"/>
  <c r="O535" i="14" s="1"/>
  <c r="J535" i="14"/>
  <c r="I535" i="14"/>
  <c r="H535" i="14"/>
  <c r="G535" i="14"/>
  <c r="M534" i="14"/>
  <c r="O534" i="14" s="1"/>
  <c r="J534" i="14"/>
  <c r="I534" i="14"/>
  <c r="H534" i="14"/>
  <c r="G534" i="14"/>
  <c r="M533" i="14"/>
  <c r="O533" i="14" s="1"/>
  <c r="J533" i="14"/>
  <c r="I533" i="14"/>
  <c r="H533" i="14"/>
  <c r="G533" i="14"/>
  <c r="M532" i="14"/>
  <c r="O532" i="14" s="1"/>
  <c r="J532" i="14"/>
  <c r="I532" i="14"/>
  <c r="H532" i="14"/>
  <c r="G532" i="14"/>
  <c r="M531" i="14"/>
  <c r="O531" i="14" s="1"/>
  <c r="J531" i="14"/>
  <c r="I531" i="14"/>
  <c r="H531" i="14"/>
  <c r="G531" i="14"/>
  <c r="M530" i="14"/>
  <c r="O530" i="14" s="1"/>
  <c r="J530" i="14"/>
  <c r="I530" i="14"/>
  <c r="H530" i="14"/>
  <c r="G530" i="14"/>
  <c r="M529" i="14"/>
  <c r="O529" i="14" s="1"/>
  <c r="J529" i="14"/>
  <c r="I529" i="14"/>
  <c r="H529" i="14"/>
  <c r="G529" i="14"/>
  <c r="M528" i="14"/>
  <c r="O528" i="14" s="1"/>
  <c r="J528" i="14"/>
  <c r="I528" i="14"/>
  <c r="H528" i="14"/>
  <c r="G528" i="14"/>
  <c r="M527" i="14"/>
  <c r="O527" i="14" s="1"/>
  <c r="J527" i="14"/>
  <c r="I527" i="14"/>
  <c r="H527" i="14"/>
  <c r="G527" i="14"/>
  <c r="M526" i="14"/>
  <c r="O526" i="14" s="1"/>
  <c r="J526" i="14"/>
  <c r="I526" i="14"/>
  <c r="H526" i="14"/>
  <c r="G526" i="14"/>
  <c r="M525" i="14"/>
  <c r="O525" i="14" s="1"/>
  <c r="J525" i="14"/>
  <c r="I525" i="14"/>
  <c r="H525" i="14"/>
  <c r="G525" i="14"/>
  <c r="M524" i="14"/>
  <c r="O524" i="14" s="1"/>
  <c r="J524" i="14"/>
  <c r="I524" i="14"/>
  <c r="H524" i="14"/>
  <c r="G524" i="14"/>
  <c r="M523" i="14"/>
  <c r="O523" i="14" s="1"/>
  <c r="J523" i="14"/>
  <c r="I523" i="14"/>
  <c r="H523" i="14"/>
  <c r="G523" i="14"/>
  <c r="M522" i="14"/>
  <c r="O522" i="14" s="1"/>
  <c r="J522" i="14"/>
  <c r="I522" i="14"/>
  <c r="H522" i="14"/>
  <c r="G522" i="14"/>
  <c r="M521" i="14"/>
  <c r="O521" i="14" s="1"/>
  <c r="J521" i="14"/>
  <c r="I521" i="14"/>
  <c r="H521" i="14"/>
  <c r="G521" i="14"/>
  <c r="M520" i="14"/>
  <c r="O520" i="14" s="1"/>
  <c r="J520" i="14"/>
  <c r="I520" i="14"/>
  <c r="H520" i="14"/>
  <c r="G520" i="14"/>
  <c r="M519" i="14"/>
  <c r="O519" i="14" s="1"/>
  <c r="J519" i="14"/>
  <c r="I519" i="14"/>
  <c r="H519" i="14"/>
  <c r="G519" i="14"/>
  <c r="M518" i="14"/>
  <c r="O518" i="14" s="1"/>
  <c r="J518" i="14"/>
  <c r="I518" i="14"/>
  <c r="H518" i="14"/>
  <c r="G518" i="14"/>
  <c r="M517" i="14"/>
  <c r="O517" i="14" s="1"/>
  <c r="J517" i="14"/>
  <c r="I517" i="14"/>
  <c r="H517" i="14"/>
  <c r="G517" i="14"/>
  <c r="M516" i="14"/>
  <c r="O516" i="14" s="1"/>
  <c r="J516" i="14"/>
  <c r="I516" i="14"/>
  <c r="H516" i="14"/>
  <c r="G516" i="14"/>
  <c r="M515" i="14"/>
  <c r="O515" i="14" s="1"/>
  <c r="J515" i="14"/>
  <c r="I515" i="14"/>
  <c r="H515" i="14"/>
  <c r="G515" i="14"/>
  <c r="M514" i="14"/>
  <c r="O514" i="14" s="1"/>
  <c r="J514" i="14"/>
  <c r="I514" i="14"/>
  <c r="H514" i="14"/>
  <c r="G514" i="14"/>
  <c r="M513" i="14"/>
  <c r="O513" i="14" s="1"/>
  <c r="J513" i="14"/>
  <c r="I513" i="14"/>
  <c r="H513" i="14"/>
  <c r="G513" i="14"/>
  <c r="M512" i="14"/>
  <c r="O512" i="14" s="1"/>
  <c r="J512" i="14"/>
  <c r="I512" i="14"/>
  <c r="H512" i="14"/>
  <c r="G512" i="14"/>
  <c r="M511" i="14"/>
  <c r="O511" i="14" s="1"/>
  <c r="J511" i="14"/>
  <c r="I511" i="14"/>
  <c r="H511" i="14"/>
  <c r="G511" i="14"/>
  <c r="M510" i="14"/>
  <c r="O510" i="14" s="1"/>
  <c r="J510" i="14"/>
  <c r="I510" i="14"/>
  <c r="H510" i="14"/>
  <c r="G510" i="14"/>
  <c r="M509" i="14"/>
  <c r="O509" i="14" s="1"/>
  <c r="J509" i="14"/>
  <c r="I509" i="14"/>
  <c r="H509" i="14"/>
  <c r="G509" i="14"/>
  <c r="M508" i="14"/>
  <c r="O508" i="14" s="1"/>
  <c r="J508" i="14"/>
  <c r="I508" i="14"/>
  <c r="H508" i="14"/>
  <c r="G508" i="14"/>
  <c r="M507" i="14"/>
  <c r="O507" i="14" s="1"/>
  <c r="J507" i="14"/>
  <c r="I507" i="14"/>
  <c r="H507" i="14"/>
  <c r="G507" i="14"/>
  <c r="M506" i="14"/>
  <c r="O506" i="14" s="1"/>
  <c r="J506" i="14"/>
  <c r="I506" i="14"/>
  <c r="H506" i="14"/>
  <c r="G506" i="14"/>
  <c r="M505" i="14"/>
  <c r="O505" i="14" s="1"/>
  <c r="J505" i="14"/>
  <c r="I505" i="14"/>
  <c r="H505" i="14"/>
  <c r="G505" i="14"/>
  <c r="M504" i="14"/>
  <c r="O504" i="14" s="1"/>
  <c r="J504" i="14"/>
  <c r="I504" i="14"/>
  <c r="H504" i="14"/>
  <c r="G504" i="14"/>
  <c r="M503" i="14"/>
  <c r="O503" i="14" s="1"/>
  <c r="J503" i="14"/>
  <c r="I503" i="14"/>
  <c r="H503" i="14"/>
  <c r="G503" i="14"/>
  <c r="M502" i="14"/>
  <c r="O502" i="14" s="1"/>
  <c r="J502" i="14"/>
  <c r="I502" i="14"/>
  <c r="H502" i="14"/>
  <c r="G502" i="14"/>
  <c r="M501" i="14"/>
  <c r="O501" i="14" s="1"/>
  <c r="J501" i="14"/>
  <c r="I501" i="14"/>
  <c r="H501" i="14"/>
  <c r="G501" i="14"/>
  <c r="M500" i="14"/>
  <c r="O500" i="14" s="1"/>
  <c r="J500" i="14"/>
  <c r="I500" i="14"/>
  <c r="H500" i="14"/>
  <c r="G500" i="14"/>
  <c r="M499" i="14"/>
  <c r="O499" i="14" s="1"/>
  <c r="J499" i="14"/>
  <c r="I499" i="14"/>
  <c r="H499" i="14"/>
  <c r="G499" i="14"/>
  <c r="M498" i="14"/>
  <c r="O498" i="14" s="1"/>
  <c r="J498" i="14"/>
  <c r="I498" i="14"/>
  <c r="H498" i="14"/>
  <c r="G498" i="14"/>
  <c r="M497" i="14"/>
  <c r="O497" i="14" s="1"/>
  <c r="J497" i="14"/>
  <c r="I497" i="14"/>
  <c r="H497" i="14"/>
  <c r="G497" i="14"/>
  <c r="M496" i="14"/>
  <c r="O496" i="14" s="1"/>
  <c r="J496" i="14"/>
  <c r="I496" i="14"/>
  <c r="H496" i="14"/>
  <c r="G496" i="14"/>
  <c r="M495" i="14"/>
  <c r="O495" i="14" s="1"/>
  <c r="J495" i="14"/>
  <c r="I495" i="14"/>
  <c r="H495" i="14"/>
  <c r="G495" i="14"/>
  <c r="M494" i="14"/>
  <c r="O494" i="14" s="1"/>
  <c r="J494" i="14"/>
  <c r="I494" i="14"/>
  <c r="H494" i="14"/>
  <c r="G494" i="14"/>
  <c r="M493" i="14"/>
  <c r="O493" i="14" s="1"/>
  <c r="J493" i="14"/>
  <c r="I493" i="14"/>
  <c r="H493" i="14"/>
  <c r="G493" i="14"/>
  <c r="M492" i="14"/>
  <c r="O492" i="14" s="1"/>
  <c r="J492" i="14"/>
  <c r="I492" i="14"/>
  <c r="H492" i="14"/>
  <c r="G492" i="14"/>
  <c r="M491" i="14"/>
  <c r="O491" i="14" s="1"/>
  <c r="J491" i="14"/>
  <c r="I491" i="14"/>
  <c r="H491" i="14"/>
  <c r="G491" i="14"/>
  <c r="M490" i="14"/>
  <c r="O490" i="14" s="1"/>
  <c r="J490" i="14"/>
  <c r="I490" i="14"/>
  <c r="H490" i="14"/>
  <c r="G490" i="14"/>
  <c r="M489" i="14"/>
  <c r="O489" i="14" s="1"/>
  <c r="J489" i="14"/>
  <c r="I489" i="14"/>
  <c r="H489" i="14"/>
  <c r="G489" i="14"/>
  <c r="M488" i="14"/>
  <c r="O488" i="14" s="1"/>
  <c r="J488" i="14"/>
  <c r="I488" i="14"/>
  <c r="H488" i="14"/>
  <c r="G488" i="14"/>
  <c r="M487" i="14"/>
  <c r="O487" i="14" s="1"/>
  <c r="J487" i="14"/>
  <c r="I487" i="14"/>
  <c r="H487" i="14"/>
  <c r="G487" i="14"/>
  <c r="M486" i="14"/>
  <c r="O486" i="14" s="1"/>
  <c r="J486" i="14"/>
  <c r="I486" i="14"/>
  <c r="H486" i="14"/>
  <c r="G486" i="14"/>
  <c r="M485" i="14"/>
  <c r="O485" i="14" s="1"/>
  <c r="J485" i="14"/>
  <c r="I485" i="14"/>
  <c r="H485" i="14"/>
  <c r="G485" i="14"/>
  <c r="M484" i="14"/>
  <c r="O484" i="14" s="1"/>
  <c r="J484" i="14"/>
  <c r="I484" i="14"/>
  <c r="H484" i="14"/>
  <c r="G484" i="14"/>
  <c r="M483" i="14"/>
  <c r="O483" i="14" s="1"/>
  <c r="J483" i="14"/>
  <c r="I483" i="14"/>
  <c r="H483" i="14"/>
  <c r="G483" i="14"/>
  <c r="M482" i="14"/>
  <c r="O482" i="14" s="1"/>
  <c r="J482" i="14"/>
  <c r="I482" i="14"/>
  <c r="H482" i="14"/>
  <c r="G482" i="14"/>
  <c r="M481" i="14"/>
  <c r="O481" i="14" s="1"/>
  <c r="J481" i="14"/>
  <c r="I481" i="14"/>
  <c r="H481" i="14"/>
  <c r="G481" i="14"/>
  <c r="M480" i="14"/>
  <c r="O480" i="14" s="1"/>
  <c r="J480" i="14"/>
  <c r="I480" i="14"/>
  <c r="H480" i="14"/>
  <c r="G480" i="14"/>
  <c r="M479" i="14"/>
  <c r="O479" i="14" s="1"/>
  <c r="J479" i="14"/>
  <c r="I479" i="14"/>
  <c r="H479" i="14"/>
  <c r="G479" i="14"/>
  <c r="M478" i="14"/>
  <c r="O478" i="14" s="1"/>
  <c r="J478" i="14"/>
  <c r="I478" i="14"/>
  <c r="H478" i="14"/>
  <c r="G478" i="14"/>
  <c r="M477" i="14"/>
  <c r="O477" i="14" s="1"/>
  <c r="J477" i="14"/>
  <c r="I477" i="14"/>
  <c r="H477" i="14"/>
  <c r="G477" i="14"/>
  <c r="M476" i="14"/>
  <c r="O476" i="14" s="1"/>
  <c r="J476" i="14"/>
  <c r="I476" i="14"/>
  <c r="H476" i="14"/>
  <c r="G476" i="14"/>
  <c r="M475" i="14"/>
  <c r="O475" i="14" s="1"/>
  <c r="J475" i="14"/>
  <c r="I475" i="14"/>
  <c r="H475" i="14"/>
  <c r="G475" i="14"/>
  <c r="M474" i="14"/>
  <c r="O474" i="14" s="1"/>
  <c r="J474" i="14"/>
  <c r="I474" i="14"/>
  <c r="H474" i="14"/>
  <c r="G474" i="14"/>
  <c r="M473" i="14"/>
  <c r="O473" i="14" s="1"/>
  <c r="J473" i="14"/>
  <c r="I473" i="14"/>
  <c r="H473" i="14"/>
  <c r="G473" i="14"/>
  <c r="M472" i="14"/>
  <c r="O472" i="14" s="1"/>
  <c r="J472" i="14"/>
  <c r="I472" i="14"/>
  <c r="H472" i="14"/>
  <c r="G472" i="14"/>
  <c r="M471" i="14"/>
  <c r="O471" i="14" s="1"/>
  <c r="J471" i="14"/>
  <c r="I471" i="14"/>
  <c r="H471" i="14"/>
  <c r="G471" i="14"/>
  <c r="M470" i="14"/>
  <c r="O470" i="14" s="1"/>
  <c r="J470" i="14"/>
  <c r="I470" i="14"/>
  <c r="H470" i="14"/>
  <c r="G470" i="14"/>
  <c r="M469" i="14"/>
  <c r="O469" i="14" s="1"/>
  <c r="J469" i="14"/>
  <c r="I469" i="14"/>
  <c r="H469" i="14"/>
  <c r="G469" i="14"/>
  <c r="M468" i="14"/>
  <c r="O468" i="14" s="1"/>
  <c r="J468" i="14"/>
  <c r="I468" i="14"/>
  <c r="H468" i="14"/>
  <c r="G468" i="14"/>
  <c r="M467" i="14"/>
  <c r="O467" i="14" s="1"/>
  <c r="J467" i="14"/>
  <c r="I467" i="14"/>
  <c r="H467" i="14"/>
  <c r="G467" i="14"/>
  <c r="M466" i="14"/>
  <c r="O466" i="14" s="1"/>
  <c r="J466" i="14"/>
  <c r="I466" i="14"/>
  <c r="H466" i="14"/>
  <c r="G466" i="14"/>
  <c r="M465" i="14"/>
  <c r="O465" i="14" s="1"/>
  <c r="J465" i="14"/>
  <c r="I465" i="14"/>
  <c r="H465" i="14"/>
  <c r="G465" i="14"/>
  <c r="M464" i="14"/>
  <c r="O464" i="14" s="1"/>
  <c r="J464" i="14"/>
  <c r="I464" i="14"/>
  <c r="H464" i="14"/>
  <c r="G464" i="14"/>
  <c r="M463" i="14"/>
  <c r="O463" i="14" s="1"/>
  <c r="J463" i="14"/>
  <c r="I463" i="14"/>
  <c r="H463" i="14"/>
  <c r="G463" i="14"/>
  <c r="M462" i="14"/>
  <c r="O462" i="14" s="1"/>
  <c r="J462" i="14"/>
  <c r="I462" i="14"/>
  <c r="H462" i="14"/>
  <c r="G462" i="14"/>
  <c r="M461" i="14"/>
  <c r="O461" i="14" s="1"/>
  <c r="J461" i="14"/>
  <c r="I461" i="14"/>
  <c r="H461" i="14"/>
  <c r="G461" i="14"/>
  <c r="M460" i="14"/>
  <c r="O460" i="14" s="1"/>
  <c r="J460" i="14"/>
  <c r="I460" i="14"/>
  <c r="H460" i="14"/>
  <c r="G460" i="14"/>
  <c r="M459" i="14"/>
  <c r="O459" i="14" s="1"/>
  <c r="J459" i="14"/>
  <c r="I459" i="14"/>
  <c r="H459" i="14"/>
  <c r="G459" i="14"/>
  <c r="M458" i="14"/>
  <c r="O458" i="14" s="1"/>
  <c r="J458" i="14"/>
  <c r="I458" i="14"/>
  <c r="H458" i="14"/>
  <c r="G458" i="14"/>
  <c r="M457" i="14"/>
  <c r="O457" i="14" s="1"/>
  <c r="J457" i="14"/>
  <c r="I457" i="14"/>
  <c r="H457" i="14"/>
  <c r="G457" i="14"/>
  <c r="M456" i="14"/>
  <c r="O456" i="14" s="1"/>
  <c r="J456" i="14"/>
  <c r="I456" i="14"/>
  <c r="H456" i="14"/>
  <c r="G456" i="14"/>
  <c r="M455" i="14"/>
  <c r="O455" i="14" s="1"/>
  <c r="J455" i="14"/>
  <c r="I455" i="14"/>
  <c r="H455" i="14"/>
  <c r="G455" i="14"/>
  <c r="M454" i="14"/>
  <c r="O454" i="14" s="1"/>
  <c r="J454" i="14"/>
  <c r="I454" i="14"/>
  <c r="H454" i="14"/>
  <c r="G454" i="14"/>
  <c r="M453" i="14"/>
  <c r="O453" i="14" s="1"/>
  <c r="J453" i="14"/>
  <c r="I453" i="14"/>
  <c r="H453" i="14"/>
  <c r="G453" i="14"/>
  <c r="M452" i="14"/>
  <c r="O452" i="14" s="1"/>
  <c r="J452" i="14"/>
  <c r="I452" i="14"/>
  <c r="H452" i="14"/>
  <c r="G452" i="14"/>
  <c r="M451" i="14"/>
  <c r="O451" i="14" s="1"/>
  <c r="J451" i="14"/>
  <c r="I451" i="14"/>
  <c r="H451" i="14"/>
  <c r="G451" i="14"/>
  <c r="M450" i="14"/>
  <c r="O450" i="14" s="1"/>
  <c r="J450" i="14"/>
  <c r="I450" i="14"/>
  <c r="H450" i="14"/>
  <c r="G450" i="14"/>
  <c r="M449" i="14"/>
  <c r="O449" i="14" s="1"/>
  <c r="J449" i="14"/>
  <c r="I449" i="14"/>
  <c r="H449" i="14"/>
  <c r="G449" i="14"/>
  <c r="M448" i="14"/>
  <c r="O448" i="14" s="1"/>
  <c r="J448" i="14"/>
  <c r="I448" i="14"/>
  <c r="H448" i="14"/>
  <c r="G448" i="14"/>
  <c r="M447" i="14"/>
  <c r="O447" i="14" s="1"/>
  <c r="J447" i="14"/>
  <c r="I447" i="14"/>
  <c r="H447" i="14"/>
  <c r="G447" i="14"/>
  <c r="M446" i="14"/>
  <c r="O446" i="14" s="1"/>
  <c r="J446" i="14"/>
  <c r="I446" i="14"/>
  <c r="H446" i="14"/>
  <c r="G446" i="14"/>
  <c r="M445" i="14"/>
  <c r="O445" i="14" s="1"/>
  <c r="J445" i="14"/>
  <c r="I445" i="14"/>
  <c r="H445" i="14"/>
  <c r="G445" i="14"/>
  <c r="M444" i="14"/>
  <c r="O444" i="14" s="1"/>
  <c r="J444" i="14"/>
  <c r="I444" i="14"/>
  <c r="H444" i="14"/>
  <c r="G444" i="14"/>
  <c r="M443" i="14"/>
  <c r="O443" i="14" s="1"/>
  <c r="J443" i="14"/>
  <c r="I443" i="14"/>
  <c r="H443" i="14"/>
  <c r="G443" i="14"/>
  <c r="M442" i="14"/>
  <c r="O442" i="14" s="1"/>
  <c r="J442" i="14"/>
  <c r="I442" i="14"/>
  <c r="H442" i="14"/>
  <c r="G442" i="14"/>
  <c r="M441" i="14"/>
  <c r="O441" i="14" s="1"/>
  <c r="J441" i="14"/>
  <c r="I441" i="14"/>
  <c r="H441" i="14"/>
  <c r="G441" i="14"/>
  <c r="M440" i="14"/>
  <c r="O440" i="14" s="1"/>
  <c r="J440" i="14"/>
  <c r="I440" i="14"/>
  <c r="H440" i="14"/>
  <c r="G440" i="14"/>
  <c r="M439" i="14"/>
  <c r="O439" i="14" s="1"/>
  <c r="J439" i="14"/>
  <c r="I439" i="14"/>
  <c r="H439" i="14"/>
  <c r="G439" i="14"/>
  <c r="M438" i="14"/>
  <c r="O438" i="14" s="1"/>
  <c r="J438" i="14"/>
  <c r="I438" i="14"/>
  <c r="H438" i="14"/>
  <c r="G438" i="14"/>
  <c r="M437" i="14"/>
  <c r="O437" i="14" s="1"/>
  <c r="J437" i="14"/>
  <c r="I437" i="14"/>
  <c r="H437" i="14"/>
  <c r="G437" i="14"/>
  <c r="M436" i="14"/>
  <c r="O436" i="14" s="1"/>
  <c r="J436" i="14"/>
  <c r="I436" i="14"/>
  <c r="H436" i="14"/>
  <c r="G436" i="14"/>
  <c r="M435" i="14"/>
  <c r="O435" i="14" s="1"/>
  <c r="J435" i="14"/>
  <c r="I435" i="14"/>
  <c r="H435" i="14"/>
  <c r="G435" i="14"/>
  <c r="M434" i="14"/>
  <c r="O434" i="14" s="1"/>
  <c r="J434" i="14"/>
  <c r="I434" i="14"/>
  <c r="H434" i="14"/>
  <c r="G434" i="14"/>
  <c r="O433" i="14"/>
  <c r="M433" i="14"/>
  <c r="J433" i="14"/>
  <c r="I433" i="14"/>
  <c r="H433" i="14"/>
  <c r="G433" i="14"/>
  <c r="M432" i="14"/>
  <c r="O432" i="14" s="1"/>
  <c r="J432" i="14"/>
  <c r="I432" i="14"/>
  <c r="H432" i="14"/>
  <c r="G432" i="14"/>
  <c r="M431" i="14"/>
  <c r="O431" i="14" s="1"/>
  <c r="J431" i="14"/>
  <c r="I431" i="14"/>
  <c r="H431" i="14"/>
  <c r="G431" i="14"/>
  <c r="M430" i="14"/>
  <c r="O430" i="14" s="1"/>
  <c r="J430" i="14"/>
  <c r="I430" i="14"/>
  <c r="H430" i="14"/>
  <c r="G430" i="14"/>
  <c r="M429" i="14"/>
  <c r="O429" i="14" s="1"/>
  <c r="J429" i="14"/>
  <c r="I429" i="14"/>
  <c r="H429" i="14"/>
  <c r="G429" i="14"/>
  <c r="M428" i="14"/>
  <c r="O428" i="14" s="1"/>
  <c r="J428" i="14"/>
  <c r="I428" i="14"/>
  <c r="H428" i="14"/>
  <c r="G428" i="14"/>
  <c r="M427" i="14"/>
  <c r="O427" i="14" s="1"/>
  <c r="J427" i="14"/>
  <c r="I427" i="14"/>
  <c r="H427" i="14"/>
  <c r="G427" i="14"/>
  <c r="M426" i="14"/>
  <c r="O426" i="14" s="1"/>
  <c r="J426" i="14"/>
  <c r="I426" i="14"/>
  <c r="H426" i="14"/>
  <c r="G426" i="14"/>
  <c r="M425" i="14"/>
  <c r="O425" i="14" s="1"/>
  <c r="J425" i="14"/>
  <c r="I425" i="14"/>
  <c r="H425" i="14"/>
  <c r="G425" i="14"/>
  <c r="M424" i="14"/>
  <c r="O424" i="14" s="1"/>
  <c r="J424" i="14"/>
  <c r="I424" i="14"/>
  <c r="H424" i="14"/>
  <c r="G424" i="14"/>
  <c r="M423" i="14"/>
  <c r="O423" i="14" s="1"/>
  <c r="J423" i="14"/>
  <c r="I423" i="14"/>
  <c r="H423" i="14"/>
  <c r="G423" i="14"/>
  <c r="M422" i="14"/>
  <c r="O422" i="14" s="1"/>
  <c r="J422" i="14"/>
  <c r="I422" i="14"/>
  <c r="H422" i="14"/>
  <c r="G422" i="14"/>
  <c r="M421" i="14"/>
  <c r="O421" i="14" s="1"/>
  <c r="J421" i="14"/>
  <c r="I421" i="14"/>
  <c r="H421" i="14"/>
  <c r="G421" i="14"/>
  <c r="M420" i="14"/>
  <c r="O420" i="14" s="1"/>
  <c r="J420" i="14"/>
  <c r="I420" i="14"/>
  <c r="H420" i="14"/>
  <c r="G420" i="14"/>
  <c r="M419" i="14"/>
  <c r="O419" i="14" s="1"/>
  <c r="J419" i="14"/>
  <c r="I419" i="14"/>
  <c r="H419" i="14"/>
  <c r="G419" i="14"/>
  <c r="M418" i="14"/>
  <c r="O418" i="14" s="1"/>
  <c r="J418" i="14"/>
  <c r="I418" i="14"/>
  <c r="H418" i="14"/>
  <c r="G418" i="14"/>
  <c r="M417" i="14"/>
  <c r="O417" i="14" s="1"/>
  <c r="J417" i="14"/>
  <c r="I417" i="14"/>
  <c r="H417" i="14"/>
  <c r="G417" i="14"/>
  <c r="M416" i="14"/>
  <c r="O416" i="14" s="1"/>
  <c r="J416" i="14"/>
  <c r="I416" i="14"/>
  <c r="H416" i="14"/>
  <c r="G416" i="14"/>
  <c r="M415" i="14"/>
  <c r="O415" i="14" s="1"/>
  <c r="J415" i="14"/>
  <c r="I415" i="14"/>
  <c r="H415" i="14"/>
  <c r="G415" i="14"/>
  <c r="M414" i="14"/>
  <c r="O414" i="14" s="1"/>
  <c r="J414" i="14"/>
  <c r="I414" i="14"/>
  <c r="H414" i="14"/>
  <c r="G414" i="14"/>
  <c r="M413" i="14"/>
  <c r="O413" i="14" s="1"/>
  <c r="J413" i="14"/>
  <c r="I413" i="14"/>
  <c r="H413" i="14"/>
  <c r="G413" i="14"/>
  <c r="M412" i="14"/>
  <c r="O412" i="14" s="1"/>
  <c r="J412" i="14"/>
  <c r="I412" i="14"/>
  <c r="H412" i="14"/>
  <c r="G412" i="14"/>
  <c r="M411" i="14"/>
  <c r="O411" i="14" s="1"/>
  <c r="J411" i="14"/>
  <c r="I411" i="14"/>
  <c r="H411" i="14"/>
  <c r="G411" i="14"/>
  <c r="M410" i="14"/>
  <c r="O410" i="14" s="1"/>
  <c r="J410" i="14"/>
  <c r="I410" i="14"/>
  <c r="H410" i="14"/>
  <c r="G410" i="14"/>
  <c r="M409" i="14"/>
  <c r="O409" i="14" s="1"/>
  <c r="J409" i="14"/>
  <c r="I409" i="14"/>
  <c r="H409" i="14"/>
  <c r="G409" i="14"/>
  <c r="M408" i="14"/>
  <c r="O408" i="14" s="1"/>
  <c r="J408" i="14"/>
  <c r="I408" i="14"/>
  <c r="H408" i="14"/>
  <c r="G408" i="14"/>
  <c r="M407" i="14"/>
  <c r="O407" i="14" s="1"/>
  <c r="J407" i="14"/>
  <c r="I407" i="14"/>
  <c r="H407" i="14"/>
  <c r="G407" i="14"/>
  <c r="M406" i="14"/>
  <c r="O406" i="14" s="1"/>
  <c r="J406" i="14"/>
  <c r="I406" i="14"/>
  <c r="H406" i="14"/>
  <c r="G406" i="14"/>
  <c r="M405" i="14"/>
  <c r="O405" i="14" s="1"/>
  <c r="J405" i="14"/>
  <c r="I405" i="14"/>
  <c r="H405" i="14"/>
  <c r="G405" i="14"/>
  <c r="M404" i="14"/>
  <c r="O404" i="14" s="1"/>
  <c r="J404" i="14"/>
  <c r="I404" i="14"/>
  <c r="H404" i="14"/>
  <c r="G404" i="14"/>
  <c r="M403" i="14"/>
  <c r="O403" i="14" s="1"/>
  <c r="J403" i="14"/>
  <c r="I403" i="14"/>
  <c r="H403" i="14"/>
  <c r="G403" i="14"/>
  <c r="M402" i="14"/>
  <c r="O402" i="14" s="1"/>
  <c r="J402" i="14"/>
  <c r="I402" i="14"/>
  <c r="H402" i="14"/>
  <c r="G402" i="14"/>
  <c r="M401" i="14"/>
  <c r="O401" i="14" s="1"/>
  <c r="J401" i="14"/>
  <c r="I401" i="14"/>
  <c r="H401" i="14"/>
  <c r="G401" i="14"/>
  <c r="M400" i="14"/>
  <c r="O400" i="14" s="1"/>
  <c r="J400" i="14"/>
  <c r="I400" i="14"/>
  <c r="H400" i="14"/>
  <c r="G400" i="14"/>
  <c r="M399" i="14"/>
  <c r="O399" i="14" s="1"/>
  <c r="J399" i="14"/>
  <c r="I399" i="14"/>
  <c r="H399" i="14"/>
  <c r="G399" i="14"/>
  <c r="M398" i="14"/>
  <c r="O398" i="14" s="1"/>
  <c r="J398" i="14"/>
  <c r="I398" i="14"/>
  <c r="H398" i="14"/>
  <c r="G398" i="14"/>
  <c r="M397" i="14"/>
  <c r="O397" i="14" s="1"/>
  <c r="J397" i="14"/>
  <c r="I397" i="14"/>
  <c r="H397" i="14"/>
  <c r="G397" i="14"/>
  <c r="M396" i="14"/>
  <c r="O396" i="14" s="1"/>
  <c r="J396" i="14"/>
  <c r="I396" i="14"/>
  <c r="H396" i="14"/>
  <c r="G396" i="14"/>
  <c r="M395" i="14"/>
  <c r="O395" i="14" s="1"/>
  <c r="J395" i="14"/>
  <c r="I395" i="14"/>
  <c r="H395" i="14"/>
  <c r="G395" i="14"/>
  <c r="M394" i="14"/>
  <c r="O394" i="14" s="1"/>
  <c r="J394" i="14"/>
  <c r="I394" i="14"/>
  <c r="H394" i="14"/>
  <c r="G394" i="14"/>
  <c r="M393" i="14"/>
  <c r="O393" i="14" s="1"/>
  <c r="J393" i="14"/>
  <c r="I393" i="14"/>
  <c r="H393" i="14"/>
  <c r="G393" i="14"/>
  <c r="M392" i="14"/>
  <c r="O392" i="14" s="1"/>
  <c r="J392" i="14"/>
  <c r="I392" i="14"/>
  <c r="H392" i="14"/>
  <c r="G392" i="14"/>
  <c r="M391" i="14"/>
  <c r="O391" i="14" s="1"/>
  <c r="J391" i="14"/>
  <c r="I391" i="14"/>
  <c r="H391" i="14"/>
  <c r="G391" i="14"/>
  <c r="M390" i="14"/>
  <c r="O390" i="14" s="1"/>
  <c r="J390" i="14"/>
  <c r="I390" i="14"/>
  <c r="H390" i="14"/>
  <c r="G390" i="14"/>
  <c r="M389" i="14"/>
  <c r="O389" i="14" s="1"/>
  <c r="J389" i="14"/>
  <c r="I389" i="14"/>
  <c r="H389" i="14"/>
  <c r="G389" i="14"/>
  <c r="M388" i="14"/>
  <c r="O388" i="14" s="1"/>
  <c r="J388" i="14"/>
  <c r="I388" i="14"/>
  <c r="H388" i="14"/>
  <c r="G388" i="14"/>
  <c r="M387" i="14"/>
  <c r="O387" i="14" s="1"/>
  <c r="J387" i="14"/>
  <c r="I387" i="14"/>
  <c r="H387" i="14"/>
  <c r="G387" i="14"/>
  <c r="M386" i="14"/>
  <c r="O386" i="14" s="1"/>
  <c r="J386" i="14"/>
  <c r="I386" i="14"/>
  <c r="H386" i="14"/>
  <c r="G386" i="14"/>
  <c r="M385" i="14"/>
  <c r="O385" i="14" s="1"/>
  <c r="J385" i="14"/>
  <c r="I385" i="14"/>
  <c r="H385" i="14"/>
  <c r="G385" i="14"/>
  <c r="M384" i="14"/>
  <c r="O384" i="14" s="1"/>
  <c r="J384" i="14"/>
  <c r="I384" i="14"/>
  <c r="H384" i="14"/>
  <c r="G384" i="14"/>
  <c r="M383" i="14"/>
  <c r="O383" i="14" s="1"/>
  <c r="J383" i="14"/>
  <c r="I383" i="14"/>
  <c r="H383" i="14"/>
  <c r="G383" i="14"/>
  <c r="M382" i="14"/>
  <c r="O382" i="14" s="1"/>
  <c r="J382" i="14"/>
  <c r="I382" i="14"/>
  <c r="H382" i="14"/>
  <c r="G382" i="14"/>
  <c r="M381" i="14"/>
  <c r="O381" i="14" s="1"/>
  <c r="J381" i="14"/>
  <c r="I381" i="14"/>
  <c r="H381" i="14"/>
  <c r="G381" i="14"/>
  <c r="M380" i="14"/>
  <c r="O380" i="14" s="1"/>
  <c r="J380" i="14"/>
  <c r="I380" i="14"/>
  <c r="H380" i="14"/>
  <c r="G380" i="14"/>
  <c r="M379" i="14"/>
  <c r="O379" i="14" s="1"/>
  <c r="J379" i="14"/>
  <c r="I379" i="14"/>
  <c r="H379" i="14"/>
  <c r="G379" i="14"/>
  <c r="M378" i="14"/>
  <c r="O378" i="14" s="1"/>
  <c r="J378" i="14"/>
  <c r="I378" i="14"/>
  <c r="H378" i="14"/>
  <c r="G378" i="14"/>
  <c r="M377" i="14"/>
  <c r="O377" i="14" s="1"/>
  <c r="J377" i="14"/>
  <c r="I377" i="14"/>
  <c r="H377" i="14"/>
  <c r="G377" i="14"/>
  <c r="M376" i="14"/>
  <c r="O376" i="14" s="1"/>
  <c r="J376" i="14"/>
  <c r="I376" i="14"/>
  <c r="H376" i="14"/>
  <c r="G376" i="14"/>
  <c r="M375" i="14"/>
  <c r="O375" i="14" s="1"/>
  <c r="J375" i="14"/>
  <c r="I375" i="14"/>
  <c r="H375" i="14"/>
  <c r="G375" i="14"/>
  <c r="M374" i="14"/>
  <c r="O374" i="14" s="1"/>
  <c r="J374" i="14"/>
  <c r="I374" i="14"/>
  <c r="H374" i="14"/>
  <c r="G374" i="14"/>
  <c r="M373" i="14"/>
  <c r="O373" i="14" s="1"/>
  <c r="J373" i="14"/>
  <c r="I373" i="14"/>
  <c r="H373" i="14"/>
  <c r="G373" i="14"/>
  <c r="M372" i="14"/>
  <c r="O372" i="14" s="1"/>
  <c r="J372" i="14"/>
  <c r="I372" i="14"/>
  <c r="H372" i="14"/>
  <c r="G372" i="14"/>
  <c r="M371" i="14"/>
  <c r="O371" i="14" s="1"/>
  <c r="J371" i="14"/>
  <c r="I371" i="14"/>
  <c r="H371" i="14"/>
  <c r="G371" i="14"/>
  <c r="M370" i="14"/>
  <c r="O370" i="14" s="1"/>
  <c r="J370" i="14"/>
  <c r="I370" i="14"/>
  <c r="H370" i="14"/>
  <c r="G370" i="14"/>
  <c r="M369" i="14"/>
  <c r="O369" i="14" s="1"/>
  <c r="J369" i="14"/>
  <c r="I369" i="14"/>
  <c r="H369" i="14"/>
  <c r="G369" i="14"/>
  <c r="M368" i="14"/>
  <c r="O368" i="14" s="1"/>
  <c r="J368" i="14"/>
  <c r="I368" i="14"/>
  <c r="H368" i="14"/>
  <c r="G368" i="14"/>
  <c r="M367" i="14"/>
  <c r="O367" i="14" s="1"/>
  <c r="J367" i="14"/>
  <c r="I367" i="14"/>
  <c r="H367" i="14"/>
  <c r="G367" i="14"/>
  <c r="M366" i="14"/>
  <c r="O366" i="14" s="1"/>
  <c r="J366" i="14"/>
  <c r="I366" i="14"/>
  <c r="H366" i="14"/>
  <c r="G366" i="14"/>
  <c r="M365" i="14"/>
  <c r="O365" i="14" s="1"/>
  <c r="J365" i="14"/>
  <c r="I365" i="14"/>
  <c r="H365" i="14"/>
  <c r="G365" i="14"/>
  <c r="M364" i="14"/>
  <c r="O364" i="14" s="1"/>
  <c r="J364" i="14"/>
  <c r="I364" i="14"/>
  <c r="H364" i="14"/>
  <c r="G364" i="14"/>
  <c r="M363" i="14"/>
  <c r="O363" i="14" s="1"/>
  <c r="J363" i="14"/>
  <c r="I363" i="14"/>
  <c r="H363" i="14"/>
  <c r="G363" i="14"/>
  <c r="M362" i="14"/>
  <c r="O362" i="14" s="1"/>
  <c r="J362" i="14"/>
  <c r="I362" i="14"/>
  <c r="H362" i="14"/>
  <c r="G362" i="14"/>
  <c r="M361" i="14"/>
  <c r="O361" i="14" s="1"/>
  <c r="J361" i="14"/>
  <c r="I361" i="14"/>
  <c r="H361" i="14"/>
  <c r="G361" i="14"/>
  <c r="M360" i="14"/>
  <c r="O360" i="14" s="1"/>
  <c r="J360" i="14"/>
  <c r="I360" i="14"/>
  <c r="H360" i="14"/>
  <c r="G360" i="14"/>
  <c r="M359" i="14"/>
  <c r="O359" i="14" s="1"/>
  <c r="J359" i="14"/>
  <c r="I359" i="14"/>
  <c r="H359" i="14"/>
  <c r="G359" i="14"/>
  <c r="M358" i="14"/>
  <c r="O358" i="14" s="1"/>
  <c r="J358" i="14"/>
  <c r="I358" i="14"/>
  <c r="H358" i="14"/>
  <c r="G358" i="14"/>
  <c r="M357" i="14"/>
  <c r="O357" i="14" s="1"/>
  <c r="J357" i="14"/>
  <c r="I357" i="14"/>
  <c r="H357" i="14"/>
  <c r="G357" i="14"/>
  <c r="M356" i="14"/>
  <c r="O356" i="14" s="1"/>
  <c r="J356" i="14"/>
  <c r="I356" i="14"/>
  <c r="H356" i="14"/>
  <c r="G356" i="14"/>
  <c r="M355" i="14"/>
  <c r="O355" i="14" s="1"/>
  <c r="J355" i="14"/>
  <c r="I355" i="14"/>
  <c r="H355" i="14"/>
  <c r="G355" i="14"/>
  <c r="M354" i="14"/>
  <c r="O354" i="14" s="1"/>
  <c r="J354" i="14"/>
  <c r="I354" i="14"/>
  <c r="H354" i="14"/>
  <c r="G354" i="14"/>
  <c r="M353" i="14"/>
  <c r="O353" i="14" s="1"/>
  <c r="J353" i="14"/>
  <c r="I353" i="14"/>
  <c r="H353" i="14"/>
  <c r="G353" i="14"/>
  <c r="M352" i="14"/>
  <c r="O352" i="14" s="1"/>
  <c r="J352" i="14"/>
  <c r="I352" i="14"/>
  <c r="H352" i="14"/>
  <c r="G352" i="14"/>
  <c r="M351" i="14"/>
  <c r="O351" i="14" s="1"/>
  <c r="J351" i="14"/>
  <c r="I351" i="14"/>
  <c r="H351" i="14"/>
  <c r="G351" i="14"/>
  <c r="M350" i="14"/>
  <c r="O350" i="14" s="1"/>
  <c r="J350" i="14"/>
  <c r="I350" i="14"/>
  <c r="H350" i="14"/>
  <c r="G350" i="14"/>
  <c r="M349" i="14"/>
  <c r="O349" i="14" s="1"/>
  <c r="J349" i="14"/>
  <c r="I349" i="14"/>
  <c r="H349" i="14"/>
  <c r="G349" i="14"/>
  <c r="M348" i="14"/>
  <c r="O348" i="14" s="1"/>
  <c r="J348" i="14"/>
  <c r="I348" i="14"/>
  <c r="H348" i="14"/>
  <c r="G348" i="14"/>
  <c r="M347" i="14"/>
  <c r="O347" i="14" s="1"/>
  <c r="J347" i="14"/>
  <c r="I347" i="14"/>
  <c r="H347" i="14"/>
  <c r="G347" i="14"/>
  <c r="M346" i="14"/>
  <c r="O346" i="14" s="1"/>
  <c r="J346" i="14"/>
  <c r="I346" i="14"/>
  <c r="H346" i="14"/>
  <c r="G346" i="14"/>
  <c r="M345" i="14"/>
  <c r="O345" i="14" s="1"/>
  <c r="J345" i="14"/>
  <c r="I345" i="14"/>
  <c r="H345" i="14"/>
  <c r="G345" i="14"/>
  <c r="M344" i="14"/>
  <c r="O344" i="14" s="1"/>
  <c r="J344" i="14"/>
  <c r="I344" i="14"/>
  <c r="H344" i="14"/>
  <c r="G344" i="14"/>
  <c r="M343" i="14"/>
  <c r="O343" i="14" s="1"/>
  <c r="J343" i="14"/>
  <c r="I343" i="14"/>
  <c r="H343" i="14"/>
  <c r="G343" i="14"/>
  <c r="M342" i="14"/>
  <c r="O342" i="14" s="1"/>
  <c r="J342" i="14"/>
  <c r="I342" i="14"/>
  <c r="H342" i="14"/>
  <c r="G342" i="14"/>
  <c r="M341" i="14"/>
  <c r="O341" i="14" s="1"/>
  <c r="J341" i="14"/>
  <c r="I341" i="14"/>
  <c r="H341" i="14"/>
  <c r="G341" i="14"/>
  <c r="M340" i="14"/>
  <c r="O340" i="14" s="1"/>
  <c r="J340" i="14"/>
  <c r="I340" i="14"/>
  <c r="H340" i="14"/>
  <c r="G340" i="14"/>
  <c r="M339" i="14"/>
  <c r="O339" i="14" s="1"/>
  <c r="J339" i="14"/>
  <c r="I339" i="14"/>
  <c r="H339" i="14"/>
  <c r="G339" i="14"/>
  <c r="M338" i="14"/>
  <c r="O338" i="14" s="1"/>
  <c r="J338" i="14"/>
  <c r="I338" i="14"/>
  <c r="H338" i="14"/>
  <c r="G338" i="14"/>
  <c r="M337" i="14"/>
  <c r="O337" i="14" s="1"/>
  <c r="J337" i="14"/>
  <c r="I337" i="14"/>
  <c r="H337" i="14"/>
  <c r="G337" i="14"/>
  <c r="M336" i="14"/>
  <c r="O336" i="14" s="1"/>
  <c r="J336" i="14"/>
  <c r="I336" i="14"/>
  <c r="H336" i="14"/>
  <c r="G336" i="14"/>
  <c r="M335" i="14"/>
  <c r="O335" i="14" s="1"/>
  <c r="J335" i="14"/>
  <c r="I335" i="14"/>
  <c r="H335" i="14"/>
  <c r="G335" i="14"/>
  <c r="M334" i="14"/>
  <c r="O334" i="14" s="1"/>
  <c r="J334" i="14"/>
  <c r="I334" i="14"/>
  <c r="H334" i="14"/>
  <c r="G334" i="14"/>
  <c r="M333" i="14"/>
  <c r="O333" i="14" s="1"/>
  <c r="J333" i="14"/>
  <c r="I333" i="14"/>
  <c r="H333" i="14"/>
  <c r="G333" i="14"/>
  <c r="M332" i="14"/>
  <c r="O332" i="14" s="1"/>
  <c r="J332" i="14"/>
  <c r="I332" i="14"/>
  <c r="H332" i="14"/>
  <c r="G332" i="14"/>
  <c r="M331" i="14"/>
  <c r="O331" i="14" s="1"/>
  <c r="J331" i="14"/>
  <c r="I331" i="14"/>
  <c r="H331" i="14"/>
  <c r="G331" i="14"/>
  <c r="M330" i="14"/>
  <c r="O330" i="14" s="1"/>
  <c r="J330" i="14"/>
  <c r="I330" i="14"/>
  <c r="H330" i="14"/>
  <c r="G330" i="14"/>
  <c r="M329" i="14"/>
  <c r="O329" i="14" s="1"/>
  <c r="J329" i="14"/>
  <c r="I329" i="14"/>
  <c r="H329" i="14"/>
  <c r="G329" i="14"/>
  <c r="M328" i="14"/>
  <c r="O328" i="14" s="1"/>
  <c r="J328" i="14"/>
  <c r="I328" i="14"/>
  <c r="H328" i="14"/>
  <c r="G328" i="14"/>
  <c r="M327" i="14"/>
  <c r="O327" i="14" s="1"/>
  <c r="J327" i="14"/>
  <c r="I327" i="14"/>
  <c r="H327" i="14"/>
  <c r="G327" i="14"/>
  <c r="M326" i="14"/>
  <c r="O326" i="14" s="1"/>
  <c r="J326" i="14"/>
  <c r="I326" i="14"/>
  <c r="H326" i="14"/>
  <c r="G326" i="14"/>
  <c r="M325" i="14"/>
  <c r="O325" i="14" s="1"/>
  <c r="J325" i="14"/>
  <c r="I325" i="14"/>
  <c r="H325" i="14"/>
  <c r="G325" i="14"/>
  <c r="M324" i="14"/>
  <c r="O324" i="14" s="1"/>
  <c r="J324" i="14"/>
  <c r="I324" i="14"/>
  <c r="H324" i="14"/>
  <c r="G324" i="14"/>
  <c r="M323" i="14"/>
  <c r="O323" i="14" s="1"/>
  <c r="J323" i="14"/>
  <c r="I323" i="14"/>
  <c r="H323" i="14"/>
  <c r="G323" i="14"/>
  <c r="M322" i="14"/>
  <c r="O322" i="14" s="1"/>
  <c r="J322" i="14"/>
  <c r="I322" i="14"/>
  <c r="H322" i="14"/>
  <c r="G322" i="14"/>
  <c r="M321" i="14"/>
  <c r="O321" i="14" s="1"/>
  <c r="J321" i="14"/>
  <c r="I321" i="14"/>
  <c r="H321" i="14"/>
  <c r="G321" i="14"/>
  <c r="M320" i="14"/>
  <c r="O320" i="14" s="1"/>
  <c r="J320" i="14"/>
  <c r="I320" i="14"/>
  <c r="H320" i="14"/>
  <c r="G320" i="14"/>
  <c r="M319" i="14"/>
  <c r="O319" i="14" s="1"/>
  <c r="J319" i="14"/>
  <c r="I319" i="14"/>
  <c r="H319" i="14"/>
  <c r="G319" i="14"/>
  <c r="M318" i="14"/>
  <c r="O318" i="14" s="1"/>
  <c r="J318" i="14"/>
  <c r="I318" i="14"/>
  <c r="H318" i="14"/>
  <c r="G318" i="14"/>
  <c r="M317" i="14"/>
  <c r="O317" i="14" s="1"/>
  <c r="J317" i="14"/>
  <c r="I317" i="14"/>
  <c r="H317" i="14"/>
  <c r="G317" i="14"/>
  <c r="M316" i="14"/>
  <c r="O316" i="14" s="1"/>
  <c r="J316" i="14"/>
  <c r="I316" i="14"/>
  <c r="H316" i="14"/>
  <c r="G316" i="14"/>
  <c r="M315" i="14"/>
  <c r="O315" i="14" s="1"/>
  <c r="J315" i="14"/>
  <c r="I315" i="14"/>
  <c r="H315" i="14"/>
  <c r="G315" i="14"/>
  <c r="M314" i="14"/>
  <c r="O314" i="14" s="1"/>
  <c r="J314" i="14"/>
  <c r="I314" i="14"/>
  <c r="H314" i="14"/>
  <c r="G314" i="14"/>
  <c r="M313" i="14"/>
  <c r="O313" i="14" s="1"/>
  <c r="J313" i="14"/>
  <c r="I313" i="14"/>
  <c r="H313" i="14"/>
  <c r="G313" i="14"/>
  <c r="M312" i="14"/>
  <c r="O312" i="14" s="1"/>
  <c r="J312" i="14"/>
  <c r="I312" i="14"/>
  <c r="H312" i="14"/>
  <c r="G312" i="14"/>
  <c r="M311" i="14"/>
  <c r="O311" i="14" s="1"/>
  <c r="J311" i="14"/>
  <c r="I311" i="14"/>
  <c r="H311" i="14"/>
  <c r="G311" i="14"/>
  <c r="M310" i="14"/>
  <c r="O310" i="14" s="1"/>
  <c r="J310" i="14"/>
  <c r="I310" i="14"/>
  <c r="H310" i="14"/>
  <c r="G310" i="14"/>
  <c r="M309" i="14"/>
  <c r="O309" i="14" s="1"/>
  <c r="J309" i="14"/>
  <c r="I309" i="14"/>
  <c r="H309" i="14"/>
  <c r="G309" i="14"/>
  <c r="M308" i="14"/>
  <c r="O308" i="14" s="1"/>
  <c r="J308" i="14"/>
  <c r="I308" i="14"/>
  <c r="H308" i="14"/>
  <c r="G308" i="14"/>
  <c r="M307" i="14"/>
  <c r="O307" i="14" s="1"/>
  <c r="J307" i="14"/>
  <c r="I307" i="14"/>
  <c r="H307" i="14"/>
  <c r="G307" i="14"/>
  <c r="M306" i="14"/>
  <c r="O306" i="14" s="1"/>
  <c r="J306" i="14"/>
  <c r="I306" i="14"/>
  <c r="H306" i="14"/>
  <c r="G306" i="14"/>
  <c r="M305" i="14"/>
  <c r="O305" i="14" s="1"/>
  <c r="J305" i="14"/>
  <c r="I305" i="14"/>
  <c r="H305" i="14"/>
  <c r="G305" i="14"/>
  <c r="M304" i="14"/>
  <c r="O304" i="14" s="1"/>
  <c r="J304" i="14"/>
  <c r="I304" i="14"/>
  <c r="H304" i="14"/>
  <c r="G304" i="14"/>
  <c r="M303" i="14"/>
  <c r="O303" i="14" s="1"/>
  <c r="J303" i="14"/>
  <c r="I303" i="14"/>
  <c r="H303" i="14"/>
  <c r="G303" i="14"/>
  <c r="M302" i="14"/>
  <c r="O302" i="14" s="1"/>
  <c r="J302" i="14"/>
  <c r="I302" i="14"/>
  <c r="H302" i="14"/>
  <c r="G302" i="14"/>
  <c r="M301" i="14"/>
  <c r="O301" i="14" s="1"/>
  <c r="J301" i="14"/>
  <c r="I301" i="14"/>
  <c r="H301" i="14"/>
  <c r="G301" i="14"/>
  <c r="M300" i="14"/>
  <c r="O300" i="14" s="1"/>
  <c r="J300" i="14"/>
  <c r="I300" i="14"/>
  <c r="H300" i="14"/>
  <c r="G300" i="14"/>
  <c r="M299" i="14"/>
  <c r="O299" i="14" s="1"/>
  <c r="J299" i="14"/>
  <c r="I299" i="14"/>
  <c r="H299" i="14"/>
  <c r="G299" i="14"/>
  <c r="M298" i="14"/>
  <c r="O298" i="14" s="1"/>
  <c r="J298" i="14"/>
  <c r="I298" i="14"/>
  <c r="H298" i="14"/>
  <c r="G298" i="14"/>
  <c r="M297" i="14"/>
  <c r="O297" i="14" s="1"/>
  <c r="J297" i="14"/>
  <c r="I297" i="14"/>
  <c r="H297" i="14"/>
  <c r="G297" i="14"/>
  <c r="M296" i="14"/>
  <c r="O296" i="14" s="1"/>
  <c r="J296" i="14"/>
  <c r="I296" i="14"/>
  <c r="H296" i="14"/>
  <c r="G296" i="14"/>
  <c r="M295" i="14"/>
  <c r="O295" i="14" s="1"/>
  <c r="J295" i="14"/>
  <c r="I295" i="14"/>
  <c r="H295" i="14"/>
  <c r="G295" i="14"/>
  <c r="M294" i="14"/>
  <c r="O294" i="14" s="1"/>
  <c r="J294" i="14"/>
  <c r="I294" i="14"/>
  <c r="H294" i="14"/>
  <c r="G294" i="14"/>
  <c r="M293" i="14"/>
  <c r="O293" i="14" s="1"/>
  <c r="J293" i="14"/>
  <c r="I293" i="14"/>
  <c r="H293" i="14"/>
  <c r="G293" i="14"/>
  <c r="M292" i="14"/>
  <c r="O292" i="14" s="1"/>
  <c r="J292" i="14"/>
  <c r="I292" i="14"/>
  <c r="H292" i="14"/>
  <c r="G292" i="14"/>
  <c r="M291" i="14"/>
  <c r="O291" i="14" s="1"/>
  <c r="J291" i="14"/>
  <c r="I291" i="14"/>
  <c r="H291" i="14"/>
  <c r="G291" i="14"/>
  <c r="M290" i="14"/>
  <c r="O290" i="14" s="1"/>
  <c r="J290" i="14"/>
  <c r="I290" i="14"/>
  <c r="H290" i="14"/>
  <c r="G290" i="14"/>
  <c r="M289" i="14"/>
  <c r="O289" i="14" s="1"/>
  <c r="J289" i="14"/>
  <c r="I289" i="14"/>
  <c r="H289" i="14"/>
  <c r="G289" i="14"/>
  <c r="M288" i="14"/>
  <c r="O288" i="14" s="1"/>
  <c r="J288" i="14"/>
  <c r="I288" i="14"/>
  <c r="H288" i="14"/>
  <c r="G288" i="14"/>
  <c r="M287" i="14"/>
  <c r="O287" i="14" s="1"/>
  <c r="J287" i="14"/>
  <c r="I287" i="14"/>
  <c r="H287" i="14"/>
  <c r="G287" i="14"/>
  <c r="M286" i="14"/>
  <c r="O286" i="14" s="1"/>
  <c r="J286" i="14"/>
  <c r="I286" i="14"/>
  <c r="H286" i="14"/>
  <c r="G286" i="14"/>
  <c r="M285" i="14"/>
  <c r="O285" i="14" s="1"/>
  <c r="J285" i="14"/>
  <c r="I285" i="14"/>
  <c r="H285" i="14"/>
  <c r="G285" i="14"/>
  <c r="M284" i="14"/>
  <c r="O284" i="14" s="1"/>
  <c r="J284" i="14"/>
  <c r="I284" i="14"/>
  <c r="H284" i="14"/>
  <c r="G284" i="14"/>
  <c r="M283" i="14"/>
  <c r="O283" i="14" s="1"/>
  <c r="J283" i="14"/>
  <c r="I283" i="14"/>
  <c r="H283" i="14"/>
  <c r="G283" i="14"/>
  <c r="M282" i="14"/>
  <c r="O282" i="14" s="1"/>
  <c r="J282" i="14"/>
  <c r="I282" i="14"/>
  <c r="H282" i="14"/>
  <c r="G282" i="14"/>
  <c r="M281" i="14"/>
  <c r="O281" i="14" s="1"/>
  <c r="J281" i="14"/>
  <c r="I281" i="14"/>
  <c r="H281" i="14"/>
  <c r="G281" i="14"/>
  <c r="M280" i="14"/>
  <c r="O280" i="14" s="1"/>
  <c r="J280" i="14"/>
  <c r="I280" i="14"/>
  <c r="H280" i="14"/>
  <c r="G280" i="14"/>
  <c r="M279" i="14"/>
  <c r="O279" i="14" s="1"/>
  <c r="J279" i="14"/>
  <c r="I279" i="14"/>
  <c r="H279" i="14"/>
  <c r="G279" i="14"/>
  <c r="M278" i="14"/>
  <c r="O278" i="14" s="1"/>
  <c r="J278" i="14"/>
  <c r="I278" i="14"/>
  <c r="H278" i="14"/>
  <c r="G278" i="14"/>
  <c r="M277" i="14"/>
  <c r="O277" i="14" s="1"/>
  <c r="J277" i="14"/>
  <c r="I277" i="14"/>
  <c r="H277" i="14"/>
  <c r="G277" i="14"/>
  <c r="M276" i="14"/>
  <c r="O276" i="14" s="1"/>
  <c r="J276" i="14"/>
  <c r="I276" i="14"/>
  <c r="H276" i="14"/>
  <c r="G276" i="14"/>
  <c r="M275" i="14"/>
  <c r="O275" i="14" s="1"/>
  <c r="J275" i="14"/>
  <c r="I275" i="14"/>
  <c r="H275" i="14"/>
  <c r="G275" i="14"/>
  <c r="M274" i="14"/>
  <c r="O274" i="14" s="1"/>
  <c r="J274" i="14"/>
  <c r="I274" i="14"/>
  <c r="H274" i="14"/>
  <c r="G274" i="14"/>
  <c r="M273" i="14"/>
  <c r="O273" i="14" s="1"/>
  <c r="J273" i="14"/>
  <c r="I273" i="14"/>
  <c r="H273" i="14"/>
  <c r="G273" i="14"/>
  <c r="M272" i="14"/>
  <c r="O272" i="14" s="1"/>
  <c r="J272" i="14"/>
  <c r="I272" i="14"/>
  <c r="H272" i="14"/>
  <c r="G272" i="14"/>
  <c r="M271" i="14"/>
  <c r="O271" i="14" s="1"/>
  <c r="J271" i="14"/>
  <c r="I271" i="14"/>
  <c r="H271" i="14"/>
  <c r="G271" i="14"/>
  <c r="M270" i="14"/>
  <c r="O270" i="14" s="1"/>
  <c r="J270" i="14"/>
  <c r="I270" i="14"/>
  <c r="H270" i="14"/>
  <c r="G270" i="14"/>
  <c r="M269" i="14"/>
  <c r="O269" i="14" s="1"/>
  <c r="J269" i="14"/>
  <c r="I269" i="14"/>
  <c r="H269" i="14"/>
  <c r="G269" i="14"/>
  <c r="M268" i="14"/>
  <c r="O268" i="14" s="1"/>
  <c r="J268" i="14"/>
  <c r="I268" i="14"/>
  <c r="H268" i="14"/>
  <c r="G268" i="14"/>
  <c r="M267" i="14"/>
  <c r="O267" i="14" s="1"/>
  <c r="J267" i="14"/>
  <c r="I267" i="14"/>
  <c r="H267" i="14"/>
  <c r="G267" i="14"/>
  <c r="M266" i="14"/>
  <c r="O266" i="14" s="1"/>
  <c r="J266" i="14"/>
  <c r="I266" i="14"/>
  <c r="H266" i="14"/>
  <c r="G266" i="14"/>
  <c r="M265" i="14"/>
  <c r="O265" i="14" s="1"/>
  <c r="J265" i="14"/>
  <c r="I265" i="14"/>
  <c r="H265" i="14"/>
  <c r="G265" i="14"/>
  <c r="M264" i="14"/>
  <c r="O264" i="14" s="1"/>
  <c r="J264" i="14"/>
  <c r="I264" i="14"/>
  <c r="H264" i="14"/>
  <c r="G264" i="14"/>
  <c r="M263" i="14"/>
  <c r="O263" i="14" s="1"/>
  <c r="J263" i="14"/>
  <c r="I263" i="14"/>
  <c r="H263" i="14"/>
  <c r="G263" i="14"/>
  <c r="M262" i="14"/>
  <c r="O262" i="14" s="1"/>
  <c r="J262" i="14"/>
  <c r="I262" i="14"/>
  <c r="H262" i="14"/>
  <c r="G262" i="14"/>
  <c r="M261" i="14"/>
  <c r="O261" i="14" s="1"/>
  <c r="J261" i="14"/>
  <c r="I261" i="14"/>
  <c r="H261" i="14"/>
  <c r="G261" i="14"/>
  <c r="M260" i="14"/>
  <c r="O260" i="14" s="1"/>
  <c r="J260" i="14"/>
  <c r="I260" i="14"/>
  <c r="H260" i="14"/>
  <c r="G260" i="14"/>
  <c r="M259" i="14"/>
  <c r="O259" i="14" s="1"/>
  <c r="J259" i="14"/>
  <c r="I259" i="14"/>
  <c r="H259" i="14"/>
  <c r="G259" i="14"/>
  <c r="M258" i="14"/>
  <c r="O258" i="14" s="1"/>
  <c r="J258" i="14"/>
  <c r="I258" i="14"/>
  <c r="H258" i="14"/>
  <c r="G258" i="14"/>
  <c r="M257" i="14"/>
  <c r="O257" i="14" s="1"/>
  <c r="J257" i="14"/>
  <c r="I257" i="14"/>
  <c r="H257" i="14"/>
  <c r="G257" i="14"/>
  <c r="M256" i="14"/>
  <c r="O256" i="14" s="1"/>
  <c r="J256" i="14"/>
  <c r="I256" i="14"/>
  <c r="H256" i="14"/>
  <c r="G256" i="14"/>
  <c r="M255" i="14"/>
  <c r="O255" i="14" s="1"/>
  <c r="J255" i="14"/>
  <c r="I255" i="14"/>
  <c r="H255" i="14"/>
  <c r="G255" i="14"/>
  <c r="M254" i="14"/>
  <c r="O254" i="14" s="1"/>
  <c r="J254" i="14"/>
  <c r="I254" i="14"/>
  <c r="H254" i="14"/>
  <c r="G254" i="14"/>
  <c r="M253" i="14"/>
  <c r="O253" i="14" s="1"/>
  <c r="J253" i="14"/>
  <c r="I253" i="14"/>
  <c r="H253" i="14"/>
  <c r="G253" i="14"/>
  <c r="M252" i="14"/>
  <c r="O252" i="14" s="1"/>
  <c r="J252" i="14"/>
  <c r="I252" i="14"/>
  <c r="H252" i="14"/>
  <c r="G252" i="14"/>
  <c r="M251" i="14"/>
  <c r="O251" i="14" s="1"/>
  <c r="J251" i="14"/>
  <c r="I251" i="14"/>
  <c r="H251" i="14"/>
  <c r="G251" i="14"/>
  <c r="M250" i="14"/>
  <c r="O250" i="14" s="1"/>
  <c r="J250" i="14"/>
  <c r="I250" i="14"/>
  <c r="H250" i="14"/>
  <c r="G250" i="14"/>
  <c r="M249" i="14"/>
  <c r="O249" i="14" s="1"/>
  <c r="J249" i="14"/>
  <c r="I249" i="14"/>
  <c r="H249" i="14"/>
  <c r="G249" i="14"/>
  <c r="M248" i="14"/>
  <c r="O248" i="14" s="1"/>
  <c r="J248" i="14"/>
  <c r="I248" i="14"/>
  <c r="H248" i="14"/>
  <c r="G248" i="14"/>
  <c r="M247" i="14"/>
  <c r="O247" i="14" s="1"/>
  <c r="J247" i="14"/>
  <c r="I247" i="14"/>
  <c r="H247" i="14"/>
  <c r="G247" i="14"/>
  <c r="M246" i="14"/>
  <c r="O246" i="14" s="1"/>
  <c r="J246" i="14"/>
  <c r="I246" i="14"/>
  <c r="H246" i="14"/>
  <c r="G246" i="14"/>
  <c r="M245" i="14"/>
  <c r="O245" i="14" s="1"/>
  <c r="J245" i="14"/>
  <c r="I245" i="14"/>
  <c r="H245" i="14"/>
  <c r="G245" i="14"/>
  <c r="M244" i="14"/>
  <c r="O244" i="14" s="1"/>
  <c r="J244" i="14"/>
  <c r="I244" i="14"/>
  <c r="H244" i="14"/>
  <c r="G244" i="14"/>
  <c r="M243" i="14"/>
  <c r="O243" i="14" s="1"/>
  <c r="J243" i="14"/>
  <c r="I243" i="14"/>
  <c r="H243" i="14"/>
  <c r="G243" i="14"/>
  <c r="M242" i="14"/>
  <c r="O242" i="14" s="1"/>
  <c r="J242" i="14"/>
  <c r="I242" i="14"/>
  <c r="H242" i="14"/>
  <c r="G242" i="14"/>
  <c r="M241" i="14"/>
  <c r="O241" i="14" s="1"/>
  <c r="J241" i="14"/>
  <c r="I241" i="14"/>
  <c r="H241" i="14"/>
  <c r="G241" i="14"/>
  <c r="M240" i="14"/>
  <c r="O240" i="14" s="1"/>
  <c r="J240" i="14"/>
  <c r="I240" i="14"/>
  <c r="H240" i="14"/>
  <c r="G240" i="14"/>
  <c r="M239" i="14"/>
  <c r="O239" i="14" s="1"/>
  <c r="J239" i="14"/>
  <c r="I239" i="14"/>
  <c r="H239" i="14"/>
  <c r="G239" i="14"/>
  <c r="M238" i="14"/>
  <c r="O238" i="14" s="1"/>
  <c r="J238" i="14"/>
  <c r="I238" i="14"/>
  <c r="H238" i="14"/>
  <c r="G238" i="14"/>
  <c r="M237" i="14"/>
  <c r="O237" i="14" s="1"/>
  <c r="J237" i="14"/>
  <c r="I237" i="14"/>
  <c r="H237" i="14"/>
  <c r="G237" i="14"/>
  <c r="M236" i="14"/>
  <c r="O236" i="14" s="1"/>
  <c r="J236" i="14"/>
  <c r="I236" i="14"/>
  <c r="H236" i="14"/>
  <c r="G236" i="14"/>
  <c r="M235" i="14"/>
  <c r="O235" i="14" s="1"/>
  <c r="J235" i="14"/>
  <c r="I235" i="14"/>
  <c r="H235" i="14"/>
  <c r="G235" i="14"/>
  <c r="M234" i="14"/>
  <c r="O234" i="14" s="1"/>
  <c r="J234" i="14"/>
  <c r="I234" i="14"/>
  <c r="H234" i="14"/>
  <c r="G234" i="14"/>
  <c r="M233" i="14"/>
  <c r="O233" i="14" s="1"/>
  <c r="J233" i="14"/>
  <c r="I233" i="14"/>
  <c r="H233" i="14"/>
  <c r="G233" i="14"/>
  <c r="M232" i="14"/>
  <c r="O232" i="14" s="1"/>
  <c r="J232" i="14"/>
  <c r="I232" i="14"/>
  <c r="H232" i="14"/>
  <c r="G232" i="14"/>
  <c r="M231" i="14"/>
  <c r="O231" i="14" s="1"/>
  <c r="J231" i="14"/>
  <c r="I231" i="14"/>
  <c r="H231" i="14"/>
  <c r="G231" i="14"/>
  <c r="M230" i="14"/>
  <c r="O230" i="14" s="1"/>
  <c r="J230" i="14"/>
  <c r="I230" i="14"/>
  <c r="H230" i="14"/>
  <c r="G230" i="14"/>
  <c r="M229" i="14"/>
  <c r="O229" i="14" s="1"/>
  <c r="J229" i="14"/>
  <c r="I229" i="14"/>
  <c r="H229" i="14"/>
  <c r="G229" i="14"/>
  <c r="M228" i="14"/>
  <c r="O228" i="14" s="1"/>
  <c r="J228" i="14"/>
  <c r="I228" i="14"/>
  <c r="H228" i="14"/>
  <c r="G228" i="14"/>
  <c r="M227" i="14"/>
  <c r="O227" i="14" s="1"/>
  <c r="J227" i="14"/>
  <c r="I227" i="14"/>
  <c r="H227" i="14"/>
  <c r="G227" i="14"/>
  <c r="M226" i="14"/>
  <c r="O226" i="14" s="1"/>
  <c r="J226" i="14"/>
  <c r="I226" i="14"/>
  <c r="H226" i="14"/>
  <c r="G226" i="14"/>
  <c r="M225" i="14"/>
  <c r="O225" i="14" s="1"/>
  <c r="J225" i="14"/>
  <c r="I225" i="14"/>
  <c r="H225" i="14"/>
  <c r="G225" i="14"/>
  <c r="M224" i="14"/>
  <c r="O224" i="14" s="1"/>
  <c r="J224" i="14"/>
  <c r="I224" i="14"/>
  <c r="H224" i="14"/>
  <c r="G224" i="14"/>
  <c r="M223" i="14"/>
  <c r="O223" i="14" s="1"/>
  <c r="J223" i="14"/>
  <c r="I223" i="14"/>
  <c r="H223" i="14"/>
  <c r="G223" i="14"/>
  <c r="M222" i="14"/>
  <c r="O222" i="14" s="1"/>
  <c r="J222" i="14"/>
  <c r="I222" i="14"/>
  <c r="H222" i="14"/>
  <c r="G222" i="14"/>
  <c r="M221" i="14"/>
  <c r="O221" i="14" s="1"/>
  <c r="J221" i="14"/>
  <c r="I221" i="14"/>
  <c r="H221" i="14"/>
  <c r="G221" i="14"/>
  <c r="M220" i="14"/>
  <c r="O220" i="14" s="1"/>
  <c r="J220" i="14"/>
  <c r="I220" i="14"/>
  <c r="H220" i="14"/>
  <c r="G220" i="14"/>
  <c r="M219" i="14"/>
  <c r="O219" i="14" s="1"/>
  <c r="J219" i="14"/>
  <c r="I219" i="14"/>
  <c r="H219" i="14"/>
  <c r="G219" i="14"/>
  <c r="M218" i="14"/>
  <c r="O218" i="14" s="1"/>
  <c r="J218" i="14"/>
  <c r="I218" i="14"/>
  <c r="H218" i="14"/>
  <c r="G218" i="14"/>
  <c r="M217" i="14"/>
  <c r="O217" i="14" s="1"/>
  <c r="J217" i="14"/>
  <c r="I217" i="14"/>
  <c r="H217" i="14"/>
  <c r="G217" i="14"/>
  <c r="M216" i="14"/>
  <c r="O216" i="14" s="1"/>
  <c r="J216" i="14"/>
  <c r="I216" i="14"/>
  <c r="H216" i="14"/>
  <c r="G216" i="14"/>
  <c r="M215" i="14"/>
  <c r="O215" i="14" s="1"/>
  <c r="J215" i="14"/>
  <c r="I215" i="14"/>
  <c r="H215" i="14"/>
  <c r="G215" i="14"/>
  <c r="M214" i="14"/>
  <c r="O214" i="14" s="1"/>
  <c r="J214" i="14"/>
  <c r="I214" i="14"/>
  <c r="H214" i="14"/>
  <c r="G214" i="14"/>
  <c r="M213" i="14"/>
  <c r="O213" i="14" s="1"/>
  <c r="J213" i="14"/>
  <c r="I213" i="14"/>
  <c r="H213" i="14"/>
  <c r="G213" i="14"/>
  <c r="M212" i="14"/>
  <c r="O212" i="14" s="1"/>
  <c r="J212" i="14"/>
  <c r="I212" i="14"/>
  <c r="H212" i="14"/>
  <c r="G212" i="14"/>
  <c r="M211" i="14"/>
  <c r="O211" i="14" s="1"/>
  <c r="J211" i="14"/>
  <c r="I211" i="14"/>
  <c r="H211" i="14"/>
  <c r="G211" i="14"/>
  <c r="M210" i="14"/>
  <c r="O210" i="14" s="1"/>
  <c r="J210" i="14"/>
  <c r="I210" i="14"/>
  <c r="H210" i="14"/>
  <c r="G210" i="14"/>
  <c r="M209" i="14"/>
  <c r="O209" i="14" s="1"/>
  <c r="J209" i="14"/>
  <c r="I209" i="14"/>
  <c r="H209" i="14"/>
  <c r="G209" i="14"/>
  <c r="M208" i="14"/>
  <c r="O208" i="14" s="1"/>
  <c r="J208" i="14"/>
  <c r="I208" i="14"/>
  <c r="H208" i="14"/>
  <c r="G208" i="14"/>
  <c r="M207" i="14"/>
  <c r="O207" i="14" s="1"/>
  <c r="J207" i="14"/>
  <c r="I207" i="14"/>
  <c r="H207" i="14"/>
  <c r="G207" i="14"/>
  <c r="M206" i="14"/>
  <c r="O206" i="14" s="1"/>
  <c r="J206" i="14"/>
  <c r="I206" i="14"/>
  <c r="H206" i="14"/>
  <c r="G206" i="14"/>
  <c r="M205" i="14"/>
  <c r="O205" i="14" s="1"/>
  <c r="J205" i="14"/>
  <c r="I205" i="14"/>
  <c r="H205" i="14"/>
  <c r="G205" i="14"/>
  <c r="M204" i="14"/>
  <c r="O204" i="14" s="1"/>
  <c r="J204" i="14"/>
  <c r="I204" i="14"/>
  <c r="H204" i="14"/>
  <c r="G204" i="14"/>
  <c r="M203" i="14"/>
  <c r="O203" i="14" s="1"/>
  <c r="J203" i="14"/>
  <c r="I203" i="14"/>
  <c r="H203" i="14"/>
  <c r="G203" i="14"/>
  <c r="M202" i="14"/>
  <c r="O202" i="14" s="1"/>
  <c r="J202" i="14"/>
  <c r="I202" i="14"/>
  <c r="H202" i="14"/>
  <c r="G202" i="14"/>
  <c r="G52" i="10" s="1"/>
  <c r="M201" i="14"/>
  <c r="O201" i="14" s="1"/>
  <c r="J201" i="14"/>
  <c r="I201" i="14"/>
  <c r="H201" i="14"/>
  <c r="G201" i="14"/>
  <c r="M200" i="14"/>
  <c r="O200" i="14" s="1"/>
  <c r="J200" i="14"/>
  <c r="I200" i="14"/>
  <c r="H200" i="14"/>
  <c r="G200" i="14"/>
  <c r="M199" i="14"/>
  <c r="O199" i="14" s="1"/>
  <c r="J199" i="14"/>
  <c r="I199" i="14"/>
  <c r="H199" i="14"/>
  <c r="G199" i="14"/>
  <c r="M198" i="14"/>
  <c r="O198" i="14" s="1"/>
  <c r="J198" i="14"/>
  <c r="I198" i="14"/>
  <c r="H198" i="14"/>
  <c r="G198" i="14"/>
  <c r="M197" i="14"/>
  <c r="O197" i="14" s="1"/>
  <c r="J197" i="14"/>
  <c r="I197" i="14"/>
  <c r="H197" i="14"/>
  <c r="G197" i="14"/>
  <c r="M196" i="14"/>
  <c r="O196" i="14" s="1"/>
  <c r="J196" i="14"/>
  <c r="I196" i="14"/>
  <c r="H196" i="14"/>
  <c r="G196" i="14"/>
  <c r="M195" i="14"/>
  <c r="O195" i="14" s="1"/>
  <c r="J195" i="14"/>
  <c r="I195" i="14"/>
  <c r="H195" i="14"/>
  <c r="G195" i="14"/>
  <c r="M194" i="14"/>
  <c r="O194" i="14" s="1"/>
  <c r="J194" i="14"/>
  <c r="I194" i="14"/>
  <c r="H194" i="14"/>
  <c r="G194" i="14"/>
  <c r="M193" i="14"/>
  <c r="O193" i="14" s="1"/>
  <c r="J193" i="14"/>
  <c r="I193" i="14"/>
  <c r="H193" i="14"/>
  <c r="G193" i="14"/>
  <c r="M192" i="14"/>
  <c r="O192" i="14" s="1"/>
  <c r="J192" i="14"/>
  <c r="I192" i="14"/>
  <c r="H192" i="14"/>
  <c r="G192" i="14"/>
  <c r="M191" i="14"/>
  <c r="O191" i="14" s="1"/>
  <c r="J191" i="14"/>
  <c r="I191" i="14"/>
  <c r="H191" i="14"/>
  <c r="G191" i="14"/>
  <c r="M190" i="14"/>
  <c r="O190" i="14" s="1"/>
  <c r="J190" i="14"/>
  <c r="I190" i="14"/>
  <c r="H190" i="14"/>
  <c r="G190" i="14"/>
  <c r="M189" i="14"/>
  <c r="O189" i="14" s="1"/>
  <c r="J189" i="14"/>
  <c r="I189" i="14"/>
  <c r="H189" i="14"/>
  <c r="G189" i="14"/>
  <c r="M188" i="14"/>
  <c r="O188" i="14" s="1"/>
  <c r="J188" i="14"/>
  <c r="I188" i="14"/>
  <c r="H188" i="14"/>
  <c r="G188" i="14"/>
  <c r="M187" i="14"/>
  <c r="O187" i="14" s="1"/>
  <c r="J187" i="14"/>
  <c r="I187" i="14"/>
  <c r="H187" i="14"/>
  <c r="G187" i="14"/>
  <c r="M186" i="14"/>
  <c r="O186" i="14" s="1"/>
  <c r="J186" i="14"/>
  <c r="I186" i="14"/>
  <c r="H186" i="14"/>
  <c r="G186" i="14"/>
  <c r="M185" i="14"/>
  <c r="O185" i="14" s="1"/>
  <c r="J185" i="14"/>
  <c r="I185" i="14"/>
  <c r="H185" i="14"/>
  <c r="G185" i="14"/>
  <c r="M184" i="14"/>
  <c r="O184" i="14" s="1"/>
  <c r="J184" i="14"/>
  <c r="I184" i="14"/>
  <c r="H184" i="14"/>
  <c r="G184" i="14"/>
  <c r="M183" i="14"/>
  <c r="O183" i="14" s="1"/>
  <c r="J183" i="14"/>
  <c r="I183" i="14"/>
  <c r="H183" i="14"/>
  <c r="G183" i="14"/>
  <c r="M182" i="14"/>
  <c r="O182" i="14" s="1"/>
  <c r="J182" i="14"/>
  <c r="I182" i="14"/>
  <c r="H182" i="14"/>
  <c r="G182" i="14"/>
  <c r="M181" i="14"/>
  <c r="O181" i="14" s="1"/>
  <c r="J181" i="14"/>
  <c r="I181" i="14"/>
  <c r="H181" i="14"/>
  <c r="G181" i="14"/>
  <c r="M180" i="14"/>
  <c r="O180" i="14" s="1"/>
  <c r="J180" i="14"/>
  <c r="I180" i="14"/>
  <c r="H180" i="14"/>
  <c r="G180" i="14"/>
  <c r="M179" i="14"/>
  <c r="O179" i="14" s="1"/>
  <c r="J179" i="14"/>
  <c r="I179" i="14"/>
  <c r="H179" i="14"/>
  <c r="G179" i="14"/>
  <c r="M178" i="14"/>
  <c r="O178" i="14" s="1"/>
  <c r="J178" i="14"/>
  <c r="I178" i="14"/>
  <c r="H178" i="14"/>
  <c r="G178" i="14"/>
  <c r="M177" i="14"/>
  <c r="O177" i="14" s="1"/>
  <c r="J177" i="14"/>
  <c r="I177" i="14"/>
  <c r="H177" i="14"/>
  <c r="G177" i="14"/>
  <c r="M176" i="14"/>
  <c r="O176" i="14" s="1"/>
  <c r="J176" i="14"/>
  <c r="I176" i="14"/>
  <c r="H176" i="14"/>
  <c r="G176" i="14"/>
  <c r="M175" i="14"/>
  <c r="O175" i="14" s="1"/>
  <c r="J175" i="14"/>
  <c r="I175" i="14"/>
  <c r="H175" i="14"/>
  <c r="G175" i="14"/>
  <c r="M174" i="14"/>
  <c r="O174" i="14" s="1"/>
  <c r="J174" i="14"/>
  <c r="I174" i="14"/>
  <c r="H174" i="14"/>
  <c r="G174" i="14"/>
  <c r="M173" i="14"/>
  <c r="O173" i="14" s="1"/>
  <c r="J173" i="14"/>
  <c r="I173" i="14"/>
  <c r="H173" i="14"/>
  <c r="G173" i="14"/>
  <c r="M172" i="14"/>
  <c r="O172" i="14" s="1"/>
  <c r="J172" i="14"/>
  <c r="I172" i="14"/>
  <c r="H172" i="14"/>
  <c r="G172" i="14"/>
  <c r="M171" i="14"/>
  <c r="O171" i="14" s="1"/>
  <c r="J171" i="14"/>
  <c r="I171" i="14"/>
  <c r="H171" i="14"/>
  <c r="G171" i="14"/>
  <c r="M170" i="14"/>
  <c r="O170" i="14" s="1"/>
  <c r="J170" i="14"/>
  <c r="I170" i="14"/>
  <c r="H170" i="14"/>
  <c r="G170" i="14"/>
  <c r="M169" i="14"/>
  <c r="O169" i="14" s="1"/>
  <c r="J169" i="14"/>
  <c r="I169" i="14"/>
  <c r="H169" i="14"/>
  <c r="G169" i="14"/>
  <c r="M168" i="14"/>
  <c r="O168" i="14" s="1"/>
  <c r="J168" i="14"/>
  <c r="I168" i="14"/>
  <c r="H168" i="14"/>
  <c r="G168" i="14"/>
  <c r="M167" i="14"/>
  <c r="O167" i="14" s="1"/>
  <c r="J167" i="14"/>
  <c r="I167" i="14"/>
  <c r="H167" i="14"/>
  <c r="G167" i="14"/>
  <c r="M166" i="14"/>
  <c r="O166" i="14" s="1"/>
  <c r="J166" i="14"/>
  <c r="I166" i="14"/>
  <c r="H166" i="14"/>
  <c r="G166" i="14"/>
  <c r="M165" i="14"/>
  <c r="O165" i="14" s="1"/>
  <c r="J165" i="14"/>
  <c r="I165" i="14"/>
  <c r="H165" i="14"/>
  <c r="G165" i="14"/>
  <c r="M164" i="14"/>
  <c r="O164" i="14" s="1"/>
  <c r="J164" i="14"/>
  <c r="I164" i="14"/>
  <c r="H164" i="14"/>
  <c r="G164" i="14"/>
  <c r="M163" i="14"/>
  <c r="O163" i="14" s="1"/>
  <c r="J163" i="14"/>
  <c r="I163" i="14"/>
  <c r="H163" i="14"/>
  <c r="G163" i="14"/>
  <c r="M162" i="14"/>
  <c r="O162" i="14" s="1"/>
  <c r="J162" i="14"/>
  <c r="I162" i="14"/>
  <c r="H162" i="14"/>
  <c r="G162" i="14"/>
  <c r="M161" i="14"/>
  <c r="O161" i="14" s="1"/>
  <c r="J161" i="14"/>
  <c r="I161" i="14"/>
  <c r="H161" i="14"/>
  <c r="G161" i="14"/>
  <c r="M160" i="14"/>
  <c r="O160" i="14" s="1"/>
  <c r="J160" i="14"/>
  <c r="I160" i="14"/>
  <c r="H160" i="14"/>
  <c r="G160" i="14"/>
  <c r="M159" i="14"/>
  <c r="O159" i="14" s="1"/>
  <c r="J159" i="14"/>
  <c r="I159" i="14"/>
  <c r="H159" i="14"/>
  <c r="G159" i="14"/>
  <c r="M158" i="14"/>
  <c r="O158" i="14" s="1"/>
  <c r="J158" i="14"/>
  <c r="I158" i="14"/>
  <c r="H158" i="14"/>
  <c r="G158" i="14"/>
  <c r="M157" i="14"/>
  <c r="O157" i="14" s="1"/>
  <c r="J157" i="14"/>
  <c r="I157" i="14"/>
  <c r="H157" i="14"/>
  <c r="G157" i="14"/>
  <c r="M156" i="14"/>
  <c r="O156" i="14" s="1"/>
  <c r="J156" i="14"/>
  <c r="I156" i="14"/>
  <c r="H156" i="14"/>
  <c r="G156" i="14"/>
  <c r="M155" i="14"/>
  <c r="O155" i="14" s="1"/>
  <c r="J155" i="14"/>
  <c r="I155" i="14"/>
  <c r="H155" i="14"/>
  <c r="G155" i="14"/>
  <c r="M154" i="14"/>
  <c r="O154" i="14" s="1"/>
  <c r="J154" i="14"/>
  <c r="I154" i="14"/>
  <c r="H154" i="14"/>
  <c r="G154" i="14"/>
  <c r="M153" i="14"/>
  <c r="O153" i="14" s="1"/>
  <c r="J153" i="14"/>
  <c r="I153" i="14"/>
  <c r="H153" i="14"/>
  <c r="G153" i="14"/>
  <c r="M152" i="14"/>
  <c r="O152" i="14" s="1"/>
  <c r="J152" i="14"/>
  <c r="I152" i="14"/>
  <c r="H152" i="14"/>
  <c r="G152" i="14"/>
  <c r="M151" i="14"/>
  <c r="O151" i="14" s="1"/>
  <c r="J151" i="14"/>
  <c r="I151" i="14"/>
  <c r="H151" i="14"/>
  <c r="G151" i="14"/>
  <c r="M150" i="14"/>
  <c r="O150" i="14" s="1"/>
  <c r="J150" i="14"/>
  <c r="I150" i="14"/>
  <c r="H150" i="14"/>
  <c r="G150" i="14"/>
  <c r="M149" i="14"/>
  <c r="O149" i="14" s="1"/>
  <c r="J149" i="14"/>
  <c r="I149" i="14"/>
  <c r="H149" i="14"/>
  <c r="G149" i="14"/>
  <c r="M148" i="14"/>
  <c r="O148" i="14" s="1"/>
  <c r="J148" i="14"/>
  <c r="I148" i="14"/>
  <c r="H148" i="14"/>
  <c r="G148" i="14"/>
  <c r="M147" i="14"/>
  <c r="O147" i="14" s="1"/>
  <c r="J147" i="14"/>
  <c r="I147" i="14"/>
  <c r="H147" i="14"/>
  <c r="G147" i="14"/>
  <c r="M146" i="14"/>
  <c r="O146" i="14" s="1"/>
  <c r="J146" i="14"/>
  <c r="I146" i="14"/>
  <c r="H146" i="14"/>
  <c r="G146" i="14"/>
  <c r="M145" i="14"/>
  <c r="O145" i="14" s="1"/>
  <c r="J145" i="14"/>
  <c r="I145" i="14"/>
  <c r="H145" i="14"/>
  <c r="G145" i="14"/>
  <c r="M144" i="14"/>
  <c r="O144" i="14" s="1"/>
  <c r="J144" i="14"/>
  <c r="I144" i="14"/>
  <c r="H144" i="14"/>
  <c r="G144" i="14"/>
  <c r="M143" i="14"/>
  <c r="O143" i="14" s="1"/>
  <c r="J143" i="14"/>
  <c r="I143" i="14"/>
  <c r="H143" i="14"/>
  <c r="G143" i="14"/>
  <c r="M142" i="14"/>
  <c r="O142" i="14" s="1"/>
  <c r="J142" i="14"/>
  <c r="I142" i="14"/>
  <c r="H142" i="14"/>
  <c r="G142" i="14"/>
  <c r="M141" i="14"/>
  <c r="O141" i="14" s="1"/>
  <c r="J141" i="14"/>
  <c r="I141" i="14"/>
  <c r="H141" i="14"/>
  <c r="G141" i="14"/>
  <c r="M140" i="14"/>
  <c r="O140" i="14" s="1"/>
  <c r="J140" i="14"/>
  <c r="I140" i="14"/>
  <c r="H140" i="14"/>
  <c r="G140" i="14"/>
  <c r="M139" i="14"/>
  <c r="O139" i="14" s="1"/>
  <c r="J139" i="14"/>
  <c r="I139" i="14"/>
  <c r="H139" i="14"/>
  <c r="G139" i="14"/>
  <c r="M138" i="14"/>
  <c r="O138" i="14" s="1"/>
  <c r="J138" i="14"/>
  <c r="I138" i="14"/>
  <c r="H138" i="14"/>
  <c r="G138" i="14"/>
  <c r="M137" i="14"/>
  <c r="O137" i="14" s="1"/>
  <c r="J137" i="14"/>
  <c r="I137" i="14"/>
  <c r="H137" i="14"/>
  <c r="G137" i="14"/>
  <c r="M136" i="14"/>
  <c r="O136" i="14" s="1"/>
  <c r="J136" i="14"/>
  <c r="I136" i="14"/>
  <c r="H136" i="14"/>
  <c r="G136" i="14"/>
  <c r="M135" i="14"/>
  <c r="O135" i="14" s="1"/>
  <c r="J135" i="14"/>
  <c r="I135" i="14"/>
  <c r="H135" i="14"/>
  <c r="G135" i="14"/>
  <c r="M134" i="14"/>
  <c r="O134" i="14" s="1"/>
  <c r="J134" i="14"/>
  <c r="I134" i="14"/>
  <c r="H134" i="14"/>
  <c r="G134" i="14"/>
  <c r="M133" i="14"/>
  <c r="O133" i="14" s="1"/>
  <c r="J133" i="14"/>
  <c r="I133" i="14"/>
  <c r="H133" i="14"/>
  <c r="G133" i="14"/>
  <c r="M132" i="14"/>
  <c r="O132" i="14" s="1"/>
  <c r="J132" i="14"/>
  <c r="I132" i="14"/>
  <c r="H132" i="14"/>
  <c r="G132" i="14"/>
  <c r="M131" i="14"/>
  <c r="O131" i="14" s="1"/>
  <c r="J131" i="14"/>
  <c r="I131" i="14"/>
  <c r="H131" i="14"/>
  <c r="G131" i="14"/>
  <c r="M130" i="14"/>
  <c r="O130" i="14" s="1"/>
  <c r="J130" i="14"/>
  <c r="I130" i="14"/>
  <c r="H130" i="14"/>
  <c r="G130" i="14"/>
  <c r="M129" i="14"/>
  <c r="O129" i="14" s="1"/>
  <c r="J129" i="14"/>
  <c r="I129" i="14"/>
  <c r="H129" i="14"/>
  <c r="G129" i="14"/>
  <c r="M128" i="14"/>
  <c r="O128" i="14" s="1"/>
  <c r="J128" i="14"/>
  <c r="I128" i="14"/>
  <c r="H128" i="14"/>
  <c r="G128" i="14"/>
  <c r="M127" i="14"/>
  <c r="O127" i="14" s="1"/>
  <c r="K127" i="14"/>
  <c r="G127" i="14" s="1"/>
  <c r="J127" i="14"/>
  <c r="I127" i="14"/>
  <c r="M126" i="14"/>
  <c r="O126" i="14" s="1"/>
  <c r="K126" i="14"/>
  <c r="H126" i="14" s="1"/>
  <c r="J126" i="14"/>
  <c r="I126" i="14"/>
  <c r="M125" i="14"/>
  <c r="O125" i="14" s="1"/>
  <c r="K125" i="14"/>
  <c r="G125" i="14" s="1"/>
  <c r="J125" i="14"/>
  <c r="I125" i="14"/>
  <c r="M124" i="14"/>
  <c r="O124" i="14" s="1"/>
  <c r="K124" i="14"/>
  <c r="H124" i="14" s="1"/>
  <c r="J124" i="14"/>
  <c r="I124" i="14"/>
  <c r="M123" i="14"/>
  <c r="O123" i="14" s="1"/>
  <c r="K123" i="14"/>
  <c r="G123" i="14" s="1"/>
  <c r="J123" i="14"/>
  <c r="I123" i="14"/>
  <c r="M122" i="14"/>
  <c r="O122" i="14" s="1"/>
  <c r="K122" i="14"/>
  <c r="H122" i="14" s="1"/>
  <c r="J122" i="14"/>
  <c r="I122" i="14"/>
  <c r="M121" i="14"/>
  <c r="O121" i="14" s="1"/>
  <c r="J121" i="14"/>
  <c r="I121" i="14"/>
  <c r="H121" i="14"/>
  <c r="G121" i="14"/>
  <c r="M120" i="14"/>
  <c r="O120" i="14" s="1"/>
  <c r="K120" i="14"/>
  <c r="G120" i="14" s="1"/>
  <c r="J120" i="14"/>
  <c r="I120" i="14"/>
  <c r="M119" i="14"/>
  <c r="O119" i="14" s="1"/>
  <c r="J119" i="14"/>
  <c r="I119" i="14"/>
  <c r="H119" i="14"/>
  <c r="G119" i="14"/>
  <c r="M118" i="14"/>
  <c r="O118" i="14" s="1"/>
  <c r="K118" i="14"/>
  <c r="H118" i="14" s="1"/>
  <c r="J118" i="14"/>
  <c r="I118" i="14"/>
  <c r="M117" i="14"/>
  <c r="O117" i="14" s="1"/>
  <c r="K117" i="14"/>
  <c r="H117" i="14" s="1"/>
  <c r="J117" i="14"/>
  <c r="I117" i="14"/>
  <c r="M116" i="14"/>
  <c r="O116" i="14" s="1"/>
  <c r="K116" i="14"/>
  <c r="H116" i="14" s="1"/>
  <c r="J116" i="14"/>
  <c r="I116" i="14"/>
  <c r="M115" i="14"/>
  <c r="O115" i="14" s="1"/>
  <c r="K115" i="14"/>
  <c r="G115" i="14" s="1"/>
  <c r="J115" i="14"/>
  <c r="I115" i="14"/>
  <c r="K114" i="14"/>
  <c r="M114" i="14" s="1"/>
  <c r="O114" i="14" s="1"/>
  <c r="J114" i="14"/>
  <c r="M113" i="14"/>
  <c r="O113" i="14" s="1"/>
  <c r="K113" i="14"/>
  <c r="G113" i="14" s="1"/>
  <c r="J113" i="14"/>
  <c r="I113" i="14"/>
  <c r="M112" i="14"/>
  <c r="O112" i="14" s="1"/>
  <c r="K112" i="14"/>
  <c r="H112" i="14" s="1"/>
  <c r="J112" i="14"/>
  <c r="I112" i="14"/>
  <c r="M111" i="14"/>
  <c r="O111" i="14" s="1"/>
  <c r="K111" i="14"/>
  <c r="H111" i="14" s="1"/>
  <c r="J111" i="14"/>
  <c r="I111" i="14"/>
  <c r="M110" i="14"/>
  <c r="O110" i="14" s="1"/>
  <c r="K110" i="14"/>
  <c r="G110" i="14" s="1"/>
  <c r="J110" i="14"/>
  <c r="I110" i="14"/>
  <c r="M109" i="14"/>
  <c r="O109" i="14" s="1"/>
  <c r="K109" i="14"/>
  <c r="H109" i="14" s="1"/>
  <c r="J109" i="14"/>
  <c r="I109" i="14"/>
  <c r="M108" i="14"/>
  <c r="O108" i="14" s="1"/>
  <c r="K108" i="14"/>
  <c r="G108" i="14" s="1"/>
  <c r="J108" i="14"/>
  <c r="I108" i="14"/>
  <c r="K107" i="14"/>
  <c r="G107" i="14" s="1"/>
  <c r="J107" i="14"/>
  <c r="M106" i="14"/>
  <c r="O106" i="14" s="1"/>
  <c r="J106" i="14"/>
  <c r="I106" i="14"/>
  <c r="H106" i="14"/>
  <c r="G106" i="14"/>
  <c r="M105" i="14"/>
  <c r="O105" i="14" s="1"/>
  <c r="K105" i="14"/>
  <c r="H105" i="14" s="1"/>
  <c r="J105" i="14"/>
  <c r="I105" i="14"/>
  <c r="M104" i="14"/>
  <c r="O104" i="14" s="1"/>
  <c r="K104" i="14"/>
  <c r="G104" i="14" s="1"/>
  <c r="J104" i="14"/>
  <c r="I104" i="14"/>
  <c r="M103" i="14"/>
  <c r="O103" i="14" s="1"/>
  <c r="K103" i="14"/>
  <c r="H103" i="14" s="1"/>
  <c r="J103" i="14"/>
  <c r="I103" i="14"/>
  <c r="M102" i="14"/>
  <c r="O102" i="14" s="1"/>
  <c r="K102" i="14"/>
  <c r="H102" i="14" s="1"/>
  <c r="J102" i="14"/>
  <c r="I102" i="14"/>
  <c r="K101" i="14"/>
  <c r="M101" i="14" s="1"/>
  <c r="O101" i="14" s="1"/>
  <c r="J101" i="14"/>
  <c r="K100" i="14"/>
  <c r="G100" i="14" s="1"/>
  <c r="J100" i="14"/>
  <c r="K99" i="14"/>
  <c r="H99" i="14" s="1"/>
  <c r="J99" i="14"/>
  <c r="K98" i="14"/>
  <c r="I98" i="14" s="1"/>
  <c r="J98" i="14"/>
  <c r="K97" i="14"/>
  <c r="I97" i="14" s="1"/>
  <c r="J97" i="14"/>
  <c r="K96" i="14"/>
  <c r="H96" i="14" s="1"/>
  <c r="J96" i="14"/>
  <c r="K95" i="14"/>
  <c r="M95" i="14" s="1"/>
  <c r="O95" i="14" s="1"/>
  <c r="J95" i="14"/>
  <c r="K94" i="14"/>
  <c r="G94" i="14" s="1"/>
  <c r="J94" i="14"/>
  <c r="K93" i="14"/>
  <c r="H93" i="14" s="1"/>
  <c r="J93" i="14"/>
  <c r="M92" i="14"/>
  <c r="O92" i="14" s="1"/>
  <c r="J92" i="14"/>
  <c r="I92" i="14"/>
  <c r="H92" i="14"/>
  <c r="G92" i="14"/>
  <c r="K91" i="14"/>
  <c r="I91" i="14" s="1"/>
  <c r="J91" i="14"/>
  <c r="K90" i="14"/>
  <c r="M90" i="14" s="1"/>
  <c r="O90" i="14" s="1"/>
  <c r="J90" i="14"/>
  <c r="K89" i="14"/>
  <c r="M89" i="14" s="1"/>
  <c r="O89" i="14" s="1"/>
  <c r="J89" i="14"/>
  <c r="K88" i="14"/>
  <c r="M88" i="14" s="1"/>
  <c r="O88" i="14" s="1"/>
  <c r="J88" i="14"/>
  <c r="L87" i="14"/>
  <c r="J87" i="14" s="1"/>
  <c r="K87" i="14"/>
  <c r="H87" i="14" s="1"/>
  <c r="K86" i="14"/>
  <c r="I86" i="14" s="1"/>
  <c r="J86" i="14"/>
  <c r="K85" i="14"/>
  <c r="M85" i="14" s="1"/>
  <c r="O85" i="14" s="1"/>
  <c r="J85" i="14"/>
  <c r="K84" i="14"/>
  <c r="H84" i="14" s="1"/>
  <c r="J84" i="14"/>
  <c r="K83" i="14"/>
  <c r="M83" i="14" s="1"/>
  <c r="O83" i="14" s="1"/>
  <c r="J83" i="14"/>
  <c r="K82" i="14"/>
  <c r="G82" i="14" s="1"/>
  <c r="J82" i="14"/>
  <c r="K81" i="14"/>
  <c r="H81" i="14" s="1"/>
  <c r="J81" i="14"/>
  <c r="K80" i="14"/>
  <c r="I80" i="14" s="1"/>
  <c r="J80" i="14"/>
  <c r="K79" i="14"/>
  <c r="G79" i="14" s="1"/>
  <c r="J79" i="14"/>
  <c r="K78" i="14"/>
  <c r="G78" i="14" s="1"/>
  <c r="J78" i="14"/>
  <c r="K77" i="14"/>
  <c r="M77" i="14" s="1"/>
  <c r="O77" i="14" s="1"/>
  <c r="J77" i="14"/>
  <c r="K76" i="14"/>
  <c r="G76" i="14" s="1"/>
  <c r="J76" i="14"/>
  <c r="K75" i="14"/>
  <c r="H75" i="14" s="1"/>
  <c r="J75" i="14"/>
  <c r="K74" i="14"/>
  <c r="I74" i="14" s="1"/>
  <c r="J74" i="14"/>
  <c r="K73" i="14"/>
  <c r="H73" i="14" s="1"/>
  <c r="J73" i="14"/>
  <c r="K72" i="14"/>
  <c r="I72" i="14" s="1"/>
  <c r="J72" i="14"/>
  <c r="K71" i="14"/>
  <c r="M71" i="14" s="1"/>
  <c r="O71" i="14" s="1"/>
  <c r="J71" i="14"/>
  <c r="K70" i="14"/>
  <c r="G70" i="14" s="1"/>
  <c r="J70" i="14"/>
  <c r="K69" i="14"/>
  <c r="H69" i="14" s="1"/>
  <c r="J69" i="14"/>
  <c r="K68" i="14"/>
  <c r="I68" i="14" s="1"/>
  <c r="J68" i="14"/>
  <c r="K67" i="14"/>
  <c r="I67" i="14" s="1"/>
  <c r="J67" i="14"/>
  <c r="K66" i="14"/>
  <c r="H66" i="14" s="1"/>
  <c r="J66" i="14"/>
  <c r="K65" i="14"/>
  <c r="M65" i="14" s="1"/>
  <c r="O65" i="14" s="1"/>
  <c r="J65" i="14"/>
  <c r="M64" i="14"/>
  <c r="O64" i="14" s="1"/>
  <c r="J64" i="14"/>
  <c r="I64" i="14"/>
  <c r="H64" i="14"/>
  <c r="G64" i="14"/>
  <c r="K63" i="14"/>
  <c r="G63" i="14" s="1"/>
  <c r="J63" i="14"/>
  <c r="M62" i="14"/>
  <c r="O62" i="14" s="1"/>
  <c r="J62" i="14"/>
  <c r="I62" i="14"/>
  <c r="H62" i="14"/>
  <c r="G62" i="14"/>
  <c r="M61" i="14"/>
  <c r="O61" i="14" s="1"/>
  <c r="J61" i="14"/>
  <c r="I61" i="14"/>
  <c r="H61" i="14"/>
  <c r="G61" i="14"/>
  <c r="M60" i="14"/>
  <c r="O60" i="14" s="1"/>
  <c r="J60" i="14"/>
  <c r="I60" i="14"/>
  <c r="H60" i="14"/>
  <c r="G60" i="14"/>
  <c r="M59" i="14"/>
  <c r="O59" i="14" s="1"/>
  <c r="J59" i="14"/>
  <c r="I59" i="14"/>
  <c r="H59" i="14"/>
  <c r="G59" i="14"/>
  <c r="M58" i="14"/>
  <c r="O58" i="14" s="1"/>
  <c r="J58" i="14"/>
  <c r="I58" i="14"/>
  <c r="H58" i="14"/>
  <c r="G58" i="14"/>
  <c r="M57" i="14"/>
  <c r="O57" i="14" s="1"/>
  <c r="J57" i="14"/>
  <c r="I57" i="14"/>
  <c r="H57" i="14"/>
  <c r="G57" i="14"/>
  <c r="M56" i="14"/>
  <c r="O56" i="14" s="1"/>
  <c r="J56" i="14"/>
  <c r="I56" i="14"/>
  <c r="H56" i="14"/>
  <c r="G56" i="14"/>
  <c r="M55" i="14"/>
  <c r="O55" i="14" s="1"/>
  <c r="J55" i="14"/>
  <c r="I55" i="14"/>
  <c r="H55" i="14"/>
  <c r="G55" i="14"/>
  <c r="M54" i="14"/>
  <c r="O54" i="14" s="1"/>
  <c r="J54" i="14"/>
  <c r="I54" i="14"/>
  <c r="H54" i="14"/>
  <c r="G54" i="14"/>
  <c r="M53" i="14"/>
  <c r="O53" i="14" s="1"/>
  <c r="J53" i="14"/>
  <c r="I53" i="14"/>
  <c r="H53" i="14"/>
  <c r="G53" i="14"/>
  <c r="M52" i="14"/>
  <c r="O52" i="14" s="1"/>
  <c r="J52" i="14"/>
  <c r="I52" i="14"/>
  <c r="H52" i="14"/>
  <c r="G52" i="14"/>
  <c r="M51" i="14"/>
  <c r="O51" i="14" s="1"/>
  <c r="J51" i="14"/>
  <c r="I51" i="14"/>
  <c r="H51" i="14"/>
  <c r="G51" i="14"/>
  <c r="M50" i="14"/>
  <c r="O50" i="14" s="1"/>
  <c r="J50" i="14"/>
  <c r="I50" i="14"/>
  <c r="H50" i="14"/>
  <c r="G50" i="14"/>
  <c r="M49" i="14"/>
  <c r="O49" i="14" s="1"/>
  <c r="J49" i="14"/>
  <c r="I49" i="14"/>
  <c r="H49" i="14"/>
  <c r="G49" i="14"/>
  <c r="M48" i="14"/>
  <c r="O48" i="14" s="1"/>
  <c r="J48" i="14"/>
  <c r="I48" i="14"/>
  <c r="H48" i="14"/>
  <c r="G48" i="14"/>
  <c r="M47" i="14"/>
  <c r="O47" i="14" s="1"/>
  <c r="J47" i="14"/>
  <c r="I47" i="14"/>
  <c r="H47" i="14"/>
  <c r="G47" i="14"/>
  <c r="M46" i="14"/>
  <c r="O46" i="14" s="1"/>
  <c r="J46" i="14"/>
  <c r="I46" i="14"/>
  <c r="H46" i="14"/>
  <c r="G46" i="14"/>
  <c r="M45" i="14"/>
  <c r="O45" i="14" s="1"/>
  <c r="J45" i="14"/>
  <c r="I45" i="14"/>
  <c r="H45" i="14"/>
  <c r="G45" i="14"/>
  <c r="M44" i="14"/>
  <c r="O44" i="14" s="1"/>
  <c r="J44" i="14"/>
  <c r="I44" i="14"/>
  <c r="H44" i="14"/>
  <c r="G44" i="14"/>
  <c r="M43" i="14"/>
  <c r="O43" i="14" s="1"/>
  <c r="J43" i="14"/>
  <c r="I43" i="14"/>
  <c r="H43" i="14"/>
  <c r="G43" i="14"/>
  <c r="M42" i="14"/>
  <c r="O42" i="14" s="1"/>
  <c r="J42" i="14"/>
  <c r="I42" i="14"/>
  <c r="H42" i="14"/>
  <c r="G42" i="14"/>
  <c r="M41" i="14"/>
  <c r="O41" i="14" s="1"/>
  <c r="J41" i="14"/>
  <c r="I41" i="14"/>
  <c r="H41" i="14"/>
  <c r="G41" i="14"/>
  <c r="M40" i="14"/>
  <c r="O40" i="14" s="1"/>
  <c r="J40" i="14"/>
  <c r="I40" i="14"/>
  <c r="H40" i="14"/>
  <c r="G40" i="14"/>
  <c r="M39" i="14"/>
  <c r="O39" i="14" s="1"/>
  <c r="J39" i="14"/>
  <c r="I39" i="14"/>
  <c r="H39" i="14"/>
  <c r="G39" i="14"/>
  <c r="M38" i="14"/>
  <c r="O38" i="14" s="1"/>
  <c r="J38" i="14"/>
  <c r="I38" i="14"/>
  <c r="H38" i="14"/>
  <c r="G38" i="14"/>
  <c r="M37" i="14"/>
  <c r="O37" i="14" s="1"/>
  <c r="J37" i="14"/>
  <c r="I37" i="14"/>
  <c r="H37" i="14"/>
  <c r="G37" i="14"/>
  <c r="M36" i="14"/>
  <c r="O36" i="14" s="1"/>
  <c r="J36" i="14"/>
  <c r="I36" i="14"/>
  <c r="H36" i="14"/>
  <c r="G36" i="14"/>
  <c r="M35" i="14"/>
  <c r="O35" i="14" s="1"/>
  <c r="J35" i="14"/>
  <c r="I35" i="14"/>
  <c r="H35" i="14"/>
  <c r="G35" i="14"/>
  <c r="M34" i="14"/>
  <c r="O34" i="14" s="1"/>
  <c r="J34" i="14"/>
  <c r="I34" i="14"/>
  <c r="H34" i="14"/>
  <c r="G34" i="14"/>
  <c r="M33" i="14"/>
  <c r="O33" i="14" s="1"/>
  <c r="J33" i="14"/>
  <c r="I33" i="14"/>
  <c r="H33" i="14"/>
  <c r="G33" i="14"/>
  <c r="M32" i="14"/>
  <c r="O32" i="14" s="1"/>
  <c r="J32" i="14"/>
  <c r="I32" i="14"/>
  <c r="H32" i="14"/>
  <c r="G32" i="14"/>
  <c r="M31" i="14"/>
  <c r="O31" i="14" s="1"/>
  <c r="J31" i="14"/>
  <c r="I31" i="14"/>
  <c r="H31" i="14"/>
  <c r="G31" i="14"/>
  <c r="M30" i="14"/>
  <c r="O30" i="14" s="1"/>
  <c r="J30" i="14"/>
  <c r="I30" i="14"/>
  <c r="H30" i="14"/>
  <c r="G30" i="14"/>
  <c r="M29" i="14"/>
  <c r="O29" i="14" s="1"/>
  <c r="J29" i="14"/>
  <c r="I29" i="14"/>
  <c r="H29" i="14"/>
  <c r="G29" i="14"/>
  <c r="M28" i="14"/>
  <c r="O28" i="14" s="1"/>
  <c r="J28" i="14"/>
  <c r="I28" i="14"/>
  <c r="H28" i="14"/>
  <c r="G28" i="14"/>
  <c r="M27" i="14"/>
  <c r="O27" i="14" s="1"/>
  <c r="J27" i="14"/>
  <c r="I27" i="14"/>
  <c r="H27" i="14"/>
  <c r="G27" i="14"/>
  <c r="M26" i="14"/>
  <c r="O26" i="14" s="1"/>
  <c r="J26" i="14"/>
  <c r="I26" i="14"/>
  <c r="H26" i="14"/>
  <c r="G26" i="14"/>
  <c r="M25" i="14"/>
  <c r="O25" i="14" s="1"/>
  <c r="J25" i="14"/>
  <c r="I25" i="14"/>
  <c r="H25" i="14"/>
  <c r="G25" i="14"/>
  <c r="M24" i="14"/>
  <c r="O24" i="14" s="1"/>
  <c r="J24" i="14"/>
  <c r="I24" i="14"/>
  <c r="H24" i="14"/>
  <c r="G24" i="14"/>
  <c r="M23" i="14"/>
  <c r="O23" i="14" s="1"/>
  <c r="J23" i="14"/>
  <c r="I23" i="14"/>
  <c r="H23" i="14"/>
  <c r="G23" i="14"/>
  <c r="M22" i="14"/>
  <c r="O22" i="14" s="1"/>
  <c r="J22" i="14"/>
  <c r="I22" i="14"/>
  <c r="H22" i="14"/>
  <c r="G22" i="14"/>
  <c r="M21" i="14"/>
  <c r="O21" i="14" s="1"/>
  <c r="J21" i="14"/>
  <c r="I21" i="14"/>
  <c r="H21" i="14"/>
  <c r="G21" i="14"/>
  <c r="M20" i="14"/>
  <c r="O20" i="14" s="1"/>
  <c r="J20" i="14"/>
  <c r="I20" i="14"/>
  <c r="H20" i="14"/>
  <c r="G20" i="14"/>
  <c r="M19" i="14"/>
  <c r="O19" i="14" s="1"/>
  <c r="J19" i="14"/>
  <c r="I19" i="14"/>
  <c r="H19" i="14"/>
  <c r="G19" i="14"/>
  <c r="M18" i="14"/>
  <c r="O18" i="14" s="1"/>
  <c r="J18" i="14"/>
  <c r="I18" i="14"/>
  <c r="H18" i="14"/>
  <c r="G18" i="14"/>
  <c r="M17" i="14"/>
  <c r="O17" i="14" s="1"/>
  <c r="J17" i="14"/>
  <c r="I17" i="14"/>
  <c r="H17" i="14"/>
  <c r="G17" i="14"/>
  <c r="M16" i="14"/>
  <c r="O16" i="14" s="1"/>
  <c r="J16" i="14"/>
  <c r="I16" i="14"/>
  <c r="H16" i="14"/>
  <c r="G16" i="14"/>
  <c r="M15" i="14"/>
  <c r="O15" i="14" s="1"/>
  <c r="J15" i="14"/>
  <c r="I15" i="14"/>
  <c r="H15" i="14"/>
  <c r="G15" i="14"/>
  <c r="M14" i="14"/>
  <c r="O14" i="14" s="1"/>
  <c r="J14" i="14"/>
  <c r="I14" i="14"/>
  <c r="H14" i="14"/>
  <c r="G14" i="14"/>
  <c r="M13" i="14"/>
  <c r="O13" i="14" s="1"/>
  <c r="J13" i="14"/>
  <c r="I13" i="14"/>
  <c r="H13" i="14"/>
  <c r="G13" i="14"/>
  <c r="M12" i="14"/>
  <c r="O12" i="14" s="1"/>
  <c r="J12" i="14"/>
  <c r="I12" i="14"/>
  <c r="H12" i="14"/>
  <c r="G12" i="14"/>
  <c r="M11" i="14"/>
  <c r="O11" i="14" s="1"/>
  <c r="J11" i="14"/>
  <c r="I11" i="14"/>
  <c r="H11" i="14"/>
  <c r="G11" i="14"/>
  <c r="M10" i="14"/>
  <c r="O10" i="14" s="1"/>
  <c r="J10" i="14"/>
  <c r="I10" i="14"/>
  <c r="H10" i="14"/>
  <c r="G10" i="14"/>
  <c r="M9" i="14"/>
  <c r="O9" i="14" s="1"/>
  <c r="J9" i="14"/>
  <c r="I9" i="14"/>
  <c r="H9" i="14"/>
  <c r="G9" i="14"/>
  <c r="G66" i="10" s="1"/>
  <c r="M8" i="14"/>
  <c r="O8" i="14" s="1"/>
  <c r="J8" i="14"/>
  <c r="I8" i="14"/>
  <c r="H8" i="14"/>
  <c r="G8" i="14"/>
  <c r="M7" i="14"/>
  <c r="O7" i="14" s="1"/>
  <c r="J7" i="14"/>
  <c r="I7" i="14"/>
  <c r="H7" i="14"/>
  <c r="G7" i="14"/>
  <c r="G33" i="10" s="1"/>
  <c r="M6" i="14"/>
  <c r="O6" i="14" s="1"/>
  <c r="J6" i="14"/>
  <c r="I6" i="14"/>
  <c r="H6" i="14"/>
  <c r="G6" i="14"/>
  <c r="M5" i="14"/>
  <c r="O5" i="14" s="1"/>
  <c r="J5" i="14"/>
  <c r="I5" i="14"/>
  <c r="H5" i="14"/>
  <c r="G5" i="14"/>
  <c r="M4" i="14"/>
  <c r="O4" i="14" s="1"/>
  <c r="J4" i="14"/>
  <c r="I4" i="14"/>
  <c r="H4" i="14"/>
  <c r="G4" i="14"/>
  <c r="M3" i="14"/>
  <c r="O3" i="14" s="1"/>
  <c r="J3" i="14"/>
  <c r="I3" i="14"/>
  <c r="H3" i="14"/>
  <c r="G3" i="14"/>
  <c r="I99" i="23"/>
  <c r="H99" i="23"/>
  <c r="E98" i="23"/>
  <c r="E96" i="23"/>
  <c r="E94" i="23"/>
  <c r="E90" i="23"/>
  <c r="E86" i="23"/>
  <c r="E83" i="23"/>
  <c r="E75" i="23"/>
  <c r="F73" i="23"/>
  <c r="E73" i="23"/>
  <c r="G72" i="23"/>
  <c r="E71" i="23"/>
  <c r="E66" i="23"/>
  <c r="E60" i="23"/>
  <c r="E53" i="23"/>
  <c r="E51" i="23"/>
  <c r="F50" i="23"/>
  <c r="G50" i="23" s="1"/>
  <c r="F49" i="23"/>
  <c r="G49" i="23" s="1"/>
  <c r="F48" i="23"/>
  <c r="G48" i="23" s="1"/>
  <c r="F47" i="23"/>
  <c r="G47" i="23" s="1"/>
  <c r="F46" i="23"/>
  <c r="G46" i="23" s="1"/>
  <c r="F45" i="23"/>
  <c r="G45" i="23" s="1"/>
  <c r="E44" i="23"/>
  <c r="E42" i="23"/>
  <c r="F37" i="23"/>
  <c r="G37" i="23" s="1"/>
  <c r="E32" i="23"/>
  <c r="E30" i="23"/>
  <c r="E24" i="23"/>
  <c r="E21" i="23"/>
  <c r="E15" i="23"/>
  <c r="E13" i="23"/>
  <c r="E10" i="23"/>
  <c r="E8" i="23"/>
  <c r="E4" i="23"/>
  <c r="H79" i="22"/>
  <c r="D67" i="22"/>
  <c r="B66" i="22"/>
  <c r="B65" i="22"/>
  <c r="A65" i="22"/>
  <c r="I38" i="22"/>
  <c r="I32" i="22"/>
  <c r="A18" i="22"/>
  <c r="A17" i="22"/>
  <c r="A16" i="22"/>
  <c r="A11" i="22"/>
  <c r="B10" i="22"/>
  <c r="B6" i="22"/>
  <c r="B5" i="22"/>
  <c r="A4" i="22"/>
  <c r="B4" i="22" s="1"/>
  <c r="A1" i="22"/>
  <c r="D1" i="23" s="1"/>
  <c r="N288" i="21"/>
  <c r="N287" i="21"/>
  <c r="N286" i="21"/>
  <c r="N285" i="21"/>
  <c r="N284" i="21"/>
  <c r="N283" i="21"/>
  <c r="N282" i="21"/>
  <c r="N281" i="21"/>
  <c r="N280" i="21"/>
  <c r="N279" i="21"/>
  <c r="N278" i="21"/>
  <c r="AB275" i="21"/>
  <c r="X273" i="21"/>
  <c r="X272" i="21"/>
  <c r="X271" i="21"/>
  <c r="G78" i="22" s="1"/>
  <c r="I78" i="22" s="1"/>
  <c r="X270" i="21"/>
  <c r="X269" i="21"/>
  <c r="X268" i="21"/>
  <c r="X267" i="21"/>
  <c r="X266" i="21"/>
  <c r="X265" i="21"/>
  <c r="X264" i="21"/>
  <c r="X263" i="21"/>
  <c r="X262" i="21"/>
  <c r="X261" i="21"/>
  <c r="X260" i="21"/>
  <c r="X259" i="21"/>
  <c r="X258" i="21"/>
  <c r="X257" i="21"/>
  <c r="X256" i="21"/>
  <c r="X255" i="21"/>
  <c r="X254" i="21"/>
  <c r="X253" i="21"/>
  <c r="X252" i="21"/>
  <c r="X251" i="21"/>
  <c r="X250" i="21"/>
  <c r="X249" i="21"/>
  <c r="X248" i="21"/>
  <c r="X247" i="21"/>
  <c r="X246" i="21"/>
  <c r="X245" i="21"/>
  <c r="X244" i="21"/>
  <c r="X243" i="21"/>
  <c r="Y243" i="21" s="1"/>
  <c r="G71" i="22" s="1"/>
  <c r="I71" i="22" s="1"/>
  <c r="X242" i="21"/>
  <c r="X241" i="21"/>
  <c r="X240" i="21"/>
  <c r="G70" i="22" s="1"/>
  <c r="I70" i="22" s="1"/>
  <c r="X239" i="21"/>
  <c r="X238" i="21"/>
  <c r="X237" i="21"/>
  <c r="X236" i="21"/>
  <c r="X235" i="21"/>
  <c r="X234" i="21"/>
  <c r="X233" i="21"/>
  <c r="X232" i="21"/>
  <c r="X231" i="21"/>
  <c r="X230" i="21"/>
  <c r="X229" i="21"/>
  <c r="X228" i="21"/>
  <c r="X227" i="21"/>
  <c r="X226" i="21"/>
  <c r="X225" i="21"/>
  <c r="X224" i="21"/>
  <c r="X223" i="21"/>
  <c r="X222" i="21"/>
  <c r="X221" i="21"/>
  <c r="X220" i="21"/>
  <c r="X219" i="21"/>
  <c r="X218" i="21"/>
  <c r="X217" i="21"/>
  <c r="X216" i="21"/>
  <c r="X215" i="21"/>
  <c r="X214" i="21"/>
  <c r="X213" i="21"/>
  <c r="X212" i="21"/>
  <c r="X211" i="21"/>
  <c r="X210" i="21"/>
  <c r="X209" i="21"/>
  <c r="X208" i="21"/>
  <c r="X207" i="21"/>
  <c r="X206" i="21"/>
  <c r="X205" i="21"/>
  <c r="X204" i="21"/>
  <c r="X203" i="21"/>
  <c r="X202" i="21"/>
  <c r="X201" i="21"/>
  <c r="X200" i="21"/>
  <c r="X199" i="21"/>
  <c r="X198" i="21"/>
  <c r="X197" i="21"/>
  <c r="X196" i="21"/>
  <c r="X195" i="21"/>
  <c r="X194" i="21"/>
  <c r="X193" i="21"/>
  <c r="X192" i="21"/>
  <c r="X191" i="21"/>
  <c r="X190" i="21"/>
  <c r="X189" i="21"/>
  <c r="X188" i="21"/>
  <c r="X187" i="21"/>
  <c r="X186" i="21"/>
  <c r="X185" i="21"/>
  <c r="X184" i="21"/>
  <c r="X183" i="21"/>
  <c r="X182" i="21"/>
  <c r="X181" i="21"/>
  <c r="X180" i="21"/>
  <c r="X179" i="21"/>
  <c r="X178" i="21"/>
  <c r="X177" i="21"/>
  <c r="X176" i="21"/>
  <c r="X175" i="21"/>
  <c r="X174" i="21"/>
  <c r="X173" i="21"/>
  <c r="X172" i="21"/>
  <c r="X171" i="21"/>
  <c r="X170" i="21"/>
  <c r="X169" i="21"/>
  <c r="X168" i="21"/>
  <c r="X167" i="21"/>
  <c r="X166" i="21"/>
  <c r="X165" i="21"/>
  <c r="X164" i="21"/>
  <c r="X163" i="21"/>
  <c r="X162" i="21"/>
  <c r="X161" i="21"/>
  <c r="X160" i="21"/>
  <c r="Y160" i="21" s="1"/>
  <c r="X159" i="21"/>
  <c r="Y159" i="21" s="1"/>
  <c r="G54" i="22" s="1"/>
  <c r="I54" i="22" s="1"/>
  <c r="X158" i="21"/>
  <c r="Y158" i="21" s="1"/>
  <c r="G53" i="22" s="1"/>
  <c r="I53" i="22" s="1"/>
  <c r="X157" i="21"/>
  <c r="X156" i="21"/>
  <c r="X155" i="21"/>
  <c r="X154" i="21"/>
  <c r="X153" i="21"/>
  <c r="X152" i="21"/>
  <c r="X151" i="21"/>
  <c r="X150" i="21"/>
  <c r="X149" i="21"/>
  <c r="Y149" i="21" s="1"/>
  <c r="G48" i="22" s="1"/>
  <c r="I48" i="22" s="1"/>
  <c r="X148" i="21"/>
  <c r="X147" i="21"/>
  <c r="X146" i="21"/>
  <c r="X145" i="21"/>
  <c r="Y145" i="21" s="1"/>
  <c r="X144" i="21"/>
  <c r="F97" i="23" s="1"/>
  <c r="X143" i="21"/>
  <c r="X142" i="21"/>
  <c r="F93" i="23" s="1"/>
  <c r="G93" i="23" s="1"/>
  <c r="X141" i="21"/>
  <c r="F92" i="23" s="1"/>
  <c r="G92" i="23" s="1"/>
  <c r="X140" i="21"/>
  <c r="X139" i="21"/>
  <c r="F91" i="23" s="1"/>
  <c r="X138" i="21"/>
  <c r="F89" i="23" s="1"/>
  <c r="G89" i="23" s="1"/>
  <c r="X137" i="21"/>
  <c r="X136" i="21"/>
  <c r="F88" i="23" s="1"/>
  <c r="G88" i="23" s="1"/>
  <c r="X135" i="21"/>
  <c r="X134" i="21"/>
  <c r="F87" i="23" s="1"/>
  <c r="X133" i="21"/>
  <c r="F85" i="23" s="1"/>
  <c r="G85" i="23" s="1"/>
  <c r="X132" i="21"/>
  <c r="X131" i="21"/>
  <c r="X130" i="21"/>
  <c r="X129" i="21"/>
  <c r="X128" i="21"/>
  <c r="F79" i="23" s="1"/>
  <c r="G79" i="23" s="1"/>
  <c r="X127" i="21"/>
  <c r="F78" i="23" s="1"/>
  <c r="G78" i="23" s="1"/>
  <c r="X126" i="21"/>
  <c r="X125" i="21"/>
  <c r="F80" i="23" s="1"/>
  <c r="G80" i="23" s="1"/>
  <c r="X124" i="21"/>
  <c r="F82" i="23" s="1"/>
  <c r="G82" i="23" s="1"/>
  <c r="X123" i="21"/>
  <c r="F81" i="23" s="1"/>
  <c r="G81" i="23" s="1"/>
  <c r="X122" i="21"/>
  <c r="F77" i="23" s="1"/>
  <c r="X121" i="21"/>
  <c r="F76" i="23" s="1"/>
  <c r="G76" i="23" s="1"/>
  <c r="X120" i="21"/>
  <c r="F74" i="23" s="1"/>
  <c r="X119" i="21"/>
  <c r="X118" i="21"/>
  <c r="Y119" i="21" s="1"/>
  <c r="G36" i="22" s="1"/>
  <c r="I36" i="22" s="1"/>
  <c r="X117" i="21"/>
  <c r="F65" i="23" s="1"/>
  <c r="G65" i="23" s="1"/>
  <c r="X116" i="21"/>
  <c r="F64" i="23" s="1"/>
  <c r="G64" i="23" s="1"/>
  <c r="X115" i="21"/>
  <c r="X114" i="21"/>
  <c r="F62" i="23" s="1"/>
  <c r="X113" i="21"/>
  <c r="F61" i="23" s="1"/>
  <c r="G61" i="23" s="1"/>
  <c r="X112" i="21"/>
  <c r="X111" i="21"/>
  <c r="X110" i="21"/>
  <c r="F57" i="23" s="1"/>
  <c r="G57" i="23" s="1"/>
  <c r="X109" i="21"/>
  <c r="F58" i="23" s="1"/>
  <c r="G58" i="23" s="1"/>
  <c r="X108" i="21"/>
  <c r="F56" i="23" s="1"/>
  <c r="G56" i="23" s="1"/>
  <c r="X107" i="21"/>
  <c r="X106" i="21"/>
  <c r="F55" i="23" s="1"/>
  <c r="G55" i="23" s="1"/>
  <c r="X105" i="21"/>
  <c r="X104" i="21"/>
  <c r="F70" i="23" s="1"/>
  <c r="G70" i="23" s="1"/>
  <c r="X103" i="21"/>
  <c r="F69" i="23" s="1"/>
  <c r="G69" i="23" s="1"/>
  <c r="X102" i="21"/>
  <c r="F68" i="23" s="1"/>
  <c r="G68" i="23" s="1"/>
  <c r="X101" i="21"/>
  <c r="F67" i="23" s="1"/>
  <c r="G67" i="23" s="1"/>
  <c r="X100" i="21"/>
  <c r="Y100" i="21" s="1"/>
  <c r="X99" i="21"/>
  <c r="X98" i="21"/>
  <c r="F43" i="23" s="1"/>
  <c r="X97" i="21"/>
  <c r="X96" i="21"/>
  <c r="F41" i="23" s="1"/>
  <c r="G41" i="23" s="1"/>
  <c r="X95" i="21"/>
  <c r="F40" i="23" s="1"/>
  <c r="G40" i="23" s="1"/>
  <c r="X94" i="21"/>
  <c r="F39" i="23" s="1"/>
  <c r="G39" i="23" s="1"/>
  <c r="X93" i="21"/>
  <c r="X92" i="21"/>
  <c r="X91" i="21"/>
  <c r="X90" i="21"/>
  <c r="F36" i="23" s="1"/>
  <c r="G36" i="23" s="1"/>
  <c r="X89" i="21"/>
  <c r="F35" i="23" s="1"/>
  <c r="G35" i="23" s="1"/>
  <c r="X88" i="21"/>
  <c r="X87" i="21"/>
  <c r="F33" i="23" s="1"/>
  <c r="G33" i="23" s="1"/>
  <c r="X86" i="21"/>
  <c r="Y86" i="21" s="1"/>
  <c r="G27" i="22" s="1"/>
  <c r="I27" i="22" s="1"/>
  <c r="X85" i="21"/>
  <c r="G28" i="22" s="1"/>
  <c r="I28" i="22" s="1"/>
  <c r="X84" i="21"/>
  <c r="F26" i="23" s="1"/>
  <c r="G26" i="23" s="1"/>
  <c r="X83" i="21"/>
  <c r="F27" i="23" s="1"/>
  <c r="G27" i="23" s="1"/>
  <c r="X82" i="21"/>
  <c r="F28" i="23" s="1"/>
  <c r="G28" i="23" s="1"/>
  <c r="X81" i="21"/>
  <c r="X80" i="21"/>
  <c r="F6" i="23" s="1"/>
  <c r="X79" i="21"/>
  <c r="F25" i="23" s="1"/>
  <c r="X78" i="21"/>
  <c r="F23" i="23" s="1"/>
  <c r="G23" i="23" s="1"/>
  <c r="X77" i="21"/>
  <c r="F22" i="23" s="1"/>
  <c r="X76" i="21"/>
  <c r="F20" i="23" s="1"/>
  <c r="G20" i="23" s="1"/>
  <c r="X75" i="21"/>
  <c r="F19" i="23" s="1"/>
  <c r="G19" i="23" s="1"/>
  <c r="X74" i="21"/>
  <c r="F18" i="23" s="1"/>
  <c r="G18" i="23" s="1"/>
  <c r="X73" i="21"/>
  <c r="F17" i="23" s="1"/>
  <c r="G17" i="23" s="1"/>
  <c r="X72" i="21"/>
  <c r="X71" i="21"/>
  <c r="X70" i="21"/>
  <c r="X69" i="21"/>
  <c r="F14" i="23" s="1"/>
  <c r="X68" i="21"/>
  <c r="F12" i="23" s="1"/>
  <c r="G12" i="23" s="1"/>
  <c r="X67" i="21"/>
  <c r="X66" i="21"/>
  <c r="X65" i="21"/>
  <c r="X64" i="21"/>
  <c r="G20" i="22" s="1"/>
  <c r="I20" i="22" s="1"/>
  <c r="X63" i="21"/>
  <c r="Y63" i="21" s="1"/>
  <c r="G19" i="22" s="1"/>
  <c r="I19" i="22" s="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6" i="21"/>
  <c r="X45" i="21"/>
  <c r="X44" i="21"/>
  <c r="X43" i="21"/>
  <c r="X42" i="21"/>
  <c r="X40" i="21"/>
  <c r="Y40" i="21" s="1"/>
  <c r="X39" i="21"/>
  <c r="X37" i="21"/>
  <c r="X36" i="21"/>
  <c r="Y39" i="21" s="1"/>
  <c r="G14" i="22" s="1"/>
  <c r="I14" i="22" s="1"/>
  <c r="X35" i="21"/>
  <c r="X34" i="21"/>
  <c r="X33" i="21"/>
  <c r="X32" i="21"/>
  <c r="X31" i="21"/>
  <c r="X30" i="21"/>
  <c r="X29" i="21"/>
  <c r="X28" i="21"/>
  <c r="Y28" i="21" s="1"/>
  <c r="G11" i="22" s="1"/>
  <c r="I11" i="22" s="1"/>
  <c r="X27" i="21"/>
  <c r="X26" i="21"/>
  <c r="X25" i="21"/>
  <c r="X24" i="21"/>
  <c r="X23" i="21"/>
  <c r="X22" i="21"/>
  <c r="X21" i="21"/>
  <c r="X20" i="21"/>
  <c r="X19" i="21"/>
  <c r="X18" i="21"/>
  <c r="X17" i="21"/>
  <c r="X16" i="21"/>
  <c r="X15" i="21"/>
  <c r="X14" i="21"/>
  <c r="X13" i="21"/>
  <c r="X12" i="21"/>
  <c r="X11" i="21"/>
  <c r="X10" i="21"/>
  <c r="X9" i="21"/>
  <c r="X8" i="21"/>
  <c r="X7" i="21"/>
  <c r="X6" i="21"/>
  <c r="X5" i="21"/>
  <c r="X4" i="21"/>
  <c r="X3" i="21"/>
  <c r="X2" i="21"/>
  <c r="J71" i="15"/>
  <c r="F71" i="15"/>
  <c r="H70" i="15"/>
  <c r="J70" i="15" s="1"/>
  <c r="F70" i="15"/>
  <c r="A70" i="15"/>
  <c r="H69" i="15"/>
  <c r="J69" i="15" s="1"/>
  <c r="F69" i="15"/>
  <c r="H68" i="15"/>
  <c r="J68" i="15" s="1"/>
  <c r="F68" i="15"/>
  <c r="H67" i="15"/>
  <c r="J67" i="15" s="1"/>
  <c r="F67" i="15"/>
  <c r="H66" i="15"/>
  <c r="J66" i="15" s="1"/>
  <c r="F66" i="15"/>
  <c r="H65" i="15"/>
  <c r="J65" i="15" s="1"/>
  <c r="F65" i="15"/>
  <c r="H64" i="15"/>
  <c r="J64" i="15" s="1"/>
  <c r="F64" i="15"/>
  <c r="J63" i="15"/>
  <c r="F63" i="15"/>
  <c r="J62" i="15"/>
  <c r="F62" i="15"/>
  <c r="H61" i="15"/>
  <c r="J61" i="15" s="1"/>
  <c r="F61" i="15"/>
  <c r="H60" i="15"/>
  <c r="J60" i="15" s="1"/>
  <c r="F60" i="15"/>
  <c r="H59" i="15"/>
  <c r="J59" i="15" s="1"/>
  <c r="F59" i="15"/>
  <c r="H58" i="15"/>
  <c r="J58" i="15" s="1"/>
  <c r="F58" i="15"/>
  <c r="H57" i="15"/>
  <c r="J57" i="15" s="1"/>
  <c r="F57" i="15"/>
  <c r="H56" i="15"/>
  <c r="J56" i="15" s="1"/>
  <c r="F56" i="15"/>
  <c r="H55" i="15"/>
  <c r="J55" i="15" s="1"/>
  <c r="F55" i="15"/>
  <c r="H54" i="15"/>
  <c r="J54" i="15" s="1"/>
  <c r="F54" i="15"/>
  <c r="H53" i="15"/>
  <c r="J53" i="15" s="1"/>
  <c r="F53" i="15"/>
  <c r="H52" i="15"/>
  <c r="J52" i="15" s="1"/>
  <c r="F52" i="15"/>
  <c r="H51" i="15"/>
  <c r="J51" i="15" s="1"/>
  <c r="F51" i="15"/>
  <c r="H50" i="15"/>
  <c r="J50" i="15" s="1"/>
  <c r="F50" i="15"/>
  <c r="H49" i="15"/>
  <c r="J49" i="15" s="1"/>
  <c r="F49" i="15"/>
  <c r="H48" i="15"/>
  <c r="J48" i="15" s="1"/>
  <c r="F48" i="15"/>
  <c r="H47" i="15"/>
  <c r="J47" i="15" s="1"/>
  <c r="F47" i="15"/>
  <c r="H46" i="15"/>
  <c r="J46" i="15" s="1"/>
  <c r="F46" i="15"/>
  <c r="H45" i="15"/>
  <c r="J45" i="15" s="1"/>
  <c r="F45" i="15"/>
  <c r="H44" i="15"/>
  <c r="J44" i="15" s="1"/>
  <c r="F44" i="15"/>
  <c r="H43" i="15"/>
  <c r="J43" i="15" s="1"/>
  <c r="F43" i="15"/>
  <c r="H42" i="15"/>
  <c r="J42" i="15" s="1"/>
  <c r="F42" i="15"/>
  <c r="H41" i="15"/>
  <c r="J41" i="15" s="1"/>
  <c r="F41" i="15"/>
  <c r="H40" i="15"/>
  <c r="J40" i="15" s="1"/>
  <c r="F40" i="15"/>
  <c r="H39" i="15"/>
  <c r="J39" i="15" s="1"/>
  <c r="F39" i="15"/>
  <c r="H38" i="15"/>
  <c r="J38" i="15" s="1"/>
  <c r="F38" i="15"/>
  <c r="H37" i="15"/>
  <c r="J37" i="15" s="1"/>
  <c r="F37" i="15"/>
  <c r="H36" i="15"/>
  <c r="J36" i="15" s="1"/>
  <c r="F36" i="15"/>
  <c r="H35" i="15"/>
  <c r="J35" i="15" s="1"/>
  <c r="F35" i="15"/>
  <c r="H34" i="15"/>
  <c r="J34" i="15" s="1"/>
  <c r="F34" i="15"/>
  <c r="H33" i="15"/>
  <c r="J33" i="15" s="1"/>
  <c r="F33" i="15"/>
  <c r="H32" i="15"/>
  <c r="J32" i="15" s="1"/>
  <c r="F32" i="15"/>
  <c r="H31" i="15"/>
  <c r="J31" i="15" s="1"/>
  <c r="F31" i="15"/>
  <c r="H30" i="15"/>
  <c r="J30" i="15" s="1"/>
  <c r="F30" i="15"/>
  <c r="H29" i="15"/>
  <c r="J29" i="15" s="1"/>
  <c r="F29" i="15"/>
  <c r="H28" i="15"/>
  <c r="J28" i="15" s="1"/>
  <c r="F28" i="15"/>
  <c r="H27" i="15"/>
  <c r="J27" i="15" s="1"/>
  <c r="F27" i="15"/>
  <c r="H26" i="15"/>
  <c r="J26" i="15" s="1"/>
  <c r="F26" i="15"/>
  <c r="H25" i="15"/>
  <c r="J25" i="15" s="1"/>
  <c r="F25" i="15"/>
  <c r="H24" i="15"/>
  <c r="F24" i="15"/>
  <c r="H23" i="15"/>
  <c r="J23" i="15" s="1"/>
  <c r="F23" i="15"/>
  <c r="H22" i="15"/>
  <c r="J22" i="15" s="1"/>
  <c r="F22" i="15"/>
  <c r="H21" i="15"/>
  <c r="J21" i="15" s="1"/>
  <c r="F21" i="15"/>
  <c r="H20" i="15"/>
  <c r="F20" i="15"/>
  <c r="H19" i="15"/>
  <c r="F19" i="15"/>
  <c r="H18" i="15"/>
  <c r="J18" i="15" s="1"/>
  <c r="F18" i="15"/>
  <c r="H17" i="15"/>
  <c r="J17" i="15" s="1"/>
  <c r="F17" i="15"/>
  <c r="H16" i="15"/>
  <c r="J16" i="15" s="1"/>
  <c r="F16" i="15"/>
  <c r="H15" i="15"/>
  <c r="J15" i="15" s="1"/>
  <c r="F15" i="15"/>
  <c r="H14" i="15"/>
  <c r="J14" i="15" s="1"/>
  <c r="F14" i="15"/>
  <c r="H13" i="15"/>
  <c r="J13" i="15" s="1"/>
  <c r="F13" i="15"/>
  <c r="H12" i="15"/>
  <c r="J12" i="15" s="1"/>
  <c r="F12" i="15"/>
  <c r="H11" i="15"/>
  <c r="J11" i="15" s="1"/>
  <c r="F11" i="15"/>
  <c r="H10" i="15"/>
  <c r="J10" i="15" s="1"/>
  <c r="F10" i="15"/>
  <c r="H9" i="15"/>
  <c r="J9" i="15" s="1"/>
  <c r="F9" i="15"/>
  <c r="H8" i="15"/>
  <c r="J8" i="15" s="1"/>
  <c r="F8" i="15"/>
  <c r="H7" i="15"/>
  <c r="J7" i="15" s="1"/>
  <c r="F7" i="15"/>
  <c r="H6" i="15"/>
  <c r="J6" i="15" s="1"/>
  <c r="F6" i="15"/>
  <c r="H5" i="15"/>
  <c r="J5" i="15" s="1"/>
  <c r="F5" i="15"/>
  <c r="H4" i="15"/>
  <c r="J4" i="15" s="1"/>
  <c r="F4" i="15"/>
  <c r="H3" i="15"/>
  <c r="J3" i="15" s="1"/>
  <c r="F3" i="15"/>
  <c r="AB9" i="17"/>
  <c r="J9" i="17"/>
  <c r="S9" i="17" s="1"/>
  <c r="J8" i="17"/>
  <c r="S8" i="17" s="1"/>
  <c r="J7" i="17"/>
  <c r="S7" i="17" s="1"/>
  <c r="J6" i="17"/>
  <c r="L3" i="17"/>
  <c r="F5" i="23" l="1"/>
  <c r="G5" i="23" s="1"/>
  <c r="Y133" i="21"/>
  <c r="Y263" i="21"/>
  <c r="G75" i="22" s="1"/>
  <c r="I75" i="22" s="1"/>
  <c r="Y120" i="21"/>
  <c r="G37" i="22" s="1"/>
  <c r="I37" i="22" s="1"/>
  <c r="G60" i="10"/>
  <c r="Y216" i="21"/>
  <c r="G63" i="22" s="1"/>
  <c r="I63" i="22" s="1"/>
  <c r="Y22" i="21"/>
  <c r="G9" i="22" s="1"/>
  <c r="I9" i="22" s="1"/>
  <c r="Y76" i="21"/>
  <c r="G24" i="22" s="1"/>
  <c r="I24" i="22" s="1"/>
  <c r="F3" i="23"/>
  <c r="G3" i="23" s="1"/>
  <c r="G31" i="22"/>
  <c r="I31" i="22" s="1"/>
  <c r="A7" i="10"/>
  <c r="K16" i="10"/>
  <c r="Y71" i="21"/>
  <c r="G23" i="22" s="1"/>
  <c r="I23" i="22" s="1"/>
  <c r="Y245" i="21"/>
  <c r="G72" i="22" s="1"/>
  <c r="I72" i="22" s="1"/>
  <c r="J16" i="10"/>
  <c r="L16" i="10" s="1"/>
  <c r="Y45" i="21"/>
  <c r="G16" i="22" s="1"/>
  <c r="I16" i="22" s="1"/>
  <c r="Y269" i="21"/>
  <c r="G76" i="22" s="1"/>
  <c r="I76" i="22" s="1"/>
  <c r="G7" i="10"/>
  <c r="N7" i="10" s="1"/>
  <c r="Y13" i="21"/>
  <c r="G6" i="22" s="1"/>
  <c r="I6" i="22" s="1"/>
  <c r="Y155" i="21"/>
  <c r="G55" i="10"/>
  <c r="N55" i="10" s="1"/>
  <c r="K9" i="10"/>
  <c r="M9" i="10" s="1"/>
  <c r="Y190" i="21"/>
  <c r="G59" i="22" s="1"/>
  <c r="I59" i="22" s="1"/>
  <c r="J55" i="10"/>
  <c r="L55" i="10" s="1"/>
  <c r="Y32" i="21"/>
  <c r="G12" i="22" s="1"/>
  <c r="I12" i="22" s="1"/>
  <c r="Y78" i="21"/>
  <c r="G25" i="22" s="1"/>
  <c r="I25" i="22" s="1"/>
  <c r="Y157" i="21"/>
  <c r="G52" i="22" s="1"/>
  <c r="I52" i="22" s="1"/>
  <c r="F59" i="23"/>
  <c r="G59" i="23" s="1"/>
  <c r="Y210" i="21"/>
  <c r="G62" i="22" s="1"/>
  <c r="I62" i="22" s="1"/>
  <c r="G69" i="22"/>
  <c r="I69" i="22" s="1"/>
  <c r="Y273" i="21"/>
  <c r="Y199" i="21"/>
  <c r="G60" i="22" s="1"/>
  <c r="I60" i="22" s="1"/>
  <c r="Y99" i="21"/>
  <c r="G30" i="22" s="1"/>
  <c r="I30" i="22" s="1"/>
  <c r="F31" i="23"/>
  <c r="G31" i="23" s="1"/>
  <c r="J11" i="10"/>
  <c r="L11" i="10" s="1"/>
  <c r="G68" i="22"/>
  <c r="I68" i="22" s="1"/>
  <c r="A6" i="10"/>
  <c r="K6" i="10"/>
  <c r="M6" i="10" s="1"/>
  <c r="J6" i="10"/>
  <c r="L6" i="10" s="1"/>
  <c r="G6" i="10"/>
  <c r="N289" i="21"/>
  <c r="F4" i="23"/>
  <c r="G4" i="23" s="1"/>
  <c r="G58" i="10"/>
  <c r="G67" i="22"/>
  <c r="I67" i="22" s="1"/>
  <c r="Y53" i="21"/>
  <c r="G17" i="22" s="1"/>
  <c r="I17" i="22" s="1"/>
  <c r="F15" i="23"/>
  <c r="G15" i="23" s="1"/>
  <c r="G14" i="23"/>
  <c r="K12" i="10"/>
  <c r="N12" i="10" s="1"/>
  <c r="J12" i="10"/>
  <c r="L12" i="10" s="1"/>
  <c r="J14" i="10"/>
  <c r="L14" i="10" s="1"/>
  <c r="Y185" i="21"/>
  <c r="G58" i="22" s="1"/>
  <c r="I58" i="22" s="1"/>
  <c r="K38" i="10"/>
  <c r="M38" i="10" s="1"/>
  <c r="Y138" i="21"/>
  <c r="G42" i="22" s="1"/>
  <c r="I42" i="22" s="1"/>
  <c r="Y151" i="21"/>
  <c r="G49" i="22" s="1"/>
  <c r="I49" i="22" s="1"/>
  <c r="F29" i="23"/>
  <c r="G29" i="23" s="1"/>
  <c r="G73" i="23"/>
  <c r="K15" i="10"/>
  <c r="M15" i="10" s="1"/>
  <c r="Y62" i="21"/>
  <c r="G18" i="22" s="1"/>
  <c r="I18" i="22" s="1"/>
  <c r="Y69" i="21"/>
  <c r="F7" i="23"/>
  <c r="G7" i="23" s="1"/>
  <c r="Y27" i="21"/>
  <c r="G10" i="22" s="1"/>
  <c r="I10" i="22" s="1"/>
  <c r="Y259" i="21"/>
  <c r="G74" i="22" s="1"/>
  <c r="I74" i="22" s="1"/>
  <c r="E99" i="23"/>
  <c r="T9" i="17"/>
  <c r="AC9" i="17" s="1"/>
  <c r="AD9" i="17" s="1"/>
  <c r="Y17" i="21"/>
  <c r="G7" i="22" s="1"/>
  <c r="I7" i="22" s="1"/>
  <c r="Y96" i="21"/>
  <c r="G29" i="22" s="1"/>
  <c r="I29" i="22" s="1"/>
  <c r="Y172" i="21"/>
  <c r="G56" i="22" s="1"/>
  <c r="I56" i="22" s="1"/>
  <c r="Y3" i="21"/>
  <c r="G4" i="22" s="1"/>
  <c r="I4" i="22" s="1"/>
  <c r="Y21" i="21"/>
  <c r="G8" i="22" s="1"/>
  <c r="I8" i="22" s="1"/>
  <c r="Y64" i="21"/>
  <c r="F38" i="23"/>
  <c r="G38" i="23" s="1"/>
  <c r="F16" i="23"/>
  <c r="G16" i="23" s="1"/>
  <c r="F51" i="23"/>
  <c r="G51" i="23" s="1"/>
  <c r="K10" i="10"/>
  <c r="M10" i="10" s="1"/>
  <c r="G17" i="10"/>
  <c r="Y112" i="21"/>
  <c r="G34" i="22" s="1"/>
  <c r="I34" i="22" s="1"/>
  <c r="Y153" i="21"/>
  <c r="G50" i="22" s="1"/>
  <c r="I50" i="22" s="1"/>
  <c r="Y250" i="21"/>
  <c r="G73" i="22" s="1"/>
  <c r="I73" i="22" s="1"/>
  <c r="G15" i="22"/>
  <c r="I15" i="22" s="1"/>
  <c r="Y35" i="21"/>
  <c r="G13" i="22" s="1"/>
  <c r="I13" i="22" s="1"/>
  <c r="Y142" i="21"/>
  <c r="G43" i="22" s="1"/>
  <c r="I43" i="22" s="1"/>
  <c r="Y242" i="21"/>
  <c r="F34" i="23"/>
  <c r="G38" i="10"/>
  <c r="Y148" i="21"/>
  <c r="G47" i="22" s="1"/>
  <c r="I47" i="22" s="1"/>
  <c r="Y167" i="21"/>
  <c r="G55" i="22" s="1"/>
  <c r="I55" i="22" s="1"/>
  <c r="F90" i="23"/>
  <c r="G90" i="23" s="1"/>
  <c r="G13" i="10"/>
  <c r="N13" i="10" s="1"/>
  <c r="Y179" i="21"/>
  <c r="G57" i="22" s="1"/>
  <c r="I57" i="22" s="1"/>
  <c r="F71" i="23"/>
  <c r="G71" i="23" s="1"/>
  <c r="K49" i="10"/>
  <c r="M49" i="10" s="1"/>
  <c r="F95" i="23"/>
  <c r="Y143" i="21"/>
  <c r="G44" i="22" s="1"/>
  <c r="I44" i="22" s="1"/>
  <c r="F63" i="23"/>
  <c r="G63" i="23" s="1"/>
  <c r="Y117" i="21"/>
  <c r="G35" i="22" s="1"/>
  <c r="I35" i="22" s="1"/>
  <c r="F44" i="23"/>
  <c r="G44" i="23" s="1"/>
  <c r="G43" i="23"/>
  <c r="F98" i="23"/>
  <c r="G98" i="23" s="1"/>
  <c r="G97" i="23"/>
  <c r="G62" i="23"/>
  <c r="Y131" i="21"/>
  <c r="F84" i="23"/>
  <c r="G6" i="23"/>
  <c r="Y104" i="21"/>
  <c r="G33" i="22" s="1"/>
  <c r="I33" i="22" s="1"/>
  <c r="F75" i="23"/>
  <c r="G75" i="23" s="1"/>
  <c r="G74" i="23"/>
  <c r="X275" i="21"/>
  <c r="Y9" i="21"/>
  <c r="K59" i="10"/>
  <c r="M59" i="10" s="1"/>
  <c r="J59" i="10"/>
  <c r="L59" i="10" s="1"/>
  <c r="G22" i="23"/>
  <c r="F24" i="23"/>
  <c r="G24" i="23" s="1"/>
  <c r="G77" i="23"/>
  <c r="F83" i="23"/>
  <c r="G83" i="23" s="1"/>
  <c r="Y233" i="21"/>
  <c r="G65" i="22" s="1"/>
  <c r="I65" i="22" s="1"/>
  <c r="K6" i="17"/>
  <c r="M6" i="17" s="1"/>
  <c r="F9" i="23"/>
  <c r="Y66" i="21"/>
  <c r="G21" i="22" s="1"/>
  <c r="I21" i="22" s="1"/>
  <c r="Y130" i="21"/>
  <c r="G39" i="22" s="1"/>
  <c r="I39" i="22" s="1"/>
  <c r="G91" i="23"/>
  <c r="F94" i="23"/>
  <c r="G94" i="23" s="1"/>
  <c r="G77" i="22"/>
  <c r="I77" i="22" s="1"/>
  <c r="F11" i="23"/>
  <c r="Y68" i="21"/>
  <c r="G22" i="22" s="1"/>
  <c r="I22" i="22" s="1"/>
  <c r="G25" i="23"/>
  <c r="Y205" i="21"/>
  <c r="G61" i="22" s="1"/>
  <c r="I61" i="22" s="1"/>
  <c r="Y222" i="21"/>
  <c r="G64" i="22" s="1"/>
  <c r="I64" i="22" s="1"/>
  <c r="Y144" i="21"/>
  <c r="G45" i="22" s="1"/>
  <c r="I45" i="22" s="1"/>
  <c r="F52" i="23"/>
  <c r="J49" i="10"/>
  <c r="L49" i="10" s="1"/>
  <c r="K60" i="10"/>
  <c r="M60" i="10" s="1"/>
  <c r="J60" i="10"/>
  <c r="L60" i="10" s="1"/>
  <c r="K52" i="10"/>
  <c r="M52" i="10" s="1"/>
  <c r="J52" i="10"/>
  <c r="L52" i="10" s="1"/>
  <c r="K8" i="10"/>
  <c r="M8" i="10" s="1"/>
  <c r="G8" i="10"/>
  <c r="J62" i="10"/>
  <c r="L62" i="10" s="1"/>
  <c r="J8" i="10"/>
  <c r="L8" i="10" s="1"/>
  <c r="J38" i="10"/>
  <c r="L38" i="10" s="1"/>
  <c r="G49" i="10"/>
  <c r="K58" i="10"/>
  <c r="M58" i="10" s="1"/>
  <c r="J58" i="10"/>
  <c r="L58" i="10" s="1"/>
  <c r="G87" i="23"/>
  <c r="G66" i="22"/>
  <c r="I66" i="22" s="1"/>
  <c r="K66" i="10"/>
  <c r="M66" i="10" s="1"/>
  <c r="J66" i="10"/>
  <c r="L66" i="10" s="1"/>
  <c r="Y85" i="21"/>
  <c r="G26" i="22" s="1"/>
  <c r="F54" i="23"/>
  <c r="K33" i="10"/>
  <c r="M33" i="10" s="1"/>
  <c r="J33" i="10"/>
  <c r="L33" i="10" s="1"/>
  <c r="G15" i="10"/>
  <c r="J7" i="10"/>
  <c r="L7" i="10" s="1"/>
  <c r="J13" i="10"/>
  <c r="L13" i="10" s="1"/>
  <c r="J17" i="10"/>
  <c r="L17" i="10" s="1"/>
  <c r="G14" i="10"/>
  <c r="N14" i="10" s="1"/>
  <c r="G59" i="10"/>
  <c r="N41" i="10"/>
  <c r="J56" i="10"/>
  <c r="L56" i="10" s="1"/>
  <c r="I82" i="14"/>
  <c r="N29" i="10"/>
  <c r="I66" i="14"/>
  <c r="J64" i="10" s="1"/>
  <c r="L64" i="10" s="1"/>
  <c r="I78" i="14"/>
  <c r="G86" i="14"/>
  <c r="H107" i="14"/>
  <c r="I73" i="14"/>
  <c r="M84" i="14"/>
  <c r="O84" i="14" s="1"/>
  <c r="I84" i="14"/>
  <c r="I85" i="14"/>
  <c r="J47" i="10" s="1"/>
  <c r="L47" i="10" s="1"/>
  <c r="I96" i="14"/>
  <c r="H78" i="14"/>
  <c r="G84" i="14"/>
  <c r="G85" i="14"/>
  <c r="H86" i="14"/>
  <c r="H85" i="14"/>
  <c r="G89" i="14"/>
  <c r="G88" i="14"/>
  <c r="H89" i="14"/>
  <c r="H104" i="14"/>
  <c r="G62" i="10" s="1"/>
  <c r="G105" i="14"/>
  <c r="H127" i="14"/>
  <c r="N26" i="10"/>
  <c r="N28" i="10"/>
  <c r="N30" i="10"/>
  <c r="I77" i="14"/>
  <c r="G81" i="14"/>
  <c r="G87" i="14"/>
  <c r="H88" i="14"/>
  <c r="I89" i="14"/>
  <c r="N40" i="10"/>
  <c r="N43" i="10"/>
  <c r="N54" i="10"/>
  <c r="M72" i="14"/>
  <c r="O72" i="14" s="1"/>
  <c r="I75" i="14"/>
  <c r="I79" i="14"/>
  <c r="I81" i="14"/>
  <c r="I87" i="14"/>
  <c r="I88" i="14"/>
  <c r="N19" i="10"/>
  <c r="N21" i="10"/>
  <c r="H72" i="14"/>
  <c r="N18" i="10"/>
  <c r="N20" i="10"/>
  <c r="M66" i="14"/>
  <c r="O66" i="14" s="1"/>
  <c r="G80" i="14"/>
  <c r="H83" i="14"/>
  <c r="M96" i="14"/>
  <c r="O96" i="14" s="1"/>
  <c r="G102" i="14"/>
  <c r="H115" i="14"/>
  <c r="G45" i="10" s="1"/>
  <c r="G116" i="14"/>
  <c r="G65" i="10" s="1"/>
  <c r="H123" i="14"/>
  <c r="G124" i="14"/>
  <c r="H125" i="14"/>
  <c r="M78" i="14"/>
  <c r="O78" i="14" s="1"/>
  <c r="H80" i="14"/>
  <c r="I83" i="14"/>
  <c r="M86" i="14"/>
  <c r="O86" i="14" s="1"/>
  <c r="J44" i="10" s="1"/>
  <c r="L44" i="10" s="1"/>
  <c r="G96" i="14"/>
  <c r="H108" i="14"/>
  <c r="G109" i="14"/>
  <c r="G23" i="10" s="1"/>
  <c r="H120" i="14"/>
  <c r="N16" i="10"/>
  <c r="N22" i="10"/>
  <c r="N35" i="10"/>
  <c r="G72" i="14"/>
  <c r="G66" i="14"/>
  <c r="G64" i="10" s="1"/>
  <c r="H74" i="14"/>
  <c r="I76" i="14"/>
  <c r="K46" i="10" s="1"/>
  <c r="H79" i="14"/>
  <c r="H82" i="14"/>
  <c r="M87" i="14"/>
  <c r="O87" i="14" s="1"/>
  <c r="H110" i="14"/>
  <c r="N48" i="10"/>
  <c r="N51" i="10"/>
  <c r="N27" i="10"/>
  <c r="N53" i="10"/>
  <c r="N57" i="10"/>
  <c r="N11" i="10"/>
  <c r="N63" i="10"/>
  <c r="I107" i="14"/>
  <c r="M67" i="14"/>
  <c r="O67" i="14" s="1"/>
  <c r="M68" i="14"/>
  <c r="O68" i="14" s="1"/>
  <c r="M69" i="14"/>
  <c r="O69" i="14" s="1"/>
  <c r="M70" i="14"/>
  <c r="O70" i="14" s="1"/>
  <c r="G90" i="14"/>
  <c r="G95" i="14"/>
  <c r="M97" i="14"/>
  <c r="O97" i="14" s="1"/>
  <c r="M98" i="14"/>
  <c r="O98" i="14" s="1"/>
  <c r="M99" i="14"/>
  <c r="O99" i="14" s="1"/>
  <c r="M100" i="14"/>
  <c r="O100" i="14" s="1"/>
  <c r="M63" i="14"/>
  <c r="O63" i="14" s="1"/>
  <c r="J67" i="10"/>
  <c r="L67" i="10" s="1"/>
  <c r="K67" i="10"/>
  <c r="M67" i="10" s="1"/>
  <c r="G65" i="14"/>
  <c r="K23" i="10"/>
  <c r="M23" i="10" s="1"/>
  <c r="J23" i="10"/>
  <c r="L23" i="10" s="1"/>
  <c r="G111" i="14"/>
  <c r="G114" i="14"/>
  <c r="H63" i="14"/>
  <c r="H65" i="14"/>
  <c r="G67" i="14"/>
  <c r="G71" i="14"/>
  <c r="M73" i="14"/>
  <c r="O73" i="14" s="1"/>
  <c r="M74" i="14"/>
  <c r="O74" i="14" s="1"/>
  <c r="M75" i="14"/>
  <c r="O75" i="14" s="1"/>
  <c r="M76" i="14"/>
  <c r="O76" i="14" s="1"/>
  <c r="N17" i="10"/>
  <c r="H90" i="14"/>
  <c r="G91" i="14"/>
  <c r="G93" i="14"/>
  <c r="H94" i="14"/>
  <c r="H95" i="14"/>
  <c r="G97" i="14"/>
  <c r="G101" i="14"/>
  <c r="G112" i="14"/>
  <c r="H113" i="14"/>
  <c r="H114" i="14"/>
  <c r="G68" i="14"/>
  <c r="G67" i="10" s="1"/>
  <c r="G69" i="14"/>
  <c r="H71" i="14"/>
  <c r="G73" i="14"/>
  <c r="G77" i="14"/>
  <c r="M81" i="14"/>
  <c r="O81" i="14" s="1"/>
  <c r="K44" i="10"/>
  <c r="M44" i="10" s="1"/>
  <c r="I90" i="14"/>
  <c r="H91" i="14"/>
  <c r="I93" i="14"/>
  <c r="I94" i="14"/>
  <c r="I95" i="14"/>
  <c r="H97" i="14"/>
  <c r="G98" i="14"/>
  <c r="G99" i="14"/>
  <c r="H100" i="14"/>
  <c r="H101" i="14"/>
  <c r="G103" i="14"/>
  <c r="M107" i="14"/>
  <c r="O107" i="14" s="1"/>
  <c r="I114" i="14"/>
  <c r="K45" i="10"/>
  <c r="M45" i="10" s="1"/>
  <c r="J45" i="10"/>
  <c r="L45" i="10" s="1"/>
  <c r="G117" i="14"/>
  <c r="G122" i="14"/>
  <c r="J35" i="10"/>
  <c r="L35" i="10" s="1"/>
  <c r="J34" i="10"/>
  <c r="L34" i="10" s="1"/>
  <c r="K69" i="10"/>
  <c r="M69" i="10" s="1"/>
  <c r="J69" i="10"/>
  <c r="L69" i="10" s="1"/>
  <c r="M91" i="14"/>
  <c r="O91" i="14" s="1"/>
  <c r="M93" i="14"/>
  <c r="O93" i="14" s="1"/>
  <c r="M94" i="14"/>
  <c r="O94" i="14" s="1"/>
  <c r="I63" i="14"/>
  <c r="I65" i="14"/>
  <c r="H67" i="14"/>
  <c r="H70" i="14"/>
  <c r="M79" i="14"/>
  <c r="O79" i="14" s="1"/>
  <c r="M80" i="14"/>
  <c r="O80" i="14" s="1"/>
  <c r="M82" i="14"/>
  <c r="O82" i="14" s="1"/>
  <c r="H68" i="14"/>
  <c r="I69" i="14"/>
  <c r="I70" i="14"/>
  <c r="I71" i="14"/>
  <c r="G74" i="14"/>
  <c r="G75" i="14"/>
  <c r="H76" i="14"/>
  <c r="H77" i="14"/>
  <c r="G83" i="14"/>
  <c r="H98" i="14"/>
  <c r="I99" i="14"/>
  <c r="I100" i="14"/>
  <c r="I101" i="14"/>
  <c r="J65" i="10"/>
  <c r="L65" i="10" s="1"/>
  <c r="K65" i="10"/>
  <c r="M65" i="10" s="1"/>
  <c r="G118" i="14"/>
  <c r="G34" i="10" s="1"/>
  <c r="N34" i="10" s="1"/>
  <c r="G126" i="14"/>
  <c r="K62" i="10"/>
  <c r="M62" i="10" s="1"/>
  <c r="M16" i="10"/>
  <c r="N10" i="10" l="1"/>
  <c r="N8" i="10"/>
  <c r="N15" i="10"/>
  <c r="F32" i="23"/>
  <c r="G32" i="23" s="1"/>
  <c r="N49" i="10"/>
  <c r="N38" i="10"/>
  <c r="N6" i="10"/>
  <c r="G51" i="22"/>
  <c r="I51" i="22" s="1"/>
  <c r="G46" i="22"/>
  <c r="I46" i="22" s="1"/>
  <c r="F30" i="23"/>
  <c r="G30" i="23" s="1"/>
  <c r="N9" i="10"/>
  <c r="Y41" i="21"/>
  <c r="F21" i="23"/>
  <c r="G21" i="23" s="1"/>
  <c r="AE9" i="17"/>
  <c r="F8" i="23"/>
  <c r="G8" i="23" s="1"/>
  <c r="F42" i="23"/>
  <c r="G42" i="23" s="1"/>
  <c r="Y23" i="21"/>
  <c r="N66" i="10"/>
  <c r="M12" i="10"/>
  <c r="G34" i="23"/>
  <c r="G5" i="22"/>
  <c r="G54" i="23"/>
  <c r="F60" i="23"/>
  <c r="G60" i="23" s="1"/>
  <c r="F53" i="23"/>
  <c r="G53" i="23" s="1"/>
  <c r="G52" i="23"/>
  <c r="N60" i="10"/>
  <c r="F96" i="23"/>
  <c r="G96" i="23" s="1"/>
  <c r="G95" i="23"/>
  <c r="N58" i="10"/>
  <c r="F10" i="23"/>
  <c r="G10" i="23" s="1"/>
  <c r="G9" i="23"/>
  <c r="G84" i="23"/>
  <c r="F86" i="23"/>
  <c r="G86" i="23" s="1"/>
  <c r="N59" i="10"/>
  <c r="G41" i="22"/>
  <c r="I41" i="22" s="1"/>
  <c r="G40" i="22"/>
  <c r="I40" i="22" s="1"/>
  <c r="F66" i="23"/>
  <c r="G66" i="23" s="1"/>
  <c r="G11" i="23"/>
  <c r="F13" i="23"/>
  <c r="G13" i="23" s="1"/>
  <c r="N52" i="10"/>
  <c r="N33" i="10"/>
  <c r="K64" i="10"/>
  <c r="M64" i="10" s="1"/>
  <c r="K47" i="10"/>
  <c r="N47" i="10" s="1"/>
  <c r="G44" i="10"/>
  <c r="N44" i="10" s="1"/>
  <c r="K39" i="10"/>
  <c r="M39" i="10" s="1"/>
  <c r="G69" i="10"/>
  <c r="N69" i="10" s="1"/>
  <c r="K31" i="10"/>
  <c r="M31" i="10" s="1"/>
  <c r="J46" i="10"/>
  <c r="L46" i="10" s="1"/>
  <c r="J31" i="10"/>
  <c r="L31" i="10" s="1"/>
  <c r="N67" i="10"/>
  <c r="G24" i="10"/>
  <c r="N23" i="10"/>
  <c r="G61" i="10"/>
  <c r="G68" i="10"/>
  <c r="J39" i="10"/>
  <c r="L39" i="10" s="1"/>
  <c r="K50" i="10"/>
  <c r="M50" i="10" s="1"/>
  <c r="J50" i="10"/>
  <c r="L50" i="10" s="1"/>
  <c r="K61" i="10"/>
  <c r="M61" i="10" s="1"/>
  <c r="J61" i="10"/>
  <c r="L61" i="10" s="1"/>
  <c r="G39" i="10"/>
  <c r="J68" i="10"/>
  <c r="L68" i="10" s="1"/>
  <c r="K68" i="10"/>
  <c r="M68" i="10" s="1"/>
  <c r="G31" i="10"/>
  <c r="N45" i="10"/>
  <c r="G42" i="10"/>
  <c r="G50" i="10"/>
  <c r="K42" i="10"/>
  <c r="M42" i="10" s="1"/>
  <c r="J42" i="10"/>
  <c r="L42" i="10" s="1"/>
  <c r="K24" i="10"/>
  <c r="M24" i="10" s="1"/>
  <c r="J24" i="10"/>
  <c r="L24" i="10" s="1"/>
  <c r="G56" i="10"/>
  <c r="N56" i="10" s="1"/>
  <c r="N65" i="10"/>
  <c r="N46" i="10"/>
  <c r="M46" i="10"/>
  <c r="N62" i="10"/>
  <c r="Y275" i="21" l="1"/>
  <c r="G99" i="23"/>
  <c r="I5" i="22"/>
  <c r="G79" i="22"/>
  <c r="I79" i="22" s="1"/>
  <c r="F99" i="23"/>
  <c r="N39" i="10"/>
  <c r="M47" i="10"/>
  <c r="M70" i="10" s="1"/>
  <c r="N64" i="10"/>
  <c r="N31" i="10"/>
  <c r="N50" i="10"/>
  <c r="L70" i="10"/>
  <c r="J70" i="10"/>
  <c r="N42" i="10"/>
  <c r="G70" i="10"/>
  <c r="K70" i="10"/>
  <c r="N24" i="10"/>
  <c r="N61" i="10"/>
  <c r="N68" i="10"/>
  <c r="N70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儲幹</t>
        </r>
        <r>
          <rPr>
            <b/>
            <sz val="9"/>
            <color indexed="81"/>
            <rFont val="Tahoma"/>
            <family val="2"/>
          </rPr>
          <t xml:space="preserve">*1
</t>
        </r>
        <r>
          <rPr>
            <b/>
            <sz val="9"/>
            <color indexed="81"/>
            <rFont val="細明體"/>
            <family val="3"/>
            <charset val="136"/>
          </rPr>
          <t>會計</t>
        </r>
        <r>
          <rPr>
            <b/>
            <sz val="9"/>
            <color indexed="81"/>
            <rFont val="Tahoma"/>
            <family val="2"/>
          </rPr>
          <t>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X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Y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不納入總人數加總</t>
        </r>
      </text>
    </comment>
    <comment ref="J10" authorId="1" shapeId="0" xr:uid="{00000000-0006-0000-0200-000004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資深及高級管理師晉升為經理</t>
        </r>
      </text>
    </comment>
    <comment ref="K1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104.8.1</t>
        </r>
        <r>
          <rPr>
            <b/>
            <sz val="9"/>
            <color indexed="81"/>
            <rFont val="細明體"/>
            <family val="3"/>
            <charset val="136"/>
          </rPr>
          <t>晉升襄理&amp;調資研處</t>
        </r>
      </text>
    </comment>
    <comment ref="K18" authorId="1" shapeId="0" xr:uid="{00000000-0006-0000-0200-000006000000}">
      <text>
        <r>
          <rPr>
            <sz val="9"/>
            <color indexed="81"/>
            <rFont val="Tahoma"/>
            <family val="2"/>
          </rPr>
          <t>104.8.1</t>
        </r>
        <r>
          <rPr>
            <sz val="9"/>
            <color indexed="81"/>
            <rFont val="細明體"/>
            <family val="3"/>
            <charset val="136"/>
          </rPr>
          <t>晉升副理</t>
        </r>
      </text>
    </comment>
    <comment ref="K40" authorId="1" shapeId="0" xr:uid="{00000000-0006-0000-0200-000007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管理師晉升為高級管理師</t>
        </r>
      </text>
    </comment>
    <comment ref="K73" authorId="2" shapeId="0" xr:uid="{00000000-0006-0000-0200-000008000000}">
      <text>
        <r>
          <rPr>
            <b/>
            <sz val="9"/>
            <color indexed="81"/>
            <rFont val="細明體"/>
            <family val="3"/>
            <charset val="136"/>
          </rPr>
          <t xml:space="preserve">晚班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5" authorId="2" shapeId="0" xr:uid="{00000000-0006-0000-0200-000009000000}">
      <text>
        <r>
          <rPr>
            <b/>
            <sz val="9"/>
            <color indexed="81"/>
            <rFont val="細明體"/>
            <family val="3"/>
            <charset val="136"/>
          </rPr>
          <t>早班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103.8.18調成晚班</t>
        </r>
      </text>
    </comment>
    <comment ref="K76" authorId="2" shapeId="0" xr:uid="{00000000-0006-0000-0200-00000A000000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12/22轉成司機人員</t>
        </r>
      </text>
    </comment>
    <comment ref="L91" authorId="1" shapeId="0" xr:uid="{00000000-0006-0000-0200-00000B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O91" authorId="2" shapeId="0" xr:uid="{00000000-0006-0000-0200-00000C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物流管理組→業務廢棄物
104.9.7
業務廢棄物→和美站</t>
        </r>
      </text>
    </comment>
    <comment ref="M109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103.04.01 </t>
        </r>
        <r>
          <rPr>
            <sz val="9"/>
            <color indexed="81"/>
            <rFont val="細明體"/>
            <family val="3"/>
            <charset val="136"/>
          </rPr>
          <t>友達包材轉調友達資收一、二</t>
        </r>
      </text>
    </comment>
    <comment ref="M112" authorId="2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友達包材→友達資收一、二期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2" authorId="2" shapeId="0" xr:uid="{00000000-0006-0000-0200-00000F000000}">
      <text>
        <r>
          <rPr>
            <sz val="9"/>
            <color indexed="81"/>
            <rFont val="Tahoma"/>
            <family val="2"/>
          </rPr>
          <t xml:space="preserve">103/7/1 </t>
        </r>
        <r>
          <rPr>
            <sz val="9"/>
            <color indexed="81"/>
            <rFont val="細明體"/>
            <family val="3"/>
            <charset val="136"/>
          </rPr>
          <t>康寧→友達資收一、二期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6" authorId="2" shapeId="0" xr:uid="{00000000-0006-0000-0200-000010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友達資收一、二期</t>
        </r>
        <r>
          <rPr>
            <b/>
            <sz val="9"/>
            <color indexed="81"/>
            <rFont val="Tahoma"/>
            <family val="2"/>
          </rPr>
          <t xml:space="preserve">--&gt;
</t>
        </r>
        <r>
          <rPr>
            <b/>
            <sz val="9"/>
            <color indexed="81"/>
            <rFont val="細明體"/>
            <family val="3"/>
            <charset val="136"/>
          </rPr>
          <t>友達包材</t>
        </r>
      </text>
    </comment>
    <comment ref="K121" authorId="1" shapeId="0" xr:uid="{00000000-0006-0000-0200-000011000000}">
      <text>
        <r>
          <rPr>
            <sz val="9"/>
            <color indexed="81"/>
            <rFont val="Tahoma"/>
            <family val="2"/>
          </rPr>
          <t>104/4/1</t>
        </r>
        <r>
          <rPr>
            <sz val="9"/>
            <color indexed="81"/>
            <rFont val="細明體"/>
            <family val="3"/>
            <charset val="136"/>
          </rPr>
          <t>作業員晉升組長</t>
        </r>
      </text>
    </comment>
    <comment ref="K125" authorId="2" shapeId="0" xr:uid="{00000000-0006-0000-0200-000012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L125" authorId="2" shapeId="0" xr:uid="{00000000-0006-0000-0200-000013000000}">
      <text>
        <r>
          <rPr>
            <sz val="9"/>
            <color indexed="81"/>
            <rFont val="Tahoma"/>
            <family val="2"/>
          </rPr>
          <t>103.7.3</t>
        </r>
        <r>
          <rPr>
            <sz val="9"/>
            <color indexed="81"/>
            <rFont val="細明體"/>
            <family val="3"/>
            <charset val="136"/>
          </rPr>
          <t>調派至中倉</t>
        </r>
        <r>
          <rPr>
            <sz val="9"/>
            <color indexed="81"/>
            <rFont val="Tahoma"/>
            <family val="2"/>
          </rPr>
          <t xml:space="preserve">
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 xml:space="preserve">包材清潔
</t>
        </r>
        <r>
          <rPr>
            <sz val="9"/>
            <color indexed="81"/>
            <rFont val="Tahoma"/>
            <family val="2"/>
          </rPr>
          <t>103.7.25</t>
        </r>
        <r>
          <rPr>
            <sz val="9"/>
            <color indexed="81"/>
            <rFont val="細明體"/>
            <family val="3"/>
            <charset val="136"/>
          </rPr>
          <t xml:space="preserve">支援燿華電子
</t>
        </r>
        <r>
          <rPr>
            <sz val="9"/>
            <color indexed="81"/>
            <rFont val="Tahoma"/>
            <family val="2"/>
          </rPr>
          <t>103.9.1</t>
        </r>
        <r>
          <rPr>
            <sz val="9"/>
            <color indexed="81"/>
            <rFont val="細明體"/>
            <family val="3"/>
            <charset val="136"/>
          </rPr>
          <t xml:space="preserve">支援中部倉庫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M125" authorId="2" shapeId="0" xr:uid="{00000000-0006-0000-0200-000014000000}">
      <text>
        <r>
          <rPr>
            <sz val="9"/>
            <color indexed="81"/>
            <rFont val="Tahoma"/>
            <family val="2"/>
          </rPr>
          <t>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
(與温壽昌輪調晚班)</t>
        </r>
      </text>
    </comment>
    <comment ref="K127" authorId="2" shapeId="0" xr:uid="{00000000-0006-0000-0200-000015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103.7.9</t>
        </r>
        <r>
          <rPr>
            <sz val="9"/>
            <color indexed="81"/>
            <rFont val="細明體"/>
            <family val="3"/>
            <charset val="136"/>
          </rPr>
          <t xml:space="preserve">調派燿華電子
</t>
        </r>
        <r>
          <rPr>
            <sz val="9"/>
            <color indexed="81"/>
            <rFont val="Tahoma"/>
            <family val="2"/>
          </rPr>
          <t>103.7.21</t>
        </r>
        <r>
          <rPr>
            <sz val="9"/>
            <color indexed="81"/>
            <rFont val="細明體"/>
            <family val="3"/>
            <charset val="136"/>
          </rPr>
          <t xml:space="preserve">調派至彰興站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AB138" authorId="2" shapeId="0" xr:uid="{00000000-0006-0000-0200-000016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2" authorId="2" shapeId="0" xr:uid="{00000000-0006-0000-0200-000017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中強→南科倉儲物流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2" authorId="1" shapeId="0" xr:uid="{00000000-0006-0000-0200-000018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南倉轉中強
104.11.01中強轉南科</t>
        </r>
      </text>
    </comment>
    <comment ref="N142" authorId="1" shapeId="0" xr:uid="{00000000-0006-0000-0200-000019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台積電轉南倉</t>
        </r>
      </text>
    </comment>
    <comment ref="P142" authorId="2" shapeId="0" xr:uid="{00000000-0006-0000-0200-00001A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從南科</t>
        </r>
        <r>
          <rPr>
            <sz val="9"/>
            <color indexed="81"/>
            <rFont val="Tahoma"/>
            <family val="2"/>
          </rPr>
          <t>3M</t>
        </r>
        <r>
          <rPr>
            <sz val="9"/>
            <color indexed="81"/>
            <rFont val="細明體"/>
            <family val="3"/>
            <charset val="136"/>
          </rPr>
          <t>調至
南科倉儲物流
104.11.1
南科調至聯電</t>
        </r>
      </text>
    </comment>
    <comment ref="AB142" authorId="2" shapeId="0" xr:uid="{00000000-0006-0000-0200-00001B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6" authorId="1" shapeId="0" xr:uid="{00000000-0006-0000-0200-00001C000000}">
      <text>
        <r>
          <rPr>
            <sz val="10"/>
            <color indexed="81"/>
            <rFont val="Tahoma"/>
            <family val="2"/>
          </rPr>
          <t xml:space="preserve">102.12.1  </t>
        </r>
        <r>
          <rPr>
            <sz val="10"/>
            <color indexed="81"/>
            <rFont val="細明體"/>
            <family val="3"/>
            <charset val="136"/>
          </rPr>
          <t>晉升便利通處主管</t>
        </r>
      </text>
    </comment>
    <comment ref="J159" authorId="2" shapeId="0" xr:uid="{00000000-0006-0000-0200-00001D000000}">
      <text>
        <r>
          <rPr>
            <sz val="9"/>
            <color indexed="81"/>
            <rFont val="Tahoma"/>
            <family val="2"/>
          </rPr>
          <t xml:space="preserve">104.01.01
</t>
        </r>
        <r>
          <rPr>
            <sz val="9"/>
            <color indexed="81"/>
            <rFont val="細明體"/>
            <family val="3"/>
            <charset val="136"/>
          </rPr>
          <t>從拆屋工程業務中心(主任)→晉升北區營運中心(襄理)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2" shapeId="0" xr:uid="{00000000-0006-0000-0200-00001E000000}">
      <text>
        <r>
          <rPr>
            <b/>
            <sz val="9"/>
            <color indexed="81"/>
            <rFont val="細明體"/>
            <family val="3"/>
            <charset val="136"/>
          </rPr>
          <t>林振英主任調任到彰興站，與吳誌緯主任共同擔任彰興站主管，自</t>
        </r>
        <r>
          <rPr>
            <b/>
            <sz val="9"/>
            <color indexed="81"/>
            <rFont val="Tahoma"/>
            <family val="2"/>
          </rPr>
          <t>103</t>
        </r>
        <r>
          <rPr>
            <b/>
            <sz val="9"/>
            <color indexed="81"/>
            <rFont val="細明體"/>
            <family val="3"/>
            <charset val="136"/>
          </rPr>
          <t>年</t>
        </r>
        <r>
          <rPr>
            <b/>
            <sz val="9"/>
            <color indexed="81"/>
            <rFont val="Tahoma"/>
            <family val="2"/>
          </rPr>
          <t>11</t>
        </r>
        <r>
          <rPr>
            <b/>
            <sz val="9"/>
            <color indexed="81"/>
            <rFont val="細明體"/>
            <family val="3"/>
            <charset val="136"/>
          </rPr>
          <t>月</t>
        </r>
        <r>
          <rPr>
            <b/>
            <sz val="9"/>
            <color indexed="81"/>
            <rFont val="Tahoma"/>
            <family val="2"/>
          </rPr>
          <t>01</t>
        </r>
        <r>
          <rPr>
            <b/>
            <sz val="9"/>
            <color indexed="81"/>
            <rFont val="細明體"/>
            <family val="3"/>
            <charset val="136"/>
          </rPr>
          <t>日生效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1" authorId="1" shapeId="0" xr:uid="{00000000-0006-0000-0200-00001F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調任和美站(兼金馬站)</t>
        </r>
      </text>
    </comment>
    <comment ref="M167" authorId="1" shapeId="0" xr:uid="{00000000-0006-0000-0200-000020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N167" authorId="1" shapeId="0" xr:uid="{00000000-0006-0000-0200-000021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J168" authorId="1" shapeId="0" xr:uid="{00000000-0006-0000-0200-000022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調任草屯站</t>
        </r>
      </text>
    </comment>
    <comment ref="K178" authorId="3" shapeId="0" xr:uid="{00000000-0006-0000-0200-000023000000}">
      <text>
        <r>
          <rPr>
            <b/>
            <sz val="9"/>
            <color indexed="81"/>
            <rFont val="Tahoma"/>
            <family val="2"/>
          </rPr>
          <t>new hr:</t>
        </r>
        <r>
          <rPr>
            <sz val="9"/>
            <color indexed="81"/>
            <rFont val="Tahoma"/>
            <family val="2"/>
          </rPr>
          <t xml:space="preserve">
11/1</t>
        </r>
        <r>
          <rPr>
            <sz val="9"/>
            <color indexed="81"/>
            <rFont val="細明體"/>
            <family val="3"/>
            <charset val="136"/>
          </rPr>
          <t>起斗六調神岡</t>
        </r>
      </text>
    </comment>
    <comment ref="K193" authorId="1" shapeId="0" xr:uid="{00000000-0006-0000-0200-000024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4/9</t>
        </r>
        <r>
          <rPr>
            <sz val="9"/>
            <color indexed="81"/>
            <rFont val="細明體"/>
            <family val="3"/>
            <charset val="136"/>
          </rPr>
          <t>起三信(07:30-18:30)轉調員林(11:00-18:00)</t>
        </r>
      </text>
    </comment>
    <comment ref="K232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>104.2.1</t>
        </r>
        <r>
          <rPr>
            <b/>
            <sz val="9"/>
            <color indexed="81"/>
            <rFont val="細明體"/>
            <family val="3"/>
            <charset val="136"/>
          </rPr>
          <t xml:space="preserve">晉升
副管理師→管理師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4" authorId="1" shapeId="0" xr:uid="{00000000-0006-0000-0200-000026000000}">
      <text>
        <r>
          <rPr>
            <sz val="9"/>
            <color indexed="81"/>
            <rFont val="Tahoma"/>
            <family val="2"/>
          </rPr>
          <t>103/9/1</t>
        </r>
        <r>
          <rPr>
            <sz val="9"/>
            <color indexed="81"/>
            <rFont val="細明體"/>
            <family val="3"/>
            <charset val="136"/>
          </rPr>
          <t>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 xml:space="preserve">104.10.01
</t>
        </r>
        <r>
          <rPr>
            <b/>
            <sz val="9"/>
            <color indexed="81"/>
            <rFont val="細明體"/>
            <family val="3"/>
            <charset val="136"/>
          </rPr>
          <t>造粒課→處理二課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8" authorId="2" shapeId="0" xr:uid="{00000000-0006-0000-0200-000028000000}">
      <text>
        <r>
          <rPr>
            <sz val="9"/>
            <color indexed="81"/>
            <rFont val="Tahoma"/>
            <family val="2"/>
          </rPr>
          <t xml:space="preserve">103.11.3
</t>
        </r>
        <r>
          <rPr>
            <sz val="9"/>
            <color indexed="81"/>
            <rFont val="細明體"/>
            <family val="3"/>
            <charset val="136"/>
          </rPr>
          <t>處理一課→造粒課</t>
        </r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  <comment ref="K255" authorId="1" shapeId="0" xr:uid="{00000000-0006-0000-0200-000029000000}">
      <text>
        <r>
          <rPr>
            <b/>
            <sz val="9"/>
            <color indexed="81"/>
            <rFont val="細明體"/>
            <family val="3"/>
            <charset val="136"/>
          </rPr>
          <t>公傷104/</t>
        </r>
        <r>
          <rPr>
            <b/>
            <sz val="9"/>
            <color indexed="81"/>
            <rFont val="Tahoma"/>
            <family val="2"/>
          </rPr>
          <t>6/12~7/26(7/27</t>
        </r>
        <r>
          <rPr>
            <b/>
            <sz val="9"/>
            <color indexed="81"/>
            <rFont val="細明體"/>
            <family val="3"/>
            <charset val="136"/>
          </rPr>
          <t>上班)</t>
        </r>
      </text>
    </comment>
    <comment ref="L256" authorId="2" shapeId="0" xr:uid="{00000000-0006-0000-0200-00002A000000}">
      <text>
        <r>
          <rPr>
            <sz val="9"/>
            <color indexed="81"/>
            <rFont val="Tahoma"/>
            <family val="2"/>
          </rPr>
          <t>103.11.1</t>
        </r>
        <r>
          <rPr>
            <sz val="9"/>
            <color indexed="81"/>
            <rFont val="細明體"/>
            <family val="3"/>
            <charset val="136"/>
          </rPr>
          <t>造粒課→處理一課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1" authorId="1" shapeId="0" xr:uid="{00000000-0006-0000-0200-00002B000000}">
      <text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G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H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X59" authorId="0" shapeId="0" xr:uid="{00000000-0006-0000-0400-000002000000}">
      <text>
        <r>
          <rPr>
            <sz val="9"/>
            <color indexed="81"/>
            <rFont val="Tahoma"/>
            <family val="2"/>
          </rPr>
          <t xml:space="preserve">104/1/1 </t>
        </r>
        <r>
          <rPr>
            <sz val="9"/>
            <color indexed="81"/>
            <rFont val="細明體"/>
            <family val="3"/>
            <charset val="136"/>
          </rPr>
          <t>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849C52C3-73BC-46E6-9671-05DACA19FE1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3305B656-456B-411A-972A-9FE44320CF3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EE2A1A59-75AC-4906-954C-B6EC2BA05CB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9FE80A81-654A-4ACC-9EDD-8F3985FF22F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A2EE212A-D5C7-43D9-BC8A-E0F160E0845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1572614B-885A-4DB9-A950-42913F2E63B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4DD43622-5EFE-42AC-8524-3BBEDD7D215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303C867E-B605-45A6-9797-D7C8590DF87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A3ECD77E-B308-4AE4-A722-40B07A810A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18BCE5BE-E860-429B-AA3F-59DCDABCC51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6647495-B9D6-48E1-ACAB-B560F3FAE1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E731868B-E62F-4027-A720-8678507EC8F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57DCBDF2-43FC-4D89-AB67-54E89BDF140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8C3AE260-3C76-4B62-9C34-65C9898DD22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2D887BFE-C691-4430-9E07-F54B0D65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742854FA-DF34-4CF0-B785-B4931E3DF94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FD8A2CDD-AA28-466E-99CE-5CFE6A8FA37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E8C779EB-056F-40E0-846F-07CC96DF66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C9EEA6A9-EC33-41E0-A7F3-DE2334903A1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60B3A509-2F14-4F3F-A35F-5479B71E7A0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91370518-2DCB-4C50-A5CD-B4E5DAF62E3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5BD26E91-4E8C-4AD4-A7D3-4F1830377F6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D4C8C3F5-334D-4E50-9BFE-91E665A6B4F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4F9C8697-C8D9-4227-80BA-93CEE432BDE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A7412A88-606E-43B7-A3E4-E3F4BF79BE7F}">
      <text>
        <r>
          <rPr>
            <b/>
            <sz val="9"/>
            <color indexed="81"/>
            <rFont val="Tahoma"/>
            <family val="2"/>
          </rPr>
          <t xml:space="preserve">HR-An Sun </t>
        </r>
        <r>
          <rPr>
            <b/>
            <sz val="9"/>
            <color indexed="81"/>
            <rFont val="細明體"/>
            <family val="3"/>
            <charset val="136"/>
          </rPr>
          <t>孫詩纭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實際退保作業日</t>
        </r>
      </text>
    </comment>
    <comment ref="H42" authorId="1" shapeId="0" xr:uid="{DF4C39F0-52BE-4D96-8162-0DF5333F983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10/1</t>
        </r>
        <r>
          <rPr>
            <sz val="9"/>
            <color indexed="81"/>
            <rFont val="細明體"/>
            <family val="3"/>
            <charset val="136"/>
          </rPr>
          <t>離境，</t>
        </r>
        <r>
          <rPr>
            <sz val="9"/>
            <color indexed="81"/>
            <rFont val="Tahoma"/>
            <family val="2"/>
          </rPr>
          <t>10/1</t>
        </r>
        <r>
          <rPr>
            <sz val="9"/>
            <color indexed="81"/>
            <rFont val="細明體"/>
            <family val="3"/>
            <charset val="136"/>
          </rPr>
          <t xml:space="preserve">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5820B802-DC72-4CDB-8A79-5C4A2FD9959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L3" authorId="0" shapeId="0" xr:uid="{ECCD37C3-83D0-42E6-850B-C53FBCC5471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M3" authorId="0" shapeId="0" xr:uid="{911EA2B2-8558-4756-9348-914581B7284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R3" authorId="0" shapeId="0" xr:uid="{BF144FC7-68BB-4696-AE62-020CA7A9381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S3" authorId="0" shapeId="0" xr:uid="{572EFD24-7B09-4A1A-B644-D80CB80CF77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534A71F0-B3D6-45DF-B810-071FF1E426B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N3" authorId="0" shapeId="0" xr:uid="{2E97EE42-166D-4225-A3C6-2C7D7980A4F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P3" authorId="0" shapeId="0" xr:uid="{15BDB0CC-48BF-42C1-9C36-DD13DD24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0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2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5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6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7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8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23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24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35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19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192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4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5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6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7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970" authorId="1" shapeId="0" xr:uid="{00000000-0006-0000-0800-000008000000}">
      <text>
        <r>
          <rPr>
            <sz val="9"/>
            <color indexed="81"/>
            <rFont val="Tahoma"/>
            <family val="2"/>
          </rPr>
          <t>104/7/13</t>
        </r>
        <r>
          <rPr>
            <sz val="9"/>
            <color indexed="81"/>
            <rFont val="細明體"/>
            <family val="3"/>
            <charset val="136"/>
          </rPr>
          <t>文件銷毀站轉調春日站</t>
        </r>
      </text>
    </comment>
    <comment ref="H3911" authorId="2" shapeId="0" xr:uid="{00000000-0006-0000-0800-000009000000}">
      <text>
        <r>
          <rPr>
            <b/>
            <sz val="9"/>
            <color indexed="81"/>
            <rFont val="Tahoma"/>
            <family val="2"/>
          </rPr>
          <t>8/27</t>
        </r>
        <r>
          <rPr>
            <b/>
            <sz val="9"/>
            <color indexed="81"/>
            <rFont val="細明體"/>
            <family val="3"/>
            <charset val="136"/>
          </rPr>
          <t>一早提離職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12" authorId="2" shapeId="0" xr:uid="{00000000-0006-0000-0800-00000A000000}">
      <text>
        <r>
          <rPr>
            <b/>
            <sz val="9"/>
            <color indexed="81"/>
            <rFont val="Tahoma"/>
            <family val="2"/>
          </rPr>
          <t>8/29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31" authorId="2" shapeId="0" xr:uid="{00000000-0006-0000-0800-00000B000000}">
      <text>
        <r>
          <rPr>
            <b/>
            <sz val="9"/>
            <color indexed="81"/>
            <rFont val="細明體"/>
            <family val="3"/>
            <charset val="136"/>
          </rPr>
          <t>司機9/16下班後才簽名，9/17才收到離職單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932" authorId="2" shapeId="0" xr:uid="{00000000-0006-0000-0800-00000C000000}">
      <text>
        <r>
          <rPr>
            <b/>
            <sz val="9"/>
            <color indexed="81"/>
            <rFont val="細明體"/>
            <family val="3"/>
            <charset val="136"/>
          </rPr>
          <t xml:space="preserve">原本預計離職日：2019.09.06，故不發中秋禮金，但臨時更改離職日。因帳款已出，改併9月份薪資發放。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42" authorId="2" shapeId="0" xr:uid="{00000000-0006-0000-0800-00000D000000}">
      <text>
        <r>
          <rPr>
            <b/>
            <sz val="9"/>
            <color indexed="81"/>
            <rFont val="Tahoma"/>
            <family val="2"/>
          </rPr>
          <t>10/9</t>
        </r>
        <r>
          <rPr>
            <b/>
            <sz val="9"/>
            <color indexed="81"/>
            <rFont val="細明體"/>
            <family val="3"/>
            <charset val="136"/>
          </rPr>
          <t>告知已找到新工作不來上班了</t>
        </r>
      </text>
    </comment>
    <comment ref="H394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10/15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BBFA834D-69C9-4FBB-897E-317A48259F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976011CC-2523-4A0E-90BD-48CB6EB7FA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376AFEA0-7AC0-47F4-AE51-56077EEC686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4AA75DA7-FC34-405E-987B-BF11D42E6B6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00FEEB42-1347-4D94-92D2-CAB7468E7B2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E51BA27-921C-4847-926D-C7CC71A4870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CCE949C6-5072-4ABF-A49F-1ABF31FF96F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E5F700EC-80D5-4C4B-ABCB-CBA55CEDA60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173C1E8C-F620-48E2-AE35-F007A337BE9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F4133664-1856-48BE-A7CB-22670707D54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F779BBD0-0F95-470B-8D34-534A0A8E586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2C6B0ADD-534A-47BC-9CBE-3DCF4376B32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449BB418-4EAA-42EB-9B70-CD4691B627A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D56A5258-621D-4378-96A8-F9DA86CA08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12708981-7818-4ECC-A929-8F6ADC51ABA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157C9EBB-B91C-4418-8F35-E282D998F05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sharedStrings.xml><?xml version="1.0" encoding="utf-8"?>
<sst xmlns="http://schemas.openxmlformats.org/spreadsheetml/2006/main" count="55774" uniqueCount="25937">
  <si>
    <t>林裕欽</t>
  </si>
  <si>
    <t>業務專員</t>
    <phoneticPr fontId="0" type="Hiragana"/>
  </si>
  <si>
    <t>助理管理師</t>
    <phoneticPr fontId="0" type="Hiragana"/>
  </si>
  <si>
    <t>人資策略組</t>
    <phoneticPr fontId="0" type="Hiragana"/>
  </si>
  <si>
    <t/>
  </si>
  <si>
    <t>陳錦相</t>
  </si>
  <si>
    <t>文山專案</t>
    <phoneticPr fontId="0" type="Hiragana"/>
  </si>
  <si>
    <t>計時作業員</t>
    <phoneticPr fontId="0" type="Hiragana"/>
  </si>
  <si>
    <t>外場人員</t>
    <phoneticPr fontId="0" type="Hiragana"/>
  </si>
  <si>
    <t>大車司機</t>
    <phoneticPr fontId="0" type="Hiragana"/>
  </si>
  <si>
    <t>林英豪</t>
  </si>
  <si>
    <t>作業員</t>
    <phoneticPr fontId="0" type="Hiragana"/>
  </si>
  <si>
    <t>游志君</t>
  </si>
  <si>
    <t>林常睿</t>
  </si>
  <si>
    <t>陳葦綸</t>
  </si>
  <si>
    <t>工讀生</t>
    <phoneticPr fontId="0" type="Hiragana"/>
  </si>
  <si>
    <t>土城站</t>
    <phoneticPr fontId="0" type="Hiragana"/>
  </si>
  <si>
    <t>文山站</t>
    <phoneticPr fontId="0" type="Hiragana"/>
  </si>
  <si>
    <t>經理</t>
    <phoneticPr fontId="0" type="Hiragana"/>
  </si>
  <si>
    <t>陳玉懷幸</t>
  </si>
  <si>
    <t>主任</t>
    <phoneticPr fontId="0" type="Hiragana"/>
  </si>
  <si>
    <t>風劍虹</t>
  </si>
  <si>
    <t>陳日晟</t>
  </si>
  <si>
    <t>八卦山站</t>
  </si>
  <si>
    <t>陳燕靖</t>
  </si>
  <si>
    <t>林金地</t>
  </si>
  <si>
    <t>楊青</t>
  </si>
  <si>
    <t>董事長室</t>
  </si>
  <si>
    <t>盧文鈞</t>
  </si>
  <si>
    <t>高專</t>
  </si>
  <si>
    <t>專員</t>
  </si>
  <si>
    <t>陳璟瑜</t>
  </si>
  <si>
    <t>環安室</t>
  </si>
  <si>
    <t>余瑞軒</t>
  </si>
  <si>
    <t>儲備幹部</t>
  </si>
  <si>
    <t>許雅嵐</t>
  </si>
  <si>
    <t>管理部</t>
  </si>
  <si>
    <t>陳明益</t>
  </si>
  <si>
    <t>鄭韻如</t>
  </si>
  <si>
    <t>人資部</t>
  </si>
  <si>
    <t>副理</t>
  </si>
  <si>
    <t>助理</t>
  </si>
  <si>
    <t>程式設計師</t>
  </si>
  <si>
    <t>業務處</t>
  </si>
  <si>
    <t>行銷室</t>
  </si>
  <si>
    <t>蘇志銘</t>
  </si>
  <si>
    <t>蔡義豐</t>
  </si>
  <si>
    <t>蔡伊婷</t>
  </si>
  <si>
    <t>林泰亦</t>
  </si>
  <si>
    <t>司機</t>
  </si>
  <si>
    <t>壓縮車司機</t>
  </si>
  <si>
    <t>徐璋杰</t>
  </si>
  <si>
    <t>業務助理</t>
  </si>
  <si>
    <t>黃詩涵</t>
  </si>
  <si>
    <t>土城站</t>
  </si>
  <si>
    <t>組長</t>
  </si>
  <si>
    <t>外場人員</t>
  </si>
  <si>
    <t>窗口會計助理</t>
  </si>
  <si>
    <t>桃園站</t>
  </si>
  <si>
    <t>副主任</t>
  </si>
  <si>
    <t>黃玉林</t>
  </si>
  <si>
    <t>鮑世傑</t>
  </si>
  <si>
    <t>徐金貴</t>
  </si>
  <si>
    <t>香山站</t>
  </si>
  <si>
    <t>黃致霖</t>
  </si>
  <si>
    <t>曾俊杰</t>
  </si>
  <si>
    <t>郭凱倫</t>
  </si>
  <si>
    <t>大廈站</t>
  </si>
  <si>
    <t>隨車作業員</t>
  </si>
  <si>
    <t>旺利站</t>
  </si>
  <si>
    <t>南屯站</t>
  </si>
  <si>
    <t>神岡站</t>
  </si>
  <si>
    <t>太平站</t>
  </si>
  <si>
    <t>夾子車司機</t>
  </si>
  <si>
    <t>彰興站</t>
  </si>
  <si>
    <t>和美站</t>
  </si>
  <si>
    <t>員林站</t>
  </si>
  <si>
    <t>盧月玲</t>
  </si>
  <si>
    <t>文山站</t>
  </si>
  <si>
    <t>詹益寮</t>
  </si>
  <si>
    <t>周秉宏</t>
  </si>
  <si>
    <t>洪震勳</t>
  </si>
  <si>
    <t>計時作業員</t>
  </si>
  <si>
    <t>廖國清</t>
  </si>
  <si>
    <t>王儀婕</t>
  </si>
  <si>
    <t>斗六站</t>
  </si>
  <si>
    <t>台南站</t>
  </si>
  <si>
    <t>謝乃恩</t>
  </si>
  <si>
    <t>計時人員</t>
  </si>
  <si>
    <t>朱興福</t>
  </si>
  <si>
    <t>李明俊</t>
  </si>
  <si>
    <t>全興廠</t>
  </si>
  <si>
    <t>資部</t>
  </si>
  <si>
    <t>粉碎部</t>
  </si>
  <si>
    <t>站別</t>
  </si>
  <si>
    <t>總公司</t>
  </si>
  <si>
    <t>台中分公司</t>
  </si>
  <si>
    <t>友達專案</t>
  </si>
  <si>
    <t>草屯站</t>
  </si>
  <si>
    <t>喬翔站</t>
  </si>
  <si>
    <t>全興資部</t>
  </si>
  <si>
    <t>姓名</t>
  </si>
  <si>
    <t>職位</t>
  </si>
  <si>
    <t>月份</t>
  </si>
  <si>
    <t>到職日</t>
  </si>
  <si>
    <t>吳春嬌</t>
  </si>
  <si>
    <t>楊鎮愷</t>
  </si>
  <si>
    <t>李智銘</t>
  </si>
  <si>
    <t>黃冀如</t>
  </si>
  <si>
    <t>陳蓉茱</t>
  </si>
  <si>
    <t>袁金華</t>
  </si>
  <si>
    <t>基層作業員</t>
  </si>
  <si>
    <t>龍雲生</t>
  </si>
  <si>
    <t>張瑞珍</t>
  </si>
  <si>
    <t>李惠茹</t>
  </si>
  <si>
    <t>總務助理</t>
  </si>
  <si>
    <t>徐忠義</t>
  </si>
  <si>
    <t>蕭幸伃</t>
  </si>
  <si>
    <t>營運部助理</t>
  </si>
  <si>
    <t>林沐蓉</t>
  </si>
  <si>
    <t>二手商店助理</t>
  </si>
  <si>
    <t>柯益成</t>
  </si>
  <si>
    <t>楊克明</t>
  </si>
  <si>
    <t>湯金鳳</t>
  </si>
  <si>
    <t>朱啟東</t>
  </si>
  <si>
    <t>蘇薇薇</t>
  </si>
  <si>
    <t>晚班會計助理</t>
  </si>
  <si>
    <t>葉莉婷</t>
  </si>
  <si>
    <t>清潔工</t>
  </si>
  <si>
    <t>李愛玉</t>
  </si>
  <si>
    <t>王瑜君</t>
  </si>
  <si>
    <t>陳玉勳</t>
  </si>
  <si>
    <t>會計助理</t>
  </si>
  <si>
    <t>陳金進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</si>
  <si>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</si>
  <si>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</si>
  <si>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</si>
  <si>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</si>
  <si>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</si>
  <si>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</si>
  <si>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</si>
  <si>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</si>
  <si>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</si>
  <si>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</si>
  <si>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</si>
  <si>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</si>
  <si>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</si>
  <si>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</si>
  <si>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</si>
  <si>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吳志明</t>
  </si>
  <si>
    <t>黎永君</t>
  </si>
  <si>
    <t>行政助理</t>
  </si>
  <si>
    <t>謝其樺</t>
  </si>
  <si>
    <t>黃朧友</t>
  </si>
  <si>
    <t>財務助理</t>
  </si>
  <si>
    <t>陳宗堯</t>
  </si>
  <si>
    <t>林傑茵</t>
  </si>
  <si>
    <t>陳品榛</t>
  </si>
  <si>
    <t>黃志鴻</t>
  </si>
  <si>
    <t>呂佩璇</t>
  </si>
  <si>
    <t>教育訓練師</t>
  </si>
  <si>
    <t>林家勝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</si>
  <si>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</si>
  <si>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</si>
  <si>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</si>
  <si>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</si>
  <si>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</si>
  <si>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</si>
  <si>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</si>
  <si>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</si>
  <si>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</si>
  <si>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</si>
  <si>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</si>
  <si>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</si>
  <si>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</si>
  <si>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</si>
  <si>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</si>
  <si>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</si>
  <si>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</si>
  <si>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</si>
  <si>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</si>
  <si>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陳素月</t>
  </si>
  <si>
    <t>陳碧珍</t>
  </si>
  <si>
    <t>林秋香</t>
  </si>
  <si>
    <t>張詩筠</t>
  </si>
  <si>
    <t>曾麗雲</t>
  </si>
  <si>
    <t>管冠程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</si>
  <si>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</si>
  <si>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</si>
  <si>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</si>
  <si>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</si>
  <si>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</si>
  <si>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</si>
  <si>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</si>
  <si>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</si>
  <si>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</si>
  <si>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</si>
  <si>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</si>
  <si>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張政嘉</t>
  </si>
  <si>
    <t>王正雄</t>
  </si>
  <si>
    <t>許俶菁</t>
  </si>
  <si>
    <t>王寶郎</t>
  </si>
  <si>
    <t>帳務組長</t>
  </si>
  <si>
    <t>楊清城</t>
  </si>
  <si>
    <t>周彩珠</t>
  </si>
  <si>
    <t>趙彩鑾</t>
  </si>
  <si>
    <t>陳秀滿</t>
  </si>
  <si>
    <t>陳金賜</t>
  </si>
  <si>
    <t>黃柏榕</t>
  </si>
  <si>
    <t>施家閔</t>
  </si>
  <si>
    <t>陳坤桔</t>
  </si>
  <si>
    <t>陳志雄</t>
  </si>
  <si>
    <t>胡秋娥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</si>
  <si>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</si>
  <si>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</si>
  <si>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</si>
  <si>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</si>
  <si>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</si>
  <si>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</si>
  <si>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</si>
  <si>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</si>
  <si>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</si>
  <si>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</si>
  <si>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</si>
  <si>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</si>
  <si>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</si>
  <si>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</si>
  <si>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</si>
  <si>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</si>
  <si>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</si>
  <si>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</si>
  <si>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</si>
  <si>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</si>
  <si>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</si>
  <si>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</si>
  <si>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</si>
  <si>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</si>
  <si>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</si>
  <si>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姚民益</t>
  </si>
  <si>
    <t>阮玉碧</t>
  </si>
  <si>
    <t>林惠卿</t>
  </si>
  <si>
    <t>吳妍平</t>
  </si>
  <si>
    <t>郭坤榮</t>
  </si>
  <si>
    <t>張瑋昀</t>
  </si>
  <si>
    <t>劉明修</t>
  </si>
  <si>
    <t>張美奎</t>
  </si>
  <si>
    <t>陳明進</t>
  </si>
  <si>
    <t>楊宜忠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</si>
  <si>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</si>
  <si>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</si>
  <si>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</si>
  <si>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</si>
  <si>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</si>
  <si>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</si>
  <si>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</si>
  <si>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</si>
  <si>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</si>
  <si>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</si>
  <si>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</si>
  <si>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</si>
  <si>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</si>
  <si>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</si>
  <si>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</si>
  <si>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</si>
  <si>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</si>
  <si>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</si>
  <si>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</si>
  <si>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</si>
  <si>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</si>
  <si>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</si>
  <si>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</si>
  <si>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</si>
  <si>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</si>
  <si>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</si>
  <si>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</si>
  <si>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</si>
  <si>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</si>
  <si>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</si>
  <si>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</si>
  <si>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</si>
  <si>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鍾褀珍</t>
  </si>
  <si>
    <t>吳鍚元</t>
  </si>
  <si>
    <t>晚班作業員</t>
  </si>
  <si>
    <t>羅沛岺</t>
  </si>
  <si>
    <t>李福華</t>
  </si>
  <si>
    <t>陳永龍</t>
  </si>
  <si>
    <t>郭珍榮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</si>
  <si>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</si>
  <si>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</si>
  <si>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</si>
  <si>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</si>
  <si>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</si>
  <si>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</si>
  <si>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</si>
  <si>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</si>
  <si>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</si>
  <si>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</si>
  <si>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劉芳羽</t>
  </si>
  <si>
    <t>洪建輝</t>
  </si>
  <si>
    <t>李國慶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</si>
  <si>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</si>
  <si>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</si>
  <si>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</si>
  <si>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</si>
  <si>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</si>
  <si>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</si>
  <si>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</si>
  <si>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</si>
  <si>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</si>
  <si>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</si>
  <si>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</si>
  <si>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</si>
  <si>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</si>
  <si>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張欣怡</t>
  </si>
  <si>
    <t>徐嘉偉</t>
  </si>
  <si>
    <t>曾光</t>
  </si>
  <si>
    <t>丁氏映</t>
  </si>
  <si>
    <t>李福騰</t>
  </si>
  <si>
    <t>鄧景峰</t>
  </si>
  <si>
    <t>梁志隆</t>
  </si>
  <si>
    <t>童煥文</t>
  </si>
  <si>
    <t>林暘叡</t>
  </si>
  <si>
    <t>洪嘉宏</t>
  </si>
  <si>
    <t>王成賓</t>
  </si>
  <si>
    <t>康敏捷</t>
  </si>
  <si>
    <t>特助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</si>
  <si>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</si>
  <si>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</si>
  <si>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</si>
  <si>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</si>
  <si>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</si>
  <si>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</si>
  <si>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</si>
  <si>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</si>
  <si>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</si>
  <si>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</si>
  <si>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</si>
  <si>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</si>
  <si>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</si>
  <si>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陳志明</t>
  </si>
  <si>
    <t>賴錦煌</t>
  </si>
  <si>
    <t>工讀生</t>
  </si>
  <si>
    <t>林承弘</t>
  </si>
  <si>
    <t>新竹站</t>
  </si>
  <si>
    <t>駱姿如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</si>
  <si>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</si>
  <si>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</si>
  <si>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</si>
  <si>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</si>
  <si>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</si>
  <si>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</si>
  <si>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</si>
  <si>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</si>
  <si>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</si>
  <si>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</si>
  <si>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</si>
  <si>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</si>
  <si>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</si>
  <si>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</si>
  <si>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</si>
  <si>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</si>
  <si>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</si>
  <si>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</si>
  <si>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</si>
  <si>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</si>
  <si>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</si>
  <si>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</si>
  <si>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</si>
  <si>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</si>
  <si>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</si>
  <si>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</si>
  <si>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</si>
  <si>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</si>
  <si>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</si>
  <si>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</si>
  <si>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</si>
  <si>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</si>
  <si>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</si>
  <si>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</si>
  <si>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</si>
  <si>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</si>
  <si>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</si>
  <si>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</si>
  <si>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</si>
  <si>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</si>
  <si>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全文嘉</t>
  </si>
  <si>
    <t>田雅聖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</si>
  <si>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</si>
  <si>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</si>
  <si>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</si>
  <si>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</si>
  <si>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</si>
  <si>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</si>
  <si>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</si>
  <si>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</si>
  <si>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</si>
  <si>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</si>
  <si>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</si>
  <si>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</si>
  <si>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</si>
  <si>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</si>
  <si>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</si>
  <si>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</si>
  <si>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</si>
  <si>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</si>
  <si>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</si>
  <si>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</si>
  <si>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</si>
  <si>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</si>
  <si>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</si>
  <si>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</si>
  <si>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</si>
  <si>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</si>
  <si>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</si>
  <si>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</si>
  <si>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</si>
  <si>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</si>
  <si>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</si>
  <si>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</si>
  <si>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</si>
  <si>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</si>
  <si>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</si>
  <si>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</si>
  <si>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</si>
  <si>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</si>
  <si>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計時外場人員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</si>
  <si>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</si>
  <si>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</si>
  <si>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</si>
  <si>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</si>
  <si>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</si>
  <si>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</si>
  <si>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</si>
  <si>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</si>
  <si>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</si>
  <si>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</si>
  <si>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</si>
  <si>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</si>
  <si>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</si>
  <si>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</si>
  <si>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</si>
  <si>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</si>
  <si>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</si>
  <si>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</si>
  <si>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</si>
  <si>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</si>
  <si>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</si>
  <si>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</si>
  <si>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</si>
  <si>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阮氏金成</t>
  </si>
  <si>
    <t>鄭姵吟</t>
  </si>
  <si>
    <t>賴毅澤</t>
  </si>
  <si>
    <t>曹世榮</t>
  </si>
  <si>
    <t>李博華</t>
  </si>
  <si>
    <t>業務專員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</si>
  <si>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</si>
  <si>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</si>
  <si>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</si>
  <si>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</si>
  <si>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</si>
  <si>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</si>
  <si>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</si>
  <si>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</si>
  <si>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</si>
  <si>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</si>
  <si>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</si>
  <si>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</si>
  <si>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</si>
  <si>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</si>
  <si>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劉會云</t>
  </si>
  <si>
    <t>楊閔翔</t>
  </si>
  <si>
    <t>李緯宸</t>
  </si>
  <si>
    <t>郝惠盈</t>
  </si>
  <si>
    <t>鐘明傑</t>
  </si>
  <si>
    <t>林晏吟</t>
  </si>
  <si>
    <t>張碧玲</t>
  </si>
  <si>
    <t>陳云仙</t>
  </si>
  <si>
    <t>王國斌</t>
  </si>
  <si>
    <t>李建宏</t>
  </si>
  <si>
    <t>劉昆旺</t>
  </si>
  <si>
    <t>王小芳</t>
  </si>
  <si>
    <t>林明達</t>
  </si>
  <si>
    <t>蘇博雄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</si>
  <si>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</si>
  <si>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</si>
  <si>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</si>
  <si>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</si>
  <si>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</si>
  <si>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</si>
  <si>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</si>
  <si>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</si>
  <si>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</si>
  <si>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</si>
  <si>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</si>
  <si>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</si>
  <si>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</si>
  <si>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</si>
  <si>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</si>
  <si>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</si>
  <si>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美工設計</t>
  </si>
  <si>
    <t>王麗美</t>
  </si>
  <si>
    <t>陳世璋</t>
  </si>
  <si>
    <t>風學儒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</si>
  <si>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</si>
  <si>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</si>
  <si>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</si>
  <si>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</si>
  <si>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</si>
  <si>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</si>
  <si>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</si>
  <si>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</si>
  <si>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</si>
  <si>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</si>
  <si>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林政禕</t>
  </si>
  <si>
    <t>寒假工讀生</t>
  </si>
  <si>
    <t>聘僱期間到期</t>
  </si>
  <si>
    <t>陳貴勇</t>
  </si>
  <si>
    <t>吳治翰</t>
  </si>
  <si>
    <t>全興站</t>
  </si>
  <si>
    <t>葉盈蘭</t>
  </si>
  <si>
    <t>柯美月</t>
  </si>
  <si>
    <t>臨時工</t>
  </si>
  <si>
    <t>吳國銘</t>
  </si>
  <si>
    <t>楊財發</t>
  </si>
  <si>
    <t>蔡志偉</t>
  </si>
  <si>
    <t>阮翠雲</t>
  </si>
  <si>
    <t>中班作業員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</si>
  <si>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</si>
  <si>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</si>
  <si>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</si>
  <si>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</si>
  <si>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</si>
  <si>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</si>
  <si>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</si>
  <si>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</si>
  <si>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</si>
  <si>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劉建國</t>
  </si>
  <si>
    <t>黃朝陽</t>
  </si>
  <si>
    <t>總務專員</t>
  </si>
  <si>
    <t>葉嘉琳</t>
  </si>
  <si>
    <t>免職</t>
  </si>
  <si>
    <t>李金魚</t>
  </si>
  <si>
    <t>黃梅蘭</t>
  </si>
  <si>
    <t>盧詩武</t>
  </si>
  <si>
    <t>葉子君</t>
  </si>
  <si>
    <t>陳裕文</t>
  </si>
  <si>
    <t>窗口會計</t>
  </si>
  <si>
    <t>洪立信</t>
  </si>
  <si>
    <t>郭志恒</t>
  </si>
  <si>
    <t>呂若蘭</t>
  </si>
  <si>
    <t>陳暐元</t>
  </si>
  <si>
    <t>張文良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</si>
  <si>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</si>
  <si>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</si>
  <si>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</si>
  <si>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</si>
  <si>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</si>
  <si>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</si>
  <si>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</si>
  <si>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</si>
  <si>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輔祥專案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</si>
  <si>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</si>
  <si>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</si>
  <si>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</si>
  <si>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</si>
  <si>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</si>
  <si>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</si>
  <si>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</si>
  <si>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</si>
  <si>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陳小玲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</si>
  <si>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</si>
  <si>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</si>
  <si>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</si>
  <si>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</si>
  <si>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</si>
  <si>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</si>
  <si>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</si>
  <si>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</si>
  <si>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</si>
  <si>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</si>
  <si>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</si>
  <si>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</si>
  <si>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</si>
  <si>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</si>
  <si>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徐五龍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</si>
  <si>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</si>
  <si>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</si>
  <si>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</si>
  <si>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</si>
  <si>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</si>
  <si>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</si>
  <si>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</si>
  <si>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</si>
  <si>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</si>
  <si>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鄭佩盈</t>
  </si>
  <si>
    <t>謝麗雯</t>
  </si>
  <si>
    <t>陳信龍</t>
  </si>
  <si>
    <t>劉勳三</t>
  </si>
  <si>
    <t>鄧景鋒</t>
  </si>
  <si>
    <t>陳美嬌</t>
  </si>
  <si>
    <t>呂誌偉</t>
  </si>
  <si>
    <t>徐明正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</si>
  <si>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</si>
  <si>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</si>
  <si>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</si>
  <si>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</si>
  <si>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</si>
  <si>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</si>
  <si>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</si>
  <si>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</si>
  <si>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</si>
  <si>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</si>
  <si>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</si>
  <si>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</si>
  <si>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</si>
  <si>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</si>
  <si>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</si>
  <si>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</si>
  <si>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</si>
  <si>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教育訓練</t>
  </si>
  <si>
    <t>蘇培翔</t>
  </si>
  <si>
    <t>黃鈺婷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</si>
  <si>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</si>
  <si>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</si>
  <si>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</si>
  <si>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</si>
  <si>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</si>
  <si>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</si>
  <si>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</si>
  <si>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</si>
  <si>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</si>
  <si>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</si>
  <si>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</si>
  <si>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</si>
  <si>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</si>
  <si>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</si>
  <si>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</si>
  <si>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儲備幹部</t>
    <phoneticPr fontId="0" type="Hiragana"/>
  </si>
  <si>
    <t>陳從貂</t>
  </si>
  <si>
    <t>許麗卿</t>
  </si>
  <si>
    <t>鐘邱寶珠</t>
  </si>
  <si>
    <t>周富美</t>
  </si>
  <si>
    <t>陳惠英</t>
  </si>
  <si>
    <t>劉秀娥、蘇梨崑、王英李、曹擬會、李瑞榮、張秋蘭、柯美月、蔡國明、林藝、馬良賜、莊見清</t>
  </si>
  <si>
    <t>張嘉明</t>
  </si>
  <si>
    <t>廖淑智</t>
  </si>
  <si>
    <t>陳孟玲</t>
  </si>
  <si>
    <t>劉明俊</t>
  </si>
  <si>
    <t>陳子鴻</t>
  </si>
  <si>
    <t>副管理師</t>
    <phoneticPr fontId="0" type="Hiragana"/>
  </si>
  <si>
    <t>工程師</t>
    <phoneticPr fontId="0" type="Hiragana"/>
  </si>
  <si>
    <t>文山專案</t>
  </si>
  <si>
    <t>3.5T司機</t>
    <phoneticPr fontId="0" type="Hiragana"/>
  </si>
  <si>
    <t>曠職三日以上</t>
  </si>
  <si>
    <t>陳家和</t>
  </si>
  <si>
    <t>喬翔分選</t>
  </si>
  <si>
    <t>E68E5C64</t>
  </si>
  <si>
    <t>01711</t>
  </si>
  <si>
    <t>01712</t>
  </si>
  <si>
    <t>01713</t>
  </si>
  <si>
    <t>01714</t>
  </si>
  <si>
    <t>01715</t>
  </si>
  <si>
    <t>業務開發處行政室</t>
  </si>
  <si>
    <t>助理會計</t>
    <phoneticPr fontId="0" type="Hiragana"/>
  </si>
  <si>
    <t>黃珮瑜</t>
  </si>
  <si>
    <t>周子渝</t>
  </si>
  <si>
    <t>劉家榮</t>
  </si>
  <si>
    <t>高志蕙</t>
  </si>
  <si>
    <t>周慧茹</t>
  </si>
  <si>
    <t>廖淑裾</t>
  </si>
  <si>
    <t>蔡天佳</t>
  </si>
  <si>
    <t>7月</t>
  </si>
  <si>
    <t>會計組</t>
    <phoneticPr fontId="0" type="Hiragana"/>
  </si>
  <si>
    <t>總經理室</t>
  </si>
  <si>
    <t>張秀全</t>
  </si>
  <si>
    <t>廖顯宗</t>
  </si>
  <si>
    <t>李大鵬</t>
  </si>
  <si>
    <t>陳福森</t>
  </si>
  <si>
    <t>潘柏霖</t>
  </si>
  <si>
    <t>李神扶</t>
  </si>
  <si>
    <t>徐國龍</t>
  </si>
  <si>
    <t>01858</t>
  </si>
  <si>
    <t>01779</t>
  </si>
  <si>
    <t>01768</t>
  </si>
  <si>
    <t>01764</t>
  </si>
  <si>
    <t>01855</t>
  </si>
  <si>
    <t>01851</t>
  </si>
  <si>
    <t>01852</t>
  </si>
  <si>
    <t>01874</t>
  </si>
  <si>
    <t>01875</t>
  </si>
  <si>
    <t>01873</t>
  </si>
  <si>
    <t>01872</t>
  </si>
  <si>
    <t>01870</t>
  </si>
  <si>
    <t>01869</t>
  </si>
  <si>
    <t>01871</t>
  </si>
  <si>
    <t>01866</t>
  </si>
  <si>
    <t>01868</t>
  </si>
  <si>
    <t>01867</t>
  </si>
  <si>
    <t>01862</t>
  </si>
  <si>
    <t>01863</t>
  </si>
  <si>
    <t>01864</t>
  </si>
  <si>
    <t>01861</t>
  </si>
  <si>
    <t>01859</t>
  </si>
  <si>
    <t>01857</t>
  </si>
  <si>
    <t>01856</t>
  </si>
  <si>
    <t>01854</t>
  </si>
  <si>
    <t>8月</t>
  </si>
  <si>
    <t>潘國禎</t>
  </si>
  <si>
    <t>01877</t>
  </si>
  <si>
    <t>01876</t>
  </si>
  <si>
    <t>01634</t>
  </si>
  <si>
    <t>01879</t>
  </si>
  <si>
    <t>01880</t>
  </si>
  <si>
    <t>01878</t>
  </si>
  <si>
    <t>9月</t>
  </si>
  <si>
    <t>01884</t>
  </si>
  <si>
    <t>01886</t>
  </si>
  <si>
    <t>王耀立</t>
  </si>
  <si>
    <t>01612</t>
  </si>
  <si>
    <t>01689</t>
  </si>
  <si>
    <t>01643</t>
  </si>
  <si>
    <t>01617</t>
  </si>
  <si>
    <t>新竹站</t>
    <phoneticPr fontId="0" type="Hiragana"/>
  </si>
  <si>
    <t>彰興站</t>
    <phoneticPr fontId="0" type="Hiragana"/>
  </si>
  <si>
    <t>夾子車司機</t>
    <phoneticPr fontId="0" type="Hiragana"/>
  </si>
  <si>
    <t>金馬站</t>
    <phoneticPr fontId="0" type="Hiragana"/>
  </si>
  <si>
    <t>外場人員</t>
    <phoneticPr fontId="0" type="Hiragana"/>
  </si>
  <si>
    <t>斗六站</t>
    <phoneticPr fontId="0" type="Hiragana"/>
  </si>
  <si>
    <t>外勞</t>
    <phoneticPr fontId="0" type="Hiragana"/>
  </si>
  <si>
    <t>作業員</t>
    <phoneticPr fontId="0" type="Hiragana"/>
  </si>
  <si>
    <t>喬翔分選課</t>
    <phoneticPr fontId="0" type="Hiragana"/>
  </si>
  <si>
    <t>月初人數</t>
    <phoneticPr fontId="0" type="Hiragana"/>
  </si>
  <si>
    <t>月底人數</t>
    <phoneticPr fontId="0" type="Hiragana"/>
  </si>
  <si>
    <t>平均人數</t>
    <phoneticPr fontId="0" type="Hiragana"/>
  </si>
  <si>
    <t>離職人數</t>
    <phoneticPr fontId="0" type="Hiragana"/>
  </si>
  <si>
    <t>黃建寧</t>
  </si>
  <si>
    <t>12月</t>
  </si>
  <si>
    <t>01906</t>
  </si>
  <si>
    <t>01665</t>
  </si>
  <si>
    <t>01903</t>
  </si>
  <si>
    <t>南科3m</t>
  </si>
  <si>
    <t>陳春運</t>
  </si>
  <si>
    <t>01838</t>
  </si>
  <si>
    <t>01920</t>
  </si>
  <si>
    <t>01917</t>
  </si>
  <si>
    <t>01916</t>
  </si>
  <si>
    <t>01915</t>
  </si>
  <si>
    <t>當月</t>
    <phoneticPr fontId="0" type="Hiragana"/>
  </si>
  <si>
    <t>單位總人數</t>
    <phoneticPr fontId="0" type="Hiragana"/>
  </si>
  <si>
    <t>業務開發處</t>
    <phoneticPr fontId="0" type="Hiragana"/>
  </si>
  <si>
    <t>張伯仲</t>
  </si>
  <si>
    <t xml:space="preserve">  鄒松益</t>
  </si>
  <si>
    <t>張馥喻</t>
  </si>
  <si>
    <t>鄭素圓</t>
  </si>
  <si>
    <t>鄧金燕</t>
  </si>
  <si>
    <t>楊玉鳳</t>
  </si>
  <si>
    <t>李麗娜</t>
  </si>
  <si>
    <t>王君茹</t>
  </si>
  <si>
    <t>徐碧霞</t>
  </si>
  <si>
    <t>彭娟娟</t>
  </si>
  <si>
    <t>店長</t>
    <phoneticPr fontId="0" type="Hiragana"/>
  </si>
  <si>
    <t>總經理室</t>
    <phoneticPr fontId="0" type="Hiragana"/>
  </si>
  <si>
    <t>稽核室</t>
    <phoneticPr fontId="0" type="Hiragana"/>
  </si>
  <si>
    <t>夢時代統包</t>
    <phoneticPr fontId="0" type="Hiragana"/>
  </si>
  <si>
    <t>營運管理處</t>
    <phoneticPr fontId="0" type="Hiragana"/>
  </si>
  <si>
    <t>國際事業處</t>
    <phoneticPr fontId="0" type="Hiragana"/>
  </si>
  <si>
    <t>便利通路事業處</t>
    <phoneticPr fontId="0" type="Hiragana"/>
  </si>
  <si>
    <t>林正隆</t>
  </si>
  <si>
    <r>
      <rPr>
        <sz val="12"/>
        <color rgb="FF000000"/>
        <rFont val="微軟正黑體"/>
        <family val="2"/>
        <charset val="136"/>
      </rPr>
      <t>室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站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專案</t>
    </r>
    <phoneticPr fontId="0" type="Hiragana"/>
  </si>
  <si>
    <r>
      <rPr>
        <sz val="12"/>
        <color rgb="FF000000"/>
        <rFont val="微軟正黑體"/>
        <family val="2"/>
        <charset val="136"/>
      </rPr>
      <t>副總</t>
    </r>
    <phoneticPr fontId="0" type="Hiragana"/>
  </si>
  <si>
    <r>
      <rPr>
        <sz val="12"/>
        <color rgb="FF000000"/>
        <rFont val="微軟正黑體"/>
        <family val="2"/>
        <charset val="136"/>
      </rPr>
      <t>會計組</t>
    </r>
  </si>
  <si>
    <r>
      <rPr>
        <sz val="12"/>
        <color rgb="FF000000"/>
        <rFont val="微軟正黑體"/>
        <family val="2"/>
        <charset val="136"/>
      </rPr>
      <t>投資組</t>
    </r>
  </si>
  <si>
    <r>
      <rPr>
        <sz val="12"/>
        <color rgb="FF000000"/>
        <rFont val="微軟正黑體"/>
        <family val="2"/>
        <charset val="136"/>
      </rPr>
      <t>公關行銷組</t>
    </r>
  </si>
  <si>
    <r>
      <rPr>
        <sz val="12"/>
        <color rgb="FF000000"/>
        <rFont val="微軟正黑體"/>
        <family val="2"/>
        <charset val="136"/>
      </rPr>
      <t>人資策略組</t>
    </r>
  </si>
  <si>
    <r>
      <rPr>
        <sz val="12"/>
        <color rgb="FF000000"/>
        <rFont val="微軟正黑體"/>
        <family val="2"/>
        <charset val="136"/>
      </rPr>
      <t>法務環安組</t>
    </r>
  </si>
  <si>
    <r>
      <rPr>
        <sz val="12"/>
        <color rgb="FF000000"/>
        <rFont val="微軟正黑體"/>
        <family val="2"/>
        <charset val="136"/>
      </rPr>
      <t>資訊策略組</t>
    </r>
  </si>
  <si>
    <r>
      <rPr>
        <sz val="12"/>
        <color rgb="FF000000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</si>
  <si>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中部專案</t>
    </r>
  </si>
  <si>
    <r>
      <rPr>
        <sz val="12"/>
        <color rgb="FF000000"/>
        <rFont val="微軟正黑體"/>
        <family val="2"/>
        <charset val="136"/>
      </rPr>
      <t>中部倉儲管理</t>
    </r>
    <phoneticPr fontId="36" type="noConversion"/>
  </si>
  <si>
    <r>
      <rPr>
        <sz val="12"/>
        <color rgb="FF000000"/>
        <rFont val="微軟正黑體"/>
        <family val="2"/>
        <charset val="136"/>
      </rPr>
      <t>中部資收</t>
    </r>
    <phoneticPr fontId="36" type="noConversion"/>
  </si>
  <si>
    <r>
      <rPr>
        <sz val="12"/>
        <color rgb="FF000000"/>
        <rFont val="微軟正黑體"/>
        <family val="2"/>
        <charset val="136"/>
      </rPr>
      <t>文山專案</t>
    </r>
  </si>
  <si>
    <r>
      <rPr>
        <sz val="12"/>
        <color rgb="FF000000"/>
        <rFont val="微軟正黑體"/>
        <family val="2"/>
        <charset val="136"/>
      </rPr>
      <t>輔祥專案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</si>
  <si>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包材區</t>
    </r>
  </si>
  <si>
    <r>
      <rPr>
        <sz val="12"/>
        <color rgb="FF000000"/>
        <rFont val="微軟正黑體"/>
        <family val="2"/>
        <charset val="136"/>
      </rPr>
      <t>南部專案</t>
    </r>
  </si>
  <si>
    <r>
      <rPr>
        <sz val="12"/>
        <color rgb="FF000000"/>
        <rFont val="微軟正黑體"/>
        <family val="2"/>
        <charset val="136"/>
      </rPr>
      <t>中強</t>
    </r>
  </si>
  <si>
    <r>
      <rPr>
        <sz val="12"/>
        <color rgb="FF000000"/>
        <rFont val="微軟正黑體"/>
        <family val="2"/>
        <charset val="136"/>
      </rPr>
      <t>夢時代站</t>
    </r>
    <phoneticPr fontId="0" type="Hiragana"/>
  </si>
  <si>
    <r>
      <rPr>
        <sz val="12"/>
        <color rgb="FF000000"/>
        <rFont val="微軟正黑體"/>
        <family val="2"/>
        <charset val="136"/>
      </rPr>
      <t>北區營運中心</t>
    </r>
  </si>
  <si>
    <r>
      <rPr>
        <sz val="12"/>
        <color rgb="FF000000"/>
        <rFont val="微軟正黑體"/>
        <family val="2"/>
        <charset val="136"/>
      </rPr>
      <t>桃園站</t>
    </r>
  </si>
  <si>
    <r>
      <rPr>
        <sz val="12"/>
        <color rgb="FF000000"/>
        <rFont val="微軟正黑體"/>
        <family val="2"/>
        <charset val="136"/>
      </rPr>
      <t>新竹站</t>
    </r>
  </si>
  <si>
    <r>
      <rPr>
        <sz val="12"/>
        <rFont val="微軟正黑體"/>
        <family val="2"/>
        <charset val="136"/>
      </rPr>
      <t>彰興站</t>
    </r>
  </si>
  <si>
    <r>
      <rPr>
        <sz val="12"/>
        <color rgb="FF000000"/>
        <rFont val="微軟正黑體"/>
        <family val="2"/>
        <charset val="136"/>
      </rPr>
      <t>草屯站</t>
    </r>
  </si>
  <si>
    <r>
      <rPr>
        <sz val="12"/>
        <color rgb="FF000000"/>
        <rFont val="微軟正黑體"/>
        <family val="2"/>
        <charset val="136"/>
      </rPr>
      <t>員林站</t>
    </r>
    <phoneticPr fontId="0" type="Hiragana"/>
  </si>
  <si>
    <r>
      <rPr>
        <sz val="12"/>
        <color rgb="FF000000"/>
        <rFont val="微軟正黑體"/>
        <family val="2"/>
        <charset val="136"/>
      </rPr>
      <t>南區營運中心</t>
    </r>
  </si>
  <si>
    <r>
      <rPr>
        <sz val="12"/>
        <color indexed="8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</si>
  <si>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研發中心</t>
    </r>
  </si>
  <si>
    <r>
      <rPr>
        <sz val="12"/>
        <color rgb="FF000000"/>
        <rFont val="微軟正黑體"/>
        <family val="2"/>
        <charset val="136"/>
      </rPr>
      <t>分選課</t>
    </r>
  </si>
  <si>
    <r>
      <rPr>
        <sz val="12"/>
        <color rgb="FF000000"/>
        <rFont val="微軟正黑體"/>
        <family val="2"/>
        <charset val="136"/>
      </rPr>
      <t>造粒課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</si>
  <si>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三期</t>
    </r>
    <r>
      <rPr>
        <sz val="8"/>
        <color rgb="FF000000"/>
        <rFont val="Arial"/>
        <family val="2"/>
      </rPr>
      <t>)</t>
    </r>
    <phoneticPr fontId="36" type="noConversion"/>
  </si>
  <si>
    <r>
      <rPr>
        <sz val="12"/>
        <rFont val="微軟正黑體"/>
        <family val="2"/>
        <charset val="136"/>
      </rPr>
      <t>友達</t>
    </r>
    <r>
      <rPr>
        <sz val="12"/>
        <rFont val="Arial"/>
        <family val="2"/>
      </rPr>
      <t>-</t>
    </r>
    <r>
      <rPr>
        <sz val="12"/>
        <rFont val="微軟正黑體"/>
        <family val="2"/>
        <charset val="136"/>
      </rPr>
      <t>資收區</t>
    </r>
    <r>
      <rPr>
        <sz val="8"/>
        <rFont val="Arial"/>
        <family val="2"/>
      </rPr>
      <t>(</t>
    </r>
    <r>
      <rPr>
        <sz val="8"/>
        <rFont val="微軟正黑體"/>
        <family val="2"/>
        <charset val="136"/>
      </rPr>
      <t>七星</t>
    </r>
    <r>
      <rPr>
        <sz val="8"/>
        <rFont val="Arial"/>
        <family val="2"/>
      </rPr>
      <t>)</t>
    </r>
    <phoneticPr fontId="36" type="noConversion"/>
  </si>
  <si>
    <t>01984</t>
  </si>
  <si>
    <t>01983</t>
  </si>
  <si>
    <t>01981</t>
  </si>
  <si>
    <t>01979</t>
  </si>
  <si>
    <t>01978</t>
  </si>
  <si>
    <t>01682</t>
  </si>
  <si>
    <t>01831</t>
  </si>
  <si>
    <t>黃景稱</t>
  </si>
  <si>
    <t>林博雅</t>
  </si>
  <si>
    <t>林錦明</t>
  </si>
  <si>
    <t>拖車司機</t>
    <phoneticPr fontId="0" type="Hiragana"/>
  </si>
  <si>
    <t>中部倉庫</t>
    <phoneticPr fontId="0" type="Hiragana"/>
  </si>
  <si>
    <t>人資策略組</t>
    <phoneticPr fontId="0" type="Hiragana"/>
  </si>
  <si>
    <t>桃園</t>
    <phoneticPr fontId="36" type="noConversion"/>
  </si>
  <si>
    <t>仁武倉庫</t>
    <phoneticPr fontId="36" type="noConversion"/>
  </si>
  <si>
    <t>姓名</t>
    <phoneticPr fontId="0" type="Hiragana"/>
  </si>
  <si>
    <t>備註</t>
    <phoneticPr fontId="0" type="Hiragana"/>
  </si>
  <si>
    <t>工號</t>
    <phoneticPr fontId="0" type="Hiragana"/>
  </si>
  <si>
    <t>神岡站</t>
    <phoneticPr fontId="0" type="Hiragana"/>
  </si>
  <si>
    <t>和美站</t>
    <phoneticPr fontId="0" type="Hiragana"/>
  </si>
  <si>
    <t>營運管理處</t>
    <phoneticPr fontId="0" type="Hiragana"/>
  </si>
  <si>
    <t>土城站</t>
    <phoneticPr fontId="36" type="noConversion"/>
  </si>
  <si>
    <t>便利通事業處</t>
    <phoneticPr fontId="0" type="Hiragana"/>
  </si>
  <si>
    <t>聯電</t>
    <phoneticPr fontId="36" type="noConversion"/>
  </si>
  <si>
    <t>3.5T司機</t>
    <phoneticPr fontId="0" type="Hiragana"/>
  </si>
  <si>
    <t>高雄資收</t>
    <phoneticPr fontId="0" type="Hiragana"/>
  </si>
  <si>
    <t>北部資收(蘆竹)</t>
    <phoneticPr fontId="0" type="Hiragana"/>
  </si>
  <si>
    <t>V</t>
  </si>
  <si>
    <t>外場人員</t>
    <phoneticPr fontId="0" type="Hiragana"/>
  </si>
  <si>
    <t>人力仲介</t>
    <phoneticPr fontId="36" type="noConversion"/>
  </si>
  <si>
    <t>龍潭</t>
    <phoneticPr fontId="36" type="noConversion"/>
  </si>
  <si>
    <t>外勞</t>
    <phoneticPr fontId="0" type="Hiragana"/>
  </si>
  <si>
    <t>文山專案</t>
    <phoneticPr fontId="0" type="Hiragana"/>
  </si>
  <si>
    <t>助理管理師</t>
    <phoneticPr fontId="0" type="Hiragana"/>
  </si>
  <si>
    <t>副主任</t>
    <phoneticPr fontId="36" type="noConversion"/>
  </si>
  <si>
    <t>蘆竹</t>
    <phoneticPr fontId="36" type="noConversion"/>
  </si>
  <si>
    <t>王志平</t>
  </si>
  <si>
    <r>
      <rPr>
        <sz val="12"/>
        <color rgb="FF000000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</si>
  <si>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北區市場開發部</t>
    <phoneticPr fontId="36" type="noConversion"/>
  </si>
  <si>
    <t>南區市場開發部</t>
    <phoneticPr fontId="36" type="noConversion"/>
  </si>
  <si>
    <t>明基北部專案(蘆竹)</t>
  </si>
  <si>
    <t>吳家煌</t>
    <phoneticPr fontId="0" type="Hiragana"/>
  </si>
  <si>
    <t>便利通店</t>
    <phoneticPr fontId="36" type="noConversion"/>
  </si>
  <si>
    <t>處主管</t>
    <phoneticPr fontId="36" type="noConversion"/>
  </si>
  <si>
    <t>蕭國輝</t>
  </si>
  <si>
    <t>王文生</t>
  </si>
  <si>
    <t>台南站</t>
    <phoneticPr fontId="36" type="noConversion"/>
  </si>
  <si>
    <t>喬翔分選課</t>
    <phoneticPr fontId="36" type="noConversion"/>
  </si>
  <si>
    <t>外場人員</t>
    <phoneticPr fontId="0" type="Hiragana"/>
  </si>
  <si>
    <r>
      <rPr>
        <sz val="12"/>
        <color theme="1"/>
        <rFont val="微軟正黑體"/>
        <family val="2"/>
        <charset val="136"/>
      </rPr>
      <t>輔祥</t>
    </r>
    <phoneticPr fontId="36" type="noConversion"/>
  </si>
  <si>
    <t>大明站</t>
    <phoneticPr fontId="0" type="Hiragana"/>
  </si>
  <si>
    <t>神岡站</t>
    <phoneticPr fontId="36" type="noConversion"/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</si>
  <si>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一、二期</t>
    </r>
    <r>
      <rPr>
        <sz val="8"/>
        <color rgb="FF000000"/>
        <rFont val="Arial"/>
        <family val="2"/>
      </rPr>
      <t>)</t>
    </r>
    <phoneticPr fontId="36" type="noConversion"/>
  </si>
  <si>
    <t>策略管理處與行政暨物料管理組</t>
    <phoneticPr fontId="36" type="noConversion"/>
  </si>
  <si>
    <t>處理課</t>
    <phoneticPr fontId="36" type="noConversion"/>
  </si>
  <si>
    <t>金馬站</t>
    <phoneticPr fontId="36" type="noConversion"/>
  </si>
  <si>
    <t>17T夾子車司機</t>
  </si>
  <si>
    <t>宋奕萱</t>
  </si>
  <si>
    <t>國際事業處</t>
    <phoneticPr fontId="0" type="Hiragana"/>
  </si>
  <si>
    <t>潘青宏</t>
  </si>
  <si>
    <t>鄭雅芳</t>
  </si>
  <si>
    <t>朱玉英</t>
  </si>
  <si>
    <t>張素如</t>
  </si>
  <si>
    <t>孔繁萍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</si>
  <si>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r>
      <rPr>
        <sz val="12"/>
        <color rgb="FF000000"/>
        <rFont val="Arial"/>
        <family val="2"/>
      </rPr>
      <t>(</t>
    </r>
    <r>
      <rPr>
        <sz val="12"/>
        <color rgb="FF000000"/>
        <rFont val="微軟正黑體"/>
        <family val="2"/>
        <charset val="136"/>
      </rPr>
      <t>人力仲介</t>
    </r>
    <r>
      <rPr>
        <sz val="12"/>
        <color rgb="FF000000"/>
        <rFont val="Arial"/>
        <family val="2"/>
      </rPr>
      <t>)</t>
    </r>
    <phoneticPr fontId="36" type="noConversion"/>
  </si>
  <si>
    <t>人力仲介</t>
  </si>
  <si>
    <t>17T 夾子車司機</t>
  </si>
  <si>
    <t>邱睿淵</t>
  </si>
  <si>
    <t>吳汶儒</t>
  </si>
  <si>
    <t>邱于晴</t>
  </si>
  <si>
    <t>葉奇讓</t>
  </si>
  <si>
    <t>葉靜宜</t>
  </si>
  <si>
    <t>王昜鈞</t>
  </si>
  <si>
    <t>吳思翰</t>
  </si>
  <si>
    <t>業務高專</t>
  </si>
  <si>
    <t>通知日</t>
    <phoneticPr fontId="0" type="Hiragana"/>
  </si>
  <si>
    <t>作業員</t>
  </si>
  <si>
    <t>邱彥傑</t>
  </si>
  <si>
    <t>謝家興</t>
  </si>
  <si>
    <t>倉庫司機人員</t>
  </si>
  <si>
    <r>
      <rPr>
        <sz val="12"/>
        <color rgb="FF000000"/>
        <rFont val="微軟正黑體"/>
        <family val="2"/>
        <charset val="136"/>
      </rPr>
      <t>南科</t>
    </r>
    <r>
      <rPr>
        <sz val="12"/>
        <color rgb="FF000000"/>
        <rFont val="Arial"/>
        <family val="2"/>
      </rPr>
      <t>3m</t>
    </r>
    <phoneticPr fontId="36" type="noConversion"/>
  </si>
  <si>
    <t>李元夆</t>
    <phoneticPr fontId="0" type="Hiragana"/>
  </si>
  <si>
    <t>邵紫廷</t>
    <phoneticPr fontId="0" type="Hiragana"/>
  </si>
  <si>
    <t>廖逸杰</t>
  </si>
  <si>
    <t>謝吟梅</t>
  </si>
  <si>
    <t>廖玉梅</t>
  </si>
  <si>
    <t>離職日</t>
    <phoneticPr fontId="0" type="Hiragana"/>
  </si>
  <si>
    <t>每月
流動率</t>
    <phoneticPr fontId="0" type="Hiragana"/>
  </si>
  <si>
    <t>月份</t>
    <phoneticPr fontId="0" type="Hiragana"/>
  </si>
  <si>
    <t>新進人數</t>
    <phoneticPr fontId="36" type="noConversion"/>
  </si>
  <si>
    <t>2013年每月員工人數及每月流動率</t>
    <phoneticPr fontId="0" type="Hiragana"/>
  </si>
  <si>
    <t>員林站</t>
    <phoneticPr fontId="0" type="Hiragana"/>
  </si>
  <si>
    <t>中區-倉儲物流管理部</t>
    <phoneticPr fontId="0" type="Hiragana"/>
  </si>
  <si>
    <t>文山專案</t>
    <phoneticPr fontId="0" type="Hiragana"/>
  </si>
  <si>
    <r>
      <t>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</si>
  <si>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r>
      <t>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</si>
  <si>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t>離職率</t>
    <phoneticPr fontId="36" type="noConversion"/>
  </si>
  <si>
    <t>新進人員人數</t>
    <phoneticPr fontId="36" type="noConversion"/>
  </si>
  <si>
    <t>未滿90天</t>
    <phoneticPr fontId="36" type="noConversion"/>
  </si>
  <si>
    <t>全部</t>
    <phoneticPr fontId="0" type="Hiragana"/>
  </si>
  <si>
    <t>合計</t>
    <phoneticPr fontId="36" type="noConversion"/>
  </si>
  <si>
    <t>事業處</t>
    <phoneticPr fontId="0" type="Hiragana"/>
  </si>
  <si>
    <t>室/站/專案</t>
    <phoneticPr fontId="0" type="Hiragana"/>
  </si>
  <si>
    <t>財務處</t>
    <phoneticPr fontId="36" type="noConversion"/>
  </si>
  <si>
    <t>策略管理處</t>
    <phoneticPr fontId="36" type="noConversion"/>
  </si>
  <si>
    <t>業務開發處</t>
    <phoneticPr fontId="36" type="noConversion"/>
  </si>
  <si>
    <t>當月
流動率</t>
    <phoneticPr fontId="0" type="Hiragana"/>
  </si>
  <si>
    <t>友達-后里包材清潔區</t>
    <phoneticPr fontId="0" type="Hiragana"/>
  </si>
  <si>
    <t>2012年每月員工人數及每月流動率</t>
    <phoneticPr fontId="0" type="Hiragana"/>
  </si>
  <si>
    <t>邵國誼</t>
  </si>
  <si>
    <t>劉昌旺</t>
  </si>
  <si>
    <t>孫玉煌</t>
  </si>
  <si>
    <t>鍾孟樺</t>
  </si>
  <si>
    <t>文山專案</t>
    <phoneticPr fontId="0" type="Hiragana"/>
  </si>
  <si>
    <t>董事長室</t>
    <phoneticPr fontId="0" type="Hiragana"/>
  </si>
  <si>
    <t>唐正明</t>
    <phoneticPr fontId="0" type="Hiragana"/>
  </si>
  <si>
    <t>高專</t>
    <phoneticPr fontId="0" type="Hiragana"/>
  </si>
  <si>
    <t>文山站</t>
    <phoneticPr fontId="0" type="Hiragana"/>
  </si>
  <si>
    <t>張林美蓉</t>
    <phoneticPr fontId="0" type="Hiragana"/>
  </si>
  <si>
    <t>台南站</t>
    <phoneticPr fontId="0" type="Hiragana"/>
  </si>
  <si>
    <t>計時作業員</t>
    <phoneticPr fontId="0" type="Hiragana"/>
  </si>
  <si>
    <t>營運一部</t>
    <phoneticPr fontId="0" type="Hiragana"/>
  </si>
  <si>
    <t>胡秉閎</t>
    <phoneticPr fontId="0" type="Hiragana"/>
  </si>
  <si>
    <t>司機</t>
    <phoneticPr fontId="0" type="Hiragana"/>
  </si>
  <si>
    <t>江佳哲</t>
    <phoneticPr fontId="0" type="Hiragana"/>
  </si>
  <si>
    <t>林鈺宗</t>
    <phoneticPr fontId="0" type="Hiragana"/>
  </si>
  <si>
    <t>斗六站</t>
    <phoneticPr fontId="0" type="Hiragana"/>
  </si>
  <si>
    <t>陳輝煌</t>
    <phoneticPr fontId="0" type="Hiragana"/>
  </si>
  <si>
    <t>拖車司機</t>
    <phoneticPr fontId="0" type="Hiragana"/>
  </si>
  <si>
    <t>旺利站</t>
    <phoneticPr fontId="0" type="Hiragana"/>
  </si>
  <si>
    <t>方育如</t>
    <phoneticPr fontId="0" type="Hiragana"/>
  </si>
  <si>
    <t>大明站</t>
    <phoneticPr fontId="0" type="Hiragana"/>
  </si>
  <si>
    <t>楊再喜</t>
    <phoneticPr fontId="0" type="Hiragana"/>
  </si>
  <si>
    <t>彰興站</t>
    <phoneticPr fontId="0" type="Hiragana"/>
  </si>
  <si>
    <t>鄧志熠</t>
    <phoneticPr fontId="0" type="Hiragana"/>
  </si>
  <si>
    <t>台南站</t>
    <phoneticPr fontId="0" type="Hiragana"/>
  </si>
  <si>
    <t>梁家豪</t>
    <phoneticPr fontId="0" type="Hiragana"/>
  </si>
  <si>
    <t>桃園站</t>
    <phoneticPr fontId="0" type="Hiragana"/>
  </si>
  <si>
    <t>徐偉崎</t>
    <phoneticPr fontId="0" type="Hiragana"/>
  </si>
  <si>
    <t>外場</t>
    <phoneticPr fontId="0" type="Hiragana"/>
  </si>
  <si>
    <t>郭豐瑞</t>
    <phoneticPr fontId="0" type="Hiragana"/>
  </si>
  <si>
    <t>作業員</t>
    <phoneticPr fontId="0" type="Hiragana"/>
  </si>
  <si>
    <t>斗六站</t>
    <phoneticPr fontId="0" type="Hiragana"/>
  </si>
  <si>
    <t>張邱姜</t>
    <phoneticPr fontId="0" type="Hiragana"/>
  </si>
  <si>
    <t>作業員</t>
    <phoneticPr fontId="0" type="Hiragana"/>
  </si>
  <si>
    <t>斗六站</t>
    <phoneticPr fontId="0" type="Hiragana"/>
  </si>
  <si>
    <t>作業員</t>
    <phoneticPr fontId="0" type="Hiragana"/>
  </si>
  <si>
    <t>斗六站</t>
    <phoneticPr fontId="0" type="Hiragana"/>
  </si>
  <si>
    <t>張曉燕</t>
    <phoneticPr fontId="0" type="Hiragana"/>
  </si>
  <si>
    <t>廖劉麗枝</t>
    <phoneticPr fontId="0" type="Hiragana"/>
  </si>
  <si>
    <t>V</t>
    <phoneticPr fontId="0" type="Hiragana"/>
  </si>
  <si>
    <t>業務處</t>
    <phoneticPr fontId="0" type="Hiragana"/>
  </si>
  <si>
    <t>陳良品</t>
    <phoneticPr fontId="0" type="Hiragana"/>
  </si>
  <si>
    <t>承德站</t>
    <phoneticPr fontId="0" type="Hiragana"/>
  </si>
  <si>
    <t>承德站</t>
    <phoneticPr fontId="0" type="Hiragana"/>
  </si>
  <si>
    <t>業務處</t>
    <phoneticPr fontId="0" type="Hiragana"/>
  </si>
  <si>
    <t>江秋龍</t>
    <phoneticPr fontId="0" type="Hiragana"/>
  </si>
  <si>
    <t>全興廠</t>
    <phoneticPr fontId="0" type="Hiragana"/>
  </si>
  <si>
    <t>柯美華</t>
    <phoneticPr fontId="0" type="Hiragana"/>
  </si>
  <si>
    <t>湯金鳳</t>
    <phoneticPr fontId="0" type="Hiragana"/>
  </si>
  <si>
    <t>蔡兜</t>
    <phoneticPr fontId="0" type="Hiragana"/>
  </si>
  <si>
    <t>財金暨投資事業組</t>
    <phoneticPr fontId="0" type="Hiragana"/>
  </si>
  <si>
    <t>張議之</t>
    <phoneticPr fontId="0" type="Hiragana"/>
  </si>
  <si>
    <t>業務開發處</t>
    <phoneticPr fontId="0" type="Hiragana"/>
  </si>
  <si>
    <t>張國恩</t>
    <phoneticPr fontId="0" type="Hiragana"/>
  </si>
  <si>
    <t>香山站</t>
    <phoneticPr fontId="0" type="Hiragana"/>
  </si>
  <si>
    <t>風劍虹</t>
    <phoneticPr fontId="0" type="Hiragana"/>
  </si>
  <si>
    <t>神岡站</t>
    <phoneticPr fontId="0" type="Hiragana"/>
  </si>
  <si>
    <t>羅裕翔</t>
    <phoneticPr fontId="0" type="Hiragana"/>
  </si>
  <si>
    <t>楊梅3M</t>
    <phoneticPr fontId="0" type="Hiragana"/>
  </si>
  <si>
    <t>王家驤</t>
    <phoneticPr fontId="0" type="Hiragana"/>
  </si>
  <si>
    <t>友達專案</t>
    <phoneticPr fontId="0" type="Hiragana"/>
  </si>
  <si>
    <t>王靜宜</t>
    <phoneticPr fontId="0" type="Hiragana"/>
  </si>
  <si>
    <t>廖晨羽</t>
    <phoneticPr fontId="0" type="Hiragana"/>
  </si>
  <si>
    <t>張碧玲</t>
    <phoneticPr fontId="0" type="Hiragana"/>
  </si>
  <si>
    <t>江寶絹</t>
    <phoneticPr fontId="0" type="Hiragana"/>
  </si>
  <si>
    <t>洪秀緣</t>
    <phoneticPr fontId="0" type="Hiragana"/>
  </si>
  <si>
    <t>葉達衛</t>
    <phoneticPr fontId="0" type="Hiragana"/>
  </si>
  <si>
    <t>吳連美桂</t>
    <phoneticPr fontId="0" type="Hiragana"/>
  </si>
  <si>
    <t>郭欽榮</t>
    <phoneticPr fontId="0" type="Hiragana"/>
  </si>
  <si>
    <t>文山站</t>
    <phoneticPr fontId="0" type="Hiragana"/>
  </si>
  <si>
    <t>黃呈印</t>
    <phoneticPr fontId="0" type="Hiragana"/>
  </si>
  <si>
    <t>童恒</t>
    <phoneticPr fontId="0" type="Hiragana"/>
  </si>
  <si>
    <t>廖國翔</t>
    <phoneticPr fontId="0" type="Hiragana"/>
  </si>
  <si>
    <t>楊梅3M</t>
    <phoneticPr fontId="0" type="Hiragana"/>
  </si>
  <si>
    <t>全興廠</t>
    <phoneticPr fontId="0" type="Hiragana"/>
  </si>
  <si>
    <t>阿朋</t>
    <phoneticPr fontId="0" type="Hiragana"/>
  </si>
  <si>
    <t>土城站</t>
    <phoneticPr fontId="0" type="Hiragana"/>
  </si>
  <si>
    <t>郭書秀</t>
    <phoneticPr fontId="0" type="Hiragana"/>
  </si>
  <si>
    <t>環安法務部</t>
    <phoneticPr fontId="0" type="Hiragana"/>
  </si>
  <si>
    <t>楊孝誼</t>
    <phoneticPr fontId="0" type="Hiragana"/>
  </si>
  <si>
    <t>斗六站</t>
    <phoneticPr fontId="0" type="Hiragana"/>
  </si>
  <si>
    <t>陳清輝</t>
    <phoneticPr fontId="0" type="Hiragana"/>
  </si>
  <si>
    <t>塔農</t>
    <phoneticPr fontId="0" type="Hiragana"/>
  </si>
  <si>
    <t>楊梅3M</t>
    <phoneticPr fontId="0" type="Hiragana"/>
  </si>
  <si>
    <t>施育志</t>
    <phoneticPr fontId="0" type="Hiragana"/>
  </si>
  <si>
    <t>和美站</t>
    <phoneticPr fontId="0" type="Hiragana"/>
  </si>
  <si>
    <t>斗六站</t>
    <phoneticPr fontId="0" type="Hiragana"/>
  </si>
  <si>
    <t>楊力乙</t>
    <phoneticPr fontId="0" type="Hiragana"/>
  </si>
  <si>
    <t>全興廠</t>
    <phoneticPr fontId="0" type="Hiragana"/>
  </si>
  <si>
    <t>徐替查</t>
    <phoneticPr fontId="0" type="Hiragana"/>
  </si>
  <si>
    <t>洪嘉宏</t>
    <phoneticPr fontId="0" type="Hiragana"/>
  </si>
  <si>
    <t>財金暨投資事業組</t>
    <phoneticPr fontId="0" type="Hiragana"/>
  </si>
  <si>
    <t>蔡珊珊</t>
    <phoneticPr fontId="0" type="Hiragana"/>
  </si>
  <si>
    <t>流通管理部</t>
    <phoneticPr fontId="0" type="Hiragana"/>
  </si>
  <si>
    <t>謝中信</t>
    <phoneticPr fontId="0" type="Hiragana"/>
  </si>
  <si>
    <t>邱宗諭</t>
    <phoneticPr fontId="0" type="Hiragana"/>
  </si>
  <si>
    <t>曾中值</t>
    <phoneticPr fontId="0" type="Hiragana"/>
  </si>
  <si>
    <t>鄭堯成</t>
    <phoneticPr fontId="0" type="Hiragana"/>
  </si>
  <si>
    <t>陳有得</t>
    <phoneticPr fontId="0" type="Hiragana"/>
  </si>
  <si>
    <t>李中鴻</t>
    <phoneticPr fontId="0" type="Hiragana"/>
  </si>
  <si>
    <t>文山站</t>
    <phoneticPr fontId="0" type="Hiragana"/>
  </si>
  <si>
    <t>殷啟芳</t>
    <phoneticPr fontId="0" type="Hiragana"/>
  </si>
  <si>
    <t>友達專案</t>
    <phoneticPr fontId="0" type="Hiragana"/>
  </si>
  <si>
    <t>蔡萬信</t>
    <phoneticPr fontId="0" type="Hiragana"/>
  </si>
  <si>
    <t>陳麗燕</t>
    <phoneticPr fontId="0" type="Hiragana"/>
  </si>
  <si>
    <t>陳秀滿</t>
    <phoneticPr fontId="0" type="Hiragana"/>
  </si>
  <si>
    <t>丁阿英</t>
    <phoneticPr fontId="0" type="Hiragana"/>
  </si>
  <si>
    <t>呂明郎</t>
    <phoneticPr fontId="0" type="Hiragana"/>
  </si>
  <si>
    <t>劉德旺</t>
    <phoneticPr fontId="0" type="Hiragana"/>
  </si>
  <si>
    <t>林彥宏</t>
    <phoneticPr fontId="0" type="Hiragana"/>
  </si>
  <si>
    <t>蘇羽慈</t>
    <phoneticPr fontId="0" type="Hiragana"/>
  </si>
  <si>
    <t>林坤隆</t>
    <phoneticPr fontId="0" type="Hiragana"/>
  </si>
  <si>
    <t>流通管理部</t>
    <phoneticPr fontId="0" type="Hiragana"/>
  </si>
  <si>
    <t>施志宏</t>
    <phoneticPr fontId="0" type="Hiragana"/>
  </si>
  <si>
    <t>張晏榕</t>
    <phoneticPr fontId="0" type="Hiragana"/>
  </si>
  <si>
    <t>丁氏映</t>
    <phoneticPr fontId="0" type="Hiragana"/>
  </si>
  <si>
    <t>陳冠廷</t>
    <phoneticPr fontId="0" type="Hiragana"/>
  </si>
  <si>
    <t>南科3M專案</t>
    <phoneticPr fontId="0" type="Hiragana"/>
  </si>
  <si>
    <t>邱光明</t>
    <phoneticPr fontId="0" type="Hiragana"/>
  </si>
  <si>
    <t>全興廠</t>
    <phoneticPr fontId="0" type="Hiragana"/>
  </si>
  <si>
    <t>孟昆</t>
    <phoneticPr fontId="0" type="Hiragana"/>
  </si>
  <si>
    <t>台南站</t>
    <phoneticPr fontId="0" type="Hiragana"/>
  </si>
  <si>
    <t>莊見純</t>
    <phoneticPr fontId="0" type="Hiragana"/>
  </si>
  <si>
    <t>楊梅3M</t>
    <phoneticPr fontId="0" type="Hiragana"/>
  </si>
  <si>
    <t>陳士哲</t>
    <phoneticPr fontId="0" type="Hiragana"/>
  </si>
  <si>
    <t>大里站</t>
    <phoneticPr fontId="0" type="Hiragana"/>
  </si>
  <si>
    <t>鐘永華</t>
    <phoneticPr fontId="0" type="Hiragana"/>
  </si>
  <si>
    <t>文山專案</t>
    <phoneticPr fontId="0" type="Hiragana"/>
  </si>
  <si>
    <t>陳云仙</t>
    <phoneticPr fontId="0" type="Hiragana"/>
  </si>
  <si>
    <t>聯電專案</t>
    <phoneticPr fontId="0" type="Hiragana"/>
  </si>
  <si>
    <t>朱興福</t>
    <phoneticPr fontId="0" type="Hiragana"/>
  </si>
  <si>
    <t>外場人員</t>
    <phoneticPr fontId="0" type="Hiragana"/>
  </si>
  <si>
    <t>財金暨投資事業組</t>
    <phoneticPr fontId="0" type="Hiragana"/>
  </si>
  <si>
    <t>倪慧芳</t>
    <phoneticPr fontId="0" type="Hiragana"/>
  </si>
  <si>
    <t>廖偉志</t>
    <phoneticPr fontId="0" type="Hiragana"/>
  </si>
  <si>
    <t>倉儲管理部</t>
    <phoneticPr fontId="0" type="Hiragana"/>
  </si>
  <si>
    <t>陳宗堯</t>
    <phoneticPr fontId="0" type="Hiragana"/>
  </si>
  <si>
    <t>副理</t>
    <phoneticPr fontId="0" type="Hiragana"/>
  </si>
  <si>
    <t>物流管理部</t>
    <phoneticPr fontId="0" type="Hiragana"/>
  </si>
  <si>
    <t>吳東林</t>
    <phoneticPr fontId="0" type="Hiragana"/>
  </si>
  <si>
    <t>司機</t>
    <phoneticPr fontId="0" type="Hiragana"/>
  </si>
  <si>
    <t>桃園站</t>
    <phoneticPr fontId="0" type="Hiragana"/>
  </si>
  <si>
    <t>呂苡承</t>
    <phoneticPr fontId="0" type="Hiragana"/>
  </si>
  <si>
    <t>林國陽</t>
    <phoneticPr fontId="0" type="Hiragana"/>
  </si>
  <si>
    <t>外場人員</t>
    <phoneticPr fontId="0" type="Hiragana"/>
  </si>
  <si>
    <t>大里站</t>
    <phoneticPr fontId="0" type="Hiragana"/>
  </si>
  <si>
    <t>糠沛汝</t>
    <phoneticPr fontId="0" type="Hiragana"/>
  </si>
  <si>
    <t>窗口會計</t>
    <phoneticPr fontId="0" type="Hiragana"/>
  </si>
  <si>
    <t>全興廠</t>
    <phoneticPr fontId="0" type="Hiragana"/>
  </si>
  <si>
    <t>查鹿</t>
    <phoneticPr fontId="0" type="Hiragana"/>
  </si>
  <si>
    <t>作業員</t>
    <phoneticPr fontId="0" type="Hiragana"/>
  </si>
  <si>
    <t>南科3M專案</t>
    <phoneticPr fontId="0" type="Hiragana"/>
  </si>
  <si>
    <t>徐沛銘</t>
    <phoneticPr fontId="0" type="Hiragana"/>
  </si>
  <si>
    <t>行政室</t>
    <phoneticPr fontId="0" type="Hiragana"/>
  </si>
  <si>
    <t>謝佩容</t>
    <phoneticPr fontId="0" type="Hiragana"/>
  </si>
  <si>
    <t>工讀生</t>
    <phoneticPr fontId="0" type="Hiragana"/>
  </si>
  <si>
    <t>物流管理部</t>
    <phoneticPr fontId="0" type="Hiragana"/>
  </si>
  <si>
    <t>司機</t>
    <phoneticPr fontId="0" type="Hiragana"/>
  </si>
  <si>
    <t>大里站(暫河北站)</t>
    <phoneticPr fontId="0" type="Hiragana"/>
  </si>
  <si>
    <t>林于正</t>
    <phoneticPr fontId="0" type="Hiragana"/>
  </si>
  <si>
    <t>趙偉旭</t>
    <phoneticPr fontId="0" type="Hiragana"/>
  </si>
  <si>
    <t>旺利站</t>
    <phoneticPr fontId="0" type="Hiragana"/>
  </si>
  <si>
    <t>潘彥均</t>
    <phoneticPr fontId="0" type="Hiragana"/>
  </si>
  <si>
    <t>組長</t>
    <phoneticPr fontId="0" type="Hiragana"/>
  </si>
  <si>
    <t>財金暨投資事業組</t>
    <phoneticPr fontId="0" type="Hiragana"/>
  </si>
  <si>
    <t>劉懿萱</t>
    <phoneticPr fontId="0" type="Hiragana"/>
  </si>
  <si>
    <t>助理</t>
    <phoneticPr fontId="0" type="Hiragana"/>
  </si>
  <si>
    <t>林欽銘</t>
    <phoneticPr fontId="0" type="Hiragana"/>
  </si>
  <si>
    <t>李宗翰</t>
    <phoneticPr fontId="0" type="Hiragana"/>
  </si>
  <si>
    <t>法務環安組</t>
    <phoneticPr fontId="0" type="Hiragana"/>
  </si>
  <si>
    <t>戴鈞宏</t>
    <phoneticPr fontId="0" type="Hiragana"/>
  </si>
  <si>
    <t>副理</t>
    <phoneticPr fontId="0" type="Hiragana"/>
  </si>
  <si>
    <t>莊景堯</t>
    <phoneticPr fontId="0" type="Hiragana"/>
  </si>
  <si>
    <t>塔尼</t>
    <phoneticPr fontId="0" type="Hiragana"/>
  </si>
  <si>
    <t>山安</t>
    <phoneticPr fontId="0" type="Hiragana"/>
  </si>
  <si>
    <t>司機</t>
    <phoneticPr fontId="0" type="Hiragana"/>
  </si>
  <si>
    <t>文山專案</t>
    <phoneticPr fontId="0" type="Hiragana"/>
  </si>
  <si>
    <t>黃妤榛</t>
    <phoneticPr fontId="0" type="Hiragana"/>
  </si>
  <si>
    <t>作業員</t>
    <phoneticPr fontId="0" type="Hiragana"/>
  </si>
  <si>
    <t>法務環安組</t>
    <phoneticPr fontId="0" type="Hiragana"/>
  </si>
  <si>
    <t>林昱綾</t>
    <phoneticPr fontId="0" type="Hiragana"/>
  </si>
  <si>
    <t>專員</t>
    <phoneticPr fontId="0" type="Hiragana"/>
  </si>
  <si>
    <t>輔祥專案</t>
    <phoneticPr fontId="0" type="Hiragana"/>
  </si>
  <si>
    <t>陳敦彬</t>
    <phoneticPr fontId="0" type="Hiragana"/>
  </si>
  <si>
    <t>計時作業員</t>
    <phoneticPr fontId="0" type="Hiragana"/>
  </si>
  <si>
    <t>李曉芬</t>
    <phoneticPr fontId="0" type="Hiragana"/>
  </si>
  <si>
    <t>賴錫寶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</si>
  <si>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</si>
  <si>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</si>
  <si>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</si>
  <si>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黃水玉</t>
    <phoneticPr fontId="0" type="Hiragana"/>
  </si>
  <si>
    <t>郭正祥</t>
    <phoneticPr fontId="0" type="Hiragana"/>
  </si>
  <si>
    <t>陳春梅</t>
    <phoneticPr fontId="0" type="Hiragana"/>
  </si>
  <si>
    <t>郭上元</t>
    <phoneticPr fontId="0" type="Hiragana"/>
  </si>
  <si>
    <t>李春茹</t>
    <phoneticPr fontId="0" type="Hiragana"/>
  </si>
  <si>
    <t>官桂美</t>
    <phoneticPr fontId="0" type="Hiragana"/>
  </si>
  <si>
    <t>徐俊雄</t>
    <phoneticPr fontId="0" type="Hiragana"/>
  </si>
  <si>
    <t>土城站</t>
    <phoneticPr fontId="0" type="Hiragana"/>
  </si>
  <si>
    <t>陳信龍</t>
    <phoneticPr fontId="0" type="Hiragana"/>
  </si>
  <si>
    <t>外場人員</t>
    <phoneticPr fontId="0" type="Hiragana"/>
  </si>
  <si>
    <t>南科3M專案</t>
    <phoneticPr fontId="0" type="Hiragana"/>
  </si>
  <si>
    <t>李俊杰</t>
    <phoneticPr fontId="0" type="Hiragana"/>
  </si>
  <si>
    <t>業務開發行政室</t>
    <phoneticPr fontId="0" type="Hiragana"/>
  </si>
  <si>
    <t>助理</t>
    <phoneticPr fontId="0" type="Hiragana"/>
  </si>
  <si>
    <t>和美站</t>
    <phoneticPr fontId="0" type="Hiragana"/>
  </si>
  <si>
    <t>劉啟銘</t>
    <phoneticPr fontId="0" type="Hiragana"/>
  </si>
  <si>
    <t>外場人員</t>
    <phoneticPr fontId="0" type="Hiragana"/>
  </si>
  <si>
    <t>文山專案</t>
    <phoneticPr fontId="0" type="Hiragana"/>
  </si>
  <si>
    <t>劉丞斌</t>
    <phoneticPr fontId="0" type="Hiragana"/>
  </si>
  <si>
    <t>計時作業員</t>
    <phoneticPr fontId="0" type="Hiragana"/>
  </si>
  <si>
    <t>王澤揚</t>
    <phoneticPr fontId="0" type="Hiragana"/>
  </si>
  <si>
    <t>廖仁鵬</t>
    <phoneticPr fontId="0" type="Hiragana"/>
  </si>
  <si>
    <t>營運管理部</t>
    <phoneticPr fontId="0" type="Hiragana"/>
  </si>
  <si>
    <t>陳志榮</t>
    <phoneticPr fontId="0" type="Hiragana"/>
  </si>
  <si>
    <t>工務人員</t>
    <phoneticPr fontId="0" type="Hiragana"/>
  </si>
  <si>
    <t>輔祥專案</t>
    <phoneticPr fontId="0" type="Hiragana"/>
  </si>
  <si>
    <t>黃淮偉</t>
    <phoneticPr fontId="0" type="Hiragana"/>
  </si>
  <si>
    <t>計時作業員-晚</t>
    <phoneticPr fontId="0" type="Hiragana"/>
  </si>
  <si>
    <t>吳志明</t>
    <phoneticPr fontId="0" type="Hiragana"/>
  </si>
  <si>
    <t>廖志專</t>
    <phoneticPr fontId="0" type="Hiragana"/>
  </si>
  <si>
    <t>友達專案</t>
    <phoneticPr fontId="0" type="Hiragana"/>
  </si>
  <si>
    <t>游志君</t>
    <phoneticPr fontId="0" type="Hiragana"/>
  </si>
  <si>
    <t>業務開發行政室</t>
    <phoneticPr fontId="0" type="Hiragana"/>
  </si>
  <si>
    <t>陳怡純</t>
    <phoneticPr fontId="0" type="Hiragana"/>
  </si>
  <si>
    <t>林德清</t>
    <phoneticPr fontId="0" type="Hiragana"/>
  </si>
  <si>
    <t>楊梅專案</t>
    <phoneticPr fontId="0" type="Hiragana"/>
  </si>
  <si>
    <t>徐伍龍</t>
    <phoneticPr fontId="0" type="Hiragana"/>
  </si>
  <si>
    <t>桃園站</t>
    <phoneticPr fontId="0" type="Hiragana"/>
  </si>
  <si>
    <t>楊文祥</t>
    <phoneticPr fontId="0" type="Hiragana"/>
  </si>
  <si>
    <t>計時外場</t>
    <phoneticPr fontId="0" type="Hiragana"/>
  </si>
  <si>
    <t>業務開發處</t>
    <phoneticPr fontId="0" type="Hiragana"/>
  </si>
  <si>
    <t>司機</t>
    <phoneticPr fontId="0" type="Hiragana"/>
  </si>
  <si>
    <t>文山專案</t>
    <phoneticPr fontId="0" type="Hiragana"/>
  </si>
  <si>
    <t>王玉如</t>
    <phoneticPr fontId="0" type="Hiragana"/>
  </si>
  <si>
    <t>計時作業員</t>
    <phoneticPr fontId="0" type="Hiragana"/>
  </si>
  <si>
    <t>王欣榮</t>
    <phoneticPr fontId="0" type="Hiragana"/>
  </si>
  <si>
    <t>瑞晶專案</t>
    <phoneticPr fontId="0" type="Hiragana"/>
  </si>
  <si>
    <t>葉志隆</t>
    <phoneticPr fontId="0" type="Hiragana"/>
  </si>
  <si>
    <t>外場人員</t>
    <phoneticPr fontId="0" type="Hiragana"/>
  </si>
  <si>
    <t>計時作業員</t>
    <phoneticPr fontId="0" type="Hiragana"/>
  </si>
  <si>
    <t>旺利站</t>
    <phoneticPr fontId="0" type="Hiragana"/>
  </si>
  <si>
    <t>潘勇志</t>
    <phoneticPr fontId="0" type="Hiragana"/>
  </si>
  <si>
    <t>外場人員</t>
    <phoneticPr fontId="0" type="Hiragana"/>
  </si>
  <si>
    <t>文山</t>
    <phoneticPr fontId="0" type="Hiragana"/>
  </si>
  <si>
    <t>陳興民</t>
    <phoneticPr fontId="0" type="Hiragana"/>
  </si>
  <si>
    <t>大里</t>
    <phoneticPr fontId="0" type="Hiragana"/>
  </si>
  <si>
    <t>王英鑫</t>
    <phoneticPr fontId="0" type="Hiragana"/>
  </si>
  <si>
    <t>友達專案</t>
    <phoneticPr fontId="0" type="Hiragana"/>
  </si>
  <si>
    <t>廖崇銘</t>
    <phoneticPr fontId="0" type="Hiragana"/>
  </si>
  <si>
    <t>林正恭</t>
    <phoneticPr fontId="0" type="Hiragana"/>
  </si>
  <si>
    <t>文山專案</t>
    <phoneticPr fontId="0" type="Hiragana"/>
  </si>
  <si>
    <t>許玫秀</t>
    <phoneticPr fontId="0" type="Hiragana"/>
  </si>
  <si>
    <t>大里站</t>
    <phoneticPr fontId="0" type="Hiragana"/>
  </si>
  <si>
    <t>劉忠霖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</si>
  <si>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</si>
  <si>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</si>
  <si>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</si>
  <si>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郭宏樟</t>
    <phoneticPr fontId="0" type="Hiragana"/>
  </si>
  <si>
    <t>章世安</t>
    <phoneticPr fontId="0" type="Hiragana"/>
  </si>
  <si>
    <t>喬翔資收課</t>
    <phoneticPr fontId="0" type="Hiragana"/>
  </si>
  <si>
    <t>羅秀義</t>
    <phoneticPr fontId="0" type="Hiragana"/>
  </si>
  <si>
    <t>林玉妹</t>
    <phoneticPr fontId="0" type="Hiragana"/>
  </si>
  <si>
    <t>盛金銘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</si>
  <si>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</si>
  <si>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</si>
  <si>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</si>
  <si>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阮綉娟</t>
    <phoneticPr fontId="0" type="Hiragana"/>
  </si>
  <si>
    <t>阮蕙君</t>
    <phoneticPr fontId="0" type="Hiragana"/>
  </si>
  <si>
    <t>郭明綜</t>
    <phoneticPr fontId="0" type="Hiragana"/>
  </si>
  <si>
    <t>潘玉成</t>
    <phoneticPr fontId="0" type="Hiragana"/>
  </si>
  <si>
    <t>蔡承宏</t>
    <phoneticPr fontId="0" type="Hiragana"/>
  </si>
  <si>
    <t>陳秀惠</t>
    <phoneticPr fontId="0" type="Hiragana"/>
  </si>
  <si>
    <t>楊玫琴</t>
    <phoneticPr fontId="0" type="Hiragana"/>
  </si>
  <si>
    <t>劉德富</t>
    <phoneticPr fontId="0" type="Hiragana"/>
  </si>
  <si>
    <t>許樹芳</t>
    <phoneticPr fontId="0" type="Hiragana"/>
  </si>
  <si>
    <t>余宏振</t>
    <phoneticPr fontId="0" type="Hiragana"/>
  </si>
  <si>
    <t>古明玉</t>
    <phoneticPr fontId="0" type="Hiragana"/>
  </si>
  <si>
    <t>王秀枝</t>
    <phoneticPr fontId="0" type="Hiragana"/>
  </si>
  <si>
    <t>輔祥專案</t>
    <phoneticPr fontId="0" type="Hiragana"/>
  </si>
  <si>
    <t>廖英</t>
    <phoneticPr fontId="0" type="Hiragana"/>
  </si>
  <si>
    <t>連富聖</t>
    <phoneticPr fontId="0" type="Hiragana"/>
  </si>
  <si>
    <t>潘忠俊</t>
    <phoneticPr fontId="0" type="Hiragana"/>
  </si>
  <si>
    <t>南科3M專案</t>
    <phoneticPr fontId="0" type="Hiragana"/>
  </si>
  <si>
    <t>潘文淋</t>
    <phoneticPr fontId="0" type="Hiragana"/>
  </si>
  <si>
    <t>業務開發處</t>
    <phoneticPr fontId="0" type="Hiragana"/>
  </si>
  <si>
    <t>陳衍瑋</t>
    <phoneticPr fontId="0" type="Hiragana"/>
  </si>
  <si>
    <t>壓縮車司機</t>
    <phoneticPr fontId="0" type="Hiragana"/>
  </si>
  <si>
    <t>周素英</t>
    <phoneticPr fontId="0" type="Hiragana"/>
  </si>
  <si>
    <t>全興廠</t>
    <phoneticPr fontId="0" type="Hiragana"/>
  </si>
  <si>
    <t>宋給</t>
    <phoneticPr fontId="0" type="Hiragana"/>
  </si>
  <si>
    <t>作業員</t>
    <phoneticPr fontId="0" type="Hiragana"/>
  </si>
  <si>
    <t>輔祥作業員-早班</t>
    <phoneticPr fontId="0" type="Hiragana"/>
  </si>
  <si>
    <t>劉美娜</t>
    <phoneticPr fontId="0" type="Hiragana"/>
  </si>
  <si>
    <t>林建富</t>
    <phoneticPr fontId="0" type="Hiragana"/>
  </si>
  <si>
    <t xml:space="preserve">E66B77C4 </t>
    <phoneticPr fontId="0" type="Hiragana"/>
  </si>
  <si>
    <t>何芝芸</t>
    <phoneticPr fontId="0" type="Hiragana"/>
  </si>
  <si>
    <t>劉娜姿</t>
    <phoneticPr fontId="0" type="Hiragana"/>
  </si>
  <si>
    <t>陳曉琳</t>
    <phoneticPr fontId="0" type="Hiragana"/>
  </si>
  <si>
    <t>蔡昀庭</t>
    <phoneticPr fontId="0" type="Hiragana"/>
  </si>
  <si>
    <t>李俊宏</t>
    <phoneticPr fontId="0" type="Hiragana"/>
  </si>
  <si>
    <t>許秀敏</t>
    <phoneticPr fontId="0" type="Hiragana"/>
  </si>
  <si>
    <t>翁乙民</t>
    <phoneticPr fontId="0" type="Hiragana"/>
  </si>
  <si>
    <t>陳彥臻</t>
    <phoneticPr fontId="0" type="Hiragana"/>
  </si>
  <si>
    <t>許惠欣</t>
    <phoneticPr fontId="0" type="Hiragana"/>
  </si>
  <si>
    <t>物流管理部</t>
    <phoneticPr fontId="0" type="Hiragana"/>
  </si>
  <si>
    <t>蘇雍傑</t>
    <phoneticPr fontId="0" type="Hiragana"/>
  </si>
  <si>
    <t>司機</t>
    <phoneticPr fontId="0" type="Hiragana"/>
  </si>
  <si>
    <t>友達專案-資收</t>
    <phoneticPr fontId="0" type="Hiragana"/>
  </si>
  <si>
    <t>林天和</t>
    <phoneticPr fontId="0" type="Hiragana"/>
  </si>
  <si>
    <t>劉家宏</t>
    <phoneticPr fontId="0" type="Hiragana"/>
  </si>
  <si>
    <t>蕭淑玲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</si>
  <si>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</si>
  <si>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</si>
  <si>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</si>
  <si>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陳銓烈</t>
    <phoneticPr fontId="0" type="Hiragana"/>
  </si>
  <si>
    <t>蔡宜芸</t>
    <phoneticPr fontId="0" type="Hiragana"/>
  </si>
  <si>
    <t>E692F4E4</t>
    <phoneticPr fontId="0" type="Hiragana"/>
  </si>
  <si>
    <t>原01041</t>
    <phoneticPr fontId="0" type="Hiragana"/>
  </si>
  <si>
    <t>黃焜耀</t>
    <phoneticPr fontId="0" type="Hiragana"/>
  </si>
  <si>
    <t>陳國棟</t>
    <phoneticPr fontId="0" type="Hiragana"/>
  </si>
  <si>
    <t>計時作業員-中</t>
    <phoneticPr fontId="0" type="Hiragana"/>
  </si>
  <si>
    <t>桃園站</t>
    <phoneticPr fontId="0" type="Hiragana"/>
  </si>
  <si>
    <t>曾彥鈞</t>
    <phoneticPr fontId="0" type="Hiragana"/>
  </si>
  <si>
    <t>新竹站</t>
    <phoneticPr fontId="0" type="Hiragana"/>
  </si>
  <si>
    <t>風劍虹</t>
    <phoneticPr fontId="0" type="Hiragana"/>
  </si>
  <si>
    <t xml:space="preserve">E6936E84 </t>
    <phoneticPr fontId="0" type="Hiragana"/>
  </si>
  <si>
    <t>賴國良</t>
    <phoneticPr fontId="0" type="Hiragana"/>
  </si>
  <si>
    <t>E690D1E4</t>
    <phoneticPr fontId="0" type="Hiragana"/>
  </si>
  <si>
    <t>邱彩鈴</t>
    <phoneticPr fontId="0" type="Hiragana"/>
  </si>
  <si>
    <t>楊侑昇</t>
    <phoneticPr fontId="0" type="Hiragana"/>
  </si>
  <si>
    <t>林裕欽</t>
    <phoneticPr fontId="0" type="Hiragana"/>
  </si>
  <si>
    <t>王奐仁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</si>
  <si>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</si>
  <si>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</si>
  <si>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</si>
  <si>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神岡站</t>
    <phoneticPr fontId="0" type="Hiragana"/>
  </si>
  <si>
    <t>賴堂豐</t>
    <phoneticPr fontId="0" type="Hiragana"/>
  </si>
  <si>
    <t>外廠人員</t>
    <phoneticPr fontId="0" type="Hiragana"/>
  </si>
  <si>
    <t>顏嘉宏</t>
    <phoneticPr fontId="0" type="Hiragana"/>
  </si>
  <si>
    <t>曾瑞容</t>
    <phoneticPr fontId="0" type="Hiragana"/>
  </si>
  <si>
    <t>劉昇杰</t>
    <phoneticPr fontId="0" type="Hiragana"/>
  </si>
  <si>
    <t>張凱瑋</t>
    <phoneticPr fontId="0" type="Hiragana"/>
  </si>
  <si>
    <t>林雅惠</t>
    <phoneticPr fontId="0" type="Hiragana"/>
  </si>
  <si>
    <t>林奕綺</t>
    <phoneticPr fontId="0" type="Hiragana"/>
  </si>
  <si>
    <t>王世運</t>
    <phoneticPr fontId="0" type="Hiragana"/>
  </si>
  <si>
    <t>陳宗義</t>
    <phoneticPr fontId="0" type="Hiragana"/>
  </si>
  <si>
    <t>F4980304</t>
    <phoneticPr fontId="0" type="Hiragana"/>
  </si>
  <si>
    <t>趙韋旭</t>
    <phoneticPr fontId="0" type="Hiragana"/>
  </si>
  <si>
    <t>6月</t>
    <phoneticPr fontId="0" type="Hiragana"/>
  </si>
  <si>
    <t>楊梅3M專案</t>
    <phoneticPr fontId="0" type="Hiragana"/>
  </si>
  <si>
    <t>計時作業員</t>
    <phoneticPr fontId="0" type="Hiragana"/>
  </si>
  <si>
    <t>6月</t>
    <phoneticPr fontId="0" type="Hiragana"/>
  </si>
  <si>
    <t>文山專案</t>
    <phoneticPr fontId="0" type="Hiragana"/>
  </si>
  <si>
    <t>陳仲祺</t>
    <phoneticPr fontId="0" type="Hiragana"/>
  </si>
  <si>
    <t>曠職三日</t>
    <phoneticPr fontId="0" type="Hiragana"/>
  </si>
  <si>
    <t>全興廠</t>
    <phoneticPr fontId="0" type="Hiragana"/>
  </si>
  <si>
    <t>柯鳴堯</t>
    <phoneticPr fontId="0" type="Hiragana"/>
  </si>
  <si>
    <t>柯益程</t>
    <phoneticPr fontId="0" type="Hiragana"/>
  </si>
  <si>
    <t>張琪權</t>
    <phoneticPr fontId="0" type="Hiragana"/>
  </si>
  <si>
    <t>吳明憲</t>
    <phoneticPr fontId="0" type="Hiragana"/>
  </si>
  <si>
    <t>王玉如</t>
    <phoneticPr fontId="0" type="Hiragana"/>
  </si>
  <si>
    <t>李道明</t>
    <phoneticPr fontId="0" type="Hiragana"/>
  </si>
  <si>
    <t>神岡站</t>
    <phoneticPr fontId="0" type="Hiragana"/>
  </si>
  <si>
    <t>戴雅芬</t>
    <phoneticPr fontId="0" type="Hiragana"/>
  </si>
  <si>
    <t>湯委睿</t>
    <phoneticPr fontId="0" type="Hiragana"/>
  </si>
  <si>
    <t>蘇建忠</t>
    <phoneticPr fontId="0" type="Hiragana"/>
  </si>
  <si>
    <t>陳昭志</t>
    <phoneticPr fontId="0" type="Hiragana"/>
  </si>
  <si>
    <t>楊朝明</t>
    <phoneticPr fontId="0" type="Hiragana"/>
  </si>
  <si>
    <t>土城站</t>
    <phoneticPr fontId="0" type="Hiragana"/>
  </si>
  <si>
    <t>駱振瑋</t>
    <phoneticPr fontId="0" type="Hiragana"/>
  </si>
  <si>
    <t>外場人員</t>
    <phoneticPr fontId="0" type="Hiragana"/>
  </si>
  <si>
    <t>喬翔資收課</t>
    <phoneticPr fontId="0" type="Hiragana"/>
  </si>
  <si>
    <t>張欣怡</t>
    <phoneticPr fontId="0" type="Hiragana"/>
  </si>
  <si>
    <t>林順長</t>
    <phoneticPr fontId="0" type="Hiragana"/>
  </si>
  <si>
    <t>方永進</t>
    <phoneticPr fontId="0" type="Hiragana"/>
  </si>
  <si>
    <t>輔祥作業員-晚班</t>
    <phoneticPr fontId="0" type="Hiragana"/>
  </si>
  <si>
    <t>黃資鎗</t>
    <phoneticPr fontId="0" type="Hiragana"/>
  </si>
  <si>
    <t>洪建清</t>
    <phoneticPr fontId="0" type="Hiragana"/>
  </si>
  <si>
    <t>黃麗容</t>
    <phoneticPr fontId="0" type="Hiragana"/>
  </si>
  <si>
    <t>友達專案-包材</t>
    <phoneticPr fontId="0" type="Hiragana"/>
  </si>
  <si>
    <t>曾景聰</t>
    <phoneticPr fontId="0" type="Hiragana"/>
  </si>
  <si>
    <t>E66CC754</t>
    <phoneticPr fontId="0" type="Hiragana"/>
  </si>
  <si>
    <t>楊希德</t>
    <phoneticPr fontId="0" type="Hiragana"/>
  </si>
  <si>
    <t>李介永</t>
    <phoneticPr fontId="0" type="Hiragana"/>
  </si>
  <si>
    <t>業務開發處</t>
    <phoneticPr fontId="0" type="Hiragana"/>
  </si>
  <si>
    <t>王詩涵</t>
    <phoneticPr fontId="0" type="Hiragana"/>
  </si>
  <si>
    <t>輔祥專案</t>
    <phoneticPr fontId="0" type="Hiragana"/>
  </si>
  <si>
    <t>羅志嘉</t>
    <phoneticPr fontId="0" type="Hiragana"/>
  </si>
  <si>
    <t>劉遠郎</t>
    <phoneticPr fontId="0" type="Hiragana"/>
  </si>
  <si>
    <t>許正豐</t>
    <phoneticPr fontId="0" type="Hiragana"/>
  </si>
  <si>
    <t>李秋霞</t>
    <phoneticPr fontId="0" type="Hiragana"/>
  </si>
  <si>
    <t>輔祥作業員-早班</t>
    <phoneticPr fontId="0" type="Hiragana"/>
  </si>
  <si>
    <t>陳耀郎</t>
    <phoneticPr fontId="0" type="Hiragana"/>
  </si>
  <si>
    <t>F44F4FD4</t>
    <phoneticPr fontId="0" type="Hiragana"/>
  </si>
  <si>
    <t>邢宜強</t>
    <phoneticPr fontId="0" type="Hiragana"/>
  </si>
  <si>
    <t>桃園站</t>
    <phoneticPr fontId="0" type="Hiragana"/>
  </si>
  <si>
    <t>侯志憲</t>
    <phoneticPr fontId="0" type="Hiragana"/>
  </si>
  <si>
    <t>吳建庭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</si>
  <si>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</si>
  <si>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</si>
  <si>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</si>
  <si>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彭聖杰</t>
    <phoneticPr fontId="0" type="Hiragana"/>
  </si>
  <si>
    <t>鄭馨萍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</si>
  <si>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</si>
  <si>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</si>
  <si>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</si>
  <si>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</si>
  <si>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</si>
  <si>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全興廠-粉碎課</t>
    <phoneticPr fontId="0" type="Hiragana"/>
  </si>
  <si>
    <t>陳泓畯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</si>
  <si>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</si>
  <si>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</si>
  <si>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</si>
  <si>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王憶湘</t>
    <phoneticPr fontId="0" type="Hiragana"/>
  </si>
  <si>
    <t>謝定我</t>
    <phoneticPr fontId="0" type="Hiragana"/>
  </si>
  <si>
    <t>徐宏洋</t>
    <phoneticPr fontId="0" type="Hiragana"/>
  </si>
  <si>
    <t>楊妍恩</t>
    <phoneticPr fontId="0" type="Hiragana"/>
  </si>
  <si>
    <t>黃美雲</t>
    <phoneticPr fontId="0" type="Hiragana"/>
  </si>
  <si>
    <t>闕瑜庭</t>
    <phoneticPr fontId="0" type="Hiragana"/>
  </si>
  <si>
    <t>胡怡玟</t>
    <phoneticPr fontId="0" type="Hiragana"/>
  </si>
  <si>
    <t>范國新</t>
    <phoneticPr fontId="0" type="Hiragana"/>
  </si>
  <si>
    <t>友達專案-資收</t>
    <phoneticPr fontId="0" type="Hiragana"/>
  </si>
  <si>
    <t>陳明慧</t>
    <phoneticPr fontId="0" type="Hiragana"/>
  </si>
  <si>
    <t>林育樂</t>
    <phoneticPr fontId="0" type="Hiragana"/>
  </si>
  <si>
    <t>營運管理處</t>
    <phoneticPr fontId="0" type="Hiragana"/>
  </si>
  <si>
    <t>林淑玲</t>
    <phoneticPr fontId="0" type="Hiragana"/>
  </si>
  <si>
    <t>大里站</t>
    <phoneticPr fontId="0" type="Hiragana"/>
  </si>
  <si>
    <t>楊亦婷</t>
    <phoneticPr fontId="0" type="Hiragana"/>
  </si>
  <si>
    <t>窗口會計</t>
    <phoneticPr fontId="0" type="Hiragana"/>
  </si>
  <si>
    <t>游松翰</t>
    <phoneticPr fontId="0" type="Hiragana"/>
  </si>
  <si>
    <t>新竹站</t>
    <phoneticPr fontId="0" type="Hiragana"/>
  </si>
  <si>
    <t>陳國銓</t>
    <phoneticPr fontId="0" type="Hiragana"/>
  </si>
  <si>
    <t>17T司機</t>
    <phoneticPr fontId="0" type="Hiragana"/>
  </si>
  <si>
    <t>李昀儒</t>
    <phoneticPr fontId="0" type="Hiragana"/>
  </si>
  <si>
    <t>呂佳柔</t>
    <phoneticPr fontId="0" type="Hiragana"/>
  </si>
  <si>
    <t>高美智</t>
    <phoneticPr fontId="0" type="Hiragana"/>
  </si>
  <si>
    <t>舒立查</t>
    <phoneticPr fontId="0" type="Hiragana"/>
  </si>
  <si>
    <t>吳鳳茹</t>
    <phoneticPr fontId="0" type="Hiragana"/>
  </si>
  <si>
    <t>何秋梅</t>
    <phoneticPr fontId="0" type="Hiragana"/>
  </si>
  <si>
    <t>黃美姿</t>
    <phoneticPr fontId="0" type="Hiragana"/>
  </si>
  <si>
    <t>宋仁宗</t>
    <phoneticPr fontId="0" type="Hiragana"/>
  </si>
  <si>
    <t>張藍尹</t>
    <phoneticPr fontId="0" type="Hiragana"/>
  </si>
  <si>
    <t>林淑慧</t>
    <phoneticPr fontId="0" type="Hiragana"/>
  </si>
  <si>
    <t>朱忠平</t>
    <phoneticPr fontId="0" type="Hiragana"/>
  </si>
  <si>
    <t>7月</t>
    <phoneticPr fontId="0" type="Hiragana"/>
  </si>
  <si>
    <t>李佳龍</t>
    <phoneticPr fontId="0" type="Hiragana"/>
  </si>
  <si>
    <t>8月</t>
    <phoneticPr fontId="0" type="Hiragana"/>
  </si>
  <si>
    <t>張雅瑜</t>
    <phoneticPr fontId="0" type="Hiragana"/>
  </si>
  <si>
    <t>旺利站</t>
    <phoneticPr fontId="0" type="Hiragana"/>
  </si>
  <si>
    <t>鄧偉濱</t>
    <phoneticPr fontId="0" type="Hiragana"/>
  </si>
  <si>
    <t>林曉鵑</t>
    <phoneticPr fontId="0" type="Hiragana"/>
  </si>
  <si>
    <t>徐萬欽</t>
    <phoneticPr fontId="0" type="Hiragana"/>
  </si>
  <si>
    <t>黃家聲</t>
    <phoneticPr fontId="0" type="Hiragana"/>
  </si>
  <si>
    <t>蔡承甫</t>
    <phoneticPr fontId="0" type="Hiragana"/>
  </si>
  <si>
    <t>張義雄</t>
    <phoneticPr fontId="0" type="Hiragana"/>
  </si>
  <si>
    <t>徐素娥</t>
    <phoneticPr fontId="0" type="Hiragana"/>
  </si>
  <si>
    <t xml:space="preserve">吳玉貞 </t>
    <phoneticPr fontId="0" type="Hiragana"/>
  </si>
  <si>
    <t>呂添瑞</t>
    <phoneticPr fontId="0" type="Hiragana"/>
  </si>
  <si>
    <t>張碧雲</t>
    <phoneticPr fontId="0" type="Hiragana"/>
  </si>
  <si>
    <t>王榮清</t>
    <phoneticPr fontId="0" type="Hiragana"/>
  </si>
  <si>
    <t>潘仲良</t>
    <phoneticPr fontId="0" type="Hiragana"/>
  </si>
  <si>
    <t>陳春夏</t>
    <phoneticPr fontId="0" type="Hiragana"/>
  </si>
  <si>
    <t>李意香</t>
    <phoneticPr fontId="0" type="Hiragana"/>
  </si>
  <si>
    <t>宋柏毅</t>
    <phoneticPr fontId="0" type="Hiragana"/>
  </si>
  <si>
    <t>黃仁忠</t>
    <phoneticPr fontId="0" type="Hiragana"/>
  </si>
  <si>
    <t>王珮如</t>
    <phoneticPr fontId="0" type="Hiragana"/>
  </si>
  <si>
    <t>郭銘介</t>
    <phoneticPr fontId="0" type="Hiragana"/>
  </si>
  <si>
    <t>劉宏均</t>
    <phoneticPr fontId="0" type="Hiragana"/>
  </si>
  <si>
    <t>鄭博壬</t>
    <phoneticPr fontId="0" type="Hiragana"/>
  </si>
  <si>
    <t>郭元福</t>
    <phoneticPr fontId="0" type="Hiragana"/>
  </si>
  <si>
    <t>喬翔分選課</t>
    <phoneticPr fontId="0" type="Hiragana"/>
  </si>
  <si>
    <t>劉芳菁</t>
    <phoneticPr fontId="0" type="Hiragana"/>
  </si>
  <si>
    <t>王盈富</t>
    <phoneticPr fontId="0" type="Hiragana"/>
  </si>
  <si>
    <t>謝春蘭</t>
    <phoneticPr fontId="0" type="Hiragana"/>
  </si>
  <si>
    <t>吳陳桂</t>
    <phoneticPr fontId="0" type="Hiragana"/>
  </si>
  <si>
    <t>1H</t>
    <phoneticPr fontId="0" type="Hiragana"/>
  </si>
  <si>
    <t>林峻凱</t>
    <phoneticPr fontId="0" type="Hiragana"/>
  </si>
  <si>
    <t>稽核品保室</t>
    <phoneticPr fontId="0" type="Hiragana"/>
  </si>
  <si>
    <t>黃國偉</t>
    <phoneticPr fontId="0" type="Hiragana"/>
  </si>
  <si>
    <t>助理管理師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</si>
  <si>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</si>
  <si>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</si>
  <si>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</si>
  <si>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鄭佳瑩</t>
    <phoneticPr fontId="0" type="Hiragana"/>
  </si>
  <si>
    <t>何致良</t>
    <phoneticPr fontId="0" type="Hiragana"/>
  </si>
  <si>
    <t>潘雁妮</t>
    <phoneticPr fontId="0" type="Hiragana"/>
  </si>
  <si>
    <t>黃綉鑾</t>
    <phoneticPr fontId="0" type="Hiragana"/>
  </si>
  <si>
    <t>4H</t>
    <phoneticPr fontId="0" type="Hiragana"/>
  </si>
  <si>
    <t>陳素雲</t>
    <phoneticPr fontId="0" type="Hiragana"/>
  </si>
  <si>
    <t>和美站</t>
    <phoneticPr fontId="0" type="Hiragana"/>
  </si>
  <si>
    <t>王振仲</t>
    <phoneticPr fontId="0" type="Hiragana"/>
  </si>
  <si>
    <t>陳麗娟</t>
    <phoneticPr fontId="0" type="Hiragana"/>
  </si>
  <si>
    <t>翁啟峻</t>
    <phoneticPr fontId="0" type="Hiragana"/>
  </si>
  <si>
    <t>國際事業處</t>
    <phoneticPr fontId="0" type="Hiragana"/>
  </si>
  <si>
    <t>蕭幸伃</t>
    <phoneticPr fontId="0" type="Hiragana"/>
  </si>
  <si>
    <t>副管理師</t>
    <phoneticPr fontId="0" type="Hiragana"/>
  </si>
  <si>
    <t>員林站</t>
    <phoneticPr fontId="0" type="Hiragana"/>
  </si>
  <si>
    <t>林宜平</t>
    <phoneticPr fontId="0" type="Hiragana"/>
  </si>
  <si>
    <t>斗六站</t>
    <phoneticPr fontId="0" type="Hiragana"/>
  </si>
  <si>
    <t>翁小評</t>
    <phoneticPr fontId="0" type="Hiragana"/>
  </si>
  <si>
    <t>許雅茱</t>
    <phoneticPr fontId="0" type="Hiragana"/>
  </si>
  <si>
    <t>許桂瑜</t>
    <phoneticPr fontId="0" type="Hiragana"/>
  </si>
  <si>
    <t>高驥聰</t>
    <phoneticPr fontId="0" type="Hiragana"/>
  </si>
  <si>
    <t>風學儒</t>
    <phoneticPr fontId="0" type="Hiragana"/>
  </si>
  <si>
    <t>司機</t>
    <phoneticPr fontId="0" type="Hiragana"/>
  </si>
  <si>
    <t>蔡宗翰</t>
    <phoneticPr fontId="0" type="Hiragana"/>
  </si>
  <si>
    <t>王淨美</t>
    <phoneticPr fontId="0" type="Hiragana"/>
  </si>
  <si>
    <t>范嘉偉</t>
    <phoneticPr fontId="0" type="Hiragana"/>
  </si>
  <si>
    <t>物流管理部</t>
    <phoneticPr fontId="0" type="Hiragana"/>
  </si>
  <si>
    <t>楊定杰</t>
    <phoneticPr fontId="0" type="Hiragana"/>
  </si>
  <si>
    <t>文山站</t>
    <phoneticPr fontId="0" type="Hiragana"/>
  </si>
  <si>
    <t>蔡茂松</t>
    <phoneticPr fontId="0" type="Hiragana"/>
  </si>
  <si>
    <t>林智偉</t>
    <phoneticPr fontId="0" type="Hiragana"/>
  </si>
  <si>
    <t>周春蓮</t>
    <phoneticPr fontId="0" type="Hiragana"/>
  </si>
  <si>
    <t>蔡誌豪</t>
    <phoneticPr fontId="0" type="Hiragana"/>
  </si>
  <si>
    <t>蔡淑惠</t>
    <phoneticPr fontId="0" type="Hiragana"/>
  </si>
  <si>
    <t>陳政男</t>
    <phoneticPr fontId="0" type="Hiragana"/>
  </si>
  <si>
    <t>陳語瑄</t>
    <phoneticPr fontId="0" type="Hiragana"/>
  </si>
  <si>
    <t>友達專案-資收全興</t>
    <phoneticPr fontId="0" type="Hiragana"/>
  </si>
  <si>
    <t>李均煒</t>
    <phoneticPr fontId="0" type="Hiragana"/>
  </si>
  <si>
    <t>陳清翠</t>
    <phoneticPr fontId="0" type="Hiragana"/>
  </si>
  <si>
    <t>阮氏蓓亮</t>
    <phoneticPr fontId="0" type="Hiragana"/>
  </si>
  <si>
    <t>李連宇</t>
    <phoneticPr fontId="0" type="Hiragana"/>
  </si>
  <si>
    <t>作業員-中班</t>
    <phoneticPr fontId="0" type="Hiragana"/>
  </si>
  <si>
    <t>吳冠成</t>
    <phoneticPr fontId="0" type="Hiragana"/>
  </si>
  <si>
    <t>業務專員</t>
    <phoneticPr fontId="0" type="Hiragana"/>
  </si>
  <si>
    <t>李雅菁</t>
    <phoneticPr fontId="0" type="Hiragana"/>
  </si>
  <si>
    <t>阮玉碧</t>
    <phoneticPr fontId="0" type="Hiragana"/>
  </si>
  <si>
    <t>全興廠-處理課</t>
    <phoneticPr fontId="0" type="Hiragana"/>
  </si>
  <si>
    <t>鄭進發</t>
    <phoneticPr fontId="0" type="Hiragana"/>
  </si>
  <si>
    <t>張耕盛</t>
    <phoneticPr fontId="0" type="Hiragana"/>
  </si>
  <si>
    <t>余佳豪</t>
    <phoneticPr fontId="0" type="Hiragana"/>
  </si>
  <si>
    <t>張惠心</t>
    <phoneticPr fontId="0" type="Hiragana"/>
  </si>
  <si>
    <t>袁維莉</t>
    <phoneticPr fontId="0" type="Hiragana"/>
  </si>
  <si>
    <t>喬翔站</t>
    <phoneticPr fontId="0" type="Hiragana"/>
  </si>
  <si>
    <t>余秀貞</t>
    <phoneticPr fontId="0" type="Hiragana"/>
  </si>
  <si>
    <t>洪震勳</t>
    <phoneticPr fontId="0" type="Hiragana"/>
  </si>
  <si>
    <t>曠職三日以上</t>
    <phoneticPr fontId="0" type="Hiragana"/>
  </si>
  <si>
    <t>鄭昇凱</t>
    <phoneticPr fontId="0" type="Hiragana"/>
  </si>
  <si>
    <t>台南站</t>
    <phoneticPr fontId="0" type="Hiragana"/>
  </si>
  <si>
    <t>黃正一</t>
    <phoneticPr fontId="0" type="Hiragana"/>
  </si>
  <si>
    <t>盧武全</t>
    <phoneticPr fontId="0" type="Hiragana"/>
  </si>
  <si>
    <t>黃郁恬</t>
    <phoneticPr fontId="0" type="Hiragana"/>
  </si>
  <si>
    <t>陳玉幸</t>
    <phoneticPr fontId="0" type="Hiragana"/>
  </si>
  <si>
    <t>喬翔分選場</t>
    <phoneticPr fontId="0" type="Hiragana"/>
  </si>
  <si>
    <t>徐金貴</t>
    <phoneticPr fontId="0" type="Hiragana"/>
  </si>
  <si>
    <t>司機人員</t>
    <phoneticPr fontId="0" type="Hiragana"/>
  </si>
  <si>
    <t>張溢富</t>
    <phoneticPr fontId="0" type="Hiragana"/>
  </si>
  <si>
    <t>林忠銘</t>
    <phoneticPr fontId="0" type="Hiragana"/>
  </si>
  <si>
    <t>張氏順</t>
    <phoneticPr fontId="0" type="Hiragana"/>
  </si>
  <si>
    <t>10月</t>
    <phoneticPr fontId="0" type="Hiragana"/>
  </si>
  <si>
    <t>彭瓦鹿</t>
    <phoneticPr fontId="0" type="Hiragana"/>
  </si>
  <si>
    <t>陳鳳嬌</t>
    <phoneticPr fontId="0" type="Hiragana"/>
  </si>
  <si>
    <t>鮑世傑</t>
    <phoneticPr fontId="0" type="Hiragana"/>
  </si>
  <si>
    <t>主任</t>
    <phoneticPr fontId="0" type="Hiragana"/>
  </si>
  <si>
    <t>八卦山站</t>
    <phoneticPr fontId="0" type="Hiragana"/>
  </si>
  <si>
    <t>林家旺</t>
    <phoneticPr fontId="0" type="Hiragana"/>
  </si>
  <si>
    <t>吳棋榮</t>
    <phoneticPr fontId="0" type="Hiragana"/>
  </si>
  <si>
    <t>蔡篤丞</t>
    <phoneticPr fontId="0" type="Hiragana"/>
  </si>
  <si>
    <t>范氏瓏</t>
    <phoneticPr fontId="0" type="Hiragana"/>
  </si>
  <si>
    <t>陳世國</t>
    <phoneticPr fontId="0" type="Hiragana"/>
  </si>
  <si>
    <t>林豐州</t>
    <phoneticPr fontId="0" type="Hiragana"/>
  </si>
  <si>
    <t>陳健裕</t>
    <phoneticPr fontId="0" type="Hiragana"/>
  </si>
  <si>
    <t>劉進雄</t>
    <phoneticPr fontId="0" type="Hiragana"/>
  </si>
  <si>
    <t>江欣翰</t>
    <phoneticPr fontId="0" type="Hiragana"/>
  </si>
  <si>
    <t>江明顺</t>
    <phoneticPr fontId="0" type="Hiragana"/>
  </si>
  <si>
    <t>張克珍</t>
    <phoneticPr fontId="0" type="Hiragana"/>
  </si>
  <si>
    <t>楊宗翰</t>
    <phoneticPr fontId="0" type="Hiragana"/>
  </si>
  <si>
    <t>計時作業員-夜班</t>
    <phoneticPr fontId="0" type="Hiragana"/>
  </si>
  <si>
    <t>黃裕評</t>
    <phoneticPr fontId="0" type="Hiragana"/>
  </si>
  <si>
    <t>彰興站</t>
    <phoneticPr fontId="0" type="Hiragana"/>
  </si>
  <si>
    <t>鐘漢彬</t>
    <phoneticPr fontId="0" type="Hiragana"/>
  </si>
  <si>
    <t>大車司機</t>
    <phoneticPr fontId="0" type="Hiragana"/>
  </si>
  <si>
    <t>陳惠英</t>
    <phoneticPr fontId="0" type="Hiragana"/>
  </si>
  <si>
    <t>呂明怡</t>
    <phoneticPr fontId="0" type="Hiragana"/>
  </si>
  <si>
    <t>業務助理</t>
    <phoneticPr fontId="0" type="Hiragana"/>
  </si>
  <si>
    <t>江秋龍</t>
    <phoneticPr fontId="0" type="Hiragana"/>
  </si>
  <si>
    <t>楊閔傑</t>
    <phoneticPr fontId="0" type="Hiragana"/>
  </si>
  <si>
    <t>廖彥雅</t>
    <phoneticPr fontId="0" type="Hiragana"/>
  </si>
  <si>
    <t>許聖哲</t>
    <phoneticPr fontId="0" type="Hiragana"/>
  </si>
  <si>
    <t>鄭傳億</t>
    <phoneticPr fontId="0" type="Hiragana"/>
  </si>
  <si>
    <t>劉志滔</t>
    <phoneticPr fontId="0" type="Hiragana"/>
  </si>
  <si>
    <t>友達專案</t>
    <phoneticPr fontId="0" type="Hiragana"/>
  </si>
  <si>
    <t>田國佑</t>
    <phoneticPr fontId="0" type="Hiragana"/>
  </si>
  <si>
    <t>邱仁彬</t>
    <phoneticPr fontId="0" type="Hiragana"/>
  </si>
  <si>
    <t>董譯文</t>
    <phoneticPr fontId="0" type="Hiragana"/>
  </si>
  <si>
    <t>林明忠</t>
    <phoneticPr fontId="0" type="Hiragana"/>
  </si>
  <si>
    <t>高自強</t>
    <phoneticPr fontId="0" type="Hiragana"/>
  </si>
  <si>
    <t>蔡思維</t>
    <phoneticPr fontId="0" type="Hiragana"/>
  </si>
  <si>
    <t>楊鳳蘭</t>
    <phoneticPr fontId="0" type="Hiragana"/>
  </si>
  <si>
    <t>凃書源</t>
    <phoneticPr fontId="0" type="Hiragana"/>
  </si>
  <si>
    <t>計時作業員-中班</t>
    <phoneticPr fontId="0" type="Hiragana"/>
  </si>
  <si>
    <t>蔡明德</t>
    <phoneticPr fontId="0" type="Hiragana"/>
  </si>
  <si>
    <t>林俊清</t>
    <phoneticPr fontId="0" type="Hiragana"/>
  </si>
  <si>
    <t>黃錦蕊</t>
    <phoneticPr fontId="0" type="Hiragana"/>
  </si>
  <si>
    <t>杜氏錦絨</t>
    <phoneticPr fontId="0" type="Hiragana"/>
  </si>
  <si>
    <t>沈俊傑</t>
    <phoneticPr fontId="0" type="Hiragana"/>
  </si>
  <si>
    <t>沈紅</t>
    <phoneticPr fontId="0" type="Hiragana"/>
  </si>
  <si>
    <t>策略管理處</t>
    <phoneticPr fontId="0" type="Hiragana"/>
  </si>
  <si>
    <t>陳麗玉</t>
    <phoneticPr fontId="0" type="Hiragana"/>
  </si>
  <si>
    <t>清潔人員</t>
    <phoneticPr fontId="0" type="Hiragana"/>
  </si>
  <si>
    <t>胡富豪</t>
    <phoneticPr fontId="0" type="Hiragana"/>
  </si>
  <si>
    <t>林建輝</t>
    <phoneticPr fontId="0" type="Hiragana"/>
  </si>
  <si>
    <t>計時作業員-早班</t>
    <phoneticPr fontId="0" type="Hiragana"/>
  </si>
  <si>
    <t>全興場處理課</t>
    <phoneticPr fontId="0" type="Hiragana"/>
  </si>
  <si>
    <t>葉春田</t>
    <phoneticPr fontId="0" type="Hiragana"/>
  </si>
  <si>
    <t>呂俊陞</t>
    <phoneticPr fontId="0" type="Hiragana"/>
  </si>
  <si>
    <t>業務處行政室</t>
    <phoneticPr fontId="0" type="Hiragana"/>
  </si>
  <si>
    <t>張祐龍</t>
    <phoneticPr fontId="0" type="Hiragana"/>
  </si>
  <si>
    <t>賴信宏</t>
    <phoneticPr fontId="0" type="Hiragana"/>
  </si>
  <si>
    <t>鄭秀蘭</t>
    <phoneticPr fontId="0" type="Hiragana"/>
  </si>
  <si>
    <t>譚文銅</t>
    <phoneticPr fontId="0" type="Hiragana"/>
  </si>
  <si>
    <t>全興場</t>
    <phoneticPr fontId="0" type="Hiragana"/>
  </si>
  <si>
    <t>林倍楨</t>
    <phoneticPr fontId="0" type="Hiragana"/>
  </si>
  <si>
    <t>計時人員</t>
    <phoneticPr fontId="0" type="Hiragana"/>
  </si>
  <si>
    <t>陳彥男</t>
    <phoneticPr fontId="0" type="Hiragana"/>
  </si>
  <si>
    <t>張永松</t>
    <phoneticPr fontId="0" type="Hiragana"/>
  </si>
  <si>
    <t>陳炳旭</t>
    <phoneticPr fontId="0" type="Hiragana"/>
  </si>
  <si>
    <t>盧婉真</t>
    <phoneticPr fontId="0" type="Hiragana"/>
  </si>
  <si>
    <t>石梅花</t>
    <phoneticPr fontId="0" type="Hiragana"/>
  </si>
  <si>
    <t>楊文學</t>
    <phoneticPr fontId="0" type="Hiragana"/>
  </si>
  <si>
    <t>全興</t>
    <phoneticPr fontId="0" type="Hiragana"/>
  </si>
  <si>
    <t>呂文言</t>
    <phoneticPr fontId="0" type="Hiragana"/>
  </si>
  <si>
    <t>南科3M專案</t>
    <phoneticPr fontId="0" type="Hiragana"/>
  </si>
  <si>
    <t>陳昭勝</t>
    <phoneticPr fontId="0" type="Hiragana"/>
  </si>
  <si>
    <t>陳穎芝</t>
    <phoneticPr fontId="0" type="Hiragana"/>
  </si>
  <si>
    <t>陳燕燕</t>
    <phoneticPr fontId="0" type="Hiragana"/>
  </si>
  <si>
    <t>行政助理</t>
    <phoneticPr fontId="0" type="Hiragana"/>
  </si>
  <si>
    <t>人資策略組</t>
    <phoneticPr fontId="0" type="Hiragana"/>
  </si>
  <si>
    <t>陳淑梅</t>
    <phoneticPr fontId="0" type="Hiragana"/>
  </si>
  <si>
    <t>副總</t>
    <phoneticPr fontId="0" type="Hiragana"/>
  </si>
  <si>
    <t>李士明</t>
    <phoneticPr fontId="0" type="Hiragana"/>
  </si>
  <si>
    <t>洪文忠</t>
    <phoneticPr fontId="0" type="Hiragana"/>
  </si>
  <si>
    <t>張晉福</t>
    <phoneticPr fontId="0" type="Hiragana"/>
  </si>
  <si>
    <t>張嘉玲</t>
    <phoneticPr fontId="0" type="Hiragana"/>
  </si>
  <si>
    <t>蔡敏姿</t>
    <phoneticPr fontId="0" type="Hiragana"/>
  </si>
  <si>
    <t>楊梅3M專案</t>
    <phoneticPr fontId="0" type="Hiragana"/>
  </si>
  <si>
    <t>范揚政</t>
    <phoneticPr fontId="0" type="Hiragana"/>
  </si>
  <si>
    <t>郭明理</t>
    <phoneticPr fontId="0" type="Hiragana"/>
  </si>
  <si>
    <t>計時作業員-中</t>
    <phoneticPr fontId="0" type="Hiragana"/>
  </si>
  <si>
    <t>市場開發部-駐神岡倉庫</t>
    <phoneticPr fontId="0" type="Hiragana"/>
  </si>
  <si>
    <t>鄭耀輝</t>
    <phoneticPr fontId="0" type="Hiragana"/>
  </si>
  <si>
    <t>陳江寧</t>
    <phoneticPr fontId="0" type="Hiragana"/>
  </si>
  <si>
    <t>吳妙貞</t>
    <phoneticPr fontId="0" type="Hiragana"/>
  </si>
  <si>
    <t>卓孟姍</t>
    <phoneticPr fontId="0" type="Hiragana"/>
  </si>
  <si>
    <t>許聰明</t>
    <phoneticPr fontId="0" type="Hiragana"/>
  </si>
  <si>
    <t>大陸投資事業組</t>
    <phoneticPr fontId="0" type="Hiragana"/>
  </si>
  <si>
    <t>陳昭榮</t>
    <phoneticPr fontId="0" type="Hiragana"/>
  </si>
  <si>
    <t>管理師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</si>
  <si>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</si>
  <si>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</si>
  <si>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</si>
  <si>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</si>
  <si>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</si>
  <si>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南科專案</t>
    <phoneticPr fontId="0" type="Hiragana"/>
  </si>
  <si>
    <t>陳俊吉</t>
    <phoneticPr fontId="0" type="Hiragana"/>
  </si>
  <si>
    <t>大明站</t>
    <phoneticPr fontId="0" type="Hiragana"/>
  </si>
  <si>
    <t>林慧玲</t>
    <phoneticPr fontId="0" type="Hiragana"/>
  </si>
  <si>
    <t>陳坤良</t>
    <phoneticPr fontId="0" type="Hiragana"/>
  </si>
  <si>
    <t>馮世豪</t>
    <phoneticPr fontId="0" type="Hiragana"/>
  </si>
  <si>
    <t>友達專案駐全興廠</t>
    <phoneticPr fontId="0" type="Hiragana"/>
  </si>
  <si>
    <t>黃順祥</t>
    <phoneticPr fontId="0" type="Hiragana"/>
  </si>
  <si>
    <t>楊淑婷</t>
    <phoneticPr fontId="0" type="Hiragana"/>
  </si>
  <si>
    <t>會計人員</t>
    <phoneticPr fontId="0" type="Hiragana"/>
  </si>
  <si>
    <t>黃品男</t>
    <phoneticPr fontId="0" type="Hiragana"/>
  </si>
  <si>
    <t>7171E74C</t>
    <phoneticPr fontId="0" type="Hiragana"/>
  </si>
  <si>
    <t>李益全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</si>
  <si>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</si>
  <si>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</si>
  <si>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</si>
  <si>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王瓊梅</t>
    <phoneticPr fontId="0" type="Hiragana"/>
  </si>
  <si>
    <t>劉嘉仁</t>
    <phoneticPr fontId="0" type="Hiragana"/>
  </si>
  <si>
    <t>陳淑珍</t>
    <phoneticPr fontId="0" type="Hiragana"/>
  </si>
  <si>
    <t>胡虹新</t>
    <phoneticPr fontId="0" type="Hiragana"/>
  </si>
  <si>
    <t>盧修中</t>
    <phoneticPr fontId="0" type="Hiragana"/>
  </si>
  <si>
    <t>鄭玉珍</t>
    <phoneticPr fontId="0" type="Hiragana"/>
  </si>
  <si>
    <t>陳泓達</t>
    <phoneticPr fontId="0" type="Hiragana"/>
  </si>
  <si>
    <t>萬素華</t>
    <phoneticPr fontId="0" type="Hiragana"/>
  </si>
  <si>
    <t>陳永錚</t>
    <phoneticPr fontId="0" type="Hiragana"/>
  </si>
  <si>
    <t>南屯站</t>
    <phoneticPr fontId="0" type="Hiragana"/>
  </si>
  <si>
    <t>林傑茵</t>
    <phoneticPr fontId="0" type="Hiragana"/>
  </si>
  <si>
    <t>許維凱</t>
    <phoneticPr fontId="0" type="Hiragana"/>
  </si>
  <si>
    <t>潘紅琛</t>
    <phoneticPr fontId="0" type="Hiragana"/>
  </si>
  <si>
    <t>黃資修</t>
    <phoneticPr fontId="0" type="Hiragana"/>
  </si>
  <si>
    <t>王文琴</t>
    <phoneticPr fontId="0" type="Hiragana"/>
  </si>
  <si>
    <t>楊梓增</t>
    <phoneticPr fontId="0" type="Hiragana"/>
  </si>
  <si>
    <t>倉儲管理部</t>
    <phoneticPr fontId="0" type="Hiragana"/>
  </si>
  <si>
    <t>曾明輝</t>
    <phoneticPr fontId="0" type="Hiragana"/>
  </si>
  <si>
    <t>副理</t>
    <phoneticPr fontId="0" type="Hiragana"/>
  </si>
  <si>
    <t>吳震邦</t>
    <phoneticPr fontId="0" type="Hiragana"/>
  </si>
  <si>
    <t>全興廠處理課</t>
    <phoneticPr fontId="0" type="Hiragana"/>
  </si>
  <si>
    <t>王世英</t>
    <phoneticPr fontId="0" type="Hiragana"/>
  </si>
  <si>
    <t>阮氏雪欣</t>
    <phoneticPr fontId="0" type="Hiragana"/>
  </si>
  <si>
    <t>廖永信</t>
    <phoneticPr fontId="0" type="Hiragana"/>
  </si>
  <si>
    <t>姚民益</t>
    <phoneticPr fontId="0" type="Hiragana"/>
  </si>
  <si>
    <t>林嘉偉</t>
    <phoneticPr fontId="0" type="Hiragana"/>
  </si>
  <si>
    <t>郭阿娥</t>
    <phoneticPr fontId="0" type="Hiragana"/>
  </si>
  <si>
    <t>劉信修</t>
    <phoneticPr fontId="0" type="Hiragana"/>
  </si>
  <si>
    <t>李俊英</t>
    <phoneticPr fontId="0" type="Hiragana"/>
  </si>
  <si>
    <t>拖車司機</t>
    <phoneticPr fontId="0" type="Hiragana"/>
  </si>
  <si>
    <t>黃文雄</t>
    <phoneticPr fontId="0" type="Hiragana"/>
  </si>
  <si>
    <t>邱茂松</t>
    <phoneticPr fontId="0" type="Hiragana"/>
  </si>
  <si>
    <t>陳宏星</t>
    <phoneticPr fontId="0" type="Hiragana"/>
  </si>
  <si>
    <t>鮑宜祥</t>
    <phoneticPr fontId="0" type="Hiragana"/>
  </si>
  <si>
    <t>王志輝</t>
    <phoneticPr fontId="0" type="Hiragana"/>
  </si>
  <si>
    <t>輔祥作業員</t>
    <phoneticPr fontId="0" type="Hiragana"/>
  </si>
  <si>
    <t>徐雅慧</t>
    <phoneticPr fontId="0" type="Hiragana"/>
  </si>
  <si>
    <t>張為貿</t>
    <phoneticPr fontId="0" type="Hiragana"/>
  </si>
  <si>
    <t>吳名仁</t>
    <phoneticPr fontId="0" type="Hiragana"/>
  </si>
  <si>
    <t>呂秀雄</t>
    <phoneticPr fontId="0" type="Hiragana"/>
  </si>
  <si>
    <t>伍俊憲</t>
    <phoneticPr fontId="0" type="Hiragana"/>
  </si>
  <si>
    <t>李汶霖</t>
    <phoneticPr fontId="0" type="Hiragana"/>
  </si>
  <si>
    <t>夾子車司機</t>
    <phoneticPr fontId="0" type="Hiragana"/>
  </si>
  <si>
    <t>張淑子</t>
    <phoneticPr fontId="0" type="Hiragana"/>
  </si>
  <si>
    <t>李柏憲</t>
    <phoneticPr fontId="0" type="Hiragana"/>
  </si>
  <si>
    <t>李豪勝</t>
    <phoneticPr fontId="0" type="Hiragana"/>
  </si>
  <si>
    <t>市場開發部</t>
    <phoneticPr fontId="0" type="Hiragana"/>
  </si>
  <si>
    <t>高彥瑜</t>
    <phoneticPr fontId="0" type="Hiragana"/>
  </si>
  <si>
    <t>彭佳偉</t>
    <phoneticPr fontId="0" type="Hiragana"/>
  </si>
  <si>
    <t>孫士偉</t>
    <phoneticPr fontId="0" type="Hiragana"/>
  </si>
  <si>
    <t>蕭崇道</t>
    <phoneticPr fontId="0" type="Hiragana"/>
  </si>
  <si>
    <t>張芳綺</t>
    <phoneticPr fontId="0" type="Hiragana"/>
  </si>
  <si>
    <t>丁嘉妏</t>
    <phoneticPr fontId="0" type="Hiragana"/>
  </si>
  <si>
    <t>謝宗憲</t>
    <phoneticPr fontId="0" type="Hiragana"/>
  </si>
  <si>
    <t>邱徐秀</t>
    <phoneticPr fontId="0" type="Hiragana"/>
  </si>
  <si>
    <t>蔡文祺</t>
    <phoneticPr fontId="0" type="Hiragana"/>
  </si>
  <si>
    <t>廖麗玲</t>
    <phoneticPr fontId="0" type="Hiragana"/>
  </si>
  <si>
    <t>邱棨楙</t>
    <phoneticPr fontId="0" type="Hiragana"/>
  </si>
  <si>
    <t>計時作業員-晚班</t>
    <phoneticPr fontId="0" type="Hiragana"/>
  </si>
  <si>
    <t>吳娃枚</t>
    <phoneticPr fontId="0" type="Hiragana"/>
  </si>
  <si>
    <t>劉惠玲</t>
    <phoneticPr fontId="0" type="Hiragana"/>
  </si>
  <si>
    <t>張育瑞</t>
    <phoneticPr fontId="0" type="Hiragana"/>
  </si>
  <si>
    <t>夜班作業員</t>
    <phoneticPr fontId="0" type="Hiragana"/>
  </si>
  <si>
    <t>李東南</t>
    <phoneticPr fontId="0" type="Hiragana"/>
  </si>
  <si>
    <t>黎垂莊</t>
    <phoneticPr fontId="0" type="Hiragana"/>
  </si>
  <si>
    <t>阮金英</t>
    <phoneticPr fontId="0" type="Hiragana"/>
  </si>
  <si>
    <t>簡雅慧</t>
    <phoneticPr fontId="0" type="Hiragana"/>
  </si>
  <si>
    <t>行政人員</t>
    <phoneticPr fontId="0" type="Hiragana"/>
  </si>
  <si>
    <t>林弘達</t>
    <phoneticPr fontId="0" type="Hiragana"/>
  </si>
  <si>
    <t>3月</t>
    <phoneticPr fontId="0" type="Hiragana"/>
  </si>
  <si>
    <t>陶氏玉垂</t>
    <phoneticPr fontId="0" type="Hiragana"/>
  </si>
  <si>
    <t>林志行</t>
    <phoneticPr fontId="0" type="Hiragana"/>
  </si>
  <si>
    <t>黎芳草</t>
    <phoneticPr fontId="0" type="Hiragana"/>
  </si>
  <si>
    <t>財金暨投資事業組</t>
    <phoneticPr fontId="0" type="Hiragana"/>
  </si>
  <si>
    <t>許雅嵐</t>
    <phoneticPr fontId="0" type="Hiragana"/>
  </si>
  <si>
    <t>全興場分選課</t>
    <phoneticPr fontId="0" type="Hiragana"/>
  </si>
  <si>
    <t>黃美玉</t>
    <phoneticPr fontId="0" type="Hiragana"/>
  </si>
  <si>
    <t>黃盟展</t>
    <phoneticPr fontId="0" type="Hiragana"/>
  </si>
  <si>
    <t>儲世宗</t>
    <phoneticPr fontId="0" type="Hiragana"/>
  </si>
  <si>
    <t>組長</t>
    <phoneticPr fontId="0" type="Hiragana"/>
  </si>
  <si>
    <t>范氏櫻桃</t>
    <phoneticPr fontId="0" type="Hiragana"/>
  </si>
  <si>
    <t>巫古春蓮</t>
    <phoneticPr fontId="0" type="Hiragana"/>
  </si>
  <si>
    <t>柯宏忠</t>
    <phoneticPr fontId="0" type="Hiragana"/>
  </si>
  <si>
    <t>莊政憲</t>
    <phoneticPr fontId="0" type="Hiragana"/>
  </si>
  <si>
    <t>4月</t>
    <phoneticPr fontId="0" type="Hiragana"/>
  </si>
  <si>
    <t>林佩君</t>
    <phoneticPr fontId="0" type="Hiragana"/>
  </si>
  <si>
    <t>鄭亘宏</t>
    <phoneticPr fontId="0" type="Hiragana"/>
  </si>
  <si>
    <t>業務儲備幹部</t>
    <phoneticPr fontId="0" type="Hiragana"/>
  </si>
  <si>
    <t>陳稚庭</t>
    <phoneticPr fontId="0" type="Hiragana"/>
  </si>
  <si>
    <t>鄭佩盈</t>
    <phoneticPr fontId="0" type="Hiragana"/>
  </si>
  <si>
    <t>童鈺閔</t>
    <phoneticPr fontId="0" type="Hiragana"/>
  </si>
  <si>
    <t>楊職聰</t>
    <phoneticPr fontId="0" type="Hiragana"/>
  </si>
  <si>
    <t>王喻模</t>
    <phoneticPr fontId="0" type="Hiragana"/>
  </si>
  <si>
    <t>梁右霖</t>
    <phoneticPr fontId="0" type="Hiragana"/>
  </si>
  <si>
    <t>邱顯宇</t>
    <phoneticPr fontId="0" type="Hiragana"/>
  </si>
  <si>
    <t>范氏麗花</t>
    <phoneticPr fontId="0" type="Hiragana"/>
  </si>
  <si>
    <t>李俊興</t>
    <phoneticPr fontId="0" type="Hiragana"/>
  </si>
  <si>
    <t>副主任</t>
    <phoneticPr fontId="0" type="Hiragana"/>
  </si>
  <si>
    <t>黃振中</t>
    <phoneticPr fontId="0" type="Hiragana"/>
  </si>
  <si>
    <t>陳冠華</t>
    <phoneticPr fontId="0" type="Hiragana"/>
  </si>
  <si>
    <t>謝豐振</t>
    <phoneticPr fontId="0" type="Hiragana"/>
  </si>
  <si>
    <t>全興場-處理課</t>
    <phoneticPr fontId="0" type="Hiragana"/>
  </si>
  <si>
    <t>李元夆</t>
    <phoneticPr fontId="0" type="Hiragana"/>
  </si>
  <si>
    <t>朱婉綺</t>
    <phoneticPr fontId="0" type="Hiragana"/>
  </si>
  <si>
    <t>吳美儀</t>
    <phoneticPr fontId="0" type="Hiragana"/>
  </si>
  <si>
    <t>許佳稜</t>
    <phoneticPr fontId="0" type="Hiragana"/>
  </si>
  <si>
    <t>方建中</t>
    <phoneticPr fontId="0" type="Hiragana"/>
  </si>
  <si>
    <t>王門葉</t>
    <phoneticPr fontId="0" type="Hiragana"/>
  </si>
  <si>
    <t>陳姿雅</t>
    <phoneticPr fontId="0" type="Hiragana"/>
  </si>
  <si>
    <t>鄭慰生</t>
    <phoneticPr fontId="0" type="Hiragana"/>
  </si>
  <si>
    <t>林明世</t>
    <phoneticPr fontId="0" type="Hiragana"/>
  </si>
  <si>
    <t>廖麗玉</t>
    <phoneticPr fontId="0" type="Hiragana"/>
  </si>
  <si>
    <t>曹榮錫</t>
    <phoneticPr fontId="0" type="Hiragana"/>
  </si>
  <si>
    <t>劉孝勇</t>
    <phoneticPr fontId="0" type="Hiragana"/>
  </si>
  <si>
    <t>卓政宏</t>
    <phoneticPr fontId="0" type="Hiragana"/>
  </si>
  <si>
    <t>陳人瑋</t>
    <phoneticPr fontId="0" type="Hiragana"/>
  </si>
  <si>
    <t>林順合</t>
    <phoneticPr fontId="0" type="Hiragana"/>
  </si>
  <si>
    <t>李恩凱</t>
    <phoneticPr fontId="0" type="Hiragana"/>
  </si>
  <si>
    <t>林土水</t>
    <phoneticPr fontId="0" type="Hiragana"/>
  </si>
  <si>
    <t>姚定家</t>
    <phoneticPr fontId="0" type="Hiragana"/>
  </si>
  <si>
    <t>楊銘達</t>
    <phoneticPr fontId="0" type="Hiragana"/>
  </si>
  <si>
    <t>友達專案資收區</t>
    <phoneticPr fontId="0" type="Hiragana"/>
  </si>
  <si>
    <t>陳聰煒</t>
    <phoneticPr fontId="0" type="Hiragana"/>
  </si>
  <si>
    <t>鍾淑玲</t>
    <phoneticPr fontId="0" type="Hiragana"/>
  </si>
  <si>
    <t>陳美珠</t>
    <phoneticPr fontId="0" type="Hiragana"/>
  </si>
  <si>
    <t>林宜宏</t>
    <phoneticPr fontId="0" type="Hiragana"/>
  </si>
  <si>
    <t>唐志偉</t>
    <phoneticPr fontId="0" type="Hiragana"/>
  </si>
  <si>
    <t>洪銘章</t>
    <phoneticPr fontId="0" type="Hiragana"/>
  </si>
  <si>
    <t>謝佑昇</t>
    <phoneticPr fontId="0" type="Hiragana"/>
  </si>
  <si>
    <t>外場人員-晚班</t>
    <phoneticPr fontId="0" type="Hiragana"/>
  </si>
  <si>
    <t>徐錦堂</t>
    <phoneticPr fontId="0" type="Hiragana"/>
  </si>
  <si>
    <t>田佳偉</t>
    <phoneticPr fontId="0" type="Hiragana"/>
  </si>
  <si>
    <t>小車司機</t>
    <phoneticPr fontId="0" type="Hiragana"/>
  </si>
  <si>
    <t>邱國禎</t>
    <phoneticPr fontId="0" type="Hiragana"/>
  </si>
  <si>
    <t>林欽銘</t>
    <phoneticPr fontId="0" type="Hiragana"/>
  </si>
  <si>
    <t>蔡惠雅</t>
    <phoneticPr fontId="0" type="Hiragana"/>
  </si>
  <si>
    <t>會計</t>
    <phoneticPr fontId="0" type="Hiragana"/>
  </si>
  <si>
    <t>吳金鳳</t>
    <phoneticPr fontId="0" type="Hiragana"/>
  </si>
  <si>
    <t>李兆欽</t>
    <phoneticPr fontId="0" type="Hiragana"/>
  </si>
  <si>
    <t>楊梅專案</t>
    <phoneticPr fontId="0" type="Hiragana"/>
  </si>
  <si>
    <t>盧鈞詠</t>
    <phoneticPr fontId="0" type="Hiragana"/>
  </si>
  <si>
    <t>翁政佑</t>
    <phoneticPr fontId="0" type="Hiragana"/>
  </si>
  <si>
    <t>賴永峰</t>
    <phoneticPr fontId="0" type="Hiragana"/>
  </si>
  <si>
    <t>范翠姮</t>
    <phoneticPr fontId="0" type="Hiragana"/>
  </si>
  <si>
    <t>晚班作業員</t>
    <phoneticPr fontId="0" type="Hiragana"/>
  </si>
  <si>
    <t>張芝菁</t>
    <phoneticPr fontId="0" type="Hiragana"/>
  </si>
  <si>
    <t>黎氏美幸</t>
    <phoneticPr fontId="0" type="Hiragana"/>
  </si>
  <si>
    <t>黃瑋琳</t>
    <phoneticPr fontId="0" type="Hiragana"/>
  </si>
  <si>
    <t>林婉婷</t>
    <phoneticPr fontId="0" type="Hiragana"/>
  </si>
  <si>
    <t>高錦鸞</t>
    <phoneticPr fontId="0" type="Hiragana"/>
  </si>
  <si>
    <t>林筱苓</t>
    <phoneticPr fontId="0" type="Hiragana"/>
  </si>
  <si>
    <t>林美靜</t>
    <phoneticPr fontId="0" type="Hiragana"/>
  </si>
  <si>
    <t>陳盈綜</t>
    <phoneticPr fontId="0" type="Hiragana"/>
  </si>
  <si>
    <t>壓縮車司機</t>
    <phoneticPr fontId="0" type="Hiragana"/>
  </si>
  <si>
    <t>田雅婷</t>
    <phoneticPr fontId="0" type="Hiragana"/>
  </si>
  <si>
    <t>營運管理處行政室</t>
    <phoneticPr fontId="0" type="Hiragana"/>
  </si>
  <si>
    <t>謝乾辰</t>
    <phoneticPr fontId="0" type="Hiragana"/>
  </si>
  <si>
    <t>施代富</t>
    <phoneticPr fontId="0" type="Hiragana"/>
  </si>
  <si>
    <t>邱正立</t>
    <phoneticPr fontId="0" type="Hiragana"/>
  </si>
  <si>
    <t>徐溪松</t>
    <phoneticPr fontId="0" type="Hiragana"/>
  </si>
  <si>
    <t>胡玄珍</t>
    <phoneticPr fontId="0" type="Hiragana"/>
  </si>
  <si>
    <t>李肇祥</t>
    <phoneticPr fontId="0" type="Hiragana"/>
  </si>
  <si>
    <t>施秉欣</t>
    <phoneticPr fontId="0" type="Hiragana"/>
  </si>
  <si>
    <t>全興場-分選課</t>
    <phoneticPr fontId="0" type="Hiragana"/>
  </si>
  <si>
    <t>武翠銀</t>
    <phoneticPr fontId="0" type="Hiragana"/>
  </si>
  <si>
    <t>林國賢</t>
    <phoneticPr fontId="0" type="Hiragana"/>
  </si>
  <si>
    <t>當日未回報</t>
    <phoneticPr fontId="0" type="Hiragana"/>
  </si>
  <si>
    <t>蔡佳蓉</t>
    <phoneticPr fontId="0" type="Hiragana"/>
  </si>
  <si>
    <t>周家宏</t>
    <phoneticPr fontId="0" type="Hiragana"/>
  </si>
  <si>
    <t>F35BFA84</t>
    <phoneticPr fontId="0" type="Hiragana"/>
  </si>
  <si>
    <t>趙珍尼</t>
    <phoneticPr fontId="0" type="Hiragana"/>
  </si>
  <si>
    <t>甲朝旭</t>
    <phoneticPr fontId="0" type="Hiragana"/>
  </si>
  <si>
    <t>EF4D49E4</t>
    <phoneticPr fontId="0" type="Hiragana"/>
  </si>
  <si>
    <t>賴信憲</t>
    <phoneticPr fontId="0" type="Hiragana"/>
  </si>
  <si>
    <t>葉志隆</t>
    <phoneticPr fontId="0" type="Hiragana"/>
  </si>
  <si>
    <t>臨時人員</t>
    <phoneticPr fontId="0" type="Hiragana"/>
  </si>
  <si>
    <t>臨時工人員</t>
    <phoneticPr fontId="0" type="Hiragana"/>
  </si>
  <si>
    <t>全興廠-分選課</t>
    <phoneticPr fontId="0" type="Hiragana"/>
  </si>
  <si>
    <t>蘇淑貞</t>
    <phoneticPr fontId="0" type="Hiragana"/>
  </si>
  <si>
    <t>李紘緯</t>
    <phoneticPr fontId="0" type="Hiragana"/>
  </si>
  <si>
    <t>邱彥瑋</t>
    <phoneticPr fontId="0" type="Hiragana"/>
  </si>
  <si>
    <t>陳奕彰</t>
    <phoneticPr fontId="0" type="Hiragana"/>
  </si>
  <si>
    <t>喬翔分選</t>
    <phoneticPr fontId="0" type="Hiragana"/>
  </si>
  <si>
    <t>賴翊薇</t>
    <phoneticPr fontId="0" type="Hiragana"/>
  </si>
  <si>
    <t>蔡勸</t>
    <phoneticPr fontId="0" type="Hiragana"/>
  </si>
  <si>
    <t>李文欽</t>
    <phoneticPr fontId="0" type="Hiragana"/>
  </si>
  <si>
    <t>陳美安</t>
    <phoneticPr fontId="0" type="Hiragana"/>
  </si>
  <si>
    <t>陳瑞祥</t>
    <phoneticPr fontId="0" type="Hiragana"/>
  </si>
  <si>
    <t>儲備幹部</t>
    <phoneticPr fontId="0" type="Hiragana"/>
  </si>
  <si>
    <t>全興廠分選課</t>
    <phoneticPr fontId="0" type="Hiragana"/>
  </si>
  <si>
    <t>潘秀梅</t>
    <phoneticPr fontId="0" type="Hiragana"/>
  </si>
  <si>
    <t>王簾皓</t>
    <phoneticPr fontId="0" type="Hiragana"/>
  </si>
  <si>
    <t>柯天育</t>
    <phoneticPr fontId="0" type="Hiragana"/>
  </si>
  <si>
    <t>工讀生</t>
    <phoneticPr fontId="0" type="Hiragana"/>
  </si>
  <si>
    <t>何緯濬</t>
    <phoneticPr fontId="0" type="Hiragana"/>
  </si>
  <si>
    <t>王儀婕</t>
    <phoneticPr fontId="0" type="Hiragana"/>
  </si>
  <si>
    <t>金馬站</t>
    <phoneticPr fontId="0" type="Hiragana"/>
  </si>
  <si>
    <t>張建忠</t>
    <phoneticPr fontId="0" type="Hiragana"/>
  </si>
  <si>
    <t>楊政峰</t>
    <phoneticPr fontId="0" type="Hiragana"/>
  </si>
  <si>
    <t>劉春桂</t>
    <phoneticPr fontId="0" type="Hiragana"/>
  </si>
  <si>
    <t>徐虹河</t>
    <phoneticPr fontId="0" type="Hiragana"/>
  </si>
  <si>
    <t>神岡倉庫</t>
    <phoneticPr fontId="0" type="Hiragana"/>
  </si>
  <si>
    <t>楊雅雯</t>
    <phoneticPr fontId="0" type="Hiragana"/>
  </si>
  <si>
    <t>張氏蓮</t>
    <phoneticPr fontId="0" type="Hiragana"/>
  </si>
  <si>
    <t>李金川</t>
    <phoneticPr fontId="0" type="Hiragana"/>
  </si>
  <si>
    <t>全興處理課</t>
    <phoneticPr fontId="0" type="Hiragana"/>
  </si>
  <si>
    <t>周益呈</t>
    <phoneticPr fontId="0" type="Hiragana"/>
  </si>
  <si>
    <t>潘昱緯</t>
    <phoneticPr fontId="0" type="Hiragana"/>
  </si>
  <si>
    <t>龔信元</t>
    <phoneticPr fontId="0" type="Hiragana"/>
  </si>
  <si>
    <t>業務環安人員</t>
    <phoneticPr fontId="0" type="Hiragana"/>
  </si>
  <si>
    <t>趙漢淇</t>
    <phoneticPr fontId="0" type="Hiragana"/>
  </si>
  <si>
    <t>賴冠升</t>
    <phoneticPr fontId="0" type="Hiragana"/>
  </si>
  <si>
    <t>林昆毅</t>
    <phoneticPr fontId="0" type="Hiragana"/>
  </si>
  <si>
    <t>柯羽柏</t>
    <phoneticPr fontId="0" type="Hiragana"/>
  </si>
  <si>
    <t>蕭瑜德</t>
    <phoneticPr fontId="0" type="Hiragana"/>
  </si>
  <si>
    <t>吳秋香</t>
    <phoneticPr fontId="0" type="Hiragana"/>
  </si>
  <si>
    <t>李奕呈</t>
    <phoneticPr fontId="0" type="Hiragana"/>
  </si>
  <si>
    <t>王雅玲</t>
    <phoneticPr fontId="0" type="Hiragana"/>
  </si>
  <si>
    <t>計時作業員-晚</t>
    <phoneticPr fontId="0" type="Hiragana"/>
  </si>
  <si>
    <t>林曉芬</t>
    <phoneticPr fontId="0" type="Hiragana"/>
  </si>
  <si>
    <t>郭春瑩</t>
    <phoneticPr fontId="0" type="Hiragana"/>
  </si>
  <si>
    <t>林美花</t>
    <phoneticPr fontId="0" type="Hiragana"/>
  </si>
  <si>
    <t>陳家浚</t>
    <phoneticPr fontId="0" type="Hiragana"/>
  </si>
  <si>
    <t>7:00-10:00</t>
    <phoneticPr fontId="0" type="Hiragana"/>
  </si>
  <si>
    <t>郭明旗</t>
    <phoneticPr fontId="0" type="Hiragana"/>
  </si>
  <si>
    <t>張清虔</t>
    <phoneticPr fontId="0" type="Hiragana"/>
  </si>
  <si>
    <t>EF4D4D64</t>
    <phoneticPr fontId="0" type="Hiragana"/>
  </si>
  <si>
    <t>唐婉庭</t>
    <phoneticPr fontId="0" type="Hiragana"/>
  </si>
  <si>
    <t>基層作業員</t>
    <phoneticPr fontId="0" type="Hiragana"/>
  </si>
  <si>
    <t>友達專案-包材區</t>
    <phoneticPr fontId="0" type="Hiragana"/>
  </si>
  <si>
    <t>葉達衛</t>
    <phoneticPr fontId="0" type="Hiragana"/>
  </si>
  <si>
    <t>林美齡</t>
    <phoneticPr fontId="0" type="Hiragana"/>
  </si>
  <si>
    <t>中班作業員</t>
    <phoneticPr fontId="0" type="Hiragana"/>
  </si>
  <si>
    <t>劉紫芬</t>
    <phoneticPr fontId="0" type="Hiragana"/>
  </si>
  <si>
    <t>楊易霖</t>
    <phoneticPr fontId="0" type="Hiragana"/>
  </si>
  <si>
    <t>丁氏映</t>
    <phoneticPr fontId="0" type="Hiragana"/>
  </si>
  <si>
    <t>黃仲麟</t>
    <phoneticPr fontId="0" type="Hiragana"/>
  </si>
  <si>
    <t>廖敏琪</t>
    <phoneticPr fontId="0" type="Hiragana"/>
  </si>
  <si>
    <t>陳泳良</t>
    <phoneticPr fontId="0" type="Hiragana"/>
  </si>
  <si>
    <t>朱家正</t>
    <phoneticPr fontId="0" type="Hiragana"/>
  </si>
  <si>
    <t>陳美瑩</t>
    <phoneticPr fontId="0" type="Hiragana"/>
  </si>
  <si>
    <t>787001EC</t>
    <phoneticPr fontId="0" type="Hiragana"/>
  </si>
  <si>
    <t>林玉秀</t>
    <phoneticPr fontId="0" type="Hiragana"/>
  </si>
  <si>
    <t>郭健華</t>
    <phoneticPr fontId="0" type="Hiragana"/>
  </si>
  <si>
    <t>汪孟凡</t>
    <phoneticPr fontId="0" type="Hiragana"/>
  </si>
  <si>
    <t>林小美</t>
    <phoneticPr fontId="0" type="Hiragana"/>
  </si>
  <si>
    <t>丁賢</t>
    <phoneticPr fontId="0" type="Hiragana"/>
  </si>
  <si>
    <t>17噸夾子車司機</t>
    <phoneticPr fontId="0" type="Hiragana"/>
  </si>
  <si>
    <t>徐精陽</t>
    <phoneticPr fontId="0" type="Hiragana"/>
  </si>
  <si>
    <t>張蜜</t>
    <phoneticPr fontId="0" type="Hiragana"/>
  </si>
  <si>
    <t>物流管理處</t>
    <phoneticPr fontId="0" type="Hiragana"/>
  </si>
  <si>
    <t>陳哲傑</t>
    <phoneticPr fontId="0" type="Hiragana"/>
  </si>
  <si>
    <t>徐家驊</t>
    <phoneticPr fontId="0" type="Hiragana"/>
  </si>
  <si>
    <t>黃程鉅</t>
    <phoneticPr fontId="0" type="Hiragana"/>
  </si>
  <si>
    <t>業務人員</t>
    <phoneticPr fontId="0" type="Hiragana"/>
  </si>
  <si>
    <t>林彥任</t>
    <phoneticPr fontId="0" type="Hiragana"/>
  </si>
  <si>
    <t>戴克群</t>
    <phoneticPr fontId="0" type="Hiragana"/>
  </si>
  <si>
    <t>全幸嫦娥</t>
    <phoneticPr fontId="0" type="Hiragana"/>
  </si>
  <si>
    <t>友達專案包材區</t>
    <phoneticPr fontId="0" type="Hiragana"/>
  </si>
  <si>
    <t>林正治</t>
    <phoneticPr fontId="0" type="Hiragana"/>
  </si>
  <si>
    <t>友達專案資收(三期)</t>
    <phoneticPr fontId="0" type="Hiragana"/>
  </si>
  <si>
    <t>林天和</t>
    <phoneticPr fontId="0" type="Hiragana"/>
  </si>
  <si>
    <t>業務開發部</t>
    <phoneticPr fontId="0" type="Hiragana"/>
  </si>
  <si>
    <t>王語蕎</t>
    <phoneticPr fontId="0" type="Hiragana"/>
  </si>
  <si>
    <t>王穎彥</t>
    <phoneticPr fontId="0" type="Hiragana"/>
  </si>
  <si>
    <t>江哲宣</t>
    <phoneticPr fontId="0" type="Hiragana"/>
  </si>
  <si>
    <t>戴翠勤</t>
    <phoneticPr fontId="0" type="Hiragana"/>
  </si>
  <si>
    <t>謝淑芳</t>
    <phoneticPr fontId="0" type="Hiragana"/>
  </si>
  <si>
    <t>何智偉</t>
    <phoneticPr fontId="0" type="Hiragana"/>
  </si>
  <si>
    <t>徐大鈞</t>
    <phoneticPr fontId="0" type="Hiragana"/>
  </si>
  <si>
    <t>EF551514</t>
    <phoneticPr fontId="0" type="Hiragana"/>
  </si>
  <si>
    <t>賴嘉鴻</t>
    <phoneticPr fontId="0" type="Hiragana"/>
  </si>
  <si>
    <t>張閔盛</t>
    <phoneticPr fontId="0" type="Hiragana"/>
  </si>
  <si>
    <t>謝宜辰</t>
    <phoneticPr fontId="0" type="Hiragana"/>
  </si>
  <si>
    <t>張珮琦</t>
    <phoneticPr fontId="0" type="Hiragana"/>
  </si>
  <si>
    <t>唐志源</t>
    <phoneticPr fontId="0" type="Hiragana"/>
  </si>
  <si>
    <t>資源循環研發中心</t>
    <phoneticPr fontId="0" type="Hiragana"/>
  </si>
  <si>
    <t>李俊昌</t>
    <phoneticPr fontId="0" type="Hiragana"/>
  </si>
  <si>
    <t>通路開發專員</t>
    <phoneticPr fontId="0" type="Hiragana"/>
  </si>
  <si>
    <t>張瑄庭</t>
    <phoneticPr fontId="0" type="Hiragana"/>
  </si>
  <si>
    <t>鄭珠鳳</t>
    <phoneticPr fontId="0" type="Hiragana"/>
  </si>
  <si>
    <t>孫志明</t>
    <phoneticPr fontId="0" type="Hiragana"/>
  </si>
  <si>
    <t>白茂森</t>
    <phoneticPr fontId="0" type="Hiragana"/>
  </si>
  <si>
    <t>環安專員</t>
    <phoneticPr fontId="0" type="Hiragana"/>
  </si>
  <si>
    <t>沙南</t>
    <phoneticPr fontId="0" type="Hiragana"/>
  </si>
  <si>
    <t>沙洋</t>
    <phoneticPr fontId="0" type="Hiragana"/>
  </si>
  <si>
    <t>黃詩涵</t>
    <phoneticPr fontId="0" type="Hiragana"/>
  </si>
  <si>
    <t>吳志明</t>
    <phoneticPr fontId="0" type="Hiragana"/>
  </si>
  <si>
    <t>蘇博雄</t>
    <phoneticPr fontId="0" type="Hiragana"/>
  </si>
  <si>
    <t>吳家榕</t>
    <phoneticPr fontId="0" type="Hiragana"/>
  </si>
  <si>
    <t>營業管理處</t>
    <phoneticPr fontId="0" type="Hiragana"/>
  </si>
  <si>
    <t>李秋麟</t>
    <phoneticPr fontId="0" type="Hiragana"/>
  </si>
  <si>
    <t>吳氏絨</t>
    <phoneticPr fontId="0" type="Hiragana"/>
  </si>
  <si>
    <t>王銘山</t>
    <phoneticPr fontId="0" type="Hiragana"/>
  </si>
  <si>
    <t>李坤達</t>
    <phoneticPr fontId="0" type="Hiragana"/>
  </si>
  <si>
    <t>臨時工</t>
    <phoneticPr fontId="0" type="Hiragana"/>
  </si>
  <si>
    <t>黃姿蓉</t>
    <phoneticPr fontId="0" type="Hiragana"/>
  </si>
  <si>
    <t>窗口會計-中班</t>
    <phoneticPr fontId="0" type="Hiragana"/>
  </si>
  <si>
    <t>風彼翰</t>
    <phoneticPr fontId="0" type="Hiragana"/>
  </si>
  <si>
    <t>外場</t>
    <phoneticPr fontId="0" type="Hiragana"/>
  </si>
  <si>
    <t>張圳來</t>
    <phoneticPr fontId="0" type="Hiragana"/>
  </si>
  <si>
    <t>曾俊杰</t>
    <phoneticPr fontId="0" type="Hiragana"/>
  </si>
  <si>
    <t>簡鴻斌</t>
    <phoneticPr fontId="0" type="Hiragana"/>
  </si>
  <si>
    <t>盧國柱</t>
    <phoneticPr fontId="0" type="Hiragana"/>
  </si>
  <si>
    <t>王志強</t>
    <phoneticPr fontId="0" type="Hiragana"/>
  </si>
  <si>
    <t>吳侯進</t>
    <phoneticPr fontId="0" type="Hiragana"/>
  </si>
  <si>
    <t>湯志威</t>
    <phoneticPr fontId="0" type="Hiragana"/>
  </si>
  <si>
    <t>蔡月梅</t>
    <phoneticPr fontId="0" type="Hiragana"/>
  </si>
  <si>
    <t>黃德旺</t>
    <phoneticPr fontId="0" type="Hiragana"/>
  </si>
  <si>
    <t>曾彥棋</t>
    <phoneticPr fontId="0" type="Hiragana"/>
  </si>
  <si>
    <t>黃登財</t>
    <phoneticPr fontId="0" type="Hiragana"/>
  </si>
  <si>
    <t>陳裕明</t>
    <phoneticPr fontId="0" type="Hiragana"/>
  </si>
  <si>
    <t>79DCCBAC</t>
    <phoneticPr fontId="0" type="Hiragana"/>
  </si>
  <si>
    <t>張怡娟</t>
    <phoneticPr fontId="0" type="Hiragana"/>
  </si>
  <si>
    <t>徐國振</t>
    <phoneticPr fontId="0" type="Hiragana"/>
  </si>
  <si>
    <t>79DC44EC</t>
    <phoneticPr fontId="0" type="Hiragana"/>
  </si>
  <si>
    <t>夢時代</t>
    <phoneticPr fontId="0" type="Hiragana"/>
  </si>
  <si>
    <t>洪麗儒</t>
    <phoneticPr fontId="0" type="Hiragana"/>
  </si>
  <si>
    <t>79DCF03C</t>
    <phoneticPr fontId="0" type="Hiragana"/>
  </si>
  <si>
    <t>友達資收-資收(三期)</t>
    <phoneticPr fontId="0" type="Hiragana"/>
  </si>
  <si>
    <t>陳妙齡</t>
    <phoneticPr fontId="0" type="Hiragana"/>
  </si>
  <si>
    <t>彭飛銘</t>
    <phoneticPr fontId="0" type="Hiragana"/>
  </si>
  <si>
    <t>陳明田</t>
    <phoneticPr fontId="0" type="Hiragana"/>
  </si>
  <si>
    <t>鄒永來</t>
    <phoneticPr fontId="0" type="Hiragana"/>
  </si>
  <si>
    <t>李青峰</t>
    <phoneticPr fontId="0" type="Hiragana"/>
  </si>
  <si>
    <t>徐義敏</t>
    <phoneticPr fontId="0" type="Hiragana"/>
  </si>
  <si>
    <t>呂王學燕</t>
    <phoneticPr fontId="0" type="Hiragana"/>
  </si>
  <si>
    <t>彭洹盛</t>
    <phoneticPr fontId="0" type="Hiragana"/>
  </si>
  <si>
    <t>吳德安</t>
    <phoneticPr fontId="0" type="Hiragana"/>
  </si>
  <si>
    <t>盧源龍</t>
    <phoneticPr fontId="0" type="Hiragana"/>
  </si>
  <si>
    <t>何文生</t>
    <phoneticPr fontId="0" type="Hiragana"/>
  </si>
  <si>
    <t>洪登勝</t>
    <phoneticPr fontId="0" type="Hiragana"/>
  </si>
  <si>
    <t>陳秋雄</t>
    <phoneticPr fontId="0" type="Hiragana"/>
  </si>
  <si>
    <t>謝鈴枝</t>
    <phoneticPr fontId="0" type="Hiragana"/>
  </si>
  <si>
    <t>業務開發處行政室</t>
    <phoneticPr fontId="0" type="Hiragana"/>
  </si>
  <si>
    <t>游敏鈺</t>
    <phoneticPr fontId="0" type="Hiragana"/>
  </si>
  <si>
    <t>陳苡溱</t>
    <phoneticPr fontId="0" type="Hiragana"/>
  </si>
  <si>
    <t>資訊管理組</t>
    <phoneticPr fontId="0" type="Hiragana"/>
  </si>
  <si>
    <t>陳旭潔</t>
    <phoneticPr fontId="0" type="Hiragana"/>
  </si>
  <si>
    <t>蔡富洋</t>
    <phoneticPr fontId="0" type="Hiragana"/>
  </si>
  <si>
    <t>王瑋倫</t>
    <phoneticPr fontId="0" type="Hiragana"/>
  </si>
  <si>
    <t>王麗慧</t>
    <phoneticPr fontId="0" type="Hiragana"/>
  </si>
  <si>
    <t>林玉琴</t>
    <phoneticPr fontId="0" type="Hiragana"/>
  </si>
  <si>
    <t>旺利晚回報</t>
    <phoneticPr fontId="0" type="Hiragana"/>
  </si>
  <si>
    <t>柯鈴楣</t>
    <phoneticPr fontId="0" type="Hiragana"/>
  </si>
  <si>
    <t>曠職3日</t>
    <phoneticPr fontId="0" type="Hiragana"/>
  </si>
  <si>
    <t>洪忠偉</t>
    <phoneticPr fontId="0" type="Hiragana"/>
  </si>
  <si>
    <t>江信德</t>
    <phoneticPr fontId="0" type="Hiragana"/>
  </si>
  <si>
    <t>李政道</t>
    <phoneticPr fontId="0" type="Hiragana"/>
  </si>
  <si>
    <t>唐景星</t>
    <phoneticPr fontId="0" type="Hiragana"/>
  </si>
  <si>
    <t>林聯璁</t>
    <phoneticPr fontId="0" type="Hiragana"/>
  </si>
  <si>
    <t>計時外場人員</t>
    <phoneticPr fontId="0" type="Hiragana"/>
  </si>
  <si>
    <t>賴書偉</t>
    <phoneticPr fontId="0" type="Hiragana"/>
  </si>
  <si>
    <t>賈志明</t>
    <phoneticPr fontId="0" type="Hiragana"/>
  </si>
  <si>
    <t>吳彥儂</t>
    <phoneticPr fontId="0" type="Hiragana"/>
  </si>
  <si>
    <t>劉乃禎</t>
    <phoneticPr fontId="0" type="Hiragana"/>
  </si>
  <si>
    <t>歐家全</t>
    <phoneticPr fontId="0" type="Hiragana"/>
  </si>
  <si>
    <t>李琦峰</t>
    <phoneticPr fontId="0" type="Hiragana"/>
  </si>
  <si>
    <t>王譯模</t>
    <phoneticPr fontId="0" type="Hiragana"/>
  </si>
  <si>
    <t>陳羚榛</t>
    <phoneticPr fontId="0" type="Hiragana"/>
  </si>
  <si>
    <t>紀齡蓉</t>
    <phoneticPr fontId="0" type="Hiragana"/>
  </si>
  <si>
    <t>張拉</t>
    <phoneticPr fontId="0" type="Hiragana"/>
  </si>
  <si>
    <t>11月</t>
    <phoneticPr fontId="0" type="Hiragana"/>
  </si>
  <si>
    <t>李美鈴</t>
    <phoneticPr fontId="0" type="Hiragana"/>
  </si>
  <si>
    <t>劉惠娟</t>
    <phoneticPr fontId="0" type="Hiragana"/>
  </si>
  <si>
    <t>專員</t>
    <phoneticPr fontId="0" type="Hiragana"/>
  </si>
  <si>
    <t>林囿任</t>
    <phoneticPr fontId="0" type="Hiragana"/>
  </si>
  <si>
    <t>李尚儒</t>
    <phoneticPr fontId="0" type="Hiragana"/>
  </si>
  <si>
    <t>于宏富</t>
    <phoneticPr fontId="0" type="Hiragana"/>
  </si>
  <si>
    <t>賴進合</t>
    <phoneticPr fontId="0" type="Hiragana"/>
  </si>
  <si>
    <t>林嘉慶</t>
    <phoneticPr fontId="0" type="Hiragana"/>
  </si>
  <si>
    <t>市場開發部-駐全興</t>
    <phoneticPr fontId="0" type="Hiragana"/>
  </si>
  <si>
    <t>曾和志</t>
    <phoneticPr fontId="0" type="Hiragana"/>
  </si>
  <si>
    <t>何國謨</t>
    <phoneticPr fontId="0" type="Hiragana"/>
  </si>
  <si>
    <t>黃維仁</t>
    <phoneticPr fontId="0" type="Hiragana"/>
  </si>
  <si>
    <t>12/6夢時代晚回報</t>
    <phoneticPr fontId="0" type="Hiragana"/>
  </si>
  <si>
    <t>蔡勝屹</t>
    <phoneticPr fontId="0" type="Hiragana"/>
  </si>
  <si>
    <t>詹凱傑</t>
    <phoneticPr fontId="0" type="Hiragana"/>
  </si>
  <si>
    <t>孫德福</t>
    <phoneticPr fontId="0" type="Hiragana"/>
  </si>
  <si>
    <t>施永嶽</t>
    <phoneticPr fontId="0" type="Hiragana"/>
  </si>
  <si>
    <t>張永正</t>
    <phoneticPr fontId="0" type="Hiragana"/>
  </si>
  <si>
    <t>主辦會計</t>
    <phoneticPr fontId="0" type="Hiragana"/>
  </si>
  <si>
    <t>李玲</t>
    <phoneticPr fontId="0" type="Hiragana"/>
  </si>
  <si>
    <t>黃泓銘</t>
    <phoneticPr fontId="0" type="Hiragana"/>
  </si>
  <si>
    <t>假日工讀生</t>
    <phoneticPr fontId="0" type="Hiragana"/>
  </si>
  <si>
    <t>王文欽</t>
    <phoneticPr fontId="0" type="Hiragana"/>
  </si>
  <si>
    <t>薛一婷</t>
    <phoneticPr fontId="0" type="Hiragana"/>
  </si>
  <si>
    <t>助管師</t>
    <phoneticPr fontId="0" type="Hiragana"/>
  </si>
  <si>
    <t>詹玉燕</t>
    <phoneticPr fontId="0" type="Hiragana"/>
  </si>
  <si>
    <t>蔡有乘</t>
    <phoneticPr fontId="0" type="Hiragana"/>
  </si>
  <si>
    <t>詹雅婷</t>
    <phoneticPr fontId="0" type="Hiragana"/>
  </si>
  <si>
    <t>不續約</t>
    <phoneticPr fontId="0" type="Hiragana"/>
  </si>
  <si>
    <t>李雲欽</t>
    <phoneticPr fontId="0" type="Hiragana"/>
  </si>
  <si>
    <t>蔡萬信</t>
    <phoneticPr fontId="0" type="Hiragana"/>
  </si>
  <si>
    <t>蔡杰益</t>
    <phoneticPr fontId="0" type="Hiragana"/>
  </si>
  <si>
    <t>陳思穎</t>
    <phoneticPr fontId="0" type="Hiragana"/>
  </si>
  <si>
    <t>連益輝</t>
    <phoneticPr fontId="0" type="Hiragana"/>
  </si>
  <si>
    <t>黃文彥</t>
    <phoneticPr fontId="0" type="Hiragana"/>
  </si>
  <si>
    <t>呂健誠</t>
    <phoneticPr fontId="0" type="Hiragana"/>
  </si>
  <si>
    <t>陳麗梅</t>
    <phoneticPr fontId="0" type="Hiragana"/>
  </si>
  <si>
    <t>蘇永承</t>
    <phoneticPr fontId="0" type="Hiragana"/>
  </si>
  <si>
    <t>中科倉庫</t>
    <phoneticPr fontId="0" type="Hiragana"/>
  </si>
  <si>
    <t>劉瑞林</t>
    <phoneticPr fontId="0" type="Hiragana"/>
  </si>
  <si>
    <t>王小萍</t>
    <phoneticPr fontId="0" type="Hiragana"/>
  </si>
  <si>
    <t>薛慈婷</t>
    <phoneticPr fontId="0" type="Hiragana"/>
  </si>
  <si>
    <t>黃文洲</t>
    <phoneticPr fontId="0" type="Hiragana"/>
  </si>
  <si>
    <t>黃坤鋒</t>
    <phoneticPr fontId="0" type="Hiragana"/>
  </si>
  <si>
    <t>董仁豫</t>
    <phoneticPr fontId="0" type="Hiragana"/>
  </si>
  <si>
    <t>賴武恭</t>
    <phoneticPr fontId="0" type="Hiragana"/>
  </si>
  <si>
    <t>黃睿逸</t>
    <phoneticPr fontId="0" type="Hiragana"/>
  </si>
  <si>
    <t>潘映花</t>
    <phoneticPr fontId="0" type="Hiragana"/>
  </si>
  <si>
    <t>胡氏渥</t>
    <phoneticPr fontId="0" type="Hiragana"/>
  </si>
  <si>
    <t>作業員-晚班</t>
    <phoneticPr fontId="0" type="Hiragana"/>
  </si>
  <si>
    <t>邱冠樺</t>
    <phoneticPr fontId="0" type="Hiragana"/>
  </si>
  <si>
    <t>陳新松</t>
    <phoneticPr fontId="0" type="Hiragana"/>
  </si>
  <si>
    <t>阿朋</t>
    <phoneticPr fontId="0" type="Hiragana"/>
  </si>
  <si>
    <t>蕭吟順</t>
    <phoneticPr fontId="0" type="Hiragana"/>
  </si>
  <si>
    <t>2月</t>
    <phoneticPr fontId="0" type="Hiragana"/>
  </si>
  <si>
    <t>溫壽昌</t>
    <phoneticPr fontId="0" type="Hiragana"/>
  </si>
  <si>
    <t>蔡孟彥</t>
    <phoneticPr fontId="0" type="Hiragana"/>
  </si>
  <si>
    <t>張美奎</t>
    <phoneticPr fontId="0" type="Hiragana"/>
  </si>
  <si>
    <t>曾柏豪</t>
    <phoneticPr fontId="0" type="Hiragana"/>
  </si>
  <si>
    <t>平日工讀生</t>
    <phoneticPr fontId="0" type="Hiragana"/>
  </si>
  <si>
    <t>曾旭鴻</t>
    <phoneticPr fontId="0" type="Hiragana"/>
  </si>
  <si>
    <t>莊佩芸</t>
    <phoneticPr fontId="0" type="Hiragana"/>
  </si>
  <si>
    <t>莊淑惠</t>
    <phoneticPr fontId="0" type="Hiragana"/>
  </si>
  <si>
    <t>8:00-10:00</t>
    <phoneticPr fontId="0" type="Hiragana"/>
  </si>
  <si>
    <t>潘繹予</t>
    <phoneticPr fontId="0" type="Hiragana"/>
  </si>
  <si>
    <t>8:00-09:00</t>
    <phoneticPr fontId="0" type="Hiragana"/>
  </si>
  <si>
    <t>藍有芬</t>
    <phoneticPr fontId="0" type="Hiragana"/>
  </si>
  <si>
    <t>王鉦皓</t>
    <phoneticPr fontId="0" type="Hiragana"/>
  </si>
  <si>
    <t>阮氏春草</t>
    <phoneticPr fontId="0" type="Hiragana"/>
  </si>
  <si>
    <t>阿替</t>
    <phoneticPr fontId="0" type="Hiragana"/>
  </si>
  <si>
    <t>外勞</t>
    <phoneticPr fontId="0" type="Hiragana"/>
  </si>
  <si>
    <t>王聖富</t>
    <phoneticPr fontId="0" type="Hiragana"/>
  </si>
  <si>
    <t>鄭宇翰</t>
    <phoneticPr fontId="0" type="Hiragana"/>
  </si>
  <si>
    <t>中部倉庫</t>
    <phoneticPr fontId="0" type="Hiragana"/>
  </si>
  <si>
    <t>林璁岳</t>
    <phoneticPr fontId="0" type="Hiragana"/>
  </si>
  <si>
    <t>林士軒</t>
    <phoneticPr fontId="0" type="Hiragana"/>
  </si>
  <si>
    <t>李寶文</t>
    <phoneticPr fontId="0" type="Hiragana"/>
  </si>
  <si>
    <t>周詩瑩</t>
    <phoneticPr fontId="0" type="Hiragana"/>
  </si>
  <si>
    <t>會計助理</t>
    <phoneticPr fontId="0" type="Hiragana"/>
  </si>
  <si>
    <t>邱塍崴</t>
    <phoneticPr fontId="0" type="Hiragana"/>
  </si>
  <si>
    <t>鄭偉欽</t>
    <phoneticPr fontId="0" type="Hiragana"/>
  </si>
  <si>
    <t>潘昱邑</t>
    <phoneticPr fontId="0" type="Hiragana"/>
  </si>
  <si>
    <t>79D66FC</t>
    <phoneticPr fontId="0" type="Hiragana"/>
  </si>
  <si>
    <t>黃濟彬</t>
    <phoneticPr fontId="0" type="Hiragana"/>
  </si>
  <si>
    <t>計時外場</t>
    <phoneticPr fontId="0" type="Hiragana"/>
  </si>
  <si>
    <t>楊亞菁</t>
    <phoneticPr fontId="0" type="Hiragana"/>
  </si>
  <si>
    <t>梁淑茹</t>
    <phoneticPr fontId="0" type="Hiragana"/>
  </si>
  <si>
    <t>王志誠</t>
    <phoneticPr fontId="0" type="Hiragana"/>
  </si>
  <si>
    <t>梁智傑</t>
    <phoneticPr fontId="0" type="Hiragana"/>
  </si>
  <si>
    <t>吳信賢</t>
    <phoneticPr fontId="0" type="Hiragana"/>
  </si>
  <si>
    <t>蔣阿來</t>
    <phoneticPr fontId="0" type="Hiragana"/>
  </si>
  <si>
    <t>財會管理組</t>
    <phoneticPr fontId="0" type="Hiragana"/>
  </si>
  <si>
    <t>潘涵妮</t>
    <phoneticPr fontId="0" type="Hiragana"/>
  </si>
  <si>
    <t>王建發</t>
    <phoneticPr fontId="0" type="Hiragana"/>
  </si>
  <si>
    <t>林崇億</t>
    <phoneticPr fontId="0" type="Hiragana"/>
  </si>
  <si>
    <t>陳明福</t>
    <phoneticPr fontId="0" type="Hiragana"/>
  </si>
  <si>
    <t>黃郁婷</t>
    <phoneticPr fontId="0" type="Hiragana"/>
  </si>
  <si>
    <t>胡晏銘</t>
    <phoneticPr fontId="0" type="Hiragana"/>
  </si>
  <si>
    <t>羅素珍</t>
    <phoneticPr fontId="0" type="Hiragana"/>
  </si>
  <si>
    <t>彭子權</t>
    <phoneticPr fontId="0" type="Hiragana"/>
  </si>
  <si>
    <t>彭巧志</t>
    <phoneticPr fontId="0" type="Hiragana"/>
  </si>
  <si>
    <t>阮氏蕊</t>
    <phoneticPr fontId="0" type="Hiragana"/>
  </si>
  <si>
    <t>姚仁香</t>
    <phoneticPr fontId="0" type="Hiragana"/>
  </si>
  <si>
    <t>劉佳秋</t>
    <phoneticPr fontId="0" type="Hiragana"/>
  </si>
  <si>
    <t>香山站</t>
    <phoneticPr fontId="0" type="Hiragana"/>
  </si>
  <si>
    <t>徐智儒</t>
    <phoneticPr fontId="0" type="Hiragana"/>
  </si>
  <si>
    <t>曠職3日3/12-3/15</t>
    <phoneticPr fontId="0" type="Hiragana"/>
  </si>
  <si>
    <t>查財</t>
    <phoneticPr fontId="0" type="Hiragana"/>
  </si>
  <si>
    <t>陳美花</t>
    <phoneticPr fontId="0" type="Hiragana"/>
  </si>
  <si>
    <t>劉裕民</t>
    <phoneticPr fontId="0" type="Hiragana"/>
  </si>
  <si>
    <t>李函育</t>
    <phoneticPr fontId="0" type="Hiragana"/>
  </si>
  <si>
    <t>財會策略組</t>
    <phoneticPr fontId="0" type="Hiragana"/>
  </si>
  <si>
    <t>蘇淑靜</t>
    <phoneticPr fontId="0" type="Hiragana"/>
  </si>
  <si>
    <t>鄭愈華</t>
    <phoneticPr fontId="0" type="Hiragana"/>
  </si>
  <si>
    <t>黃志崇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</si>
  <si>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</si>
  <si>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</si>
  <si>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</si>
  <si>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李素玉</t>
    <phoneticPr fontId="0" type="Hiragana"/>
  </si>
  <si>
    <t>何小珍</t>
    <phoneticPr fontId="0" type="Hiragana"/>
  </si>
  <si>
    <t>張氏紅艷</t>
    <phoneticPr fontId="0" type="Hiragana"/>
  </si>
  <si>
    <t>方偉諺</t>
    <phoneticPr fontId="0" type="Hiragana"/>
  </si>
  <si>
    <t>個人因素</t>
    <phoneticPr fontId="0" type="Hiragana"/>
  </si>
  <si>
    <t>陳怡安</t>
    <phoneticPr fontId="0" type="Hiragana"/>
  </si>
  <si>
    <t>江聰麟</t>
    <phoneticPr fontId="0" type="Hiragana"/>
  </si>
  <si>
    <t>林言軒</t>
    <phoneticPr fontId="0" type="Hiragana"/>
  </si>
  <si>
    <t>婁小苗</t>
    <phoneticPr fontId="0" type="Hiragana"/>
  </si>
  <si>
    <t>王盈智</t>
    <phoneticPr fontId="0" type="Hiragana"/>
  </si>
  <si>
    <t>陳雪華</t>
    <phoneticPr fontId="0" type="Hiragana"/>
  </si>
  <si>
    <t>林千惠</t>
    <phoneticPr fontId="0" type="Hiragana"/>
  </si>
  <si>
    <t>王振怛</t>
    <phoneticPr fontId="0" type="Hiragana"/>
  </si>
  <si>
    <t>陳建華</t>
    <phoneticPr fontId="0" type="Hiragana"/>
  </si>
  <si>
    <t>李平富</t>
    <phoneticPr fontId="0" type="Hiragana"/>
  </si>
  <si>
    <t>資源循環</t>
    <phoneticPr fontId="0" type="Hiragana"/>
  </si>
  <si>
    <t>彭一帆</t>
    <phoneticPr fontId="0" type="Hiragana"/>
  </si>
  <si>
    <t>王明勳</t>
    <phoneticPr fontId="0" type="Hiragana"/>
  </si>
  <si>
    <t>公關行銷</t>
    <phoneticPr fontId="0" type="Hiragana"/>
  </si>
  <si>
    <t>劉育昌</t>
    <phoneticPr fontId="0" type="Hiragana"/>
  </si>
  <si>
    <t>賴世浩</t>
    <phoneticPr fontId="0" type="Hiragana"/>
  </si>
  <si>
    <t>吳倩融</t>
    <phoneticPr fontId="0" type="Hiragana"/>
  </si>
  <si>
    <t>吳瑞宏</t>
    <phoneticPr fontId="0" type="Hiragana"/>
  </si>
  <si>
    <t>業務行政室</t>
    <phoneticPr fontId="0" type="Hiragana"/>
  </si>
  <si>
    <t>林千華</t>
    <phoneticPr fontId="0" type="Hiragana"/>
  </si>
  <si>
    <t>業務市場開發部</t>
    <phoneticPr fontId="0" type="Hiragana"/>
  </si>
  <si>
    <t>何政學</t>
    <phoneticPr fontId="0" type="Hiragana"/>
  </si>
  <si>
    <t>業務</t>
    <phoneticPr fontId="0" type="Hiragana"/>
  </si>
  <si>
    <t>友達資收</t>
    <phoneticPr fontId="0" type="Hiragana"/>
  </si>
  <si>
    <t>劉素夕</t>
    <phoneticPr fontId="0" type="Hiragana"/>
  </si>
  <si>
    <t>裴翠枊</t>
    <phoneticPr fontId="0" type="Hiragana"/>
  </si>
  <si>
    <t>陳濰</t>
    <phoneticPr fontId="0" type="Hiragana"/>
  </si>
  <si>
    <t>謝美鳳</t>
    <phoneticPr fontId="0" type="Hiragana"/>
  </si>
  <si>
    <t>洪宗林</t>
    <phoneticPr fontId="0" type="Hiragana"/>
  </si>
  <si>
    <t>吳宜貞</t>
    <phoneticPr fontId="0" type="Hiragana"/>
  </si>
  <si>
    <t>李忠遠</t>
    <phoneticPr fontId="0" type="Hiragana"/>
  </si>
  <si>
    <t>許永秋</t>
    <phoneticPr fontId="0" type="Hiragana"/>
  </si>
  <si>
    <t>草屯站</t>
    <phoneticPr fontId="0" type="Hiragana"/>
  </si>
  <si>
    <t>洪嘉禧</t>
    <phoneticPr fontId="0" type="Hiragana"/>
  </si>
  <si>
    <t>林哲汐</t>
    <phoneticPr fontId="0" type="Hiragana"/>
  </si>
  <si>
    <t>林致良</t>
    <phoneticPr fontId="0" type="Hiragana"/>
  </si>
  <si>
    <t>特助</t>
    <phoneticPr fontId="0" type="Hiragana"/>
  </si>
  <si>
    <t>賴正哲</t>
    <phoneticPr fontId="0" type="Hiragana"/>
  </si>
  <si>
    <t>吳碧燕</t>
    <phoneticPr fontId="0" type="Hiragana"/>
  </si>
  <si>
    <t>劉芸嘉</t>
    <phoneticPr fontId="0" type="Hiragana"/>
  </si>
  <si>
    <t>司機人員</t>
    <phoneticPr fontId="0" type="Hiragana"/>
  </si>
  <si>
    <t>文山專案</t>
    <phoneticPr fontId="0" type="Hiragana"/>
  </si>
  <si>
    <t>張家禎</t>
    <phoneticPr fontId="0" type="Hiragana"/>
  </si>
  <si>
    <t>林陸椿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</si>
  <si>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</si>
  <si>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</si>
  <si>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</si>
  <si>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曠職三日</t>
    <phoneticPr fontId="0" type="Hiragana"/>
  </si>
  <si>
    <t>喬翔分選課</t>
    <phoneticPr fontId="0" type="Hiragana"/>
  </si>
  <si>
    <t>徐建偉</t>
    <phoneticPr fontId="0" type="Hiragana"/>
  </si>
  <si>
    <t>作業員</t>
    <phoneticPr fontId="0" type="Hiragana"/>
  </si>
  <si>
    <t>吳典</t>
    <phoneticPr fontId="0" type="Hiragana"/>
  </si>
  <si>
    <t>郭幸宜</t>
    <phoneticPr fontId="0" type="Hiragana"/>
  </si>
  <si>
    <t>計時作業員</t>
    <phoneticPr fontId="0" type="Hiragana"/>
  </si>
  <si>
    <t>新竹站</t>
    <phoneticPr fontId="0" type="Hiragana"/>
  </si>
  <si>
    <t>何承育</t>
    <phoneticPr fontId="0" type="Hiragana"/>
  </si>
  <si>
    <t>陳氏貞</t>
    <phoneticPr fontId="0" type="Hiragana"/>
  </si>
  <si>
    <t>全興處理課</t>
    <phoneticPr fontId="0" type="Hiragana"/>
  </si>
  <si>
    <t>潘秋紅</t>
    <phoneticPr fontId="0" type="Hiragana"/>
  </si>
  <si>
    <t>友達資收</t>
    <phoneticPr fontId="0" type="Hiragana"/>
  </si>
  <si>
    <t>阮氏金成</t>
    <phoneticPr fontId="0" type="Hiragana"/>
  </si>
  <si>
    <t>周氏善</t>
    <phoneticPr fontId="0" type="Hiragana"/>
  </si>
  <si>
    <t>營業處</t>
    <phoneticPr fontId="0" type="Hiragana"/>
  </si>
  <si>
    <t>業務專員</t>
    <phoneticPr fontId="0" type="Hiragana"/>
  </si>
  <si>
    <t>策略管理處行政室</t>
    <phoneticPr fontId="0" type="Hiragana"/>
  </si>
  <si>
    <t>總機人員</t>
    <phoneticPr fontId="0" type="Hiragana"/>
  </si>
  <si>
    <t>旺利站</t>
    <phoneticPr fontId="0" type="Hiragana"/>
  </si>
  <si>
    <t>黃稚貽</t>
    <phoneticPr fontId="0" type="Hiragana"/>
  </si>
  <si>
    <t>財會策略組</t>
    <phoneticPr fontId="0" type="Hiragana"/>
  </si>
  <si>
    <t>林浩慈</t>
    <phoneticPr fontId="0" type="Hiragana"/>
  </si>
  <si>
    <t>出納助理</t>
    <phoneticPr fontId="0" type="Hiragana"/>
  </si>
  <si>
    <t>戴文漳</t>
    <phoneticPr fontId="0" type="Hiragana"/>
  </si>
  <si>
    <t>外場人員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</si>
  <si>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</si>
  <si>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</si>
  <si>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</si>
  <si>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李啟尊</t>
    <phoneticPr fontId="0" type="Hiragana"/>
  </si>
  <si>
    <t>彰興站</t>
    <phoneticPr fontId="0" type="Hiragana"/>
  </si>
  <si>
    <t>邱韋捷</t>
    <phoneticPr fontId="0" type="Hiragana"/>
  </si>
  <si>
    <t>外場人員</t>
    <phoneticPr fontId="0" type="Hiragana"/>
  </si>
  <si>
    <t>賴允德</t>
    <phoneticPr fontId="0" type="Hiragana"/>
  </si>
  <si>
    <t>藍子翔</t>
    <phoneticPr fontId="0" type="Hiragana"/>
  </si>
  <si>
    <t>吳永源</t>
    <phoneticPr fontId="0" type="Hiragana"/>
  </si>
  <si>
    <t>作業員</t>
    <phoneticPr fontId="0" type="Hiragana"/>
  </si>
  <si>
    <t>夢時代專案</t>
    <phoneticPr fontId="0" type="Hiragana"/>
  </si>
  <si>
    <t>曾建偉</t>
    <phoneticPr fontId="0" type="Hiragana"/>
  </si>
  <si>
    <t>儲備幹部</t>
    <phoneticPr fontId="0" type="Hiragana"/>
  </si>
  <si>
    <t>光復店</t>
    <phoneticPr fontId="0" type="Hiragana"/>
  </si>
  <si>
    <t>許幼卷</t>
    <phoneticPr fontId="0" type="Hiragana"/>
  </si>
  <si>
    <t>窗口會計</t>
    <phoneticPr fontId="0" type="Hiragana"/>
  </si>
  <si>
    <t>和美站</t>
    <phoneticPr fontId="0" type="Hiragana"/>
  </si>
  <si>
    <t>陳永得</t>
    <phoneticPr fontId="0" type="Hiragana"/>
  </si>
  <si>
    <t>謝坤季</t>
    <phoneticPr fontId="0" type="Hiragana"/>
  </si>
  <si>
    <t>劉紀炎</t>
    <phoneticPr fontId="0" type="Hiragana"/>
  </si>
  <si>
    <t>7月</t>
    <phoneticPr fontId="0" type="Hiragana"/>
  </si>
  <si>
    <t>輔祥專案</t>
    <phoneticPr fontId="0" type="Hiragana"/>
  </si>
  <si>
    <t>李美雯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</si>
  <si>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</si>
  <si>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</si>
  <si>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</si>
  <si>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計時作業員</t>
    <phoneticPr fontId="0" type="Hiragana"/>
  </si>
  <si>
    <t>7月</t>
    <phoneticPr fontId="0" type="Hiragana"/>
  </si>
  <si>
    <t>王俊明</t>
    <phoneticPr fontId="0" type="Hiragana"/>
  </si>
  <si>
    <t>司機人員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</si>
  <si>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</si>
  <si>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</si>
  <si>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</si>
  <si>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文山站</t>
    <phoneticPr fontId="0" type="Hiragana"/>
  </si>
  <si>
    <t>林芸慧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</si>
  <si>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</si>
  <si>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</si>
  <si>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</si>
  <si>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業務開發處行政室</t>
    <phoneticPr fontId="0" type="Hiragana"/>
  </si>
  <si>
    <t>紀雅嵐</t>
    <phoneticPr fontId="0" type="Hiragana"/>
  </si>
  <si>
    <t>助管師</t>
    <phoneticPr fontId="0" type="Hiragana"/>
  </si>
  <si>
    <t>法務環安組</t>
    <phoneticPr fontId="0" type="Hiragana"/>
  </si>
  <si>
    <t>許郁昌</t>
    <phoneticPr fontId="0" type="Hiragana"/>
  </si>
  <si>
    <t>副理</t>
    <phoneticPr fontId="0" type="Hiragana"/>
  </si>
  <si>
    <t>公關行銷組</t>
    <phoneticPr fontId="0" type="Hiragana"/>
  </si>
  <si>
    <t>姚茂清</t>
    <phoneticPr fontId="0" type="Hiragana"/>
  </si>
  <si>
    <t>01737</t>
    <phoneticPr fontId="0" type="Hiragana"/>
  </si>
  <si>
    <t>蕭雅如</t>
    <phoneticPr fontId="0" type="Hiragana"/>
  </si>
  <si>
    <t>副管理師</t>
    <phoneticPr fontId="0" type="Hiragana"/>
  </si>
  <si>
    <t>阮志偉</t>
    <phoneticPr fontId="0" type="Hiragana"/>
  </si>
  <si>
    <t>友達七星廠</t>
    <phoneticPr fontId="0" type="Hiragana"/>
  </si>
  <si>
    <t>羅珮瑜</t>
    <phoneticPr fontId="0" type="Hiragana"/>
  </si>
  <si>
    <t>資源循環研發中心</t>
    <phoneticPr fontId="0" type="Hiragana"/>
  </si>
  <si>
    <t>張蕎韻</t>
    <phoneticPr fontId="0" type="Hiragana"/>
  </si>
  <si>
    <t>管理師</t>
    <phoneticPr fontId="0" type="Hiragana"/>
  </si>
  <si>
    <t>文山專案</t>
    <phoneticPr fontId="0" type="Hiragana"/>
  </si>
  <si>
    <t>黃任鋒</t>
    <phoneticPr fontId="0" type="Hiragana"/>
  </si>
  <si>
    <t>友達資收</t>
    <phoneticPr fontId="0" type="Hiragana"/>
  </si>
  <si>
    <t>阮秋榕</t>
    <phoneticPr fontId="0" type="Hiragana"/>
  </si>
  <si>
    <t>友達專案-包材</t>
    <phoneticPr fontId="0" type="Hiragana"/>
  </si>
  <si>
    <t>黃連坤</t>
    <phoneticPr fontId="0" type="Hiragana"/>
  </si>
  <si>
    <t>喬翔分選</t>
    <phoneticPr fontId="0" type="Hiragana"/>
  </si>
  <si>
    <t>李萍女</t>
    <phoneticPr fontId="0" type="Hiragana"/>
  </si>
  <si>
    <t>計時作業員</t>
    <phoneticPr fontId="0" type="Hiragana"/>
  </si>
  <si>
    <t>7月</t>
    <phoneticPr fontId="0" type="Hiragana"/>
  </si>
  <si>
    <t>文山專案</t>
    <phoneticPr fontId="0" type="Hiragana"/>
  </si>
  <si>
    <t>朱祐增</t>
    <phoneticPr fontId="0" type="Hiragana"/>
  </si>
  <si>
    <t>業務開發處</t>
    <phoneticPr fontId="0" type="Hiragana"/>
  </si>
  <si>
    <t>吳佩珊</t>
    <phoneticPr fontId="0" type="Hiragana"/>
  </si>
  <si>
    <t>執行董事</t>
    <phoneticPr fontId="0" type="Hiragana"/>
  </si>
  <si>
    <t>8/4退保</t>
    <phoneticPr fontId="36" type="noConversion"/>
  </si>
  <si>
    <t>國際事業處</t>
    <phoneticPr fontId="0" type="Hiragana"/>
  </si>
  <si>
    <t>陳琬蓁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</si>
  <si>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</si>
  <si>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</si>
  <si>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</si>
  <si>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曾泰源</t>
    <phoneticPr fontId="0" type="Hiragana"/>
  </si>
  <si>
    <t>拖車司機</t>
    <phoneticPr fontId="0" type="Hiragana"/>
  </si>
  <si>
    <t>友達資收</t>
    <phoneticPr fontId="0" type="Hiragana"/>
  </si>
  <si>
    <t>李心林</t>
    <phoneticPr fontId="0" type="Hiragana"/>
  </si>
  <si>
    <t>友達專案-包材</t>
    <phoneticPr fontId="0" type="Hiragana"/>
  </si>
  <si>
    <t>李秀香</t>
    <phoneticPr fontId="0" type="Hiragana"/>
  </si>
  <si>
    <t>營管處</t>
    <phoneticPr fontId="0" type="Hiragana"/>
  </si>
  <si>
    <t>林宗信</t>
    <phoneticPr fontId="0" type="Hiragana"/>
  </si>
  <si>
    <t>儲備幹部</t>
    <phoneticPr fontId="0" type="Hiragana"/>
  </si>
  <si>
    <t>喬翔分選</t>
    <phoneticPr fontId="0" type="Hiragana"/>
  </si>
  <si>
    <t>武茶媚</t>
    <phoneticPr fontId="0" type="Hiragana"/>
  </si>
  <si>
    <t>8月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</si>
  <si>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</si>
  <si>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</si>
  <si>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</si>
  <si>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01339</t>
    <phoneticPr fontId="0" type="Hiragana"/>
  </si>
  <si>
    <t>陳宗達</t>
    <phoneticPr fontId="0" type="Hiragana"/>
  </si>
  <si>
    <t>拖車司機</t>
    <phoneticPr fontId="0" type="Hiragana"/>
  </si>
  <si>
    <t>文山專案</t>
    <phoneticPr fontId="0" type="Hiragana"/>
  </si>
  <si>
    <t>張正立</t>
    <phoneticPr fontId="0" type="Hiragana"/>
  </si>
  <si>
    <t>神岡站</t>
    <phoneticPr fontId="0" type="Hiragana"/>
  </si>
  <si>
    <t>林振宇</t>
    <phoneticPr fontId="0" type="Hiragana"/>
  </si>
  <si>
    <t>業務開發處</t>
    <phoneticPr fontId="0" type="Hiragana"/>
  </si>
  <si>
    <t>01670</t>
    <phoneticPr fontId="0" type="Hiragana"/>
  </si>
  <si>
    <t>謝中信</t>
    <phoneticPr fontId="0" type="Hiragana"/>
  </si>
  <si>
    <t>壓縮車司機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</si>
  <si>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</si>
  <si>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</si>
  <si>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</si>
  <si>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</si>
  <si>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詹文仲</t>
    <phoneticPr fontId="0" type="Hiragana"/>
  </si>
  <si>
    <t>組長</t>
    <phoneticPr fontId="0" type="Hiragana"/>
  </si>
  <si>
    <t>策略管理處</t>
    <phoneticPr fontId="0" type="Hiragana"/>
  </si>
  <si>
    <t>鄭智云</t>
    <phoneticPr fontId="0" type="Hiragana"/>
  </si>
  <si>
    <t>總機人員</t>
    <phoneticPr fontId="0" type="Hiragana"/>
  </si>
  <si>
    <t>夢時代專案</t>
    <phoneticPr fontId="0" type="Hiragana"/>
  </si>
  <si>
    <t>周子堯</t>
    <phoneticPr fontId="0" type="Hiragana"/>
  </si>
  <si>
    <t>外場人員</t>
    <phoneticPr fontId="0" type="Hiragana"/>
  </si>
  <si>
    <t>黃詩閔</t>
    <phoneticPr fontId="0" type="Hiragana"/>
  </si>
  <si>
    <t>桃園站</t>
    <phoneticPr fontId="0" type="Hiragana"/>
  </si>
  <si>
    <t>01842</t>
    <phoneticPr fontId="0" type="Hiragana"/>
  </si>
  <si>
    <t>劉家瑋</t>
    <phoneticPr fontId="0" type="Hiragana"/>
  </si>
  <si>
    <t>大車司機</t>
    <phoneticPr fontId="0" type="Hiragana"/>
  </si>
  <si>
    <t>李建賦</t>
    <phoneticPr fontId="0" type="Hiragana"/>
  </si>
  <si>
    <t>外場人員</t>
    <phoneticPr fontId="0" type="Hiragana"/>
  </si>
  <si>
    <t>8月</t>
    <phoneticPr fontId="0" type="Hiragana"/>
  </si>
  <si>
    <t>友達七星廠</t>
    <phoneticPr fontId="0" type="Hiragana"/>
  </si>
  <si>
    <t>林麗鳳</t>
    <phoneticPr fontId="0" type="Hiragana"/>
  </si>
  <si>
    <t>計時作業員</t>
    <phoneticPr fontId="0" type="Hiragana"/>
  </si>
  <si>
    <t>文山專案</t>
    <phoneticPr fontId="0" type="Hiragana"/>
  </si>
  <si>
    <t>廖珮妤</t>
    <phoneticPr fontId="0" type="Hiragana"/>
  </si>
  <si>
    <t>夢時代專案</t>
    <phoneticPr fontId="0" type="Hiragana"/>
  </si>
  <si>
    <t>林忠縈</t>
    <phoneticPr fontId="0" type="Hiragana"/>
  </si>
  <si>
    <t>外場人員</t>
    <phoneticPr fontId="0" type="Hiragana"/>
  </si>
  <si>
    <t>8月</t>
    <phoneticPr fontId="0" type="Hiragana"/>
  </si>
  <si>
    <t>營運管理處行政室</t>
    <phoneticPr fontId="0" type="Hiragana"/>
  </si>
  <si>
    <t>01778</t>
    <phoneticPr fontId="0" type="Hiragana"/>
  </si>
  <si>
    <t>8月</t>
    <phoneticPr fontId="0" type="Hiragana"/>
  </si>
  <si>
    <t>旺利站</t>
    <phoneticPr fontId="0" type="Hiragana"/>
  </si>
  <si>
    <t>龔煌富</t>
    <phoneticPr fontId="0" type="Hiragana"/>
  </si>
  <si>
    <t>外場人員</t>
    <phoneticPr fontId="0" type="Hiragana"/>
  </si>
  <si>
    <t>輔祥專案</t>
    <phoneticPr fontId="0" type="Hiragana"/>
  </si>
  <si>
    <t>唐嘉微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</si>
  <si>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</si>
  <si>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</si>
  <si>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</si>
  <si>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</si>
  <si>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</si>
  <si>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溫建焜</t>
    <phoneticPr fontId="0" type="Hiragana"/>
  </si>
  <si>
    <t>35T 拖車司機</t>
    <phoneticPr fontId="0" type="Hiragana"/>
  </si>
  <si>
    <t>文山專案</t>
    <phoneticPr fontId="0" type="Hiragana"/>
  </si>
  <si>
    <t>郭阿娥</t>
    <phoneticPr fontId="0" type="Hiragana"/>
  </si>
  <si>
    <t>胡志宏</t>
    <phoneticPr fontId="0" type="Hiragana"/>
  </si>
  <si>
    <t>9月</t>
    <phoneticPr fontId="0" type="Hiragana"/>
  </si>
  <si>
    <t>婁小苗</t>
    <phoneticPr fontId="0" type="Hiragana"/>
  </si>
  <si>
    <t>作業員</t>
    <phoneticPr fontId="0" type="Hiragana"/>
  </si>
  <si>
    <t>南科3M專案</t>
    <phoneticPr fontId="0" type="Hiragana"/>
  </si>
  <si>
    <t>凃建生</t>
    <phoneticPr fontId="0" type="Hiragana"/>
  </si>
  <si>
    <t>外場人員</t>
    <phoneticPr fontId="0" type="Hiragana"/>
  </si>
  <si>
    <t>土城站</t>
    <phoneticPr fontId="0" type="Hiragana"/>
  </si>
  <si>
    <t>汪智雄</t>
    <phoneticPr fontId="0" type="Hiragana"/>
  </si>
  <si>
    <t>缺離職單</t>
    <phoneticPr fontId="0" type="Hiragana"/>
  </si>
  <si>
    <t>全興處理課</t>
    <phoneticPr fontId="0" type="Hiragana"/>
  </si>
  <si>
    <t>潘秋紅</t>
    <phoneticPr fontId="0" type="Hiragana"/>
  </si>
  <si>
    <t>何明山</t>
    <phoneticPr fontId="0" type="Hiragana"/>
  </si>
  <si>
    <t>周慧茹</t>
    <phoneticPr fontId="0" type="Hiragana"/>
  </si>
  <si>
    <t>友達專案</t>
    <phoneticPr fontId="0" type="Hiragana"/>
  </si>
  <si>
    <t>陳家和</t>
    <phoneticPr fontId="0" type="Hiragana"/>
  </si>
  <si>
    <t>曾俊華</t>
    <phoneticPr fontId="0" type="Hiragana"/>
  </si>
  <si>
    <t>拖車司機</t>
    <phoneticPr fontId="0" type="Hiragana"/>
  </si>
  <si>
    <t>計時作業員</t>
    <phoneticPr fontId="0" type="Hiragana"/>
  </si>
  <si>
    <t>10月</t>
    <phoneticPr fontId="0" type="Hiragana"/>
  </si>
  <si>
    <t>文山專案</t>
    <phoneticPr fontId="0" type="Hiragana"/>
  </si>
  <si>
    <t>人力仲介</t>
    <phoneticPr fontId="0" type="Hiragana"/>
  </si>
  <si>
    <t>王百祿</t>
    <phoneticPr fontId="0" type="Hiragana"/>
  </si>
  <si>
    <t>作業員</t>
    <phoneticPr fontId="0" type="Hiragana"/>
  </si>
  <si>
    <t>南科3M專案</t>
    <phoneticPr fontId="0" type="Hiragana"/>
  </si>
  <si>
    <t>陳茂隆</t>
    <phoneticPr fontId="0" type="Hiragana"/>
  </si>
  <si>
    <t>何姍融</t>
    <phoneticPr fontId="0" type="Hiragana"/>
  </si>
  <si>
    <t>曠職3日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</si>
  <si>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</si>
  <si>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</si>
  <si>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</si>
  <si>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 xml:space="preserve">等有拖車駕照財來上班 </t>
    <phoneticPr fontId="0" type="Hiragana"/>
  </si>
  <si>
    <t>吳奇霖</t>
    <phoneticPr fontId="0" type="Hiragana"/>
  </si>
  <si>
    <t>外場人員</t>
    <phoneticPr fontId="0" type="Hiragana"/>
  </si>
  <si>
    <t>當日離職</t>
    <phoneticPr fontId="0" type="Hiragana"/>
  </si>
  <si>
    <t>何螢鈺</t>
    <phoneticPr fontId="0" type="Hiragana"/>
  </si>
  <si>
    <t>林鳳珠</t>
    <phoneticPr fontId="0" type="Hiragana"/>
  </si>
  <si>
    <t>01884</t>
    <phoneticPr fontId="0" type="Hiragana"/>
  </si>
  <si>
    <t>王志強</t>
    <phoneticPr fontId="0" type="Hiragana"/>
  </si>
  <si>
    <t>曠職6日</t>
    <phoneticPr fontId="0" type="Hiragana"/>
  </si>
  <si>
    <t>01582</t>
    <phoneticPr fontId="0" type="Hiragana"/>
  </si>
  <si>
    <t>張嘉惠</t>
    <phoneticPr fontId="0" type="Hiragana"/>
  </si>
  <si>
    <t>何貴源</t>
    <phoneticPr fontId="0" type="Hiragana"/>
  </si>
  <si>
    <t>彰興站</t>
    <phoneticPr fontId="0" type="Hiragana"/>
  </si>
  <si>
    <t>劉建國</t>
    <phoneticPr fontId="0" type="Hiragana"/>
  </si>
  <si>
    <t>陳昭良</t>
    <phoneticPr fontId="0" type="Hiragana"/>
  </si>
  <si>
    <t>輔祥專案</t>
    <phoneticPr fontId="0" type="Hiragana"/>
  </si>
  <si>
    <t>呂志宏</t>
    <phoneticPr fontId="0" type="Hiragana"/>
  </si>
  <si>
    <t>林正謦</t>
    <phoneticPr fontId="0" type="Hiragana"/>
  </si>
  <si>
    <t>李和泰</t>
    <phoneticPr fontId="0" type="Hiragana"/>
  </si>
  <si>
    <t>中部倉庫</t>
    <phoneticPr fontId="0" type="Hiragana"/>
  </si>
  <si>
    <t>姚淨語</t>
    <phoneticPr fontId="0" type="Hiragana"/>
  </si>
  <si>
    <t>01859</t>
    <phoneticPr fontId="36" type="noConversion"/>
  </si>
  <si>
    <t>葉可椏</t>
    <phoneticPr fontId="0" type="Hiragana"/>
  </si>
  <si>
    <t>晚班會計</t>
    <phoneticPr fontId="0" type="Hiragana"/>
  </si>
  <si>
    <t>葉志隆</t>
    <phoneticPr fontId="0" type="Hiragana"/>
  </si>
  <si>
    <t>11月</t>
    <phoneticPr fontId="0" type="Hiragana"/>
  </si>
  <si>
    <t>旺利站</t>
    <phoneticPr fontId="0" type="Hiragana"/>
  </si>
  <si>
    <t>01866</t>
    <phoneticPr fontId="36" type="noConversion"/>
  </si>
  <si>
    <t>黃豐松</t>
    <phoneticPr fontId="0" type="Hiragana"/>
  </si>
  <si>
    <t>魏瑞斌</t>
    <phoneticPr fontId="0" type="Hiragana"/>
  </si>
  <si>
    <t>01885</t>
    <phoneticPr fontId="0" type="Hiragana"/>
  </si>
  <si>
    <t>洪建輝</t>
    <phoneticPr fontId="0" type="Hiragana"/>
  </si>
  <si>
    <t>張良正</t>
    <phoneticPr fontId="0" type="Hiragana"/>
  </si>
  <si>
    <t>財務處</t>
    <phoneticPr fontId="0" type="Hiragana"/>
  </si>
  <si>
    <t>洪瑞敏</t>
    <phoneticPr fontId="0" type="Hiragana"/>
  </si>
  <si>
    <t>會計人員</t>
    <phoneticPr fontId="0" type="Hiragana"/>
  </si>
  <si>
    <t>總經理室</t>
    <phoneticPr fontId="0" type="Hiragana"/>
  </si>
  <si>
    <t>01452</t>
    <phoneticPr fontId="0" type="Hiragana"/>
  </si>
  <si>
    <t>侯懿珊</t>
    <phoneticPr fontId="0" type="Hiragana"/>
  </si>
  <si>
    <t>助管師</t>
    <phoneticPr fontId="0" type="Hiragana"/>
  </si>
  <si>
    <t>許鈺如</t>
    <phoneticPr fontId="0" type="Hiragana"/>
  </si>
  <si>
    <t>吳昌哲</t>
    <phoneticPr fontId="0" type="Hiragana"/>
  </si>
  <si>
    <t>大明站</t>
    <phoneticPr fontId="0" type="Hiragana"/>
  </si>
  <si>
    <t>陳文政</t>
    <phoneticPr fontId="0" type="Hiragana"/>
  </si>
  <si>
    <t>黃富榮</t>
    <phoneticPr fontId="0" type="Hiragana"/>
  </si>
  <si>
    <t>業務開發處</t>
    <phoneticPr fontId="0" type="Hiragana"/>
  </si>
  <si>
    <t>業務專員</t>
    <phoneticPr fontId="0" type="Hiragana"/>
  </si>
  <si>
    <t>神岡站</t>
    <phoneticPr fontId="36" type="noConversion"/>
  </si>
  <si>
    <t>拖車司機</t>
    <phoneticPr fontId="36" type="noConversion"/>
  </si>
  <si>
    <t>夢時代統包</t>
    <phoneticPr fontId="36" type="noConversion"/>
  </si>
  <si>
    <t>謝美英</t>
    <phoneticPr fontId="36" type="noConversion"/>
  </si>
  <si>
    <t>外場人員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</si>
  <si>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</si>
  <si>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</si>
  <si>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</si>
  <si>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業務開發處</t>
    <phoneticPr fontId="0" type="Hiragana"/>
  </si>
  <si>
    <t>周佩玲</t>
    <phoneticPr fontId="36" type="noConversion"/>
  </si>
  <si>
    <t>業務高專</t>
    <phoneticPr fontId="36" type="noConversion"/>
  </si>
  <si>
    <t>01614</t>
    <phoneticPr fontId="36" type="noConversion"/>
  </si>
  <si>
    <t>施慧君</t>
    <phoneticPr fontId="36" type="noConversion"/>
  </si>
  <si>
    <t>業務專員</t>
    <phoneticPr fontId="36" type="noConversion"/>
  </si>
  <si>
    <t>旺利站</t>
    <phoneticPr fontId="36" type="noConversion"/>
  </si>
  <si>
    <t>張儒林</t>
    <phoneticPr fontId="36" type="noConversion"/>
  </si>
  <si>
    <t>外場人員</t>
    <phoneticPr fontId="36" type="noConversion"/>
  </si>
  <si>
    <t>文山專案</t>
    <phoneticPr fontId="0" type="Hiragana"/>
  </si>
  <si>
    <t>林中謀</t>
    <phoneticPr fontId="36" type="noConversion"/>
  </si>
  <si>
    <t>作業員</t>
    <phoneticPr fontId="0" type="Hiragana"/>
  </si>
  <si>
    <t>友達后里</t>
    <phoneticPr fontId="0" type="Hiragana"/>
  </si>
  <si>
    <t>邵紫廷</t>
    <phoneticPr fontId="0" type="Hiragana"/>
  </si>
  <si>
    <t>林鈺茹</t>
    <phoneticPr fontId="0" type="Hiragana"/>
  </si>
  <si>
    <t>蔡信棋</t>
    <phoneticPr fontId="0" type="Hiragana"/>
  </si>
  <si>
    <t>作業員</t>
    <phoneticPr fontId="0" type="Hiragana"/>
  </si>
  <si>
    <t>業務處行政室</t>
    <phoneticPr fontId="36" type="noConversion"/>
  </si>
  <si>
    <t>蘇筱琪</t>
    <phoneticPr fontId="36" type="noConversion"/>
  </si>
  <si>
    <t>副管理師</t>
    <phoneticPr fontId="36" type="noConversion"/>
  </si>
  <si>
    <t>新竹站</t>
    <phoneticPr fontId="0" type="Hiragana"/>
  </si>
  <si>
    <t>游俊賢</t>
    <phoneticPr fontId="0" type="Hiragana"/>
  </si>
  <si>
    <t>儲備幹部</t>
    <phoneticPr fontId="36" type="noConversion"/>
  </si>
  <si>
    <t>友達七星廠</t>
    <phoneticPr fontId="0" type="Hiragana"/>
  </si>
  <si>
    <t>卓芸儒</t>
    <phoneticPr fontId="0" type="Hiragana"/>
  </si>
  <si>
    <t>桃園站站</t>
    <phoneticPr fontId="36" type="noConversion"/>
  </si>
  <si>
    <t>江秋諒</t>
    <phoneticPr fontId="36" type="noConversion"/>
  </si>
  <si>
    <t>外場人員</t>
    <phoneticPr fontId="36" type="noConversion"/>
  </si>
  <si>
    <t>友達后里</t>
    <phoneticPr fontId="0" type="Hiragana"/>
  </si>
  <si>
    <t>陳秀慧</t>
    <phoneticPr fontId="0" type="Hiragana"/>
  </si>
  <si>
    <t>文山站</t>
    <phoneticPr fontId="0" type="Hiragana"/>
  </si>
  <si>
    <t>林素婷</t>
    <phoneticPr fontId="0" type="Hiragana"/>
  </si>
  <si>
    <t>柯博懷</t>
    <phoneticPr fontId="0" type="Hiragana"/>
  </si>
  <si>
    <t>康日晉</t>
    <phoneticPr fontId="0" type="Hiragana"/>
  </si>
  <si>
    <t>房怡綾</t>
    <phoneticPr fontId="0" type="Hiragana"/>
  </si>
  <si>
    <t>張博鈞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</si>
  <si>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</si>
  <si>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</si>
  <si>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</si>
  <si>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阮珮柔</t>
    <phoneticPr fontId="36" type="noConversion"/>
  </si>
  <si>
    <t>黃立樞</t>
    <phoneticPr fontId="0" type="Hiragana"/>
  </si>
  <si>
    <t>人力仲介</t>
    <phoneticPr fontId="0" type="Hiragana"/>
  </si>
  <si>
    <t>陳懷祖 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</si>
  <si>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</si>
  <si>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</si>
  <si>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</si>
  <si>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賴建智</t>
    <phoneticPr fontId="0" type="Hiragana"/>
  </si>
  <si>
    <t xml:space="preserve">  鄒松益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</si>
  <si>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</si>
  <si>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</si>
  <si>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</si>
  <si>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</si>
  <si>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</si>
  <si>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文山站</t>
    <phoneticPr fontId="0" type="Hiragana"/>
  </si>
  <si>
    <t>張雅婷</t>
    <phoneticPr fontId="0" type="Hiragana"/>
  </si>
  <si>
    <t>江筱雯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</si>
  <si>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</si>
  <si>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</si>
  <si>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</si>
  <si>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1/13已經離職</t>
    <phoneticPr fontId="36" type="noConversion"/>
  </si>
  <si>
    <t>友達后里</t>
    <phoneticPr fontId="0" type="Hiragana"/>
  </si>
  <si>
    <t>陳宗凱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</si>
  <si>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</si>
  <si>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</si>
  <si>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</si>
  <si>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鍾正賢</t>
    <phoneticPr fontId="0" type="Hiragana"/>
  </si>
  <si>
    <t>作業員</t>
    <phoneticPr fontId="0" type="Hiragana"/>
  </si>
  <si>
    <t>文山專案</t>
    <phoneticPr fontId="0" type="Hiragana"/>
  </si>
  <si>
    <t>01914</t>
    <phoneticPr fontId="0" type="Hiragana"/>
  </si>
  <si>
    <t>蔡美花</t>
    <phoneticPr fontId="0" type="Hiragana"/>
  </si>
  <si>
    <t>喬翔分選</t>
    <phoneticPr fontId="0" type="Hiragana"/>
  </si>
  <si>
    <t>黃嘉琪</t>
    <phoneticPr fontId="0" type="Hiragana"/>
  </si>
  <si>
    <t>友達七星廠</t>
    <phoneticPr fontId="0" type="Hiragana"/>
  </si>
  <si>
    <t>張憶婷</t>
    <phoneticPr fontId="36" type="noConversion"/>
  </si>
  <si>
    <t>徐麗嫦</t>
    <phoneticPr fontId="0" type="Hiragana"/>
  </si>
  <si>
    <t>人力仲介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</si>
  <si>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</si>
  <si>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</si>
  <si>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</si>
  <si>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友達后里</t>
    <phoneticPr fontId="0" type="Hiragana"/>
  </si>
  <si>
    <t>鄭丁嘉</t>
    <phoneticPr fontId="0" type="Hiragana"/>
  </si>
  <si>
    <t>業務處</t>
    <phoneticPr fontId="0" type="Hiragana"/>
  </si>
  <si>
    <t>林駿杰</t>
    <phoneticPr fontId="0" type="Hiragana"/>
  </si>
  <si>
    <t>專員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</si>
  <si>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</si>
  <si>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</si>
  <si>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</si>
  <si>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文山專案</t>
    <phoneticPr fontId="0" type="Hiragana"/>
  </si>
  <si>
    <t>顏氏成</t>
    <phoneticPr fontId="0" type="Hiragana"/>
  </si>
  <si>
    <t>林曉莉</t>
    <phoneticPr fontId="0" type="Hiragana"/>
  </si>
  <si>
    <t>楊玉鳳</t>
    <phoneticPr fontId="0" type="Hiragana"/>
  </si>
  <si>
    <t>鄧金燕</t>
    <phoneticPr fontId="36" type="noConversion"/>
  </si>
  <si>
    <t>王君茹</t>
    <phoneticPr fontId="36" type="noConversion"/>
  </si>
  <si>
    <t>徐碧霞</t>
    <phoneticPr fontId="36" type="noConversion"/>
  </si>
  <si>
    <t>裴氏喬</t>
    <phoneticPr fontId="0" type="Hiragana"/>
  </si>
  <si>
    <t>南科3M專案</t>
    <phoneticPr fontId="0" type="Hiragana"/>
  </si>
  <si>
    <t>沈柏劭</t>
    <phoneticPr fontId="0" type="Hiragana"/>
  </si>
  <si>
    <t>土城站</t>
    <phoneticPr fontId="0" type="Hiragana"/>
  </si>
  <si>
    <t>曹子能</t>
    <phoneticPr fontId="0" type="Hiragana"/>
  </si>
  <si>
    <t>計時外場</t>
    <phoneticPr fontId="0" type="Hiragana"/>
  </si>
  <si>
    <t>喬翔分選</t>
    <phoneticPr fontId="0" type="Hiragana"/>
  </si>
  <si>
    <t>康瑋智</t>
    <phoneticPr fontId="0" type="Hiragana"/>
  </si>
  <si>
    <t>計時作業員</t>
    <phoneticPr fontId="0" type="Hiragana"/>
  </si>
  <si>
    <t>廖峻諄</t>
    <phoneticPr fontId="0" type="Hiragana"/>
  </si>
  <si>
    <t>外場人員</t>
    <phoneticPr fontId="0" type="Hiragana"/>
  </si>
  <si>
    <t>文山站</t>
    <phoneticPr fontId="0" type="Hiragana"/>
  </si>
  <si>
    <t>陳俊宏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</si>
  <si>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</si>
  <si>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</si>
  <si>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</si>
  <si>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</si>
  <si>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</si>
  <si>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</si>
  <si>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稽核室</t>
    <phoneticPr fontId="0" type="Hiragana"/>
  </si>
  <si>
    <t>溫心怡</t>
    <phoneticPr fontId="0" type="Hiragana"/>
  </si>
  <si>
    <t>稽核專員</t>
    <phoneticPr fontId="0" type="Hiragana"/>
  </si>
  <si>
    <t>葉素伶</t>
    <phoneticPr fontId="0" type="Hiragana"/>
  </si>
  <si>
    <t>卓芸儒</t>
    <phoneticPr fontId="0" type="Hiragana"/>
  </si>
  <si>
    <t>夢時代專案</t>
    <phoneticPr fontId="0" type="Hiragana"/>
  </si>
  <si>
    <t>潘國華</t>
    <phoneticPr fontId="0" type="Hiragana"/>
  </si>
  <si>
    <t>外場人員</t>
    <phoneticPr fontId="0" type="Hiragana"/>
  </si>
  <si>
    <t>喬翔分選</t>
    <phoneticPr fontId="0" type="Hiragana"/>
  </si>
  <si>
    <t>洪健泰</t>
    <phoneticPr fontId="0" type="Hiragana"/>
  </si>
  <si>
    <t>作業員</t>
    <phoneticPr fontId="0" type="Hiragana"/>
  </si>
  <si>
    <t>便利通事業處</t>
    <phoneticPr fontId="0" type="Hiragana"/>
  </si>
  <si>
    <t>謝義誠</t>
    <phoneticPr fontId="36" type="noConversion"/>
  </si>
  <si>
    <t>友達后里</t>
    <phoneticPr fontId="0" type="Hiragana"/>
  </si>
  <si>
    <t>魏士傑</t>
    <phoneticPr fontId="0" type="Hiragana"/>
  </si>
  <si>
    <t>輔祥專案</t>
    <phoneticPr fontId="36" type="noConversion"/>
  </si>
  <si>
    <t>林樹根</t>
    <phoneticPr fontId="36" type="noConversion"/>
  </si>
  <si>
    <t>財務處</t>
    <phoneticPr fontId="0" type="Hiragana"/>
  </si>
  <si>
    <t>王靜儀</t>
    <phoneticPr fontId="0" type="Hiragana"/>
  </si>
  <si>
    <t>工讀生</t>
    <phoneticPr fontId="0" type="Hiragana"/>
  </si>
  <si>
    <t>全興分選課</t>
    <phoneticPr fontId="0" type="Hiragana"/>
  </si>
  <si>
    <t>林玉玲</t>
    <phoneticPr fontId="0" type="Hiragana"/>
  </si>
  <si>
    <t>過世</t>
    <phoneticPr fontId="36" type="noConversion"/>
  </si>
  <si>
    <t>文山站</t>
    <phoneticPr fontId="0" type="Hiragana"/>
  </si>
  <si>
    <t>人力仲介</t>
    <phoneticPr fontId="0" type="Hiragana"/>
  </si>
  <si>
    <t>趙梓瑋</t>
    <phoneticPr fontId="0" type="Hiragana"/>
  </si>
  <si>
    <t>張又心</t>
    <phoneticPr fontId="0" type="Hiragana"/>
  </si>
  <si>
    <t>張宏南</t>
    <phoneticPr fontId="0" type="Hiragana"/>
  </si>
  <si>
    <t>彰興站</t>
    <phoneticPr fontId="0" type="Hiragana"/>
  </si>
  <si>
    <t>賴智豐</t>
    <phoneticPr fontId="0" type="Hiragana"/>
  </si>
  <si>
    <t>司機</t>
    <phoneticPr fontId="0" type="Hiragana"/>
  </si>
  <si>
    <t>友達七星廠</t>
    <phoneticPr fontId="0" type="Hiragana"/>
  </si>
  <si>
    <t>朱家安</t>
    <phoneticPr fontId="0" type="Hiragana"/>
  </si>
  <si>
    <t>桃園站</t>
    <phoneticPr fontId="0" type="Hiragana"/>
  </si>
  <si>
    <t>陳正賢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</si>
  <si>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</si>
  <si>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</si>
  <si>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</si>
  <si>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便利通事業處</t>
    <phoneticPr fontId="36" type="noConversion"/>
  </si>
  <si>
    <t>鍾季蓁</t>
    <phoneticPr fontId="36" type="noConversion"/>
  </si>
  <si>
    <t>店長</t>
    <phoneticPr fontId="36" type="noConversion"/>
  </si>
  <si>
    <t>蔣明達</t>
    <phoneticPr fontId="0" type="Hiragana"/>
  </si>
  <si>
    <t>人力仲介</t>
    <phoneticPr fontId="36" type="noConversion"/>
  </si>
  <si>
    <t xml:space="preserve"> </t>
    <phoneticPr fontId="36" type="noConversion"/>
  </si>
  <si>
    <t>文山專案</t>
    <phoneticPr fontId="0" type="Hiragana"/>
  </si>
  <si>
    <t>作業員</t>
    <phoneticPr fontId="0" type="Hiragana"/>
  </si>
  <si>
    <t>離職</t>
    <phoneticPr fontId="0" type="Hiragana"/>
  </si>
  <si>
    <t>輔祥專案</t>
    <phoneticPr fontId="0" type="Hiragana"/>
  </si>
  <si>
    <t>林佳慶</t>
    <phoneticPr fontId="36" type="noConversion"/>
  </si>
  <si>
    <t>明基專案</t>
    <phoneticPr fontId="36" type="noConversion"/>
  </si>
  <si>
    <t>李憲忠</t>
    <phoneticPr fontId="0" type="Hiragana"/>
  </si>
  <si>
    <t>李江銘</t>
    <phoneticPr fontId="0" type="Hiragana"/>
  </si>
  <si>
    <t>文山專案</t>
    <phoneticPr fontId="0" type="Hiragana"/>
  </si>
  <si>
    <t>謝尚廷</t>
    <phoneticPr fontId="36" type="noConversion"/>
  </si>
  <si>
    <t>黃慧玲</t>
    <phoneticPr fontId="36" type="noConversion"/>
  </si>
  <si>
    <t>傅嫣宜</t>
    <phoneticPr fontId="36" type="noConversion"/>
  </si>
  <si>
    <t>人資策略組</t>
    <phoneticPr fontId="36" type="noConversion"/>
  </si>
  <si>
    <t>曾秀惠</t>
    <phoneticPr fontId="36" type="noConversion"/>
  </si>
  <si>
    <t>副管理師</t>
    <phoneticPr fontId="36" type="noConversion"/>
  </si>
  <si>
    <t>台南站</t>
    <phoneticPr fontId="0" type="Hiragana"/>
  </si>
  <si>
    <t>陳伯軍</t>
    <phoneticPr fontId="36" type="noConversion"/>
  </si>
  <si>
    <t>林錦明</t>
    <phoneticPr fontId="36" type="noConversion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</si>
  <si>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</si>
  <si>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</si>
  <si>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</si>
  <si>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周春梅</t>
    <phoneticPr fontId="36" type="noConversion"/>
  </si>
  <si>
    <t>計時作業員</t>
    <phoneticPr fontId="36" type="noConversion"/>
  </si>
  <si>
    <t>鍾宗釗</t>
    <phoneticPr fontId="36" type="noConversion"/>
  </si>
  <si>
    <t>刷卡紀錄到3/22</t>
    <phoneticPr fontId="36" type="noConversion"/>
  </si>
  <si>
    <t>桃園站</t>
    <phoneticPr fontId="36" type="noConversion"/>
  </si>
  <si>
    <t>林立義</t>
    <phoneticPr fontId="36" type="noConversion"/>
  </si>
  <si>
    <t>黃進成</t>
    <phoneticPr fontId="36" type="noConversion"/>
  </si>
  <si>
    <t>卓俊吉</t>
    <phoneticPr fontId="36" type="noConversion"/>
  </si>
  <si>
    <t>外場人員</t>
    <phoneticPr fontId="36" type="noConversion"/>
  </si>
  <si>
    <t>文山專案</t>
    <phoneticPr fontId="36" type="noConversion"/>
  </si>
  <si>
    <t>何姍融</t>
    <phoneticPr fontId="36" type="noConversion"/>
  </si>
  <si>
    <t>輔祥專案</t>
    <phoneticPr fontId="36" type="noConversion"/>
  </si>
  <si>
    <t>陳江春子</t>
    <phoneticPr fontId="36" type="noConversion"/>
  </si>
  <si>
    <t>法務環安組</t>
    <phoneticPr fontId="0" type="Hiragana"/>
  </si>
  <si>
    <t>李義鴻</t>
    <phoneticPr fontId="0" type="Hiragana"/>
  </si>
  <si>
    <t>環安專員</t>
    <phoneticPr fontId="0" type="Hiragana"/>
  </si>
  <si>
    <t>人力仲介</t>
    <phoneticPr fontId="0" type="Hiragana"/>
  </si>
  <si>
    <t>陳沛華</t>
    <phoneticPr fontId="0" type="Hiragana"/>
  </si>
  <si>
    <t>計時作業員</t>
    <phoneticPr fontId="0" type="Hiragana"/>
  </si>
  <si>
    <t>新竹站</t>
    <phoneticPr fontId="0" type="Hiragana"/>
  </si>
  <si>
    <t>賴志文</t>
    <phoneticPr fontId="0" type="Hiragana"/>
  </si>
  <si>
    <t>外場人員</t>
    <phoneticPr fontId="0" type="Hiragana"/>
  </si>
  <si>
    <t>張瑞林</t>
    <phoneticPr fontId="0" type="Hiragana"/>
  </si>
  <si>
    <t>堆高機司機</t>
    <phoneticPr fontId="0" type="Hiragana"/>
  </si>
  <si>
    <t>旺利站</t>
    <phoneticPr fontId="0" type="Hiragana"/>
  </si>
  <si>
    <t>賴幸妤</t>
    <phoneticPr fontId="0" type="Hiragana"/>
  </si>
  <si>
    <t>窗口會計</t>
    <phoneticPr fontId="0" type="Hiragana"/>
  </si>
  <si>
    <t>79D5C54C</t>
    <phoneticPr fontId="0" type="Hiragana"/>
  </si>
  <si>
    <t>朱芳瑩</t>
    <phoneticPr fontId="0" type="Hiragana"/>
  </si>
  <si>
    <t>廖秀雯</t>
    <phoneticPr fontId="0" type="Hiragana"/>
  </si>
  <si>
    <t>法務專員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</si>
  <si>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</si>
  <si>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</si>
  <si>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</si>
  <si>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工資截止3/31</t>
    <phoneticPr fontId="0" type="Hiragana"/>
  </si>
  <si>
    <t>V</t>
    <phoneticPr fontId="0" type="Hiragana"/>
  </si>
  <si>
    <t>便利通路事業處</t>
    <phoneticPr fontId="0" type="Hiragana"/>
  </si>
  <si>
    <t>陳柏良</t>
    <phoneticPr fontId="0" type="Hiragana"/>
  </si>
  <si>
    <t>區域督導</t>
    <phoneticPr fontId="0" type="Hiragana"/>
  </si>
  <si>
    <t>喬翔分選課</t>
    <phoneticPr fontId="0" type="Hiragana"/>
  </si>
  <si>
    <t>C00014</t>
    <phoneticPr fontId="0" type="Hiragana"/>
  </si>
  <si>
    <t>黎美芳</t>
    <phoneticPr fontId="0" type="Hiragana"/>
  </si>
  <si>
    <t>尹國文</t>
    <phoneticPr fontId="0" type="Hiragana"/>
  </si>
  <si>
    <t>02034</t>
    <phoneticPr fontId="0" type="Hiragana"/>
  </si>
  <si>
    <t xml:space="preserve"> 羅素美</t>
    <phoneticPr fontId="0" type="Hiragana"/>
  </si>
  <si>
    <t>01108</t>
    <phoneticPr fontId="0" type="Hiragana"/>
  </si>
  <si>
    <t>劉建邦</t>
    <phoneticPr fontId="0" type="Hiragana"/>
  </si>
  <si>
    <t>文山站</t>
    <phoneticPr fontId="0" type="Hiragana"/>
  </si>
  <si>
    <t>01996</t>
    <phoneticPr fontId="0" type="Hiragana"/>
  </si>
  <si>
    <t>施永秋</t>
    <phoneticPr fontId="0" type="Hiragana"/>
  </si>
  <si>
    <t>業務開發處</t>
    <phoneticPr fontId="0" type="Hiragana"/>
  </si>
  <si>
    <t>01194</t>
    <phoneticPr fontId="0" type="Hiragana"/>
  </si>
  <si>
    <t>游俊裕</t>
    <phoneticPr fontId="0" type="Hiragana"/>
  </si>
  <si>
    <t>業務高專</t>
    <phoneticPr fontId="0" type="Hiragana"/>
  </si>
  <si>
    <t>02043</t>
    <phoneticPr fontId="0" type="Hiragana"/>
  </si>
  <si>
    <t>鄭馨萍</t>
    <phoneticPr fontId="0" type="Hiragana"/>
  </si>
  <si>
    <t>北部倉庫</t>
    <phoneticPr fontId="0" type="Hiragana"/>
  </si>
  <si>
    <t>余恩偉</t>
    <phoneticPr fontId="0" type="Hiragana"/>
  </si>
  <si>
    <t>上半天班後失聯</t>
    <phoneticPr fontId="0" type="Hiragana"/>
  </si>
  <si>
    <t>刪除</t>
    <phoneticPr fontId="0" type="Hiragana"/>
  </si>
  <si>
    <t>神岡站</t>
    <phoneticPr fontId="0" type="Hiragana"/>
  </si>
  <si>
    <t>02006</t>
    <phoneticPr fontId="0" type="Hiragana"/>
  </si>
  <si>
    <t>徐吳樺</t>
    <phoneticPr fontId="0" type="Hiragana"/>
  </si>
  <si>
    <t>員林站</t>
    <phoneticPr fontId="0" type="Hiragana"/>
  </si>
  <si>
    <t>01495</t>
    <phoneticPr fontId="0" type="Hiragana"/>
  </si>
  <si>
    <t>劉瑞明</t>
    <phoneticPr fontId="0" type="Hiragana"/>
  </si>
  <si>
    <t>張勝明</t>
    <phoneticPr fontId="0" type="Hiragana"/>
  </si>
  <si>
    <t>友達包材清潔</t>
    <phoneticPr fontId="0" type="Hiragana"/>
  </si>
  <si>
    <t>01975</t>
    <phoneticPr fontId="0" type="Hiragana"/>
  </si>
  <si>
    <t>張勝傑</t>
    <phoneticPr fontId="0" type="Hiragana"/>
  </si>
  <si>
    <t>薪資扣教育訓練費用</t>
    <phoneticPr fontId="0" type="Hiragana"/>
  </si>
  <si>
    <t>01648</t>
    <phoneticPr fontId="0" type="Hiragana"/>
  </si>
  <si>
    <t>詹淑華</t>
    <phoneticPr fontId="0" type="Hiragana"/>
  </si>
  <si>
    <t>4/17退保</t>
    <phoneticPr fontId="0" type="Hiragana"/>
  </si>
  <si>
    <t>02050</t>
    <phoneticPr fontId="0" type="Hiragana"/>
  </si>
  <si>
    <t>胡伯青</t>
    <phoneticPr fontId="0" type="Hiragana"/>
  </si>
  <si>
    <t>4/18退保</t>
    <phoneticPr fontId="0" type="Hiragana"/>
  </si>
  <si>
    <t>未繳回識別證,薪資扣款200元</t>
    <phoneticPr fontId="0" type="Hiragana"/>
  </si>
  <si>
    <t>友達專案資收(一期)</t>
    <phoneticPr fontId="0" type="Hiragana"/>
  </si>
  <si>
    <t>01459</t>
    <phoneticPr fontId="0" type="Hiragana"/>
  </si>
  <si>
    <t>孫學斌</t>
    <phoneticPr fontId="0" type="Hiragana"/>
  </si>
  <si>
    <t>C00015</t>
    <phoneticPr fontId="0" type="Hiragana"/>
  </si>
  <si>
    <t>黃成亮</t>
    <phoneticPr fontId="0" type="Hiragana"/>
  </si>
  <si>
    <t>01889</t>
    <phoneticPr fontId="0" type="Hiragana"/>
  </si>
  <si>
    <t>顏禎延</t>
    <phoneticPr fontId="0" type="Hiragana"/>
  </si>
  <si>
    <t>02029</t>
    <phoneticPr fontId="0" type="Hiragana"/>
  </si>
  <si>
    <t>謝宗鎰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</si>
  <si>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</si>
  <si>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</si>
  <si>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</si>
  <si>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工讀生</t>
    <phoneticPr fontId="0" type="Hiragana"/>
  </si>
  <si>
    <t>4/24退保</t>
    <phoneticPr fontId="0" type="Hiragana"/>
  </si>
  <si>
    <t>夢時代店</t>
    <phoneticPr fontId="0" type="Hiragana"/>
  </si>
  <si>
    <t>01997</t>
    <phoneticPr fontId="0" type="Hiragana"/>
  </si>
  <si>
    <t>黃景稱</t>
    <phoneticPr fontId="0" type="Hiragana"/>
  </si>
  <si>
    <t>北部倉庫(龍科)</t>
    <phoneticPr fontId="0" type="Hiragana"/>
  </si>
  <si>
    <t>C00016</t>
    <phoneticPr fontId="0" type="Hiragana"/>
  </si>
  <si>
    <t>劉國祥</t>
    <phoneticPr fontId="0" type="Hiragana"/>
  </si>
  <si>
    <t>02028</t>
    <phoneticPr fontId="0" type="Hiragana"/>
  </si>
  <si>
    <t>陳沛伊</t>
    <phoneticPr fontId="0" type="Hiragana"/>
  </si>
  <si>
    <t>夢時代</t>
    <phoneticPr fontId="0" type="Hiragana"/>
  </si>
  <si>
    <t>01873</t>
    <phoneticPr fontId="0" type="Hiragana"/>
  </si>
  <si>
    <t>陳福森</t>
    <phoneticPr fontId="0" type="Hiragana"/>
  </si>
  <si>
    <t>死亡</t>
    <phoneticPr fontId="0" type="Hiragana"/>
  </si>
  <si>
    <t>退團險</t>
    <phoneticPr fontId="0" type="Hiragana"/>
  </si>
  <si>
    <t>01772</t>
    <phoneticPr fontId="0" type="Hiragana"/>
  </si>
  <si>
    <t>顧曉青</t>
    <phoneticPr fontId="0" type="Hiragana"/>
  </si>
  <si>
    <t>助理會計</t>
    <phoneticPr fontId="0" type="Hiragana"/>
  </si>
  <si>
    <t>01563</t>
    <phoneticPr fontId="0" type="Hiragana"/>
  </si>
  <si>
    <t>陳凱怡</t>
    <phoneticPr fontId="0" type="Hiragana"/>
  </si>
  <si>
    <t>02057</t>
    <phoneticPr fontId="0" type="Hiragana"/>
  </si>
  <si>
    <t>蕭國輝</t>
    <phoneticPr fontId="0" type="Hiragana"/>
  </si>
  <si>
    <t>5/1退保</t>
    <phoneticPr fontId="0" type="Hiragana"/>
  </si>
  <si>
    <t>彰興站</t>
    <phoneticPr fontId="0" type="Hiragana"/>
  </si>
  <si>
    <t>01180</t>
    <phoneticPr fontId="0" type="Hiragana"/>
  </si>
  <si>
    <t>卓益源</t>
    <phoneticPr fontId="0" type="Hiragana"/>
  </si>
  <si>
    <t>大車司機</t>
    <phoneticPr fontId="0" type="Hiragana"/>
  </si>
  <si>
    <t>5/2退保</t>
    <phoneticPr fontId="0" type="Hiragana"/>
  </si>
  <si>
    <t>北部倉庫(蘆竹)</t>
    <phoneticPr fontId="0" type="Hiragana"/>
  </si>
  <si>
    <t>02032</t>
    <phoneticPr fontId="0" type="Hiragana"/>
  </si>
  <si>
    <t>吳怡君</t>
    <phoneticPr fontId="0" type="Hiragana"/>
  </si>
  <si>
    <t>北部倉庫(龍潭)</t>
    <phoneticPr fontId="0" type="Hiragana"/>
  </si>
  <si>
    <t>未建檔</t>
    <phoneticPr fontId="0" type="Hiragana"/>
  </si>
  <si>
    <t>范良煥</t>
    <phoneticPr fontId="0" type="Hiragana"/>
  </si>
  <si>
    <t>5/4退保</t>
    <phoneticPr fontId="0" type="Hiragana"/>
  </si>
  <si>
    <t>中部倉庫</t>
    <phoneticPr fontId="0" type="Hiragana"/>
  </si>
  <si>
    <t>00173</t>
    <phoneticPr fontId="0" type="Hiragana"/>
  </si>
  <si>
    <t>陳俊霖</t>
    <phoneticPr fontId="0" type="Hiragana"/>
  </si>
  <si>
    <t>組長</t>
    <phoneticPr fontId="0" type="Hiragana"/>
  </si>
  <si>
    <t>北部資收(龜山)</t>
    <phoneticPr fontId="0" type="Hiragana"/>
  </si>
  <si>
    <t>02046</t>
    <phoneticPr fontId="0" type="Hiragana"/>
  </si>
  <si>
    <t>陳正賢</t>
    <phoneticPr fontId="0" type="Hiragana"/>
  </si>
  <si>
    <t>5/9退保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</si>
  <si>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</si>
  <si>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</si>
  <si>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</si>
  <si>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</si>
  <si>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吳杰洺</t>
    <phoneticPr fontId="0" type="Hiragana"/>
  </si>
  <si>
    <t>5/10退保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</si>
  <si>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</si>
  <si>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</si>
  <si>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</si>
  <si>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</si>
  <si>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劉哿卉</t>
    <phoneticPr fontId="0" type="Hiragana"/>
  </si>
  <si>
    <t>全興處理課</t>
    <phoneticPr fontId="0" type="Hiragana"/>
  </si>
  <si>
    <t>01732</t>
    <phoneticPr fontId="0" type="Hiragana"/>
  </si>
  <si>
    <t>蔡揚</t>
    <phoneticPr fontId="0" type="Hiragana"/>
  </si>
  <si>
    <t>外勞</t>
    <phoneticPr fontId="0" type="Hiragana"/>
  </si>
  <si>
    <t>薪資已結清</t>
    <phoneticPr fontId="0" type="Hiragana"/>
  </si>
  <si>
    <t>公關行銷組</t>
    <phoneticPr fontId="0" type="Hiragana"/>
  </si>
  <si>
    <t>01784</t>
    <phoneticPr fontId="0" type="Hiragana"/>
  </si>
  <si>
    <t>吳介元</t>
    <phoneticPr fontId="0" type="Hiragana"/>
  </si>
  <si>
    <t>物流管理部</t>
    <phoneticPr fontId="0" type="Hiragana"/>
  </si>
  <si>
    <t>01701</t>
    <phoneticPr fontId="0" type="Hiragana"/>
  </si>
  <si>
    <t>陳勤鎧</t>
    <phoneticPr fontId="0" type="Hiragana"/>
  </si>
  <si>
    <t>壓縮車司機</t>
    <phoneticPr fontId="0" type="Hiragana"/>
  </si>
  <si>
    <t>C00017</t>
    <phoneticPr fontId="0" type="Hiragana"/>
  </si>
  <si>
    <t>陳盛意</t>
    <phoneticPr fontId="0" type="Hiragana"/>
  </si>
  <si>
    <t>5/14退保</t>
    <phoneticPr fontId="0" type="Hiragana"/>
  </si>
  <si>
    <t>02078</t>
    <phoneticPr fontId="0" type="Hiragana"/>
  </si>
  <si>
    <t>莫真人</t>
    <phoneticPr fontId="0" type="Hiragana"/>
  </si>
  <si>
    <t>01800</t>
    <phoneticPr fontId="0" type="Hiragana"/>
  </si>
  <si>
    <t>阮氏垂莊</t>
    <phoneticPr fontId="0" type="Hiragana"/>
  </si>
  <si>
    <t>計時-作業員</t>
    <phoneticPr fontId="0" type="Hiragana"/>
  </si>
  <si>
    <t>01973</t>
    <phoneticPr fontId="0" type="Hiragana"/>
  </si>
  <si>
    <t>呂季憲</t>
    <phoneticPr fontId="0" type="Hiragana"/>
  </si>
  <si>
    <t>人資策略組</t>
    <phoneticPr fontId="0" type="Hiragana"/>
  </si>
  <si>
    <t>02020</t>
    <phoneticPr fontId="0" type="Hiragana"/>
  </si>
  <si>
    <t>詹佳欣</t>
    <phoneticPr fontId="0" type="Hiragana"/>
  </si>
  <si>
    <t>人資工讀</t>
    <phoneticPr fontId="0" type="Hiragana"/>
  </si>
  <si>
    <t>5/14半日班</t>
    <phoneticPr fontId="0" type="Hiragana"/>
  </si>
  <si>
    <t>大里站</t>
    <phoneticPr fontId="0" type="Hiragana"/>
  </si>
  <si>
    <t>陳凱勛</t>
    <phoneticPr fontId="0" type="Hiragana"/>
  </si>
  <si>
    <t>5/17退保</t>
    <phoneticPr fontId="0" type="Hiragana"/>
  </si>
  <si>
    <t>謝河洲</t>
    <phoneticPr fontId="0" type="Hiragana"/>
  </si>
  <si>
    <t>X</t>
    <phoneticPr fontId="0" type="Hiragana"/>
  </si>
  <si>
    <t>北部資收(龍潭)</t>
    <phoneticPr fontId="0" type="Hiragana"/>
  </si>
  <si>
    <t>馮進雄</t>
    <phoneticPr fontId="0" type="Hiragana"/>
  </si>
  <si>
    <t>02005</t>
    <phoneticPr fontId="0" type="Hiragana"/>
  </si>
  <si>
    <t>沈信南</t>
    <phoneticPr fontId="0" type="Hiragana"/>
  </si>
  <si>
    <t>5/21退保</t>
    <phoneticPr fontId="0" type="Hiragana"/>
  </si>
  <si>
    <t>C00018</t>
    <phoneticPr fontId="0" type="Hiragana"/>
  </si>
  <si>
    <t>張瑞琍</t>
    <phoneticPr fontId="0" type="Hiragana"/>
  </si>
  <si>
    <t>01755</t>
    <phoneticPr fontId="0" type="Hiragana"/>
  </si>
  <si>
    <t>朱國揚</t>
    <phoneticPr fontId="0" type="Hiragana"/>
  </si>
  <si>
    <t>5/22退保</t>
    <phoneticPr fontId="0" type="Hiragana"/>
  </si>
  <si>
    <t>高雄資收(仁武)</t>
    <phoneticPr fontId="0" type="Hiragana"/>
  </si>
  <si>
    <t>02068</t>
    <phoneticPr fontId="0" type="Hiragana"/>
  </si>
  <si>
    <t>柯博仁</t>
    <phoneticPr fontId="0" type="Hiragana"/>
  </si>
  <si>
    <t>羅永清</t>
    <phoneticPr fontId="0" type="Hiragana"/>
  </si>
  <si>
    <t>17T司機</t>
    <phoneticPr fontId="0" type="Hiragana"/>
  </si>
  <si>
    <t>02074</t>
    <phoneticPr fontId="0" type="Hiragana"/>
  </si>
  <si>
    <t>鄭朝尉</t>
    <phoneticPr fontId="0" type="Hiragana"/>
  </si>
  <si>
    <t>5/23退保</t>
    <phoneticPr fontId="0" type="Hiragana"/>
  </si>
  <si>
    <t>洪振芳</t>
    <phoneticPr fontId="0" type="Hiragana"/>
  </si>
  <si>
    <t>5/24~5/25請假,只來1日</t>
    <phoneticPr fontId="0" type="Hiragana"/>
  </si>
  <si>
    <t>呂豐鈞</t>
    <phoneticPr fontId="0" type="Hiragana"/>
  </si>
  <si>
    <t>5/28退保,只來1日,未寫離職單</t>
    <phoneticPr fontId="0" type="Hiragana"/>
  </si>
  <si>
    <t>斗六站</t>
    <phoneticPr fontId="0" type="Hiragana"/>
  </si>
  <si>
    <t>01819</t>
    <phoneticPr fontId="0" type="Hiragana"/>
  </si>
  <si>
    <t>吳順泰</t>
    <phoneticPr fontId="0" type="Hiragana"/>
  </si>
  <si>
    <t>5/29退保</t>
    <phoneticPr fontId="0" type="Hiragana"/>
  </si>
  <si>
    <t>鍾佩芸</t>
    <phoneticPr fontId="0" type="Hiragana"/>
  </si>
  <si>
    <t>游國猛</t>
    <phoneticPr fontId="0" type="Hiragana"/>
  </si>
  <si>
    <t>C00019</t>
    <phoneticPr fontId="0" type="Hiragana"/>
  </si>
  <si>
    <t>任鈺甄</t>
    <phoneticPr fontId="0" type="Hiragana"/>
  </si>
  <si>
    <t>01638</t>
    <phoneticPr fontId="0" type="Hiragana"/>
  </si>
  <si>
    <t>陳小玲</t>
    <phoneticPr fontId="0" type="Hiragana"/>
  </si>
  <si>
    <t>南科專案</t>
    <phoneticPr fontId="0" type="Hiragana"/>
  </si>
  <si>
    <t>01882</t>
    <phoneticPr fontId="0" type="Hiragana"/>
  </si>
  <si>
    <t>林租亦</t>
    <phoneticPr fontId="0" type="Hiragana"/>
  </si>
  <si>
    <t>總經理室</t>
    <phoneticPr fontId="0" type="Hiragana"/>
  </si>
  <si>
    <t>廖應誠</t>
    <phoneticPr fontId="0" type="Hiragana"/>
  </si>
  <si>
    <t>高專</t>
    <phoneticPr fontId="0" type="Hiragana"/>
  </si>
  <si>
    <t>00189</t>
    <phoneticPr fontId="0" type="Hiragana"/>
  </si>
  <si>
    <t>陳義達</t>
    <phoneticPr fontId="0" type="Hiragana"/>
  </si>
  <si>
    <t>6/4退保</t>
    <phoneticPr fontId="0" type="Hiragana"/>
  </si>
  <si>
    <t>稽核室</t>
    <phoneticPr fontId="0" type="Hiragana"/>
  </si>
  <si>
    <t>01312</t>
    <phoneticPr fontId="0" type="Hiragana"/>
  </si>
  <si>
    <t>廖景雄</t>
    <phoneticPr fontId="0" type="Hiragana"/>
  </si>
  <si>
    <t>專員</t>
    <phoneticPr fontId="0" type="Hiragana"/>
  </si>
  <si>
    <t>02047</t>
    <phoneticPr fontId="0" type="Hiragana"/>
  </si>
  <si>
    <t>戴添發</t>
    <phoneticPr fontId="0" type="Hiragana"/>
  </si>
  <si>
    <t>張淑暖</t>
    <phoneticPr fontId="0" type="Hiragana"/>
  </si>
  <si>
    <t>6/7退保</t>
    <phoneticPr fontId="0" type="Hiragana"/>
  </si>
  <si>
    <t>駱上玫</t>
    <phoneticPr fontId="0" type="Hiragana"/>
  </si>
  <si>
    <t>02041</t>
    <phoneticPr fontId="0" type="Hiragana"/>
  </si>
  <si>
    <t>余織秀</t>
    <phoneticPr fontId="0" type="Hiragana"/>
  </si>
  <si>
    <t>02093</t>
    <phoneticPr fontId="0" type="Hiragana"/>
  </si>
  <si>
    <t>江東翰</t>
    <phoneticPr fontId="0" type="Hiragana"/>
  </si>
  <si>
    <t>6/8退保</t>
    <phoneticPr fontId="0" type="Hiragana"/>
  </si>
  <si>
    <t>02094</t>
    <phoneticPr fontId="0" type="Hiragana"/>
  </si>
  <si>
    <t>林偉群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</si>
  <si>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</si>
  <si>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</si>
  <si>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</si>
  <si>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6/12退保</t>
    <phoneticPr fontId="0" type="Hiragana"/>
  </si>
  <si>
    <t>01913</t>
    <phoneticPr fontId="0" type="Hiragana"/>
  </si>
  <si>
    <t>吳正隆</t>
    <phoneticPr fontId="0" type="Hiragana"/>
  </si>
  <si>
    <t>主任</t>
    <phoneticPr fontId="0" type="Hiragana"/>
  </si>
  <si>
    <t>01470</t>
    <phoneticPr fontId="0" type="Hiragana"/>
  </si>
  <si>
    <t>高自強</t>
    <phoneticPr fontId="0" type="Hiragana"/>
  </si>
  <si>
    <t>連續曠職三天以上</t>
    <phoneticPr fontId="0" type="Hiragana"/>
  </si>
  <si>
    <t>01820</t>
    <phoneticPr fontId="0" type="Hiragana"/>
  </si>
  <si>
    <t>陳湘桓</t>
    <phoneticPr fontId="0" type="Hiragana"/>
  </si>
  <si>
    <t>光復店</t>
    <phoneticPr fontId="0" type="Hiragana"/>
  </si>
  <si>
    <t>01825</t>
    <phoneticPr fontId="0" type="Hiragana"/>
  </si>
  <si>
    <t>陳啟文</t>
    <phoneticPr fontId="0" type="Hiragana"/>
  </si>
  <si>
    <t>資遣</t>
    <phoneticPr fontId="0" type="Hiragana"/>
  </si>
  <si>
    <t>01988</t>
    <phoneticPr fontId="0" type="Hiragana"/>
  </si>
  <si>
    <t>許幼卷</t>
    <phoneticPr fontId="0" type="Hiragana"/>
  </si>
  <si>
    <t>計時工讀生</t>
    <phoneticPr fontId="0" type="Hiragana"/>
  </si>
  <si>
    <t>謝東憲</t>
    <phoneticPr fontId="0" type="Hiragana"/>
  </si>
  <si>
    <t>連續曠職三天</t>
    <phoneticPr fontId="0" type="Hiragana"/>
  </si>
  <si>
    <t>02088</t>
    <phoneticPr fontId="0" type="Hiragana"/>
  </si>
  <si>
    <t>呂文豪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</si>
  <si>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</si>
  <si>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</si>
  <si>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</si>
  <si>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</si>
  <si>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V大明</t>
    <phoneticPr fontId="0" type="Hiragana"/>
  </si>
  <si>
    <t>02061</t>
    <phoneticPr fontId="0" type="Hiragana"/>
  </si>
  <si>
    <t>劉奎佑</t>
    <phoneticPr fontId="0" type="Hiragana"/>
  </si>
  <si>
    <t>夢時代統包</t>
    <phoneticPr fontId="0" type="Hiragana"/>
  </si>
  <si>
    <t>雷清元</t>
    <phoneticPr fontId="0" type="Hiragana"/>
  </si>
  <si>
    <t>01807</t>
    <phoneticPr fontId="0" type="Hiragana"/>
  </si>
  <si>
    <t>孔山</t>
    <phoneticPr fontId="0" type="Hiragana"/>
  </si>
  <si>
    <t>6/21退保</t>
    <phoneticPr fontId="0" type="Hiragana"/>
  </si>
  <si>
    <t>全興分選課</t>
    <phoneticPr fontId="0" type="Hiragana"/>
  </si>
  <si>
    <t>01266</t>
    <phoneticPr fontId="0" type="Hiragana"/>
  </si>
  <si>
    <t>書怕</t>
    <phoneticPr fontId="0" type="Hiragana"/>
  </si>
  <si>
    <t>01267</t>
    <phoneticPr fontId="0" type="Hiragana"/>
  </si>
  <si>
    <t>克徹</t>
    <phoneticPr fontId="0" type="Hiragana"/>
  </si>
  <si>
    <t>蕭明煌</t>
    <phoneticPr fontId="0" type="Hiragana"/>
  </si>
  <si>
    <t>尿遁落跑</t>
    <phoneticPr fontId="0" type="Hiragana"/>
  </si>
  <si>
    <t>01282</t>
    <phoneticPr fontId="0" type="Hiragana"/>
  </si>
  <si>
    <t>那列</t>
    <phoneticPr fontId="0" type="Hiragana"/>
  </si>
  <si>
    <t>6/29退保</t>
    <phoneticPr fontId="0" type="Hiragana"/>
  </si>
  <si>
    <t>02027</t>
    <phoneticPr fontId="0" type="Hiragana"/>
  </si>
  <si>
    <t>李利芳</t>
    <phoneticPr fontId="0" type="Hiragana"/>
  </si>
  <si>
    <t>稽核專員</t>
    <phoneticPr fontId="0" type="Hiragana"/>
  </si>
  <si>
    <t>01910</t>
    <phoneticPr fontId="0" type="Hiragana"/>
  </si>
  <si>
    <t>陳盈均</t>
    <phoneticPr fontId="0" type="Hiragana"/>
  </si>
  <si>
    <t>02112</t>
    <phoneticPr fontId="0" type="Hiragana"/>
  </si>
  <si>
    <t>楊文欽</t>
    <phoneticPr fontId="0" type="Hiragana"/>
  </si>
  <si>
    <t>6/30退保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</si>
  <si>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</si>
  <si>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</si>
  <si>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</si>
  <si>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02083</t>
    <phoneticPr fontId="0" type="Hiragana"/>
  </si>
  <si>
    <t>黃素華</t>
    <phoneticPr fontId="0" type="Hiragana"/>
  </si>
  <si>
    <t>02023</t>
    <phoneticPr fontId="0" type="Hiragana"/>
  </si>
  <si>
    <t>陳炳松</t>
    <phoneticPr fontId="0" type="Hiragana"/>
  </si>
  <si>
    <t>夾子車司機</t>
    <phoneticPr fontId="0" type="Hiragana"/>
  </si>
  <si>
    <t>02003</t>
    <phoneticPr fontId="0" type="Hiragana"/>
  </si>
  <si>
    <t>王雁民</t>
    <phoneticPr fontId="0" type="Hiragana"/>
  </si>
  <si>
    <t>林雨霖</t>
    <phoneticPr fontId="0" type="Hiragana"/>
  </si>
  <si>
    <t>陳大平</t>
    <phoneticPr fontId="0" type="Hiragana"/>
  </si>
  <si>
    <t>02091</t>
    <phoneticPr fontId="0" type="Hiragana"/>
  </si>
  <si>
    <t>王碧慧</t>
    <phoneticPr fontId="0" type="Hiragana"/>
  </si>
  <si>
    <t>7/3 12:00離職，7/3退保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</si>
  <si>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</si>
  <si>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</si>
  <si>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</si>
  <si>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7/3退保</t>
    <phoneticPr fontId="0" type="Hiragana"/>
  </si>
  <si>
    <t>01853</t>
    <phoneticPr fontId="0" type="Hiragana"/>
  </si>
  <si>
    <t>黃國隆</t>
    <phoneticPr fontId="0" type="Hiragana"/>
  </si>
  <si>
    <t>7/5退保</t>
    <phoneticPr fontId="0" type="Hiragana"/>
  </si>
  <si>
    <t>葉信賢</t>
    <phoneticPr fontId="0" type="Hiragana"/>
  </si>
  <si>
    <t>7/6退保</t>
    <phoneticPr fontId="0" type="Hiragana"/>
  </si>
  <si>
    <t>V勞保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</si>
  <si>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</si>
  <si>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</si>
  <si>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</si>
  <si>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7/7下半日，7/6退保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</si>
  <si>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</si>
  <si>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</si>
  <si>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</si>
  <si>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7/8退保</t>
    <phoneticPr fontId="0" type="Hiragana"/>
  </si>
  <si>
    <t>明基北部倉庫(蘆竹)</t>
    <phoneticPr fontId="0" type="Hiragana"/>
  </si>
  <si>
    <t>倪瑞臨</t>
    <phoneticPr fontId="0" type="Hiragana"/>
  </si>
  <si>
    <t>報到13:00~17:00，隔日未到，7/9退保</t>
    <phoneticPr fontId="0" type="Hiragana"/>
  </si>
  <si>
    <t>02113</t>
    <phoneticPr fontId="0" type="Hiragana"/>
  </si>
  <si>
    <t>柯美惠</t>
    <phoneticPr fontId="0" type="Hiragana"/>
  </si>
  <si>
    <t>7/7上半日，7/9退保</t>
    <phoneticPr fontId="0" type="Hiragana"/>
  </si>
  <si>
    <t>業務開發處(中部倉庫)</t>
    <phoneticPr fontId="0" type="Hiragana"/>
  </si>
  <si>
    <t>楊敏章</t>
    <phoneticPr fontId="0" type="Hiragana"/>
  </si>
  <si>
    <t>7/16退保</t>
    <phoneticPr fontId="0" type="Hiragana"/>
  </si>
  <si>
    <t>蔡湶植</t>
    <phoneticPr fontId="0" type="Hiragana"/>
  </si>
  <si>
    <t>林琬于</t>
    <phoneticPr fontId="0" type="Hiragana"/>
  </si>
  <si>
    <t>明基北部倉庫(龍潭)</t>
    <phoneticPr fontId="0" type="Hiragana"/>
  </si>
  <si>
    <t>黃益琳</t>
    <phoneticPr fontId="0" type="Hiragana"/>
  </si>
  <si>
    <t>7/16退保(卡片、制服未繳回)</t>
    <phoneticPr fontId="0" type="Hiragana"/>
  </si>
  <si>
    <t>02110</t>
    <phoneticPr fontId="0" type="Hiragana"/>
  </si>
  <si>
    <t>陳明佑</t>
    <phoneticPr fontId="0" type="Hiragana"/>
  </si>
  <si>
    <r>
      <t>曠職三日以上，7/16退保(制服未繳回、扣</t>
    </r>
    <r>
      <rPr>
        <sz val="12"/>
        <color rgb="FFFF0000"/>
        <rFont val="微軟正黑體"/>
        <family val="2"/>
        <charset val="136"/>
      </rPr>
      <t>8,000元</t>
    </r>
    <r>
      <rPr>
        <sz val="12"/>
        <rFont val="微軟正黑體"/>
        <family val="2"/>
        <charset val="136"/>
      </rPr>
      <t>轉職金)</t>
    </r>
    <phoneticPr fontId="0" type="Hiragana"/>
  </si>
  <si>
    <t>C00021</t>
    <phoneticPr fontId="0" type="Hiragana"/>
  </si>
  <si>
    <t>王志平</t>
    <phoneticPr fontId="0" type="Hiragana"/>
  </si>
  <si>
    <t>7/18退保</t>
    <phoneticPr fontId="0" type="Hiragana"/>
  </si>
  <si>
    <t>C00020</t>
    <phoneticPr fontId="0" type="Hiragana"/>
  </si>
  <si>
    <t>許國華</t>
    <phoneticPr fontId="0" type="Hiragana"/>
  </si>
  <si>
    <t>吳郁宬</t>
    <phoneticPr fontId="0" type="Hiragana"/>
  </si>
  <si>
    <t>無故未到，7/19退保</t>
    <phoneticPr fontId="0" type="Hiragana"/>
  </si>
  <si>
    <t>賴雅雯</t>
    <phoneticPr fontId="0" type="Hiragana"/>
  </si>
  <si>
    <t>桃園站</t>
    <phoneticPr fontId="0" type="Hiragana"/>
  </si>
  <si>
    <t>羅建中</t>
    <phoneticPr fontId="0" type="Hiragana"/>
  </si>
  <si>
    <t>曠職三日以上，7/23退保</t>
    <phoneticPr fontId="0" type="Hiragana"/>
  </si>
  <si>
    <t>業務包材清潔</t>
    <phoneticPr fontId="0" type="Hiragana"/>
  </si>
  <si>
    <t>劉慕吟</t>
    <phoneticPr fontId="0" type="Hiragana"/>
  </si>
  <si>
    <t>7/23退保</t>
    <phoneticPr fontId="0" type="Hiragana"/>
  </si>
  <si>
    <t>02131</t>
    <phoneticPr fontId="0" type="Hiragana"/>
  </si>
  <si>
    <t>陳婷</t>
    <phoneticPr fontId="0" type="Hiragana"/>
  </si>
  <si>
    <t>01771</t>
    <phoneticPr fontId="0" type="Hiragana"/>
  </si>
  <si>
    <t>陳泳霖</t>
    <phoneticPr fontId="0" type="Hiragana"/>
  </si>
  <si>
    <t>過世7/29</t>
    <phoneticPr fontId="0" type="Hiragana"/>
  </si>
  <si>
    <t>業務開發處(中部市場開發)</t>
    <phoneticPr fontId="0" type="Hiragana"/>
  </si>
  <si>
    <t>01758</t>
    <phoneticPr fontId="0" type="Hiragana"/>
  </si>
  <si>
    <t>蔡安順</t>
    <phoneticPr fontId="0" type="Hiragana"/>
  </si>
  <si>
    <t>國際事業處</t>
    <phoneticPr fontId="0" type="Hiragana"/>
  </si>
  <si>
    <t>黃耀民</t>
    <phoneticPr fontId="0" type="Hiragana"/>
  </si>
  <si>
    <t>謝明純</t>
    <phoneticPr fontId="0" type="Hiragana"/>
  </si>
  <si>
    <t>助管師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</si>
  <si>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</si>
  <si>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</si>
  <si>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</si>
  <si>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02130</t>
    <phoneticPr fontId="0" type="Hiragana"/>
  </si>
  <si>
    <t>高賢銘</t>
    <phoneticPr fontId="0" type="Hiragana"/>
  </si>
  <si>
    <t>02114</t>
    <phoneticPr fontId="0" type="Hiragana"/>
  </si>
  <si>
    <t>陳嘉維</t>
    <phoneticPr fontId="0" type="Hiragana"/>
  </si>
  <si>
    <t>陳奕文</t>
    <phoneticPr fontId="0" type="Hiragana"/>
  </si>
  <si>
    <t>02132</t>
    <phoneticPr fontId="0" type="Hiragana"/>
  </si>
  <si>
    <t>黃志昌</t>
    <phoneticPr fontId="0" type="Hiragana"/>
  </si>
  <si>
    <t>劉羿君</t>
    <phoneticPr fontId="0" type="Hiragana"/>
  </si>
  <si>
    <t>大明站</t>
    <phoneticPr fontId="0" type="Hiragana"/>
  </si>
  <si>
    <t>01923</t>
    <phoneticPr fontId="0" type="Hiragana"/>
  </si>
  <si>
    <t>黃維志</t>
    <phoneticPr fontId="0" type="Hiragana"/>
  </si>
  <si>
    <t>全興廠(分選課)</t>
    <phoneticPr fontId="0" type="Hiragana"/>
  </si>
  <si>
    <t>阿三</t>
    <phoneticPr fontId="0" type="Hiragana"/>
  </si>
  <si>
    <t>8/6退保</t>
    <phoneticPr fontId="0" type="Hiragana"/>
  </si>
  <si>
    <t>金馬站</t>
    <phoneticPr fontId="0" type="Hiragana"/>
  </si>
  <si>
    <t>00057</t>
    <phoneticPr fontId="0" type="Hiragana"/>
  </si>
  <si>
    <t>張維祺</t>
    <phoneticPr fontId="0" type="Hiragana"/>
  </si>
  <si>
    <t>8/1轉調彰興站(7/31退金馬，8/1加彰興)</t>
    <phoneticPr fontId="0" type="Hiragana"/>
  </si>
  <si>
    <t>林家煜</t>
    <phoneticPr fontId="0" type="Hiragana"/>
  </si>
  <si>
    <t>勞健保(7/31退金馬，8/1加大豐科)</t>
    <phoneticPr fontId="0" type="Hiragana"/>
  </si>
  <si>
    <t>王文生</t>
    <phoneticPr fontId="0" type="Hiragana"/>
  </si>
  <si>
    <t>02127</t>
    <phoneticPr fontId="0" type="Hiragana"/>
  </si>
  <si>
    <t>02065</t>
    <phoneticPr fontId="0" type="Hiragana"/>
  </si>
  <si>
    <t>陳坤生</t>
    <phoneticPr fontId="0" type="Hiragana"/>
  </si>
  <si>
    <t>8/20退保,工資截至8/10</t>
    <phoneticPr fontId="0" type="Hiragana"/>
  </si>
  <si>
    <t>02067</t>
    <phoneticPr fontId="0" type="Hiragana"/>
  </si>
  <si>
    <t>何貴英</t>
    <phoneticPr fontId="0" type="Hiragana"/>
  </si>
  <si>
    <t>02142</t>
    <phoneticPr fontId="0" type="Hiragana"/>
  </si>
  <si>
    <t>彭添生</t>
    <phoneticPr fontId="0" type="Hiragana"/>
  </si>
  <si>
    <t>8/13退保</t>
    <phoneticPr fontId="0" type="Hiragana"/>
  </si>
  <si>
    <t>02105</t>
    <phoneticPr fontId="0" type="Hiragana"/>
  </si>
  <si>
    <t>徐漫珊</t>
    <phoneticPr fontId="0" type="Hiragana"/>
  </si>
  <si>
    <t>劉家臻</t>
    <phoneticPr fontId="0" type="Hiragana"/>
  </si>
  <si>
    <t>投資組</t>
    <phoneticPr fontId="0" type="Hiragana"/>
  </si>
  <si>
    <t>01698</t>
    <phoneticPr fontId="0" type="Hiragana"/>
  </si>
  <si>
    <t>楊庚生</t>
    <phoneticPr fontId="0" type="Hiragana"/>
  </si>
  <si>
    <t>大陸投資</t>
    <phoneticPr fontId="0" type="Hiragana"/>
  </si>
  <si>
    <t>8/17退保</t>
    <phoneticPr fontId="0" type="Hiragana"/>
  </si>
  <si>
    <t>01932</t>
    <phoneticPr fontId="0" type="Hiragana"/>
  </si>
  <si>
    <t>邱睿淵</t>
    <phoneticPr fontId="0" type="Hiragana"/>
  </si>
  <si>
    <t>8/20退保</t>
    <phoneticPr fontId="0" type="Hiragana"/>
  </si>
  <si>
    <t>友達資收(一期)</t>
    <phoneticPr fontId="0" type="Hiragana"/>
  </si>
  <si>
    <t>00294</t>
    <phoneticPr fontId="0" type="Hiragana"/>
  </si>
  <si>
    <t>謝天新</t>
    <phoneticPr fontId="0" type="Hiragana"/>
  </si>
  <si>
    <t>張冰帆</t>
    <phoneticPr fontId="0" type="Hiragana"/>
  </si>
  <si>
    <t>X刪除</t>
    <phoneticPr fontId="0" type="Hiragana"/>
  </si>
  <si>
    <t>房麗平</t>
    <phoneticPr fontId="0" type="Hiragana"/>
  </si>
  <si>
    <t>8/22退保</t>
    <phoneticPr fontId="0" type="Hiragana"/>
  </si>
  <si>
    <t>謝嘉豪</t>
    <phoneticPr fontId="0" type="Hiragana"/>
  </si>
  <si>
    <t>國際事業處-採購部</t>
    <phoneticPr fontId="0" type="Hiragana"/>
  </si>
  <si>
    <t>紀亮光</t>
    <phoneticPr fontId="0" type="Hiragana"/>
  </si>
  <si>
    <t>8/28退保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</si>
  <si>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</si>
  <si>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</si>
  <si>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</si>
  <si>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8/29退保</t>
    <phoneticPr fontId="0" type="Hiragana"/>
  </si>
  <si>
    <t>02126</t>
    <phoneticPr fontId="0" type="Hiragana"/>
  </si>
  <si>
    <t>湯子慶</t>
    <phoneticPr fontId="0" type="Hiragana"/>
  </si>
  <si>
    <t>8/31退保</t>
    <phoneticPr fontId="0" type="Hiragana"/>
  </si>
  <si>
    <t>01515</t>
    <phoneticPr fontId="0" type="Hiragana"/>
  </si>
  <si>
    <t>曾莞筑</t>
    <phoneticPr fontId="0" type="Hiragana"/>
  </si>
  <si>
    <t>何曉茵</t>
    <phoneticPr fontId="0" type="Hiragana"/>
  </si>
  <si>
    <t>江志昇</t>
    <phoneticPr fontId="0" type="Hiragana"/>
  </si>
  <si>
    <t>02129</t>
    <phoneticPr fontId="0" type="Hiragana"/>
  </si>
  <si>
    <t>唐嘉微</t>
    <phoneticPr fontId="0" type="Hiragana"/>
  </si>
  <si>
    <t>02143</t>
    <phoneticPr fontId="0" type="Hiragana"/>
  </si>
  <si>
    <t>賴嘉偉</t>
    <phoneticPr fontId="0" type="Hiragana"/>
  </si>
  <si>
    <t>盧文鈞</t>
    <phoneticPr fontId="0" type="Hiragana"/>
  </si>
  <si>
    <t>經理</t>
    <phoneticPr fontId="0" type="Hiragana"/>
  </si>
  <si>
    <t>李品妤</t>
    <phoneticPr fontId="0" type="Hiragana"/>
  </si>
  <si>
    <t>門市人員</t>
    <phoneticPr fontId="0" type="Hiragana"/>
  </si>
  <si>
    <t>鍾萬樺</t>
    <phoneticPr fontId="0" type="Hiragana"/>
  </si>
  <si>
    <t>黃永勝</t>
    <phoneticPr fontId="0" type="Hiragana"/>
  </si>
  <si>
    <t>9/2退保</t>
    <phoneticPr fontId="0" type="Hiragana"/>
  </si>
  <si>
    <t>陳明華</t>
    <phoneticPr fontId="0" type="Hiragana"/>
  </si>
  <si>
    <t>連續曠職3日，9/5退保</t>
    <phoneticPr fontId="0" type="Hiragana"/>
  </si>
  <si>
    <t>夢時代專案</t>
    <phoneticPr fontId="0" type="Hiragana"/>
  </si>
  <si>
    <t>楊依文</t>
    <phoneticPr fontId="0" type="Hiragana"/>
  </si>
  <si>
    <t>通報9/1，9/5退保</t>
    <phoneticPr fontId="0" type="Hiragana"/>
  </si>
  <si>
    <t>02165</t>
    <phoneticPr fontId="0" type="Hiragana"/>
  </si>
  <si>
    <t>納隆</t>
    <phoneticPr fontId="0" type="Hiragana"/>
  </si>
  <si>
    <t>薪資結清9/1，9/10退保(團保9/8吳'r退)</t>
    <phoneticPr fontId="0" type="Hiragana"/>
  </si>
  <si>
    <t>02075</t>
    <phoneticPr fontId="0" type="Hiragana"/>
  </si>
  <si>
    <t>鄭子瑋</t>
    <phoneticPr fontId="0" type="Hiragana"/>
  </si>
  <si>
    <t>連續曠職3日(失聯)，9/5退保</t>
    <phoneticPr fontId="0" type="Hiragana"/>
  </si>
  <si>
    <t>中部資收</t>
    <phoneticPr fontId="0" type="Hiragana"/>
  </si>
  <si>
    <t>蔡明達</t>
    <phoneticPr fontId="0" type="Hiragana"/>
  </si>
  <si>
    <t>連續曠職3日，工資截至8/31，9/6退保</t>
    <phoneticPr fontId="0" type="Hiragana"/>
  </si>
  <si>
    <t>策略管理處行政室</t>
    <phoneticPr fontId="0" type="Hiragana"/>
  </si>
  <si>
    <t>曾翊昀</t>
    <phoneticPr fontId="0" type="Hiragana"/>
  </si>
  <si>
    <t>9/6退保</t>
    <phoneticPr fontId="0" type="Hiragana"/>
  </si>
  <si>
    <t>蘇勇志</t>
    <phoneticPr fontId="0" type="Hiragana"/>
  </si>
  <si>
    <t>V團保刪除</t>
    <phoneticPr fontId="0" type="Hiragana"/>
  </si>
  <si>
    <t>李志豪</t>
    <phoneticPr fontId="0" type="Hiragana"/>
  </si>
  <si>
    <t>9/11退保，特休未休</t>
    <phoneticPr fontId="0" type="Hiragana"/>
  </si>
  <si>
    <t>02158</t>
    <phoneticPr fontId="0" type="Hiragana"/>
  </si>
  <si>
    <t>張以能</t>
    <phoneticPr fontId="0" type="Hiragana"/>
  </si>
  <si>
    <t>9/11退保</t>
    <phoneticPr fontId="0" type="Hiragana"/>
  </si>
  <si>
    <t>李敬軒</t>
    <phoneticPr fontId="0" type="Hiragana"/>
  </si>
  <si>
    <t>9/13退保</t>
    <phoneticPr fontId="0" type="Hiragana"/>
  </si>
  <si>
    <t>黃榮耀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</si>
  <si>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</si>
  <si>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</si>
  <si>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</si>
  <si>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9/17退保</t>
    <phoneticPr fontId="0" type="Hiragana"/>
  </si>
  <si>
    <t>彭紅</t>
    <phoneticPr fontId="0" type="Hiragana"/>
  </si>
  <si>
    <t>業務開發處(南區市場開發部)</t>
    <phoneticPr fontId="0" type="Hiragana"/>
  </si>
  <si>
    <t>01995</t>
    <phoneticPr fontId="0" type="Hiragana"/>
  </si>
  <si>
    <t>戴嘉宏</t>
    <phoneticPr fontId="0" type="Hiragana"/>
  </si>
  <si>
    <t>9/20退保</t>
    <phoneticPr fontId="0" type="Hiragana"/>
  </si>
  <si>
    <t>C00022</t>
    <phoneticPr fontId="0" type="Hiragana"/>
  </si>
  <si>
    <t>何秋香</t>
    <phoneticPr fontId="0" type="Hiragana"/>
  </si>
  <si>
    <t>C00023</t>
    <phoneticPr fontId="0" type="Hiragana"/>
  </si>
  <si>
    <t>林慧</t>
    <phoneticPr fontId="0" type="Hiragana"/>
  </si>
  <si>
    <t>9/21退保，識別證未繳回，扣200元</t>
    <phoneticPr fontId="0" type="Hiragana"/>
  </si>
  <si>
    <t>C00024</t>
    <phoneticPr fontId="0" type="Hiragana"/>
  </si>
  <si>
    <t>楊鑫旺</t>
    <phoneticPr fontId="0" type="Hiragana"/>
  </si>
  <si>
    <t>9/24退保</t>
    <phoneticPr fontId="0" type="Hiragana"/>
  </si>
  <si>
    <t>01912</t>
    <phoneticPr fontId="0" type="Hiragana"/>
  </si>
  <si>
    <t>吳群賢</t>
    <phoneticPr fontId="0" type="Hiragana"/>
  </si>
  <si>
    <t>副理</t>
    <phoneticPr fontId="0" type="Hiragana"/>
  </si>
  <si>
    <t>張志成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</si>
  <si>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</si>
  <si>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</si>
  <si>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</si>
  <si>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9/27退保</t>
    <phoneticPr fontId="0" type="Hiragana"/>
  </si>
  <si>
    <t>01941</t>
    <phoneticPr fontId="0" type="Hiragana"/>
  </si>
  <si>
    <t>梁芳瑜</t>
    <phoneticPr fontId="0" type="Hiragana"/>
  </si>
  <si>
    <t>9/28退保</t>
    <phoneticPr fontId="0" type="Hiragana"/>
  </si>
  <si>
    <t>01966</t>
    <phoneticPr fontId="0" type="Hiragana"/>
  </si>
  <si>
    <t>劉芳</t>
    <phoneticPr fontId="0" type="Hiragana"/>
  </si>
  <si>
    <t>林志穎</t>
    <phoneticPr fontId="0" type="Hiragana"/>
  </si>
  <si>
    <t>副總</t>
    <phoneticPr fontId="0" type="Hiragana"/>
  </si>
  <si>
    <t>10/3退保;10/5加保</t>
    <phoneticPr fontId="0" type="Hiragana"/>
  </si>
  <si>
    <t>營運管理處-主任班</t>
    <phoneticPr fontId="0" type="Hiragana"/>
  </si>
  <si>
    <t>許騰元</t>
    <phoneticPr fontId="0" type="Hiragana"/>
  </si>
  <si>
    <t>儲備幹部</t>
    <phoneticPr fontId="0" type="Hiragana"/>
  </si>
  <si>
    <t>10/3退保</t>
    <phoneticPr fontId="0" type="Hiragana"/>
  </si>
  <si>
    <t>01350</t>
    <phoneticPr fontId="0" type="Hiragana"/>
  </si>
  <si>
    <t>10/4退保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</si>
  <si>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</si>
  <si>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</si>
  <si>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</si>
  <si>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洪振杰</t>
    <phoneticPr fontId="0" type="Hiragana"/>
  </si>
  <si>
    <t>02085</t>
    <phoneticPr fontId="0" type="Hiragana"/>
  </si>
  <si>
    <t>10/2中午12:00離開;10/3退保</t>
    <phoneticPr fontId="0" type="Hiragana"/>
  </si>
  <si>
    <t>C00026</t>
    <phoneticPr fontId="0" type="Hiragana"/>
  </si>
  <si>
    <t>翁凱宏</t>
    <phoneticPr fontId="0" type="Hiragana"/>
  </si>
  <si>
    <t>02160</t>
    <phoneticPr fontId="0" type="Hiragana"/>
  </si>
  <si>
    <t>曾彥文</t>
    <phoneticPr fontId="0" type="Hiragana"/>
  </si>
  <si>
    <t>10/11退保</t>
    <phoneticPr fontId="0" type="Hiragana"/>
  </si>
  <si>
    <t>簡合鍵</t>
    <phoneticPr fontId="0" type="Hiragana"/>
  </si>
  <si>
    <t>不適應離開</t>
    <phoneticPr fontId="0" type="Hiragana"/>
  </si>
  <si>
    <t>草屯站</t>
    <phoneticPr fontId="66" type="noConversion"/>
  </si>
  <si>
    <t>00130</t>
    <phoneticPr fontId="0" type="Hiragana"/>
  </si>
  <si>
    <t>魏辰光</t>
    <phoneticPr fontId="66" type="noConversion"/>
  </si>
  <si>
    <t>10/15退保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</si>
  <si>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</si>
  <si>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</si>
  <si>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</si>
  <si>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</si>
  <si>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</si>
  <si>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</si>
  <si>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</si>
  <si>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</si>
  <si>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</si>
  <si>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</si>
  <si>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</si>
  <si>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</si>
  <si>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</si>
  <si>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</si>
  <si>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</si>
  <si>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</si>
  <si>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10/17退保</t>
    <phoneticPr fontId="0" type="Hiragana"/>
  </si>
  <si>
    <t>彰興站</t>
    <phoneticPr fontId="0" type="Hiragana"/>
  </si>
  <si>
    <t>01460</t>
    <phoneticPr fontId="0" type="Hiragana"/>
  </si>
  <si>
    <t>吳盈誌</t>
    <phoneticPr fontId="0" type="Hiragana"/>
  </si>
  <si>
    <t>夾子車司機</t>
    <phoneticPr fontId="0" type="Hiragana"/>
  </si>
  <si>
    <t>業務開發處-物流管理組</t>
    <phoneticPr fontId="66" type="noConversion"/>
  </si>
  <si>
    <t>02015</t>
    <phoneticPr fontId="0" type="Hiragana"/>
  </si>
  <si>
    <t>陳宜汝</t>
    <phoneticPr fontId="66" type="noConversion"/>
  </si>
  <si>
    <t>助理管理師</t>
    <phoneticPr fontId="66" type="noConversion"/>
  </si>
  <si>
    <t>大里站</t>
    <phoneticPr fontId="0" type="Hiragana"/>
  </si>
  <si>
    <t>02049</t>
    <phoneticPr fontId="0" type="Hiragana"/>
  </si>
  <si>
    <t>殷啟芳</t>
    <phoneticPr fontId="0" type="Hiragana"/>
  </si>
  <si>
    <t>外場人員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</si>
  <si>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</si>
  <si>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</si>
  <si>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</si>
  <si>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</si>
  <si>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10/22退保</t>
    <phoneticPr fontId="0" type="Hiragana"/>
  </si>
  <si>
    <t>V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</si>
  <si>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</si>
  <si>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</si>
  <si>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</si>
  <si>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10/24退保</t>
    <phoneticPr fontId="0" type="Hiragana"/>
  </si>
  <si>
    <t>V團保X</t>
    <phoneticPr fontId="0" type="Hiragana"/>
  </si>
  <si>
    <t>友達-后里包材清潔區</t>
    <phoneticPr fontId="0" type="Hiragana"/>
  </si>
  <si>
    <t>X</t>
    <phoneticPr fontId="0" type="Hiragana"/>
  </si>
  <si>
    <t>彰興站</t>
    <phoneticPr fontId="0" type="Hiragana"/>
  </si>
  <si>
    <t>01815</t>
    <phoneticPr fontId="0" type="Hiragana"/>
  </si>
  <si>
    <t>楊守禮</t>
    <phoneticPr fontId="0" type="Hiragana"/>
  </si>
  <si>
    <t>外場人員</t>
    <phoneticPr fontId="0" type="Hiragana"/>
  </si>
  <si>
    <t>連續曠職三日;10/24退保</t>
    <phoneticPr fontId="0" type="Hiragana"/>
  </si>
  <si>
    <t>喬翔分選課</t>
    <phoneticPr fontId="0" type="Hiragana"/>
  </si>
  <si>
    <t>王蕙君</t>
    <phoneticPr fontId="0" type="Hiragana"/>
  </si>
  <si>
    <t>計時作業員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</si>
  <si>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</si>
  <si>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</si>
  <si>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</si>
  <si>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10/30退保</t>
    <phoneticPr fontId="0" type="Hiragana"/>
  </si>
  <si>
    <t>V</t>
    <phoneticPr fontId="0" type="Hiragana"/>
  </si>
  <si>
    <t>輔祥專案</t>
    <phoneticPr fontId="0" type="Hiragana"/>
  </si>
  <si>
    <t>02172</t>
    <phoneticPr fontId="0" type="Hiragana"/>
  </si>
  <si>
    <t>黃素華</t>
    <phoneticPr fontId="0" type="Hiragana"/>
  </si>
  <si>
    <t>10/31退保</t>
    <phoneticPr fontId="0" type="Hiragana"/>
  </si>
  <si>
    <t>友達-后里包材清潔區</t>
    <phoneticPr fontId="0" type="Hiragana"/>
  </si>
  <si>
    <t>01939</t>
    <phoneticPr fontId="0" type="Hiragana"/>
  </si>
  <si>
    <t>孫維章</t>
    <phoneticPr fontId="0" type="Hiragana"/>
  </si>
  <si>
    <t>作業員</t>
    <phoneticPr fontId="0" type="Hiragana"/>
  </si>
  <si>
    <t>01945</t>
    <phoneticPr fontId="0" type="Hiragana"/>
  </si>
  <si>
    <t>劉家仁</t>
    <phoneticPr fontId="0" type="Hiragana"/>
  </si>
  <si>
    <t>業務開發處(北區市場開發部)</t>
    <phoneticPr fontId="0" type="Hiragana"/>
  </si>
  <si>
    <t>王群生</t>
    <phoneticPr fontId="0" type="Hiragana"/>
  </si>
  <si>
    <t>11/5退保</t>
    <phoneticPr fontId="0" type="Hiragana"/>
  </si>
  <si>
    <t>X</t>
    <phoneticPr fontId="0" type="Hiragana"/>
  </si>
  <si>
    <t>法務環安組</t>
    <phoneticPr fontId="0" type="Hiragana"/>
  </si>
  <si>
    <t>法務高專</t>
    <phoneticPr fontId="0" type="Hiragana"/>
  </si>
  <si>
    <t>V</t>
    <phoneticPr fontId="0" type="Hiragana"/>
  </si>
  <si>
    <t>法務環安組</t>
    <phoneticPr fontId="0" type="Hiragana"/>
  </si>
  <si>
    <t>環安專員</t>
    <phoneticPr fontId="0" type="Hiragana"/>
  </si>
  <si>
    <t>V</t>
    <phoneticPr fontId="0" type="Hiragana"/>
  </si>
  <si>
    <t>物流管理組</t>
    <phoneticPr fontId="0" type="Hiragana"/>
  </si>
  <si>
    <t>00467</t>
    <phoneticPr fontId="0" type="Hiragana"/>
  </si>
  <si>
    <t>陳俊良</t>
    <phoneticPr fontId="0" type="Hiragana"/>
  </si>
  <si>
    <t>司機</t>
    <phoneticPr fontId="0" type="Hiragana"/>
  </si>
  <si>
    <t>友達-后里包材清潔區</t>
    <phoneticPr fontId="0" type="Hiragana"/>
  </si>
  <si>
    <t>X</t>
    <phoneticPr fontId="0" type="Hiragana"/>
  </si>
  <si>
    <t>謝妗珍</t>
    <phoneticPr fontId="0" type="Hiragana"/>
  </si>
  <si>
    <t>全興處理課</t>
    <phoneticPr fontId="0" type="Hiragana"/>
  </si>
  <si>
    <t>阿康</t>
    <phoneticPr fontId="0" type="Hiragana"/>
  </si>
  <si>
    <t>外勞</t>
    <phoneticPr fontId="0" type="Hiragana"/>
  </si>
  <si>
    <t>11/6離境;11/7退保，薪資已結清</t>
    <phoneticPr fontId="0" type="Hiragana"/>
  </si>
  <si>
    <t>蘇欽立</t>
    <phoneticPr fontId="0" type="Hiragana"/>
  </si>
  <si>
    <t>作業員</t>
    <phoneticPr fontId="0" type="Hiragana"/>
  </si>
  <si>
    <t>土城站</t>
    <phoneticPr fontId="0" type="Hiragana"/>
  </si>
  <si>
    <t>11/14退保</t>
    <phoneticPr fontId="0" type="Hiragana"/>
  </si>
  <si>
    <t>V</t>
    <phoneticPr fontId="0" type="Hiragana"/>
  </si>
  <si>
    <t>喬翔分選課</t>
    <phoneticPr fontId="0" type="Hiragana"/>
  </si>
  <si>
    <t>X</t>
    <phoneticPr fontId="0" type="Hiragana"/>
  </si>
  <si>
    <t>吳寶彩</t>
    <phoneticPr fontId="0" type="Hiragana"/>
  </si>
  <si>
    <t>計時作業員</t>
    <phoneticPr fontId="0" type="Hiragana"/>
  </si>
  <si>
    <t>V團保X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</si>
  <si>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</si>
  <si>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</si>
  <si>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</si>
  <si>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11/16退保</t>
    <phoneticPr fontId="0" type="Hiragana"/>
  </si>
  <si>
    <t>11/16退保</t>
    <phoneticPr fontId="0" type="Hiragana"/>
  </si>
  <si>
    <t>V</t>
    <phoneticPr fontId="0" type="Hiragana"/>
  </si>
  <si>
    <t>南科3m</t>
    <phoneticPr fontId="0" type="Hiragana"/>
  </si>
  <si>
    <t>外場人員(早班)</t>
    <phoneticPr fontId="0" type="Hiragana"/>
  </si>
  <si>
    <t>11/20退保,(離職單離職日期11/19;11/15中午離開後就沒上班)</t>
    <phoneticPr fontId="0" type="Hiragana"/>
  </si>
  <si>
    <t>V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</si>
  <si>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</si>
  <si>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</si>
  <si>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</si>
  <si>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11/23退保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</si>
  <si>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</si>
  <si>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</si>
  <si>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</si>
  <si>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明基北部倉庫(蘆竹)</t>
    <phoneticPr fontId="0" type="Hiragana"/>
  </si>
  <si>
    <t>許天勇</t>
    <phoneticPr fontId="0" type="Hiragana"/>
  </si>
  <si>
    <t>11/27退保</t>
    <phoneticPr fontId="0" type="Hiragana"/>
  </si>
  <si>
    <t>V</t>
    <phoneticPr fontId="0" type="Hiragana"/>
  </si>
  <si>
    <t>黃建州</t>
    <phoneticPr fontId="0" type="Hiragana"/>
  </si>
  <si>
    <t>計時作業員</t>
    <phoneticPr fontId="0" type="Hiragana"/>
  </si>
  <si>
    <t>連續曠職3日(酒駕被拘留2個月)</t>
    <phoneticPr fontId="0" type="Hiragana"/>
  </si>
  <si>
    <t>高振駸</t>
    <phoneticPr fontId="0" type="Hiragana"/>
  </si>
  <si>
    <t>作業員</t>
    <phoneticPr fontId="0" type="Hiragana"/>
  </si>
  <si>
    <t>友達-后里包材清潔區(七星廠)</t>
    <phoneticPr fontId="0" type="Hiragana"/>
  </si>
  <si>
    <t>友達-后里包材清潔區</t>
    <phoneticPr fontId="0" type="Hiragana"/>
  </si>
  <si>
    <t>全興處理</t>
    <phoneticPr fontId="0" type="Hiragana"/>
  </si>
  <si>
    <t>外場人員</t>
    <phoneticPr fontId="0" type="Hiragana"/>
  </si>
  <si>
    <t>外勞</t>
    <phoneticPr fontId="0" type="Hiragana"/>
  </si>
  <si>
    <t>文山專案</t>
    <phoneticPr fontId="0" type="Hiragana"/>
  </si>
  <si>
    <t>江志隆</t>
    <phoneticPr fontId="0" type="Hiragana"/>
  </si>
  <si>
    <t>作業員</t>
    <phoneticPr fontId="0" type="Hiragana"/>
  </si>
  <si>
    <t>不適應離開</t>
    <phoneticPr fontId="0" type="Hiragana"/>
  </si>
  <si>
    <t>喬翔分選</t>
    <phoneticPr fontId="0" type="Hiragana"/>
  </si>
  <si>
    <t>邵國誼</t>
    <phoneticPr fontId="0" type="Hiragana"/>
  </si>
  <si>
    <t>計時作業員</t>
    <phoneticPr fontId="0" type="Hiragana"/>
  </si>
  <si>
    <t>物流管理組</t>
    <phoneticPr fontId="0" type="Hiragana"/>
  </si>
  <si>
    <t>02201</t>
    <phoneticPr fontId="0" type="Hiragana"/>
  </si>
  <si>
    <t>大車司機</t>
    <phoneticPr fontId="0" type="Hiragana"/>
  </si>
  <si>
    <t>12/13退保</t>
    <phoneticPr fontId="0" type="Hiragana"/>
  </si>
  <si>
    <t>外場人員</t>
    <phoneticPr fontId="0" type="Hiragana"/>
  </si>
  <si>
    <t>中部倉庫</t>
    <phoneticPr fontId="0" type="Hiragana"/>
  </si>
  <si>
    <t>阮氏鸞</t>
    <phoneticPr fontId="0" type="Hiragana"/>
  </si>
  <si>
    <t>通知日</t>
    <phoneticPr fontId="0" type="Hiragana"/>
  </si>
  <si>
    <t>部門</t>
    <phoneticPr fontId="0" type="Hiragana"/>
  </si>
  <si>
    <t>工號</t>
    <phoneticPr fontId="0" type="Hiragana"/>
  </si>
  <si>
    <t>姓名</t>
    <phoneticPr fontId="0" type="Hiragana"/>
  </si>
  <si>
    <t>職位(務)</t>
    <phoneticPr fontId="0" type="Hiragana"/>
  </si>
  <si>
    <t>離職日</t>
    <phoneticPr fontId="0" type="Hiragana"/>
  </si>
  <si>
    <t>計時作業員</t>
    <phoneticPr fontId="0" type="Hiragana"/>
  </si>
  <si>
    <t>資部</t>
    <phoneticPr fontId="0" type="Hiragana"/>
  </si>
  <si>
    <t>華真婷</t>
    <phoneticPr fontId="0" type="Hiragana"/>
  </si>
  <si>
    <t>基層作業員</t>
    <phoneticPr fontId="0" type="Hiragana"/>
  </si>
  <si>
    <t>蔡素珍</t>
    <phoneticPr fontId="0" type="Hiragana"/>
  </si>
  <si>
    <t>斗六站</t>
    <phoneticPr fontId="0" type="Hiragana"/>
  </si>
  <si>
    <t>莊涵舜</t>
    <phoneticPr fontId="0" type="Hiragana"/>
  </si>
  <si>
    <t>副主任</t>
    <phoneticPr fontId="0" type="Hiragana"/>
  </si>
  <si>
    <t>台南站</t>
    <phoneticPr fontId="0" type="Hiragana"/>
  </si>
  <si>
    <t>翁可欣</t>
    <phoneticPr fontId="0" type="Hiragana"/>
  </si>
  <si>
    <t>窗口會計助理</t>
    <phoneticPr fontId="0" type="Hiragana"/>
  </si>
  <si>
    <t>香山站</t>
    <phoneticPr fontId="0" type="Hiragana"/>
  </si>
  <si>
    <t>郭凱倫</t>
    <phoneticPr fontId="0" type="Hiragana"/>
  </si>
  <si>
    <t>司機</t>
    <phoneticPr fontId="0" type="Hiragana"/>
  </si>
  <si>
    <t>彰興站</t>
    <phoneticPr fontId="0" type="Hiragana"/>
  </si>
  <si>
    <t>洪宗緯</t>
    <phoneticPr fontId="0" type="Hiragana"/>
  </si>
  <si>
    <t>外場人員</t>
    <phoneticPr fontId="0" type="Hiragana"/>
  </si>
  <si>
    <t>欣欣環保</t>
    <phoneticPr fontId="0" type="Hiragana"/>
  </si>
  <si>
    <t>陳明偉</t>
    <phoneticPr fontId="0" type="Hiragana"/>
  </si>
  <si>
    <t>謝乃恩</t>
    <phoneticPr fontId="0" type="Hiragana"/>
  </si>
  <si>
    <t>楊梅專案</t>
    <phoneticPr fontId="0" type="Hiragana"/>
  </si>
  <si>
    <t>梁家翊</t>
    <phoneticPr fontId="0" type="Hiragana"/>
  </si>
  <si>
    <t>鄭基助</t>
    <phoneticPr fontId="0" type="Hiragana"/>
  </si>
  <si>
    <t>業務處</t>
    <phoneticPr fontId="0" type="Hiragana"/>
  </si>
  <si>
    <t>陳明通</t>
    <phoneticPr fontId="0" type="Hiragana"/>
  </si>
  <si>
    <t>李鼎漢</t>
    <phoneticPr fontId="0" type="Hiragana"/>
  </si>
  <si>
    <t>潘鴻坤</t>
    <phoneticPr fontId="0" type="Hiragana"/>
  </si>
  <si>
    <t>李予幃</t>
    <phoneticPr fontId="0" type="Hiragana"/>
  </si>
  <si>
    <t>陳志雄</t>
    <phoneticPr fontId="0" type="Hiragana"/>
  </si>
  <si>
    <t>黃上碩</t>
    <phoneticPr fontId="0" type="Hiragana"/>
  </si>
  <si>
    <t>林明達</t>
    <phoneticPr fontId="0" type="Hiragana"/>
  </si>
  <si>
    <t>蔡長倫</t>
    <phoneticPr fontId="0" type="Hiragana"/>
  </si>
  <si>
    <t>薛富溢</t>
    <phoneticPr fontId="0" type="Hiragana"/>
  </si>
  <si>
    <t>計時業員</t>
    <phoneticPr fontId="0" type="Hiragana"/>
  </si>
  <si>
    <t>環安室</t>
    <phoneticPr fontId="0" type="Hiragana"/>
  </si>
  <si>
    <t>余瑞軒</t>
    <phoneticPr fontId="0" type="Hiragana"/>
  </si>
  <si>
    <t>管理師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</si>
  <si>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</si>
  <si>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</si>
  <si>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</si>
  <si>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文山專案</t>
    <phoneticPr fontId="0" type="Hiragana"/>
  </si>
  <si>
    <t>何曼娥</t>
    <phoneticPr fontId="0" type="Hiragana"/>
  </si>
  <si>
    <t>大廈站</t>
    <phoneticPr fontId="0" type="Hiragana"/>
  </si>
  <si>
    <t>許景為</t>
    <phoneticPr fontId="0" type="Hiragana"/>
  </si>
  <si>
    <t>頼文信</t>
    <phoneticPr fontId="0" type="Hiragana"/>
  </si>
  <si>
    <t>隨車作業員</t>
    <phoneticPr fontId="0" type="Hiragana"/>
  </si>
  <si>
    <t>劉芳雄</t>
    <phoneticPr fontId="0" type="Hiragana"/>
  </si>
  <si>
    <t>二手品部</t>
    <phoneticPr fontId="0" type="Hiragana"/>
  </si>
  <si>
    <t>曾崎鴻</t>
    <phoneticPr fontId="0" type="Hiragana"/>
  </si>
  <si>
    <t>助管師</t>
    <phoneticPr fontId="0" type="Hiragana"/>
  </si>
  <si>
    <t>桃園站</t>
    <phoneticPr fontId="0" type="Hiragana"/>
  </si>
  <si>
    <t>吳端騰</t>
    <phoneticPr fontId="0" type="Hiragana"/>
  </si>
  <si>
    <t>吳佳臻</t>
    <phoneticPr fontId="0" type="Hiragana"/>
  </si>
  <si>
    <t>專員</t>
    <phoneticPr fontId="0" type="Hiragana"/>
  </si>
  <si>
    <t>財務部</t>
    <phoneticPr fontId="0" type="Hiragana"/>
  </si>
  <si>
    <t>陳秀貞</t>
    <phoneticPr fontId="0" type="Hiragana"/>
  </si>
  <si>
    <t>助理</t>
    <phoneticPr fontId="0" type="Hiragana"/>
  </si>
  <si>
    <t>張嘉洋</t>
    <phoneticPr fontId="0" type="Hiragana"/>
  </si>
  <si>
    <t>行銷室</t>
    <phoneticPr fontId="0" type="Hiragana"/>
  </si>
  <si>
    <t>林泰亦</t>
    <phoneticPr fontId="0" type="Hiragana"/>
  </si>
  <si>
    <t>欣欣專案</t>
    <phoneticPr fontId="0" type="Hiragana"/>
  </si>
  <si>
    <t>俞國華</t>
    <phoneticPr fontId="0" type="Hiragana"/>
  </si>
  <si>
    <t>張崇隆</t>
    <phoneticPr fontId="0" type="Hiragana"/>
  </si>
  <si>
    <t>友達專案</t>
    <phoneticPr fontId="0" type="Hiragana"/>
  </si>
  <si>
    <t>涂易均</t>
    <phoneticPr fontId="0" type="Hiragana"/>
  </si>
  <si>
    <t>鄭文成</t>
    <phoneticPr fontId="0" type="Hiragana"/>
  </si>
  <si>
    <t>土城站</t>
    <phoneticPr fontId="0" type="Hiragana"/>
  </si>
  <si>
    <t>鄧勝元</t>
    <phoneticPr fontId="0" type="Hiragana"/>
  </si>
  <si>
    <t>趙孫源</t>
    <phoneticPr fontId="0" type="Hiragana"/>
  </si>
  <si>
    <t>歐至倫</t>
    <phoneticPr fontId="0" type="Hiragana"/>
  </si>
  <si>
    <t>林彥志</t>
    <phoneticPr fontId="0" type="Hiragana"/>
  </si>
  <si>
    <t>營運部</t>
    <phoneticPr fontId="0" type="Hiragana"/>
  </si>
  <si>
    <t>劉意文</t>
    <phoneticPr fontId="0" type="Hiragana"/>
  </si>
  <si>
    <t>洪慧鈴</t>
    <phoneticPr fontId="0" type="Hiragana"/>
  </si>
  <si>
    <t>莊麗芳</t>
    <phoneticPr fontId="0" type="Hiragana"/>
  </si>
  <si>
    <t>陳傳家</t>
    <phoneticPr fontId="0" type="Hiragana"/>
  </si>
  <si>
    <t>一般外場人員</t>
    <phoneticPr fontId="0" type="Hiragana"/>
  </si>
  <si>
    <t>專案室</t>
    <phoneticPr fontId="0" type="Hiragana"/>
  </si>
  <si>
    <t>李曉芬</t>
    <phoneticPr fontId="0" type="Hiragana"/>
  </si>
  <si>
    <t>吳錫元</t>
    <phoneticPr fontId="0" type="Hiragana"/>
  </si>
  <si>
    <t>計綜作業員</t>
    <phoneticPr fontId="0" type="Hiragana"/>
  </si>
  <si>
    <t>李培揚</t>
    <phoneticPr fontId="0" type="Hiragana"/>
  </si>
  <si>
    <t>旺利站</t>
    <phoneticPr fontId="0" type="Hiragana"/>
  </si>
  <si>
    <t>柯益成</t>
    <phoneticPr fontId="0" type="Hiragana"/>
  </si>
  <si>
    <t>人資部</t>
    <phoneticPr fontId="0" type="Hiragana"/>
  </si>
  <si>
    <t>黃小娟</t>
    <phoneticPr fontId="0" type="Hiragana"/>
  </si>
  <si>
    <t>人資助理</t>
    <phoneticPr fontId="0" type="Hiragana"/>
  </si>
  <si>
    <t>採購課</t>
    <phoneticPr fontId="0" type="Hiragana"/>
  </si>
  <si>
    <t>陳明益</t>
    <phoneticPr fontId="0" type="Hiragana"/>
  </si>
  <si>
    <t>吳焜煌</t>
    <phoneticPr fontId="0" type="Hiragana"/>
  </si>
  <si>
    <t>副課長</t>
    <phoneticPr fontId="0" type="Hiragana"/>
  </si>
  <si>
    <t>蘇正鈞</t>
    <phoneticPr fontId="0" type="Hiragana"/>
  </si>
  <si>
    <t>副理</t>
    <phoneticPr fontId="0" type="Hiragana"/>
  </si>
  <si>
    <t>方藝荃</t>
    <phoneticPr fontId="0" type="Hiragana"/>
  </si>
  <si>
    <t>採購專員</t>
    <phoneticPr fontId="0" type="Hiragana"/>
  </si>
  <si>
    <t>草屯站</t>
    <phoneticPr fontId="0" type="Hiragana"/>
  </si>
  <si>
    <t>林佳玲</t>
    <phoneticPr fontId="0" type="Hiragana"/>
  </si>
  <si>
    <t>窗口會計</t>
    <phoneticPr fontId="0" type="Hiragana"/>
  </si>
  <si>
    <t>蔡芳銘</t>
    <phoneticPr fontId="0" type="Hiragana"/>
  </si>
  <si>
    <t>尹翰飛</t>
    <phoneticPr fontId="0" type="Hiragana"/>
  </si>
  <si>
    <t>中區一般課</t>
    <phoneticPr fontId="0" type="Hiragana"/>
  </si>
  <si>
    <t>劉昆旺</t>
    <phoneticPr fontId="0" type="Hiragana"/>
  </si>
  <si>
    <t>開發一部</t>
    <phoneticPr fontId="0" type="Hiragana"/>
  </si>
  <si>
    <t>徐忠義</t>
    <phoneticPr fontId="0" type="Hiragana"/>
  </si>
  <si>
    <t>中區開發課</t>
    <phoneticPr fontId="0" type="Hiragana"/>
  </si>
  <si>
    <t>吳政道</t>
    <phoneticPr fontId="0" type="Hiragana"/>
  </si>
  <si>
    <t>李建宏</t>
    <phoneticPr fontId="0" type="Hiragana"/>
  </si>
  <si>
    <t>開發二部</t>
    <phoneticPr fontId="0" type="Hiragana"/>
  </si>
  <si>
    <t>白涵潔</t>
    <phoneticPr fontId="0" type="Hiragana"/>
  </si>
  <si>
    <t>白雷</t>
    <phoneticPr fontId="0" type="Hiragana"/>
  </si>
  <si>
    <t>北區開發課</t>
    <phoneticPr fontId="0" type="Hiragana"/>
  </si>
  <si>
    <t>呂俊興</t>
    <phoneticPr fontId="0" type="Hiragana"/>
  </si>
  <si>
    <t>業務人員</t>
    <phoneticPr fontId="0" type="Hiragana"/>
  </si>
  <si>
    <t>周天庸</t>
    <phoneticPr fontId="0" type="Hiragana"/>
  </si>
  <si>
    <t>葉承祐</t>
    <phoneticPr fontId="0" type="Hiragana"/>
  </si>
  <si>
    <t>南區開發課</t>
    <phoneticPr fontId="0" type="Hiragana"/>
  </si>
  <si>
    <t>盧詩武</t>
    <phoneticPr fontId="0" type="Hiragana"/>
  </si>
  <si>
    <t>資訊部</t>
    <phoneticPr fontId="0" type="Hiragana"/>
  </si>
  <si>
    <t>蔡品嫻</t>
    <phoneticPr fontId="0" type="Hiragana"/>
  </si>
  <si>
    <t>資訊人員</t>
    <phoneticPr fontId="0" type="Hiragana"/>
  </si>
  <si>
    <t>陳星洲</t>
    <phoneticPr fontId="0" type="Hiragana"/>
  </si>
  <si>
    <t>賴國信</t>
    <phoneticPr fontId="0" type="Hiragana"/>
  </si>
  <si>
    <t>余書豪</t>
    <phoneticPr fontId="0" type="Hiragana"/>
  </si>
  <si>
    <t>廖冠富</t>
    <phoneticPr fontId="0" type="Hiragana"/>
  </si>
  <si>
    <t>鐘頂方</t>
    <phoneticPr fontId="0" type="Hiragana"/>
  </si>
  <si>
    <t>陳文謙</t>
    <phoneticPr fontId="0" type="Hiragana"/>
  </si>
  <si>
    <t>謝佳璋</t>
    <phoneticPr fontId="0" type="Hiragana"/>
  </si>
  <si>
    <t>林秀華</t>
    <phoneticPr fontId="0" type="Hiragana"/>
  </si>
  <si>
    <t>作業員</t>
    <phoneticPr fontId="0" type="Hiragana"/>
  </si>
  <si>
    <t>儲備幹部</t>
    <phoneticPr fontId="0" type="Hiragana"/>
  </si>
  <si>
    <t>許淯婷</t>
    <phoneticPr fontId="0" type="Hiragana"/>
  </si>
  <si>
    <t>張丞均</t>
    <phoneticPr fontId="0" type="Hiragana"/>
  </si>
  <si>
    <t>吳仲禹</t>
    <phoneticPr fontId="0" type="Hiragana"/>
  </si>
  <si>
    <t>洪健志</t>
    <phoneticPr fontId="0" type="Hiragana"/>
  </si>
  <si>
    <t>陳文忠</t>
    <phoneticPr fontId="0" type="Hiragana"/>
  </si>
  <si>
    <t>李俊謀</t>
    <phoneticPr fontId="0" type="Hiragana"/>
  </si>
  <si>
    <t>開發部</t>
    <phoneticPr fontId="0" type="Hiragana"/>
  </si>
  <si>
    <t>王俊杰</t>
    <phoneticPr fontId="0" type="Hiragana"/>
  </si>
  <si>
    <t>業務</t>
    <phoneticPr fontId="0" type="Hiragana"/>
  </si>
  <si>
    <t>吳東原</t>
    <phoneticPr fontId="0" type="Hiragana"/>
  </si>
  <si>
    <t>黃宜達</t>
    <phoneticPr fontId="0" type="Hiragana"/>
  </si>
  <si>
    <t>二手商品部</t>
    <phoneticPr fontId="0" type="Hiragana"/>
  </si>
  <si>
    <t>李秉翔</t>
    <phoneticPr fontId="0" type="Hiragana"/>
  </si>
  <si>
    <t>陳納莉</t>
    <phoneticPr fontId="0" type="Hiragana"/>
  </si>
  <si>
    <t>陳妙慈</t>
    <phoneticPr fontId="0" type="Hiragana"/>
  </si>
  <si>
    <t>張淑女</t>
    <phoneticPr fontId="0" type="Hiragana"/>
  </si>
  <si>
    <t>朱洪玉敏</t>
    <phoneticPr fontId="0" type="Hiragana"/>
  </si>
  <si>
    <t>謝天送</t>
    <phoneticPr fontId="0" type="Hiragana"/>
  </si>
  <si>
    <t>陳月珠</t>
    <phoneticPr fontId="0" type="Hiragana"/>
  </si>
  <si>
    <t>洪清藝</t>
    <phoneticPr fontId="0" type="Hiragana"/>
  </si>
  <si>
    <t>魏萬</t>
    <phoneticPr fontId="0" type="Hiragana"/>
  </si>
  <si>
    <t>蕭花雲</t>
    <phoneticPr fontId="0" type="Hiragana"/>
  </si>
  <si>
    <t>詹春妹</t>
    <phoneticPr fontId="0" type="Hiragana"/>
  </si>
  <si>
    <t>楊桂珍</t>
    <phoneticPr fontId="0" type="Hiragana"/>
  </si>
  <si>
    <t>黃戎瑍</t>
    <phoneticPr fontId="0" type="Hiragana"/>
  </si>
  <si>
    <t>戴德維</t>
    <phoneticPr fontId="0" type="Hiragana"/>
  </si>
  <si>
    <t>袁金華</t>
    <phoneticPr fontId="0" type="Hiragana"/>
  </si>
  <si>
    <t>阮氏玉翠</t>
    <phoneticPr fontId="0" type="Hiragana"/>
  </si>
  <si>
    <t>行政室</t>
    <phoneticPr fontId="0" type="Hiragana"/>
  </si>
  <si>
    <t>黃美玲</t>
    <phoneticPr fontId="0" type="Hiragana"/>
  </si>
  <si>
    <t>課長</t>
    <phoneticPr fontId="0" type="Hiragana"/>
  </si>
  <si>
    <t>詹益寮</t>
    <phoneticPr fontId="0" type="Hiragana"/>
  </si>
  <si>
    <t>管理部</t>
    <phoneticPr fontId="0" type="Hiragana"/>
  </si>
  <si>
    <t>洪英杰</t>
    <phoneticPr fontId="0" type="Hiragana"/>
  </si>
  <si>
    <t>鄧榮豪</t>
    <phoneticPr fontId="0" type="Hiragana"/>
  </si>
  <si>
    <t>郭倫岑</t>
    <phoneticPr fontId="0" type="Hiragana"/>
  </si>
  <si>
    <t>李育家</t>
    <phoneticPr fontId="0" type="Hiragana"/>
  </si>
  <si>
    <t>林珮瑜</t>
    <phoneticPr fontId="0" type="Hiragana"/>
  </si>
  <si>
    <t>趙芳欣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</si>
  <si>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</si>
  <si>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</si>
  <si>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</si>
  <si>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</si>
  <si>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林晏吟</t>
    <phoneticPr fontId="0" type="Hiragana"/>
  </si>
  <si>
    <t>陳筱鈴</t>
    <phoneticPr fontId="0" type="Hiragana"/>
  </si>
  <si>
    <t>鄭淑貞</t>
    <phoneticPr fontId="0" type="Hiragana"/>
  </si>
  <si>
    <t>黃雅惠</t>
    <phoneticPr fontId="0" type="Hiragana"/>
  </si>
  <si>
    <t>柯秋順</t>
    <phoneticPr fontId="0" type="Hiragana"/>
  </si>
  <si>
    <t>神岡站</t>
    <phoneticPr fontId="0" type="Hiragana"/>
  </si>
  <si>
    <t>張才武</t>
    <phoneticPr fontId="0" type="Hiragana"/>
  </si>
  <si>
    <t>林雅惠</t>
    <phoneticPr fontId="0" type="Hiragana"/>
  </si>
  <si>
    <t>會計助理</t>
    <phoneticPr fontId="0" type="Hiragana"/>
  </si>
  <si>
    <t>柯張育蓁</t>
    <phoneticPr fontId="0" type="Hiragana"/>
  </si>
  <si>
    <t>蔡森源</t>
    <phoneticPr fontId="0" type="Hiragana"/>
  </si>
  <si>
    <t>八卦山</t>
    <phoneticPr fontId="0" type="Hiragana"/>
  </si>
  <si>
    <t>黃世彬</t>
    <phoneticPr fontId="0" type="Hiragana"/>
  </si>
  <si>
    <t>高木成</t>
    <phoneticPr fontId="0" type="Hiragana"/>
  </si>
  <si>
    <t>郭權德</t>
    <phoneticPr fontId="0" type="Hiragana"/>
  </si>
  <si>
    <t>財務處</t>
    <phoneticPr fontId="0" type="Hiragana"/>
  </si>
  <si>
    <t>張婉如</t>
    <phoneticPr fontId="0" type="Hiragana"/>
  </si>
  <si>
    <t>普會助理</t>
    <phoneticPr fontId="0" type="Hiragana"/>
  </si>
  <si>
    <t>林姿慧</t>
    <phoneticPr fontId="0" type="Hiragana"/>
  </si>
  <si>
    <t>許宜瓔</t>
    <phoneticPr fontId="0" type="Hiragana"/>
  </si>
  <si>
    <t>工務課</t>
    <phoneticPr fontId="0" type="Hiragana"/>
  </si>
  <si>
    <t>涂秋玉</t>
    <phoneticPr fontId="0" type="Hiragana"/>
  </si>
  <si>
    <t>陳麗玲</t>
    <phoneticPr fontId="0" type="Hiragana"/>
  </si>
  <si>
    <t>張文慈</t>
    <phoneticPr fontId="0" type="Hiragana"/>
  </si>
  <si>
    <t>江孟修</t>
    <phoneticPr fontId="0" type="Hiragana"/>
  </si>
  <si>
    <t>營運部欣欣</t>
    <phoneticPr fontId="0" type="Hiragana"/>
  </si>
  <si>
    <t>林志龍</t>
    <phoneticPr fontId="0" type="Hiragana"/>
  </si>
  <si>
    <t>徐健忠</t>
    <phoneticPr fontId="0" type="Hiragana"/>
  </si>
  <si>
    <t>鄭環賢</t>
    <phoneticPr fontId="0" type="Hiragana"/>
  </si>
  <si>
    <t>林佳惠</t>
    <phoneticPr fontId="0" type="Hiragana"/>
  </si>
  <si>
    <t>陳宜鈴</t>
    <phoneticPr fontId="0" type="Hiragana"/>
  </si>
  <si>
    <t>邱聿柔</t>
    <phoneticPr fontId="0" type="Hiragana"/>
  </si>
  <si>
    <t>林玲君</t>
    <phoneticPr fontId="0" type="Hiragana"/>
  </si>
  <si>
    <t>喬翔站</t>
    <phoneticPr fontId="0" type="Hiragana"/>
  </si>
  <si>
    <t>邱泓澍</t>
    <phoneticPr fontId="0" type="Hiragana"/>
  </si>
  <si>
    <t>黃烱銘</t>
    <phoneticPr fontId="0" type="Hiragana"/>
  </si>
  <si>
    <t>黃致霖</t>
    <phoneticPr fontId="0" type="Hiragana"/>
  </si>
  <si>
    <t>李偉民</t>
    <phoneticPr fontId="0" type="Hiragana"/>
  </si>
  <si>
    <t>史堅寶</t>
    <phoneticPr fontId="0" type="Hiragana"/>
  </si>
  <si>
    <t>翁巧玲</t>
    <phoneticPr fontId="0" type="Hiragana"/>
  </si>
  <si>
    <t>張倢瑜</t>
    <phoneticPr fontId="0" type="Hiragana"/>
  </si>
  <si>
    <t>蘇志銘</t>
    <phoneticPr fontId="0" type="Hiragana"/>
  </si>
  <si>
    <t>行銷室助理</t>
    <phoneticPr fontId="0" type="Hiragana"/>
  </si>
  <si>
    <t>全興廠</t>
    <phoneticPr fontId="0" type="Hiragana"/>
  </si>
  <si>
    <t>柯枝萬</t>
    <phoneticPr fontId="0" type="Hiragana"/>
  </si>
  <si>
    <t>黃朝隆</t>
    <phoneticPr fontId="0" type="Hiragana"/>
  </si>
  <si>
    <t>銷貨中心</t>
    <phoneticPr fontId="0" type="Hiragana"/>
  </si>
  <si>
    <t>黃雯靖</t>
    <phoneticPr fontId="0" type="Hiragana"/>
  </si>
  <si>
    <t>蘇梨崑</t>
    <phoneticPr fontId="0" type="Hiragana"/>
  </si>
  <si>
    <t>李瑞榮</t>
    <phoneticPr fontId="0" type="Hiragana"/>
  </si>
  <si>
    <t>張秋蘭</t>
    <phoneticPr fontId="0" type="Hiragana"/>
  </si>
  <si>
    <t>柯美月</t>
    <phoneticPr fontId="0" type="Hiragana"/>
  </si>
  <si>
    <t>蔡國明</t>
    <phoneticPr fontId="0" type="Hiragana"/>
  </si>
  <si>
    <t>馬良賜</t>
    <phoneticPr fontId="0" type="Hiragana"/>
  </si>
  <si>
    <t>歐美珍</t>
    <phoneticPr fontId="0" type="Hiragana"/>
  </si>
  <si>
    <t>蘇美麗</t>
    <phoneticPr fontId="0" type="Hiragana"/>
  </si>
  <si>
    <t>潘美杞</t>
    <phoneticPr fontId="0" type="Hiragana"/>
  </si>
  <si>
    <t>朱仙女</t>
    <phoneticPr fontId="0" type="Hiragana"/>
  </si>
  <si>
    <t>蘇榮霖</t>
    <phoneticPr fontId="0" type="Hiragana"/>
  </si>
  <si>
    <t>郭珍榮</t>
    <phoneticPr fontId="0" type="Hiragana"/>
  </si>
  <si>
    <t>計時人員</t>
    <phoneticPr fontId="0" type="Hiragana"/>
  </si>
  <si>
    <t>陳明達</t>
    <phoneticPr fontId="0" type="Hiragana"/>
  </si>
  <si>
    <t>蔡慧美</t>
    <phoneticPr fontId="0" type="Hiragana"/>
  </si>
  <si>
    <t>陳以村</t>
    <phoneticPr fontId="0" type="Hiragana"/>
  </si>
  <si>
    <t>杜罔飼</t>
    <phoneticPr fontId="0" type="Hiragana"/>
  </si>
  <si>
    <t>施錦雪</t>
    <phoneticPr fontId="0" type="Hiragana"/>
  </si>
  <si>
    <t>蔡清香</t>
    <phoneticPr fontId="0" type="Hiragana"/>
  </si>
  <si>
    <t>陳美倫</t>
    <phoneticPr fontId="0" type="Hiragana"/>
  </si>
  <si>
    <t>史保福</t>
    <phoneticPr fontId="0" type="Hiragana"/>
  </si>
  <si>
    <t>莊見清</t>
    <phoneticPr fontId="0" type="Hiragana"/>
  </si>
  <si>
    <t>王英李</t>
    <phoneticPr fontId="0" type="Hiragana"/>
  </si>
  <si>
    <t>劉秀娥</t>
    <phoneticPr fontId="0" type="Hiragana"/>
  </si>
  <si>
    <t>曹擬會</t>
    <phoneticPr fontId="0" type="Hiragana"/>
  </si>
  <si>
    <t>袁志勇</t>
    <phoneticPr fontId="0" type="Hiragana"/>
  </si>
  <si>
    <t>沈柏劭</t>
    <phoneticPr fontId="0" type="Hiragana"/>
  </si>
  <si>
    <t>宋慶銓</t>
    <phoneticPr fontId="0" type="Hiragana"/>
  </si>
  <si>
    <t>趙姿靜</t>
    <phoneticPr fontId="0" type="Hiragana"/>
  </si>
  <si>
    <t>王世豪</t>
    <phoneticPr fontId="0" type="Hiragana"/>
  </si>
  <si>
    <t>林俊男</t>
    <phoneticPr fontId="0" type="Hiragana"/>
  </si>
  <si>
    <t>謝孟政</t>
    <phoneticPr fontId="0" type="Hiragana"/>
  </si>
  <si>
    <t>萬江樹</t>
    <phoneticPr fontId="0" type="Hiragana"/>
  </si>
  <si>
    <t>朱隆吉</t>
    <phoneticPr fontId="0" type="Hiragana"/>
  </si>
  <si>
    <t>早班計時工</t>
    <phoneticPr fontId="0" type="Hiragana"/>
  </si>
  <si>
    <t>吳東元</t>
    <phoneticPr fontId="0" type="Hiragana"/>
  </si>
  <si>
    <t>業務處行政室</t>
    <phoneticPr fontId="0" type="Hiragana"/>
  </si>
  <si>
    <t>楊華苓</t>
    <phoneticPr fontId="0" type="Hiragana"/>
  </si>
  <si>
    <t>行政助理</t>
    <phoneticPr fontId="0" type="Hiragana"/>
  </si>
  <si>
    <t>全興廠資收課</t>
    <phoneticPr fontId="0" type="Hiragana"/>
  </si>
  <si>
    <t>韋碧賢</t>
    <phoneticPr fontId="0" type="Hiragana"/>
  </si>
  <si>
    <t>劉乃禎</t>
    <phoneticPr fontId="0" type="Hiragana"/>
  </si>
  <si>
    <t>王鈺婷</t>
    <phoneticPr fontId="0" type="Hiragana"/>
  </si>
  <si>
    <t>假日計時工</t>
    <phoneticPr fontId="0" type="Hiragana"/>
  </si>
  <si>
    <t>陳巧鈴</t>
    <phoneticPr fontId="0" type="Hiragana"/>
  </si>
  <si>
    <t>陳建安</t>
    <phoneticPr fontId="0" type="Hiragana"/>
  </si>
  <si>
    <t>葉榮霖</t>
    <phoneticPr fontId="0" type="Hiragana"/>
  </si>
  <si>
    <t>葉榮華</t>
    <phoneticPr fontId="0" type="Hiragana"/>
  </si>
  <si>
    <t>八卦山站</t>
    <phoneticPr fontId="0" type="Hiragana"/>
  </si>
  <si>
    <t>李登豐</t>
    <phoneticPr fontId="0" type="Hiragana"/>
  </si>
  <si>
    <t>劉瑞萍</t>
    <phoneticPr fontId="0" type="Hiragana"/>
  </si>
  <si>
    <t>林良品</t>
    <phoneticPr fontId="0" type="Hiragana"/>
  </si>
  <si>
    <t>楊修豪</t>
    <phoneticPr fontId="0" type="Hiragana"/>
  </si>
  <si>
    <t>廖介徹</t>
    <phoneticPr fontId="0" type="Hiragana"/>
  </si>
  <si>
    <t>楊紫淇</t>
    <phoneticPr fontId="0" type="Hiragana"/>
  </si>
  <si>
    <t>徐明正</t>
    <phoneticPr fontId="0" type="Hiragana"/>
  </si>
  <si>
    <t>程式設計師</t>
    <phoneticPr fontId="0" type="Hiragana"/>
  </si>
  <si>
    <t>陳佳濱</t>
    <phoneticPr fontId="0" type="Hiragana"/>
  </si>
  <si>
    <t>業務高專</t>
    <phoneticPr fontId="0" type="Hiragana"/>
  </si>
  <si>
    <t>曹曉芬</t>
    <phoneticPr fontId="0" type="Hiragana"/>
  </si>
  <si>
    <t>謝孟忠</t>
    <phoneticPr fontId="0" type="Hiragana"/>
  </si>
  <si>
    <t>許家慶</t>
    <phoneticPr fontId="0" type="Hiragana"/>
  </si>
  <si>
    <t>吳志宏</t>
    <phoneticPr fontId="0" type="Hiragana"/>
  </si>
  <si>
    <t>無</t>
    <phoneticPr fontId="0" type="Hiragana"/>
  </si>
  <si>
    <t>免職</t>
    <phoneticPr fontId="0" type="Hiragana"/>
  </si>
  <si>
    <t>蔡孟潔</t>
    <phoneticPr fontId="0" type="Hiragana"/>
  </si>
  <si>
    <t>籃倩文</t>
    <phoneticPr fontId="0" type="Hiragana"/>
  </si>
  <si>
    <t>陳育志</t>
    <phoneticPr fontId="0" type="Hiragana"/>
  </si>
  <si>
    <t>全興資收課</t>
    <phoneticPr fontId="0" type="Hiragana"/>
  </si>
  <si>
    <t>王秀美</t>
    <phoneticPr fontId="0" type="Hiragana"/>
  </si>
  <si>
    <t>簡巧玲</t>
    <phoneticPr fontId="0" type="Hiragana"/>
  </si>
  <si>
    <t>不合適</t>
    <phoneticPr fontId="0" type="Hiragana"/>
  </si>
  <si>
    <t>營業處行政室</t>
    <phoneticPr fontId="0" type="Hiragana"/>
  </si>
  <si>
    <t>覃玉珍</t>
    <phoneticPr fontId="0" type="Hiragana"/>
  </si>
  <si>
    <t>行政管理師</t>
    <phoneticPr fontId="0" type="Hiragana"/>
  </si>
  <si>
    <t>另有規劃</t>
    <phoneticPr fontId="0" type="Hiragana"/>
  </si>
  <si>
    <t>營業處開發部</t>
    <phoneticPr fontId="0" type="Hiragana"/>
  </si>
  <si>
    <t>邱世達</t>
    <phoneticPr fontId="0" type="Hiragana"/>
  </si>
  <si>
    <t>業務專員</t>
    <phoneticPr fontId="0" type="Hiragana"/>
  </si>
  <si>
    <t>全興粉碎課</t>
    <phoneticPr fontId="0" type="Hiragana"/>
  </si>
  <si>
    <t>班能</t>
    <phoneticPr fontId="0" type="Hiragana"/>
  </si>
  <si>
    <t>外勞</t>
    <phoneticPr fontId="0" type="Hiragana"/>
  </si>
  <si>
    <t>沙王</t>
    <phoneticPr fontId="0" type="Hiragana"/>
  </si>
  <si>
    <t>王綠勤</t>
    <phoneticPr fontId="0" type="Hiragana"/>
  </si>
  <si>
    <t>家裡有事</t>
    <phoneticPr fontId="0" type="Hiragana"/>
  </si>
  <si>
    <t>王愛節</t>
    <phoneticPr fontId="0" type="Hiragana"/>
  </si>
  <si>
    <t>張晉誠</t>
    <phoneticPr fontId="0" type="Hiragana"/>
  </si>
  <si>
    <t>曾逸妤</t>
    <phoneticPr fontId="0" type="Hiragana"/>
  </si>
  <si>
    <t>楊志仁</t>
    <phoneticPr fontId="0" type="Hiragana"/>
  </si>
  <si>
    <t>賴俊雄</t>
    <phoneticPr fontId="0" type="Hiragana"/>
  </si>
  <si>
    <t>在職三天，不適應</t>
    <phoneticPr fontId="0" type="Hiragana"/>
  </si>
  <si>
    <t>林正育</t>
    <phoneticPr fontId="0" type="Hiragana"/>
  </si>
  <si>
    <t>不合適，只做半日</t>
    <phoneticPr fontId="0" type="Hiragana"/>
  </si>
  <si>
    <t>環安法務部</t>
    <phoneticPr fontId="0" type="Hiragana"/>
  </si>
  <si>
    <t>孫儷娥</t>
    <phoneticPr fontId="0" type="Hiragana"/>
  </si>
  <si>
    <t>家庭因素</t>
    <phoneticPr fontId="0" type="Hiragana"/>
  </si>
  <si>
    <t>王成賓</t>
    <phoneticPr fontId="0" type="Hiragana"/>
  </si>
  <si>
    <t>黃志源</t>
    <phoneticPr fontId="0" type="Hiragana"/>
  </si>
  <si>
    <t>黃玉林</t>
    <phoneticPr fontId="0" type="Hiragana"/>
  </si>
  <si>
    <t>許曉雯</t>
    <phoneticPr fontId="0" type="Hiragana"/>
  </si>
  <si>
    <t>在職八天，不適應</t>
    <phoneticPr fontId="0" type="Hiragana"/>
  </si>
  <si>
    <t>游智元</t>
    <phoneticPr fontId="0" type="Hiragana"/>
  </si>
  <si>
    <t>卓婉珍</t>
    <phoneticPr fontId="0" type="Hiragana"/>
  </si>
  <si>
    <t>在職十天，不適應</t>
    <phoneticPr fontId="0" type="Hiragana"/>
  </si>
  <si>
    <t>呂淑敏</t>
    <phoneticPr fontId="0" type="Hiragana"/>
  </si>
  <si>
    <t>申新和</t>
    <phoneticPr fontId="0" type="Hiragana"/>
  </si>
  <si>
    <t>個人生涯規劃</t>
    <phoneticPr fontId="0" type="Hiragana"/>
  </si>
  <si>
    <t>林宏洋</t>
    <phoneticPr fontId="0" type="Hiragana"/>
  </si>
  <si>
    <t>陳志華</t>
    <phoneticPr fontId="0" type="Hiragana"/>
  </si>
  <si>
    <t>何智偉</t>
    <phoneticPr fontId="0" type="Hiragana"/>
  </si>
  <si>
    <t>蔣文翔</t>
    <phoneticPr fontId="0" type="Hiragana"/>
  </si>
  <si>
    <t>陳秋萍</t>
    <phoneticPr fontId="0" type="Hiragana"/>
  </si>
  <si>
    <t>王耀明</t>
    <phoneticPr fontId="0" type="Hiragana"/>
  </si>
  <si>
    <t>陳建宏</t>
    <phoneticPr fontId="0" type="Hiragana"/>
  </si>
  <si>
    <t>檢測人員</t>
    <phoneticPr fontId="0" type="Hiragana"/>
  </si>
  <si>
    <t>不適合工作內容</t>
    <phoneticPr fontId="0" type="Hiragana"/>
  </si>
  <si>
    <t>業務處營運部</t>
    <phoneticPr fontId="0" type="Hiragana"/>
  </si>
  <si>
    <t>蘇慶欣</t>
    <phoneticPr fontId="0" type="Hiragana"/>
  </si>
  <si>
    <t>卓益源</t>
    <phoneticPr fontId="0" type="Hiragana"/>
  </si>
  <si>
    <t>楊筑婷</t>
    <phoneticPr fontId="0" type="Hiragana"/>
  </si>
  <si>
    <t>工讀生</t>
    <phoneticPr fontId="0" type="Hiragana"/>
  </si>
  <si>
    <t>張乃仁</t>
    <phoneticPr fontId="0" type="Hiragana"/>
  </si>
  <si>
    <t>林美齡</t>
    <phoneticPr fontId="0" type="Hiragana"/>
  </si>
  <si>
    <t>中班作業員</t>
    <phoneticPr fontId="0" type="Hiragana"/>
  </si>
  <si>
    <t>王美春</t>
    <phoneticPr fontId="0" type="Hiragana"/>
  </si>
  <si>
    <t>李玉霞</t>
    <phoneticPr fontId="0" type="Hiragana"/>
  </si>
  <si>
    <t>解雇</t>
    <phoneticPr fontId="0" type="Hiragana"/>
  </si>
  <si>
    <t>黃敏芳</t>
    <phoneticPr fontId="0" type="Hiragana"/>
  </si>
  <si>
    <t>總機人員</t>
    <phoneticPr fontId="0" type="Hiragana"/>
  </si>
  <si>
    <t>譚文銅</t>
    <phoneticPr fontId="0" type="Hiragana"/>
  </si>
  <si>
    <t>吳正隆</t>
    <phoneticPr fontId="0" type="Hiragana"/>
  </si>
  <si>
    <t>希望從事自己專長的行業</t>
    <phoneticPr fontId="0" type="Hiragana"/>
  </si>
  <si>
    <t>游富凱</t>
    <phoneticPr fontId="0" type="Hiragana"/>
  </si>
  <si>
    <t>業務處二手商品部</t>
    <phoneticPr fontId="0" type="Hiragana"/>
  </si>
  <si>
    <t>蔡佳玲</t>
    <phoneticPr fontId="0" type="Hiragana"/>
  </si>
  <si>
    <t>助理管理師</t>
    <phoneticPr fontId="0" type="Hiragana"/>
  </si>
  <si>
    <t>張櫻妹</t>
    <phoneticPr fontId="0" type="Hiragana"/>
  </si>
  <si>
    <t>張森峰</t>
    <phoneticPr fontId="0" type="Hiragana"/>
  </si>
  <si>
    <t>曾智祥</t>
    <phoneticPr fontId="0" type="Hiragana"/>
  </si>
  <si>
    <t>彭綉婷</t>
    <phoneticPr fontId="0" type="Hiragana"/>
  </si>
  <si>
    <t>朱見清</t>
    <phoneticPr fontId="0" type="Hiragana"/>
  </si>
  <si>
    <t>業務處行銷室</t>
    <phoneticPr fontId="0" type="Hiragana"/>
  </si>
  <si>
    <t>廖育慶</t>
    <phoneticPr fontId="0" type="Hiragana"/>
  </si>
  <si>
    <t>文化差異</t>
    <phoneticPr fontId="0" type="Hiragana"/>
  </si>
  <si>
    <t>尹詠頡</t>
    <phoneticPr fontId="0" type="Hiragana"/>
  </si>
  <si>
    <t>林湘芸</t>
    <phoneticPr fontId="0" type="Hiragana"/>
  </si>
  <si>
    <t>總機</t>
    <phoneticPr fontId="0" type="Hiragana"/>
  </si>
  <si>
    <t>家中有事</t>
    <phoneticPr fontId="0" type="Hiragana"/>
  </si>
  <si>
    <t>林俊宏</t>
    <phoneticPr fontId="0" type="Hiragana"/>
  </si>
  <si>
    <t>鄭竹倩</t>
    <phoneticPr fontId="0" type="Hiragana"/>
  </si>
  <si>
    <t>設計人員</t>
    <phoneticPr fontId="0" type="Hiragana"/>
  </si>
  <si>
    <t>陳瑾瑜</t>
    <phoneticPr fontId="0" type="Hiragana"/>
  </si>
  <si>
    <t>張大胤</t>
    <phoneticPr fontId="0" type="Hiragana"/>
  </si>
  <si>
    <t>蘇慧珍</t>
    <phoneticPr fontId="0" type="Hiragana"/>
  </si>
  <si>
    <t>康敏捷</t>
    <phoneticPr fontId="0" type="Hiragana"/>
  </si>
  <si>
    <t>副總</t>
    <phoneticPr fontId="0" type="Hiragana"/>
  </si>
  <si>
    <t>陳宗修</t>
    <phoneticPr fontId="0" type="Hiragana"/>
  </si>
  <si>
    <t>沈春滿</t>
    <phoneticPr fontId="0" type="Hiragana"/>
  </si>
  <si>
    <t>柯朝梁</t>
    <phoneticPr fontId="0" type="Hiragana"/>
  </si>
  <si>
    <t>中班外場人員</t>
    <phoneticPr fontId="0" type="Hiragana"/>
  </si>
  <si>
    <t>曾昶瑞</t>
    <phoneticPr fontId="0" type="Hiragana"/>
  </si>
  <si>
    <t>魏志強</t>
    <phoneticPr fontId="0" type="Hiragana"/>
  </si>
  <si>
    <t>身體有病</t>
    <phoneticPr fontId="0" type="Hiragana"/>
  </si>
  <si>
    <t>李雅授</t>
    <phoneticPr fontId="0" type="Hiragana"/>
  </si>
  <si>
    <t>李育槿</t>
    <phoneticPr fontId="0" type="Hiragana"/>
  </si>
  <si>
    <t>曠職三日，免職</t>
    <phoneticPr fontId="0" type="Hiragana"/>
  </si>
  <si>
    <t>蘇聖富</t>
    <phoneticPr fontId="0" type="Hiragana"/>
  </si>
  <si>
    <t>康文</t>
    <phoneticPr fontId="0" type="Hiragana"/>
  </si>
  <si>
    <t>黃琮恆</t>
    <phoneticPr fontId="0" type="Hiragana"/>
  </si>
  <si>
    <t>林品存</t>
    <phoneticPr fontId="0" type="Hiragana"/>
  </si>
  <si>
    <t>黃俊翔</t>
    <phoneticPr fontId="0" type="Hiragana"/>
  </si>
  <si>
    <t>廖秀萍</t>
    <phoneticPr fontId="0" type="Hiragana"/>
  </si>
  <si>
    <t>于士正</t>
    <phoneticPr fontId="0" type="Hiragana"/>
  </si>
  <si>
    <t>王佳惠</t>
    <phoneticPr fontId="0" type="Hiragana"/>
  </si>
  <si>
    <t>黃伯民</t>
    <phoneticPr fontId="0" type="Hiragana"/>
  </si>
  <si>
    <t>李岳翰</t>
    <phoneticPr fontId="0" type="Hiragana"/>
  </si>
  <si>
    <t>徐智熲</t>
    <phoneticPr fontId="0" type="Hiragana"/>
  </si>
  <si>
    <t>蔡志鵬</t>
    <phoneticPr fontId="0" type="Hiragana"/>
  </si>
  <si>
    <t>和美站</t>
    <phoneticPr fontId="0" type="Hiragana"/>
  </si>
  <si>
    <t>林仕哲</t>
    <phoneticPr fontId="0" type="Hiragana"/>
  </si>
  <si>
    <t>魏強</t>
    <phoneticPr fontId="0" type="Hiragana"/>
  </si>
  <si>
    <t>南屯站</t>
    <phoneticPr fontId="0" type="Hiragana"/>
  </si>
  <si>
    <t>許晁城</t>
    <phoneticPr fontId="0" type="Hiragana"/>
  </si>
  <si>
    <t>林裕欣</t>
    <phoneticPr fontId="0" type="Hiragana"/>
  </si>
  <si>
    <t>趙文萍</t>
    <phoneticPr fontId="0" type="Hiragana"/>
  </si>
  <si>
    <t>鄭健森</t>
    <phoneticPr fontId="0" type="Hiragana"/>
  </si>
  <si>
    <t>太平站</t>
    <phoneticPr fontId="0" type="Hiragana"/>
  </si>
  <si>
    <t>江立翔</t>
    <phoneticPr fontId="0" type="Hiragana"/>
  </si>
  <si>
    <t>計時工讀生</t>
    <phoneticPr fontId="0" type="Hiragana"/>
  </si>
  <si>
    <t>黃吉萍</t>
    <phoneticPr fontId="0" type="Hiragana"/>
  </si>
  <si>
    <t>楊氏白燕</t>
    <phoneticPr fontId="0" type="Hiragana"/>
  </si>
  <si>
    <t>葉一鳴</t>
    <phoneticPr fontId="0" type="Hiragana"/>
  </si>
  <si>
    <t>徐智儒</t>
    <phoneticPr fontId="0" type="Hiragana"/>
  </si>
  <si>
    <t>周秉宏</t>
    <phoneticPr fontId="0" type="Hiragana"/>
  </si>
  <si>
    <t>曾念姊</t>
    <phoneticPr fontId="0" type="Hiragana"/>
  </si>
  <si>
    <t>童彩霞</t>
    <phoneticPr fontId="0" type="Hiragana"/>
  </si>
  <si>
    <t>業務處開發部</t>
    <phoneticPr fontId="0" type="Hiragana"/>
  </si>
  <si>
    <t>江啟文</t>
    <phoneticPr fontId="0" type="Hiragana"/>
  </si>
  <si>
    <t>王明澤</t>
    <phoneticPr fontId="0" type="Hiragana"/>
  </si>
  <si>
    <t>蔡明達</t>
    <phoneticPr fontId="0" type="Hiragana"/>
  </si>
  <si>
    <t>沈岳霖</t>
    <phoneticPr fontId="0" type="Hiragana"/>
  </si>
  <si>
    <t>李佳霖</t>
    <phoneticPr fontId="0" type="Hiragana"/>
  </si>
  <si>
    <t>趙珮伶</t>
    <phoneticPr fontId="0" type="Hiragana"/>
  </si>
  <si>
    <t>謝曜州</t>
    <phoneticPr fontId="0" type="Hiragana"/>
  </si>
  <si>
    <t>胡文龍</t>
    <phoneticPr fontId="0" type="Hiragana"/>
  </si>
  <si>
    <t>梅氏碧水</t>
    <phoneticPr fontId="0" type="Hiragana"/>
  </si>
  <si>
    <t>蔡明新</t>
    <phoneticPr fontId="0" type="Hiragana"/>
  </si>
  <si>
    <t>組長</t>
    <phoneticPr fontId="0" type="Hiragana"/>
  </si>
  <si>
    <t>胡智仁</t>
    <phoneticPr fontId="0" type="Hiragana"/>
  </si>
  <si>
    <t>婁亞月</t>
    <phoneticPr fontId="0" type="Hiragana"/>
  </si>
  <si>
    <t>李國光</t>
    <phoneticPr fontId="0" type="Hiragana"/>
  </si>
  <si>
    <t>楊秋祝</t>
    <phoneticPr fontId="0" type="Hiragana"/>
  </si>
  <si>
    <t>聯合服務處行政室</t>
    <phoneticPr fontId="0" type="Hiragana"/>
  </si>
  <si>
    <t>蔡碧娟</t>
    <phoneticPr fontId="0" type="Hiragana"/>
  </si>
  <si>
    <t>營運一部</t>
    <phoneticPr fontId="0" type="Hiragana"/>
  </si>
  <si>
    <t>林曄誠</t>
    <phoneticPr fontId="0" type="Hiragana"/>
  </si>
  <si>
    <t>邱展鵬</t>
    <phoneticPr fontId="0" type="Hiragana"/>
  </si>
  <si>
    <t>簡凱智</t>
    <phoneticPr fontId="0" type="Hiragana"/>
  </si>
  <si>
    <t>吳秉峰</t>
    <phoneticPr fontId="0" type="Hiragana"/>
  </si>
  <si>
    <t>廖淑智</t>
    <phoneticPr fontId="0" type="Hiragana"/>
  </si>
  <si>
    <t>許孝章</t>
    <phoneticPr fontId="0" type="Hiragana"/>
  </si>
  <si>
    <t>彭細瓊</t>
    <phoneticPr fontId="0" type="Hiragana"/>
  </si>
  <si>
    <t>鄧哲宇</t>
    <phoneticPr fontId="0" type="Hiragana"/>
  </si>
  <si>
    <t>拖車司機</t>
    <phoneticPr fontId="0" type="Hiragana"/>
  </si>
  <si>
    <t>員林站</t>
    <phoneticPr fontId="0" type="Hiragana"/>
  </si>
  <si>
    <t>林生洲</t>
    <phoneticPr fontId="0" type="Hiragana"/>
  </si>
  <si>
    <t>張智豪</t>
    <phoneticPr fontId="0" type="Hiragana"/>
  </si>
  <si>
    <t>陳筱薇</t>
    <phoneticPr fontId="0" type="Hiragana"/>
  </si>
  <si>
    <t>吳秋鳳</t>
    <phoneticPr fontId="0" type="Hiragana"/>
  </si>
  <si>
    <t>會計部</t>
    <phoneticPr fontId="0" type="Hiragana"/>
  </si>
  <si>
    <t>林郁婷</t>
    <phoneticPr fontId="0" type="Hiragana"/>
  </si>
  <si>
    <t>鄭景芳</t>
    <phoneticPr fontId="0" type="Hiragana"/>
  </si>
  <si>
    <t>張雅茹</t>
    <phoneticPr fontId="0" type="Hiragana"/>
  </si>
  <si>
    <t>趙玟涵</t>
    <phoneticPr fontId="0" type="Hiragana"/>
  </si>
  <si>
    <t>林昆輝</t>
    <phoneticPr fontId="0" type="Hiragana"/>
  </si>
  <si>
    <t>李來川</t>
    <phoneticPr fontId="0" type="Hiragana"/>
  </si>
  <si>
    <t>陳宥惠</t>
    <phoneticPr fontId="0" type="Hiragana"/>
  </si>
  <si>
    <t>張清煌</t>
    <phoneticPr fontId="0" type="Hiragana"/>
  </si>
  <si>
    <t>張皖嫣</t>
    <phoneticPr fontId="0" type="Hiragana"/>
  </si>
  <si>
    <t>李杰鍠</t>
    <phoneticPr fontId="0" type="Hiragana"/>
  </si>
  <si>
    <t>吳嘉玲</t>
    <phoneticPr fontId="0" type="Hiragana"/>
  </si>
  <si>
    <t>鄭雪君</t>
    <phoneticPr fontId="0" type="Hiragana"/>
  </si>
  <si>
    <t>陳孟玲</t>
    <phoneticPr fontId="0" type="Hiragana"/>
  </si>
  <si>
    <t>林義昌</t>
    <phoneticPr fontId="0" type="Hiragana"/>
  </si>
  <si>
    <t>陳成順</t>
    <phoneticPr fontId="0" type="Hiragana"/>
  </si>
  <si>
    <t>黃雍程</t>
    <phoneticPr fontId="0" type="Hiragana"/>
  </si>
  <si>
    <t>王秀琴</t>
    <phoneticPr fontId="0" type="Hiragana"/>
  </si>
  <si>
    <t>黃嘉興</t>
    <phoneticPr fontId="0" type="Hiragana"/>
  </si>
  <si>
    <t>駱牡丹</t>
    <phoneticPr fontId="0" type="Hiragana"/>
  </si>
  <si>
    <t>江立凱</t>
    <phoneticPr fontId="0" type="Hiragana"/>
  </si>
  <si>
    <t>廖俊偉</t>
    <phoneticPr fontId="0" type="Hiragana"/>
  </si>
  <si>
    <t>邱信義</t>
    <phoneticPr fontId="0" type="Hiragana"/>
  </si>
  <si>
    <t>陳定君</t>
    <phoneticPr fontId="0" type="Hiragana"/>
  </si>
  <si>
    <t>林成龍</t>
    <phoneticPr fontId="0" type="Hiragana"/>
  </si>
  <si>
    <t>丁俞涵</t>
    <phoneticPr fontId="0" type="Hiragana"/>
  </si>
  <si>
    <t>薛陳開</t>
    <phoneticPr fontId="0" type="Hiragana"/>
  </si>
  <si>
    <t>許郁綾</t>
    <phoneticPr fontId="0" type="Hiragana"/>
  </si>
  <si>
    <t>蔡怡娟</t>
    <phoneticPr fontId="0" type="Hiragana"/>
  </si>
  <si>
    <t>廖緯明</t>
    <phoneticPr fontId="0" type="Hiragana"/>
  </si>
  <si>
    <t>楊庚生</t>
    <phoneticPr fontId="0" type="Hiragana"/>
  </si>
  <si>
    <t>蔡佩倫</t>
    <phoneticPr fontId="0" type="Hiragana"/>
  </si>
  <si>
    <t>陳源平</t>
    <phoneticPr fontId="0" type="Hiragana"/>
  </si>
  <si>
    <t>梁金龍</t>
    <phoneticPr fontId="0" type="Hiragana"/>
  </si>
  <si>
    <t>陳江秀春</t>
    <phoneticPr fontId="0" type="Hiragana"/>
  </si>
  <si>
    <t>楊自鋼</t>
    <phoneticPr fontId="0" type="Hiragana"/>
  </si>
  <si>
    <t>翁漢政</t>
    <phoneticPr fontId="0" type="Hiragana"/>
  </si>
  <si>
    <t>蔡忠生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</si>
  <si>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</si>
  <si>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</si>
  <si>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</si>
  <si>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張俊榮</t>
    <phoneticPr fontId="0" type="Hiragana"/>
  </si>
  <si>
    <t>簡仕育</t>
    <phoneticPr fontId="0" type="Hiragana"/>
  </si>
  <si>
    <t>張儒林</t>
    <phoneticPr fontId="0" type="Hiragana"/>
  </si>
  <si>
    <t>李昱賢</t>
    <phoneticPr fontId="0" type="Hiragana"/>
  </si>
  <si>
    <t>八卦山</t>
    <phoneticPr fontId="0" type="Hiragana"/>
  </si>
  <si>
    <t>謝政安</t>
    <phoneticPr fontId="0" type="Hiragana"/>
  </si>
  <si>
    <t>文山站</t>
    <phoneticPr fontId="0" type="Hiragana"/>
  </si>
  <si>
    <t>黃秀雲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</si>
  <si>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</si>
  <si>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</si>
  <si>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</si>
  <si>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土城站</t>
    <phoneticPr fontId="0" type="Hiragana"/>
  </si>
  <si>
    <t>黃志源</t>
    <phoneticPr fontId="0" type="Hiragana"/>
  </si>
  <si>
    <t>外場人員</t>
    <phoneticPr fontId="0" type="Hiragana"/>
  </si>
  <si>
    <t>資訊部</t>
    <phoneticPr fontId="0" type="Hiragana"/>
  </si>
  <si>
    <t>張學威</t>
    <phoneticPr fontId="0" type="Hiragana"/>
  </si>
  <si>
    <t>系統工程師</t>
    <phoneticPr fontId="0" type="Hiragana"/>
  </si>
  <si>
    <t>業務處行政室</t>
    <phoneticPr fontId="0" type="Hiragana"/>
  </si>
  <si>
    <t>陳雅玲</t>
    <phoneticPr fontId="0" type="Hiragana"/>
  </si>
  <si>
    <t>工讀生</t>
    <phoneticPr fontId="0" type="Hiragana"/>
  </si>
  <si>
    <t>草屯站</t>
    <phoneticPr fontId="0" type="Hiragana"/>
  </si>
  <si>
    <t>簡銘山</t>
    <phoneticPr fontId="0" type="Hiragana"/>
  </si>
  <si>
    <t>友達專案</t>
    <phoneticPr fontId="0" type="Hiragana"/>
  </si>
  <si>
    <t>陳燕雪</t>
    <phoneticPr fontId="0" type="Hiragana"/>
  </si>
  <si>
    <t>員林站</t>
    <phoneticPr fontId="0" type="Hiragana"/>
  </si>
  <si>
    <t>吳月雀</t>
    <phoneticPr fontId="0" type="Hiragana"/>
  </si>
  <si>
    <t>盧秀葉</t>
    <phoneticPr fontId="0" type="Hiragana"/>
  </si>
  <si>
    <t>林鴛鴦</t>
    <phoneticPr fontId="0" type="Hiragana"/>
  </si>
  <si>
    <t>八卦山站</t>
    <phoneticPr fontId="0" type="Hiragana"/>
  </si>
  <si>
    <t>李嘉原</t>
    <phoneticPr fontId="0" type="Hiragana"/>
  </si>
  <si>
    <t>夾子車司機</t>
    <phoneticPr fontId="0" type="Hiragana"/>
  </si>
  <si>
    <t>營運一部</t>
    <phoneticPr fontId="0" type="Hiragana"/>
  </si>
  <si>
    <t>陳俊杰</t>
    <phoneticPr fontId="0" type="Hiragana"/>
  </si>
  <si>
    <t>隨車人員</t>
    <phoneticPr fontId="0" type="Hiragana"/>
  </si>
  <si>
    <t>安鈺章</t>
    <phoneticPr fontId="0" type="Hiragana"/>
  </si>
  <si>
    <t>新竹站</t>
    <phoneticPr fontId="0" type="Hiragana"/>
  </si>
  <si>
    <t>陳嬿宇</t>
    <phoneticPr fontId="0" type="Hiragana"/>
  </si>
  <si>
    <t>窗口會計</t>
    <phoneticPr fontId="0" type="Hiragana"/>
  </si>
  <si>
    <t>開發部</t>
    <phoneticPr fontId="0" type="Hiragana"/>
  </si>
  <si>
    <t>柯張晴</t>
    <phoneticPr fontId="0" type="Hiragana"/>
  </si>
  <si>
    <t>高專</t>
    <phoneticPr fontId="0" type="Hiragana"/>
  </si>
  <si>
    <t>旺利站</t>
    <phoneticPr fontId="0" type="Hiragana"/>
  </si>
  <si>
    <t>堵建豪</t>
    <phoneticPr fontId="0" type="Hiragana"/>
  </si>
  <si>
    <t>副主任</t>
    <phoneticPr fontId="0" type="Hiragana"/>
  </si>
  <si>
    <t>許坤綻</t>
    <phoneticPr fontId="0" type="Hiragana"/>
  </si>
  <si>
    <t>副課長</t>
    <phoneticPr fontId="0" type="Hiragana"/>
  </si>
  <si>
    <t>全興資部</t>
    <phoneticPr fontId="0" type="Hiragana"/>
  </si>
  <si>
    <t>許方味</t>
    <phoneticPr fontId="0" type="Hiragana"/>
  </si>
  <si>
    <t>許誌盛</t>
    <phoneticPr fontId="0" type="Hiragana"/>
  </si>
  <si>
    <t>組長</t>
    <phoneticPr fontId="0" type="Hiragana"/>
  </si>
  <si>
    <t>業務處行政室</t>
    <phoneticPr fontId="0" type="Hiragana"/>
  </si>
  <si>
    <t>朱曉婷</t>
    <phoneticPr fontId="0" type="Hiragana"/>
  </si>
  <si>
    <t>工讀生</t>
    <phoneticPr fontId="0" type="Hiragana"/>
  </si>
  <si>
    <t>土城站</t>
    <phoneticPr fontId="0" type="Hiragana"/>
  </si>
  <si>
    <t>胡文龍</t>
    <phoneticPr fontId="0" type="Hiragana"/>
  </si>
  <si>
    <t>外場人員</t>
    <phoneticPr fontId="0" type="Hiragana"/>
  </si>
  <si>
    <t>員林站</t>
    <phoneticPr fontId="0" type="Hiragana"/>
  </si>
  <si>
    <t>林瑞應</t>
    <phoneticPr fontId="0" type="Hiragana"/>
  </si>
  <si>
    <t>計時作業員</t>
    <phoneticPr fontId="0" type="Hiragana"/>
  </si>
  <si>
    <t>黃士誠</t>
    <phoneticPr fontId="0" type="Hiragana"/>
  </si>
  <si>
    <t>承德站</t>
    <phoneticPr fontId="0" type="Hiragana"/>
  </si>
  <si>
    <t>許雅萍</t>
    <phoneticPr fontId="0" type="Hiragana"/>
  </si>
  <si>
    <t>何佳育</t>
    <phoneticPr fontId="0" type="Hiragana"/>
  </si>
  <si>
    <t>司機</t>
    <phoneticPr fontId="0" type="Hiragana"/>
  </si>
  <si>
    <t>V</t>
    <phoneticPr fontId="0" type="Hiragana"/>
  </si>
  <si>
    <t>張永慶</t>
    <phoneticPr fontId="0" type="Hiragana"/>
  </si>
  <si>
    <t>蕭紳展</t>
    <phoneticPr fontId="0" type="Hiragana"/>
  </si>
  <si>
    <t>桃園站</t>
    <phoneticPr fontId="0" type="Hiragana"/>
  </si>
  <si>
    <t>石明芳</t>
    <phoneticPr fontId="0" type="Hiragana"/>
  </si>
  <si>
    <t>高燕雪</t>
    <phoneticPr fontId="0" type="Hiragana"/>
  </si>
  <si>
    <t>江毅清</t>
    <phoneticPr fontId="0" type="Hiragana"/>
  </si>
  <si>
    <t>施志憲</t>
    <phoneticPr fontId="0" type="Hiragana"/>
  </si>
  <si>
    <t>詹春夏</t>
    <phoneticPr fontId="0" type="Hiragana"/>
  </si>
  <si>
    <t>詹益誠</t>
    <phoneticPr fontId="0" type="Hiragana"/>
  </si>
  <si>
    <t>和美站</t>
    <phoneticPr fontId="0" type="Hiragana"/>
  </si>
  <si>
    <t>陳詠良</t>
    <phoneticPr fontId="0" type="Hiragana"/>
  </si>
  <si>
    <t>林勝河</t>
    <phoneticPr fontId="0" type="Hiragana"/>
  </si>
  <si>
    <t>黃清湶</t>
    <phoneticPr fontId="0" type="Hiragana"/>
  </si>
  <si>
    <t>陳安錄</t>
    <phoneticPr fontId="0" type="Hiragana"/>
  </si>
  <si>
    <t>朱文輝</t>
    <phoneticPr fontId="0" type="Hiragana"/>
  </si>
  <si>
    <t>楊文祥</t>
    <phoneticPr fontId="0" type="Hiragana"/>
  </si>
  <si>
    <t>文山站</t>
    <phoneticPr fontId="0" type="Hiragana"/>
  </si>
  <si>
    <t>邱垂成</t>
    <phoneticPr fontId="0" type="Hiragana"/>
  </si>
  <si>
    <t>草屯站</t>
    <phoneticPr fontId="0" type="Hiragana"/>
  </si>
  <si>
    <t>陳柏村</t>
    <phoneticPr fontId="0" type="Hiragana"/>
  </si>
  <si>
    <t>邱宗昇</t>
    <phoneticPr fontId="0" type="Hiragana"/>
  </si>
  <si>
    <t>楊惇伃</t>
    <phoneticPr fontId="0" type="Hiragana"/>
  </si>
  <si>
    <t>陳江賓</t>
    <phoneticPr fontId="0" type="Hiragana"/>
  </si>
  <si>
    <t>李信德</t>
    <phoneticPr fontId="0" type="Hiragana"/>
  </si>
  <si>
    <t>神岡站</t>
    <phoneticPr fontId="0" type="Hiragana"/>
  </si>
  <si>
    <t>陳敦彬</t>
    <phoneticPr fontId="0" type="Hiragana"/>
  </si>
  <si>
    <t>八卦山</t>
    <phoneticPr fontId="0" type="Hiragana"/>
  </si>
  <si>
    <t>蔡柏豊</t>
    <phoneticPr fontId="0" type="Hiragana"/>
  </si>
  <si>
    <t>劉志鵬</t>
    <phoneticPr fontId="0" type="Hiragana"/>
  </si>
  <si>
    <t>太平站</t>
    <phoneticPr fontId="0" type="Hiragana"/>
  </si>
  <si>
    <t>蔡誌豪</t>
    <phoneticPr fontId="0" type="Hiragana"/>
  </si>
  <si>
    <t>盧宗教</t>
    <phoneticPr fontId="0" type="Hiragana"/>
  </si>
  <si>
    <t>涂竹松</t>
    <phoneticPr fontId="0" type="Hiragana"/>
  </si>
  <si>
    <t>周士富</t>
    <phoneticPr fontId="0" type="Hiragana"/>
  </si>
  <si>
    <t>台南站</t>
    <phoneticPr fontId="0" type="Hiragana"/>
  </si>
  <si>
    <t>杜林罔飼</t>
    <phoneticPr fontId="0" type="Hiragana"/>
  </si>
  <si>
    <t>蔡清香</t>
    <phoneticPr fontId="0" type="Hiragana"/>
  </si>
  <si>
    <t>張嘉明</t>
    <phoneticPr fontId="0" type="Hiragana"/>
  </si>
  <si>
    <t>蕭威昇</t>
    <phoneticPr fontId="0" type="Hiragana"/>
  </si>
  <si>
    <t>張榆旻</t>
    <phoneticPr fontId="0" type="Hiragana"/>
  </si>
  <si>
    <t>張勝傑</t>
    <phoneticPr fontId="0" type="Hiragana"/>
  </si>
  <si>
    <t>香山站</t>
    <phoneticPr fontId="0" type="Hiragana"/>
  </si>
  <si>
    <t>陳妙慈</t>
    <phoneticPr fontId="0" type="Hiragana"/>
  </si>
  <si>
    <t>彰興站</t>
    <phoneticPr fontId="0" type="Hiragana"/>
  </si>
  <si>
    <t>陳慶宗</t>
    <phoneticPr fontId="0" type="Hiragana"/>
  </si>
  <si>
    <t>邱宏榮</t>
    <phoneticPr fontId="0" type="Hiragana"/>
  </si>
  <si>
    <t>黃承祐</t>
    <phoneticPr fontId="0" type="Hiragana"/>
  </si>
  <si>
    <t>趙萬福</t>
    <phoneticPr fontId="0" type="Hiragana"/>
  </si>
  <si>
    <t>陳從貂</t>
    <phoneticPr fontId="0" type="Hiragana"/>
  </si>
  <si>
    <t>林健忠</t>
    <phoneticPr fontId="0" type="Hiragana"/>
  </si>
  <si>
    <t>林春來</t>
    <phoneticPr fontId="0" type="Hiragana"/>
  </si>
  <si>
    <t>徐如珠</t>
    <phoneticPr fontId="0" type="Hiragana"/>
  </si>
  <si>
    <t>許文瀞</t>
    <phoneticPr fontId="0" type="Hiragana"/>
  </si>
  <si>
    <t>董事長室</t>
    <phoneticPr fontId="0" type="Hiragana"/>
  </si>
  <si>
    <t>何玉娟</t>
    <phoneticPr fontId="0" type="Hiragana"/>
  </si>
  <si>
    <t>劉祥君</t>
    <phoneticPr fontId="0" type="Hiragana"/>
  </si>
  <si>
    <t>田呈偉</t>
    <phoneticPr fontId="0" type="Hiragana"/>
  </si>
  <si>
    <t>謝淑芬</t>
    <phoneticPr fontId="0" type="Hiragana"/>
  </si>
  <si>
    <t>祕書</t>
    <phoneticPr fontId="0" type="Hiragana"/>
  </si>
  <si>
    <t>銷貨中心</t>
    <phoneticPr fontId="0" type="Hiragana"/>
  </si>
  <si>
    <t>張瑞仁</t>
    <phoneticPr fontId="0" type="Hiragana"/>
  </si>
  <si>
    <t>管理部</t>
    <phoneticPr fontId="0" type="Hiragana"/>
  </si>
  <si>
    <t>吳焜煌</t>
    <phoneticPr fontId="0" type="Hiragana"/>
  </si>
  <si>
    <t>陳玟吟</t>
    <phoneticPr fontId="0" type="Hiragana"/>
  </si>
  <si>
    <t>陳長宏</t>
    <phoneticPr fontId="0" type="Hiragana"/>
  </si>
  <si>
    <t>施志明</t>
    <phoneticPr fontId="0" type="Hiragana"/>
  </si>
  <si>
    <t>鄭韻如</t>
    <phoneticPr fontId="0" type="Hiragana"/>
  </si>
  <si>
    <t>高健寶</t>
    <phoneticPr fontId="0" type="Hiragana"/>
  </si>
  <si>
    <t>蕭二郎</t>
    <phoneticPr fontId="0" type="Hiragana"/>
  </si>
  <si>
    <t>張至豪</t>
    <phoneticPr fontId="0" type="Hiragana"/>
  </si>
  <si>
    <t>聯合服務處行政室</t>
    <phoneticPr fontId="0" type="Hiragana"/>
  </si>
  <si>
    <t>張慧珊</t>
    <phoneticPr fontId="0" type="Hiragana"/>
  </si>
  <si>
    <t>黃惠英</t>
    <phoneticPr fontId="0" type="Hiragana"/>
  </si>
  <si>
    <t>魏裕源</t>
    <phoneticPr fontId="0" type="Hiragana"/>
  </si>
  <si>
    <t>財務處</t>
    <phoneticPr fontId="0" type="Hiragana"/>
  </si>
  <si>
    <t>廖冠如</t>
    <phoneticPr fontId="0" type="Hiragana"/>
  </si>
  <si>
    <t>人資部</t>
    <phoneticPr fontId="0" type="Hiragana"/>
  </si>
  <si>
    <t>爾冷</t>
    <phoneticPr fontId="0" type="Hiragana"/>
  </si>
  <si>
    <t>林玉青</t>
    <phoneticPr fontId="0" type="Hiragana"/>
  </si>
  <si>
    <t>環安法務部</t>
    <phoneticPr fontId="0" type="Hiragana"/>
  </si>
  <si>
    <t>劉原均</t>
    <phoneticPr fontId="0" type="Hiragana"/>
  </si>
  <si>
    <t>吳明軒</t>
    <phoneticPr fontId="0" type="Hiragana"/>
  </si>
  <si>
    <t>洪宗毅</t>
    <phoneticPr fontId="0" type="Hiragana"/>
  </si>
  <si>
    <t>陳信宏</t>
    <phoneticPr fontId="0" type="Hiragana"/>
  </si>
  <si>
    <t>邱子豪</t>
    <phoneticPr fontId="0" type="Hiragana"/>
  </si>
  <si>
    <t>喬翔站</t>
    <phoneticPr fontId="0" type="Hiragana"/>
  </si>
  <si>
    <t>吳志明</t>
    <phoneticPr fontId="0" type="Hiragana"/>
  </si>
  <si>
    <t>許峰銘</t>
    <phoneticPr fontId="0" type="Hiragana"/>
  </si>
  <si>
    <t>高敏捷</t>
    <phoneticPr fontId="0" type="Hiragana"/>
  </si>
  <si>
    <t>李至偉</t>
    <phoneticPr fontId="0" type="Hiragana"/>
  </si>
  <si>
    <t>黃承佑</t>
    <phoneticPr fontId="0" type="Hiragana"/>
  </si>
  <si>
    <t>溪湖站</t>
    <phoneticPr fontId="0" type="Hiragana"/>
  </si>
  <si>
    <t>陳運通</t>
    <phoneticPr fontId="0" type="Hiragana"/>
  </si>
  <si>
    <t>業務處</t>
    <phoneticPr fontId="0" type="Hiragana"/>
  </si>
  <si>
    <t>鄧勝德</t>
    <phoneticPr fontId="0" type="Hiragana"/>
  </si>
  <si>
    <t>李建盛</t>
    <phoneticPr fontId="0" type="Hiragana"/>
  </si>
  <si>
    <t>黃隆昌</t>
    <phoneticPr fontId="0" type="Hiragana"/>
  </si>
  <si>
    <t>徐五龍</t>
    <phoneticPr fontId="0" type="Hiragana"/>
  </si>
  <si>
    <t>力晶專案</t>
    <phoneticPr fontId="0" type="Hiragana"/>
  </si>
  <si>
    <t>徐智儒</t>
    <phoneticPr fontId="0" type="Hiragana"/>
  </si>
  <si>
    <t>王世仲</t>
    <phoneticPr fontId="0" type="Hiragana"/>
  </si>
  <si>
    <t>蕭麗君</t>
    <phoneticPr fontId="0" type="Hiragana"/>
  </si>
  <si>
    <t>王世英</t>
    <phoneticPr fontId="0" type="Hiragana"/>
  </si>
  <si>
    <t>資訊部</t>
    <phoneticPr fontId="0" type="Hiragana"/>
  </si>
  <si>
    <t>詹金翰</t>
    <phoneticPr fontId="0" type="Hiragana"/>
  </si>
  <si>
    <t>張政嘉</t>
    <phoneticPr fontId="0" type="Hiragana"/>
  </si>
  <si>
    <t>黃偉智</t>
    <phoneticPr fontId="0" type="Hiragana"/>
  </si>
  <si>
    <t>行銷室</t>
    <phoneticPr fontId="0" type="Hiragana"/>
  </si>
  <si>
    <t>黃盟翔</t>
    <phoneticPr fontId="0" type="Hiragana"/>
  </si>
  <si>
    <t>劉志宇</t>
    <phoneticPr fontId="0" type="Hiragana"/>
  </si>
  <si>
    <t>劉偉志</t>
    <phoneticPr fontId="0" type="Hiragana"/>
  </si>
  <si>
    <t>郭明俊</t>
    <phoneticPr fontId="0" type="Hiragana"/>
  </si>
  <si>
    <t>李政翰</t>
    <phoneticPr fontId="0" type="Hiragana"/>
  </si>
  <si>
    <t>蔡水源</t>
    <phoneticPr fontId="0" type="Hiragana"/>
  </si>
  <si>
    <t>郭敏雄</t>
    <phoneticPr fontId="0" type="Hiragana"/>
  </si>
  <si>
    <t>陳士文</t>
    <phoneticPr fontId="0" type="Hiragana"/>
  </si>
  <si>
    <t>李政家</t>
    <phoneticPr fontId="0" type="Hiragana"/>
  </si>
  <si>
    <t>吳怡青</t>
    <phoneticPr fontId="0" type="Hiragana"/>
  </si>
  <si>
    <t>莊政修</t>
    <phoneticPr fontId="0" type="Hiragana"/>
  </si>
  <si>
    <t>二手商品部</t>
    <phoneticPr fontId="0" type="Hiragana"/>
  </si>
  <si>
    <t>陳曉穎</t>
    <phoneticPr fontId="0" type="Hiragana"/>
  </si>
  <si>
    <t>楊仁瑋</t>
    <phoneticPr fontId="0" type="Hiragana"/>
  </si>
  <si>
    <t>鄭羽純</t>
    <phoneticPr fontId="0" type="Hiragana"/>
  </si>
  <si>
    <t>陳淑杏</t>
    <phoneticPr fontId="0" type="Hiragana"/>
  </si>
  <si>
    <t>楊克明</t>
    <phoneticPr fontId="0" type="Hiragana"/>
  </si>
  <si>
    <t>林奇妙</t>
    <phoneticPr fontId="0" type="Hiragana"/>
  </si>
  <si>
    <t>賴堂豐</t>
    <phoneticPr fontId="0" type="Hiragana"/>
  </si>
  <si>
    <t>陳彥宏</t>
    <phoneticPr fontId="0" type="Hiragana"/>
  </si>
  <si>
    <t>林文化</t>
    <phoneticPr fontId="0" type="Hiragana"/>
  </si>
  <si>
    <t>王小娟</t>
    <phoneticPr fontId="0" type="Hiragana"/>
  </si>
  <si>
    <t>王宗雄</t>
    <phoneticPr fontId="0" type="Hiragana"/>
  </si>
  <si>
    <t>廖國清</t>
    <phoneticPr fontId="0" type="Hiragana"/>
  </si>
  <si>
    <t>余建雄</t>
    <phoneticPr fontId="0" type="Hiragana"/>
  </si>
  <si>
    <t>廖峻諄</t>
    <phoneticPr fontId="0" type="Hiragana"/>
  </si>
  <si>
    <t>洪巧怡</t>
    <phoneticPr fontId="0" type="Hiragana"/>
  </si>
  <si>
    <t>全興廠</t>
    <phoneticPr fontId="0" type="Hiragana"/>
  </si>
  <si>
    <t>梁玉美</t>
    <phoneticPr fontId="0" type="Hiragana"/>
  </si>
  <si>
    <t xml:space="preserve">駱阿酚 </t>
    <phoneticPr fontId="0" type="Hiragana"/>
  </si>
  <si>
    <t>王盆</t>
    <phoneticPr fontId="0" type="Hiragana"/>
  </si>
  <si>
    <t>３ｍ楊梅</t>
    <phoneticPr fontId="0" type="Hiragana"/>
  </si>
  <si>
    <t>李福滕</t>
    <phoneticPr fontId="0" type="Hiragana"/>
  </si>
  <si>
    <t>林君達</t>
    <phoneticPr fontId="0" type="Hiragana"/>
  </si>
  <si>
    <t>林士閔</t>
    <phoneticPr fontId="0" type="Hiragana"/>
  </si>
  <si>
    <t>林梃生</t>
    <phoneticPr fontId="0" type="Hiragana"/>
  </si>
  <si>
    <t>楊正源</t>
    <phoneticPr fontId="0" type="Hiragana"/>
  </si>
  <si>
    <t>王楚齊</t>
    <phoneticPr fontId="0" type="Hiragana"/>
  </si>
  <si>
    <t>劉彥男</t>
    <phoneticPr fontId="0" type="Hiragana"/>
  </si>
  <si>
    <t>楊清顯</t>
    <phoneticPr fontId="0" type="Hiragana"/>
  </si>
  <si>
    <t>劉原亨</t>
    <phoneticPr fontId="0" type="Hiragana"/>
  </si>
  <si>
    <t>余金貴</t>
    <phoneticPr fontId="0" type="Hiragana"/>
  </si>
  <si>
    <t>林漢隆</t>
    <phoneticPr fontId="0" type="Hiragana"/>
  </si>
  <si>
    <t>南屯站</t>
    <phoneticPr fontId="0" type="Hiragana"/>
  </si>
  <si>
    <t>林駿宏</t>
    <phoneticPr fontId="0" type="Hiragana"/>
  </si>
  <si>
    <t>林曉慧</t>
    <phoneticPr fontId="0" type="Hiragana"/>
  </si>
  <si>
    <t>楊宜忠</t>
    <phoneticPr fontId="0" type="Hiragana"/>
  </si>
  <si>
    <t>楊梅3M</t>
    <phoneticPr fontId="0" type="Hiragana"/>
  </si>
  <si>
    <t>李福騰</t>
    <phoneticPr fontId="0" type="Hiragana"/>
  </si>
  <si>
    <t>廖耀仁</t>
    <phoneticPr fontId="0" type="Hiragana"/>
  </si>
  <si>
    <t>駱阿鈖</t>
    <phoneticPr fontId="0" type="Hiragana"/>
  </si>
  <si>
    <t>王麗美</t>
    <phoneticPr fontId="0" type="Hiragana"/>
  </si>
  <si>
    <t>林陳郁棻</t>
    <phoneticPr fontId="0" type="Hiragana"/>
  </si>
  <si>
    <t>李中鴻</t>
    <phoneticPr fontId="0" type="Hiragana"/>
  </si>
  <si>
    <t>蔡昭賢</t>
    <phoneticPr fontId="0" type="Hiragana"/>
  </si>
  <si>
    <t>蔡文智</t>
    <phoneticPr fontId="0" type="Hiragana"/>
  </si>
  <si>
    <t>武翠銀</t>
    <phoneticPr fontId="0" type="Hiragana"/>
  </si>
  <si>
    <t>李美莉</t>
    <phoneticPr fontId="0" type="Hiragana"/>
  </si>
  <si>
    <t>林玉昭</t>
    <phoneticPr fontId="0" type="Hiragana"/>
  </si>
  <si>
    <t>劉月鳳</t>
    <phoneticPr fontId="0" type="Hiragana"/>
  </si>
  <si>
    <t>龔美香</t>
    <phoneticPr fontId="0" type="Hiragana"/>
  </si>
  <si>
    <t>李秀鳳</t>
    <phoneticPr fontId="0" type="Hiragana"/>
  </si>
  <si>
    <t>吳有</t>
    <phoneticPr fontId="0" type="Hiragana"/>
  </si>
  <si>
    <t>施謝金枝</t>
    <phoneticPr fontId="0" type="Hiragana"/>
  </si>
  <si>
    <t>魏文淵</t>
    <phoneticPr fontId="0" type="Hiragana"/>
  </si>
  <si>
    <t>徐金貴</t>
    <phoneticPr fontId="0" type="Hiragana"/>
  </si>
  <si>
    <t>鄭曄萱</t>
    <phoneticPr fontId="0" type="Hiragana"/>
  </si>
  <si>
    <t>廖筱玟</t>
    <phoneticPr fontId="0" type="Hiragana"/>
  </si>
  <si>
    <t>莊建宏</t>
    <phoneticPr fontId="0" type="Hiragana"/>
  </si>
  <si>
    <t>龔煌富</t>
    <phoneticPr fontId="0" type="Hiragana"/>
  </si>
  <si>
    <t>盧月玲</t>
    <phoneticPr fontId="0" type="Hiragana"/>
  </si>
  <si>
    <t>營運管理部</t>
    <phoneticPr fontId="0" type="Hiragana"/>
  </si>
  <si>
    <t>作業員</t>
    <phoneticPr fontId="0" type="Hiragana"/>
  </si>
  <si>
    <t>業務開發處行政室</t>
    <phoneticPr fontId="0" type="Hiragana"/>
  </si>
  <si>
    <t>黃毓如</t>
    <phoneticPr fontId="0" type="Hiragana"/>
  </si>
  <si>
    <t>彭國智</t>
    <phoneticPr fontId="0" type="Hiragana"/>
  </si>
  <si>
    <t>助理管理師</t>
    <phoneticPr fontId="0" type="Hiragana"/>
  </si>
  <si>
    <t>簡如吟</t>
    <phoneticPr fontId="0" type="Hiragana"/>
  </si>
  <si>
    <t>邦亞</t>
    <phoneticPr fontId="0" type="Hiragana"/>
  </si>
  <si>
    <t>蔡憶如</t>
    <phoneticPr fontId="0" type="Hiragana"/>
  </si>
  <si>
    <t>周氏善</t>
    <phoneticPr fontId="0" type="Hiragana"/>
  </si>
  <si>
    <t>許明河</t>
    <phoneticPr fontId="0" type="Hiragana"/>
  </si>
  <si>
    <t>林鴻鉅</t>
    <phoneticPr fontId="0" type="Hiragana"/>
  </si>
  <si>
    <t>邱彥傑</t>
    <phoneticPr fontId="0" type="Hiragana"/>
  </si>
  <si>
    <t>薛豐男</t>
    <phoneticPr fontId="0" type="Hiragana"/>
  </si>
  <si>
    <t>桃園站</t>
    <phoneticPr fontId="0" type="Hiragana"/>
  </si>
  <si>
    <t>吳麗蘋</t>
    <phoneticPr fontId="0" type="Hiragana"/>
  </si>
  <si>
    <t xml:space="preserve">溫壽昌 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</si>
  <si>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</si>
  <si>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</si>
  <si>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</si>
  <si>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陳清波</t>
    <phoneticPr fontId="0" type="Hiragana"/>
  </si>
  <si>
    <t>林欣宏</t>
    <phoneticPr fontId="0" type="Hiragana"/>
  </si>
  <si>
    <t>02086</t>
    <phoneticPr fontId="0" type="Hiragana"/>
  </si>
  <si>
    <t>傅博瑜</t>
    <phoneticPr fontId="0" type="Hiragana"/>
  </si>
  <si>
    <t>02090</t>
    <phoneticPr fontId="0" type="Hiragana"/>
  </si>
  <si>
    <t>02098</t>
    <phoneticPr fontId="0" type="Hiragana"/>
  </si>
  <si>
    <t>總經理室-幹訓班</t>
    <phoneticPr fontId="0" type="Hiragana"/>
  </si>
  <si>
    <t>田奇旺</t>
    <phoneticPr fontId="0" type="Hiragana"/>
  </si>
  <si>
    <t>江惠芬</t>
    <phoneticPr fontId="0" type="Hiragana"/>
  </si>
  <si>
    <t>徐清富</t>
    <phoneticPr fontId="0" type="Hiragana"/>
  </si>
  <si>
    <t>02140</t>
    <phoneticPr fontId="0" type="Hiragana"/>
  </si>
  <si>
    <t>02157</t>
    <phoneticPr fontId="0" type="Hiragana"/>
  </si>
  <si>
    <t>巫信融</t>
    <phoneticPr fontId="0" type="Hiragana"/>
  </si>
  <si>
    <t>全興分選課</t>
    <phoneticPr fontId="0" type="Hiragana"/>
  </si>
  <si>
    <t>02175</t>
    <phoneticPr fontId="0" type="Hiragana"/>
  </si>
  <si>
    <t>林汶泉</t>
    <phoneticPr fontId="0" type="Hiragana"/>
  </si>
  <si>
    <t>3.5T司機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</si>
  <si>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</si>
  <si>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</si>
  <si>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</si>
  <si>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</si>
  <si>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財務處-會計組</t>
    <phoneticPr fontId="0" type="Hiragana"/>
  </si>
  <si>
    <t>蔡淑婷</t>
    <phoneticPr fontId="0" type="Hiragana"/>
  </si>
  <si>
    <t>02193</t>
    <phoneticPr fontId="0" type="Hiragana"/>
  </si>
  <si>
    <t>張漢銘</t>
    <phoneticPr fontId="0" type="Hiragana"/>
  </si>
  <si>
    <t>02194</t>
    <phoneticPr fontId="0" type="Hiragana"/>
  </si>
  <si>
    <t>孫卉萱</t>
    <phoneticPr fontId="0" type="Hiragana"/>
  </si>
  <si>
    <t>02195</t>
    <phoneticPr fontId="0" type="Hiragana"/>
  </si>
  <si>
    <t>蘇若綺</t>
    <phoneticPr fontId="0" type="Hiragana"/>
  </si>
  <si>
    <t>02197</t>
    <phoneticPr fontId="0" type="Hiragana"/>
  </si>
  <si>
    <t>鍾宏儒</t>
    <phoneticPr fontId="0" type="Hiragana"/>
  </si>
  <si>
    <t>蔡渙凱</t>
    <phoneticPr fontId="0" type="Hiragana"/>
  </si>
  <si>
    <t>廖柏鈞</t>
    <phoneticPr fontId="0" type="Hiragana"/>
  </si>
  <si>
    <t>江志隆</t>
    <phoneticPr fontId="0" type="Hiragana"/>
  </si>
  <si>
    <t>蘆竹倉庫</t>
    <phoneticPr fontId="0" type="Hiragana"/>
  </si>
  <si>
    <t>堆高機</t>
    <phoneticPr fontId="0" type="Hiragana"/>
  </si>
  <si>
    <t>蘆竹倉庫</t>
    <phoneticPr fontId="0" type="Hiragana"/>
  </si>
  <si>
    <t>國際事業處</t>
    <phoneticPr fontId="0" type="Hiragana"/>
  </si>
  <si>
    <t>林庭毅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</si>
  <si>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phoneticPr fontId="36" type="noConversion"/>
  </si>
  <si>
    <t>02205</t>
    <phoneticPr fontId="0" type="Hiragana"/>
  </si>
  <si>
    <t>02209</t>
    <phoneticPr fontId="0" type="Hiragana"/>
  </si>
  <si>
    <t>02208</t>
    <phoneticPr fontId="0" type="Hiragana"/>
  </si>
  <si>
    <t>C00027</t>
    <phoneticPr fontId="0" type="Hiragana"/>
  </si>
  <si>
    <t>X</t>
    <phoneticPr fontId="0" type="Hiragana"/>
  </si>
  <si>
    <t>V</t>
    <phoneticPr fontId="0" type="Hiragana"/>
  </si>
  <si>
    <t>12/4退保(12月未出勤)</t>
    <phoneticPr fontId="0" type="Hiragana"/>
  </si>
  <si>
    <t>12/8退保</t>
    <phoneticPr fontId="0" type="Hiragana"/>
  </si>
  <si>
    <t>01598</t>
    <phoneticPr fontId="0" type="Hiragana"/>
  </si>
  <si>
    <t>12/10退保</t>
    <phoneticPr fontId="0" type="Hiragana"/>
  </si>
  <si>
    <t>12/12離境退保</t>
    <phoneticPr fontId="0" type="Hiragana"/>
  </si>
  <si>
    <t>12/13退保</t>
    <phoneticPr fontId="0" type="Hiragana"/>
  </si>
  <si>
    <t>X刪除</t>
    <phoneticPr fontId="0" type="Hiragana"/>
  </si>
  <si>
    <t>業務高專</t>
    <phoneticPr fontId="0" type="Hiragana"/>
  </si>
  <si>
    <t>12/18退保</t>
    <phoneticPr fontId="0" type="Hiragana"/>
  </si>
  <si>
    <t>C00028</t>
    <phoneticPr fontId="0" type="Hiragana"/>
  </si>
  <si>
    <t>12/20退保</t>
    <phoneticPr fontId="0" type="Hiragana"/>
  </si>
  <si>
    <t>12/20中午離開</t>
    <phoneticPr fontId="0" type="Hiragana"/>
  </si>
  <si>
    <t>C00029</t>
    <phoneticPr fontId="0" type="Hiragana"/>
  </si>
  <si>
    <t>黃朝陽</t>
    <phoneticPr fontId="0" type="Hiragana"/>
  </si>
  <si>
    <t>12/24中午離開</t>
    <phoneticPr fontId="0" type="Hiragana"/>
  </si>
  <si>
    <t>X勞刪除團保V</t>
    <phoneticPr fontId="0" type="Hiragana"/>
  </si>
  <si>
    <t>陳盈昌</t>
  </si>
  <si>
    <t>連續曠職三日，12/14退保</t>
    <phoneticPr fontId="0" type="Hiragana"/>
  </si>
  <si>
    <t>連續曠職三日，12/19退保</t>
    <phoneticPr fontId="0" type="Hiragana"/>
  </si>
  <si>
    <t>C00030</t>
    <phoneticPr fontId="0" type="Hiragana"/>
  </si>
  <si>
    <t>02211</t>
    <phoneticPr fontId="0" type="Hiragana"/>
  </si>
  <si>
    <t>李志強</t>
    <phoneticPr fontId="0" type="Hiragana"/>
  </si>
  <si>
    <t>01999</t>
    <phoneticPr fontId="0" type="Hiragana"/>
  </si>
  <si>
    <t>鍾玲花</t>
    <phoneticPr fontId="0" type="Hiragana"/>
  </si>
  <si>
    <t>X</t>
    <phoneticPr fontId="0" type="Hiragana"/>
  </si>
  <si>
    <t>林清雄</t>
    <phoneticPr fontId="0" type="Hiragana"/>
  </si>
  <si>
    <t>01880</t>
    <phoneticPr fontId="0" type="Hiragana"/>
  </si>
  <si>
    <t>02008</t>
    <phoneticPr fontId="0" type="Hiragana"/>
  </si>
  <si>
    <t>01676</t>
    <phoneticPr fontId="0" type="Hiragana"/>
  </si>
  <si>
    <t>01239</t>
    <phoneticPr fontId="0" type="Hiragana"/>
  </si>
  <si>
    <t>01956</t>
    <phoneticPr fontId="0" type="Hiragana"/>
  </si>
  <si>
    <t>再生處理處</t>
  </si>
  <si>
    <t>員林站</t>
    <phoneticPr fontId="0" type="Hiragana"/>
  </si>
  <si>
    <t>窗口會計</t>
    <phoneticPr fontId="0" type="Hiragana"/>
  </si>
  <si>
    <t>12/31退保</t>
    <phoneticPr fontId="0" type="Hiragana"/>
  </si>
  <si>
    <t>V勞保12/31團保1/2</t>
    <phoneticPr fontId="0" type="Hiragana"/>
  </si>
  <si>
    <t>新竹站</t>
    <phoneticPr fontId="0" type="Hiragana"/>
  </si>
  <si>
    <t>外場人員</t>
    <phoneticPr fontId="0" type="Hiragana"/>
  </si>
  <si>
    <t>財務組</t>
    <phoneticPr fontId="36" type="noConversion"/>
  </si>
  <si>
    <t>員林新站</t>
    <phoneticPr fontId="0" type="Hiragana"/>
  </si>
  <si>
    <t>陳志佳</t>
    <phoneticPr fontId="0" type="Hiragana"/>
  </si>
  <si>
    <t>人資策略組</t>
    <phoneticPr fontId="0" type="Hiragana"/>
  </si>
  <si>
    <t>工讀生</t>
    <phoneticPr fontId="0" type="Hiragana"/>
  </si>
  <si>
    <t>X</t>
    <phoneticPr fontId="0" type="Hiragana"/>
  </si>
  <si>
    <t>1/4退保</t>
    <phoneticPr fontId="0" type="Hiragana"/>
  </si>
  <si>
    <t>中午離開</t>
    <phoneticPr fontId="0" type="Hiragana"/>
  </si>
  <si>
    <t>曹志豪</t>
    <phoneticPr fontId="0" type="Hiragana"/>
  </si>
  <si>
    <t>李建毅</t>
    <phoneticPr fontId="0" type="Hiragana"/>
  </si>
  <si>
    <t>周氏善</t>
    <phoneticPr fontId="0" type="Hiragana"/>
  </si>
  <si>
    <t>查那猜</t>
    <phoneticPr fontId="0" type="Hiragana"/>
  </si>
  <si>
    <t>徐吳樺</t>
    <phoneticPr fontId="0" type="Hiragana"/>
  </si>
  <si>
    <t>林宋玉花</t>
    <phoneticPr fontId="0" type="Hiragana"/>
  </si>
  <si>
    <t>鍾淯棋</t>
    <phoneticPr fontId="0" type="Hiragana"/>
  </si>
  <si>
    <t>中區營運中心</t>
    <phoneticPr fontId="36" type="noConversion"/>
  </si>
  <si>
    <t>作業員</t>
    <phoneticPr fontId="0" type="Hiragana"/>
  </si>
  <si>
    <t>1/8退保</t>
    <phoneticPr fontId="0" type="Hiragana"/>
  </si>
  <si>
    <t>02189</t>
    <phoneticPr fontId="0" type="Hiragana"/>
  </si>
  <si>
    <t>1/3退保，1/4寄出資遣通報表</t>
    <phoneticPr fontId="0" type="Hiragana"/>
  </si>
  <si>
    <t>李振齊</t>
    <phoneticPr fontId="0" type="Hiragana"/>
  </si>
  <si>
    <t>1/11退保</t>
    <phoneticPr fontId="0" type="Hiragana"/>
  </si>
  <si>
    <t>紀友文</t>
    <phoneticPr fontId="0" type="Hiragana"/>
  </si>
  <si>
    <t>吳秉達</t>
    <phoneticPr fontId="0" type="Hiragana"/>
  </si>
  <si>
    <t>南科3M</t>
    <phoneticPr fontId="0" type="Hiragana"/>
  </si>
  <si>
    <t>台中水湳站</t>
    <phoneticPr fontId="0" type="Hiragana"/>
  </si>
  <si>
    <t>台中水湳站</t>
    <phoneticPr fontId="36" type="noConversion"/>
  </si>
  <si>
    <t>斗六保長站</t>
    <phoneticPr fontId="36" type="noConversion"/>
  </si>
  <si>
    <t>員林三信站</t>
    <phoneticPr fontId="0" type="Hiragana"/>
  </si>
  <si>
    <t>02219</t>
    <phoneticPr fontId="0" type="Hiragana"/>
  </si>
  <si>
    <t>余靜怡</t>
    <phoneticPr fontId="0" type="Hiragana"/>
  </si>
  <si>
    <t>藍友智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</si>
  <si>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</si>
  <si>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</si>
  <si>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</si>
  <si>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名單拿掉名字就好mail不發</t>
    <phoneticPr fontId="0" type="Hiragana"/>
  </si>
  <si>
    <t>營管處行政室&amp;加盟室</t>
    <phoneticPr fontId="36" type="noConversion"/>
  </si>
  <si>
    <t>彰興站</t>
    <phoneticPr fontId="0" type="Hiragana"/>
  </si>
  <si>
    <t>夾子車司機</t>
    <phoneticPr fontId="0" type="Hiragana"/>
  </si>
  <si>
    <t>短期作業員</t>
    <phoneticPr fontId="0" type="Hiragana"/>
  </si>
  <si>
    <t>白雨晨</t>
    <phoneticPr fontId="0" type="Hiragana"/>
  </si>
  <si>
    <t>梁云佳</t>
    <phoneticPr fontId="0" type="Hiragana"/>
  </si>
  <si>
    <t>黃偉銘</t>
    <phoneticPr fontId="0" type="Hiragana"/>
  </si>
  <si>
    <t>02228</t>
    <phoneticPr fontId="0" type="Hiragana"/>
  </si>
  <si>
    <t>02227</t>
    <phoneticPr fontId="0" type="Hiragana"/>
  </si>
  <si>
    <t>02199</t>
    <phoneticPr fontId="66" type="noConversion"/>
  </si>
  <si>
    <t>連續曠職三天，1/23退保</t>
    <phoneticPr fontId="0" type="Hiragana"/>
  </si>
  <si>
    <t>X</t>
    <phoneticPr fontId="0" type="Hiragana"/>
  </si>
  <si>
    <t>1/29退保</t>
    <phoneticPr fontId="0" type="Hiragana"/>
  </si>
  <si>
    <t>勞健保:員林站，1/29退保</t>
    <phoneticPr fontId="0" type="Hiragana"/>
  </si>
  <si>
    <t>鍾宏儒</t>
    <phoneticPr fontId="0" type="Hiragana"/>
  </si>
  <si>
    <t>王亭芳</t>
    <phoneticPr fontId="0" type="Hiragana"/>
  </si>
  <si>
    <t>蘇若綺</t>
    <phoneticPr fontId="0" type="Hiragana"/>
  </si>
  <si>
    <t xml:space="preserve">溫壽昌 </t>
    <phoneticPr fontId="0" type="Hiragana"/>
  </si>
  <si>
    <t>國際事業處</t>
    <phoneticPr fontId="0" type="Hiragana"/>
  </si>
  <si>
    <t>宋祈全</t>
    <phoneticPr fontId="0" type="Hiragana"/>
  </si>
  <si>
    <t>1/31退保</t>
    <phoneticPr fontId="0" type="Hiragana"/>
  </si>
  <si>
    <t>潘青宏</t>
    <phoneticPr fontId="0" type="Hiragana"/>
  </si>
  <si>
    <t>蔡渙凱</t>
    <phoneticPr fontId="0" type="Hiragana"/>
  </si>
  <si>
    <t>新竹站</t>
    <phoneticPr fontId="0" type="Hiragana"/>
  </si>
  <si>
    <t>外場人員</t>
    <phoneticPr fontId="0" type="Hiragana"/>
  </si>
  <si>
    <t>主任</t>
    <phoneticPr fontId="36" type="noConversion"/>
  </si>
  <si>
    <t>02054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</si>
  <si>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</si>
  <si>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2/1退保</t>
    <phoneticPr fontId="0" type="Hiragana"/>
  </si>
  <si>
    <t>莊庭鋒</t>
    <phoneticPr fontId="0" type="Hiragana"/>
  </si>
  <si>
    <t>中午離開，2/6退保</t>
    <phoneticPr fontId="0" type="Hiragana"/>
  </si>
  <si>
    <t>外場人員</t>
    <phoneticPr fontId="0" type="Hiragana"/>
  </si>
  <si>
    <t>2/15退保</t>
    <phoneticPr fontId="0" type="Hiragana"/>
  </si>
  <si>
    <t>2/9退保</t>
    <phoneticPr fontId="0" type="Hiragana"/>
  </si>
  <si>
    <t>外場人員</t>
    <phoneticPr fontId="0" type="Hiragana"/>
  </si>
  <si>
    <t>中部資收</t>
    <phoneticPr fontId="0" type="Hiragana"/>
  </si>
  <si>
    <t>安定倉庫</t>
    <phoneticPr fontId="0" type="Hiragana"/>
  </si>
  <si>
    <t>明基北部專案(龍潭)</t>
  </si>
  <si>
    <t>2/20退保</t>
    <phoneticPr fontId="0" type="Hiragana"/>
  </si>
  <si>
    <t>2/20退保(2/20才回傳離職單)</t>
    <phoneticPr fontId="0" type="Hiragana"/>
  </si>
  <si>
    <t>洪照量</t>
  </si>
  <si>
    <t>喬翔分選</t>
    <phoneticPr fontId="0" type="Hiragana"/>
  </si>
  <si>
    <t>02233</t>
    <phoneticPr fontId="0" type="Hiragana"/>
  </si>
  <si>
    <t>02232</t>
    <phoneticPr fontId="0" type="Hiragana"/>
  </si>
  <si>
    <t>明基北部(龍潭)</t>
    <phoneticPr fontId="0" type="Hiragana"/>
  </si>
  <si>
    <t>02234</t>
    <phoneticPr fontId="0" type="Hiragana"/>
  </si>
  <si>
    <t>02235</t>
    <phoneticPr fontId="0" type="Hiragana"/>
  </si>
  <si>
    <t>助理會計</t>
    <phoneticPr fontId="0" type="Hiragana"/>
  </si>
  <si>
    <t>友達-后里包材清潔區</t>
    <phoneticPr fontId="0" type="Hiragana"/>
  </si>
  <si>
    <t>友達-后里包材清潔區</t>
    <phoneticPr fontId="0" type="Hiragana"/>
  </si>
  <si>
    <t>2/21退保</t>
    <phoneticPr fontId="0" type="Hiragana"/>
  </si>
  <si>
    <t>2/23退保</t>
    <phoneticPr fontId="0" type="Hiragana"/>
  </si>
  <si>
    <t>曠職三天;2/25退保</t>
    <phoneticPr fontId="0" type="Hiragana"/>
  </si>
  <si>
    <t>2/26退保</t>
    <phoneticPr fontId="0" type="Hiragana"/>
  </si>
  <si>
    <t>高雄仁武倉庫</t>
    <phoneticPr fontId="0" type="Hiragana"/>
  </si>
  <si>
    <t>安定倉庫</t>
    <phoneticPr fontId="0" type="Hiragana"/>
  </si>
  <si>
    <t>全興處理課</t>
    <phoneticPr fontId="0" type="Hiragana"/>
  </si>
  <si>
    <t>X</t>
    <phoneticPr fontId="0" type="Hiragana"/>
  </si>
  <si>
    <t>預計離職者</t>
    <phoneticPr fontId="0" type="Hiragana"/>
  </si>
  <si>
    <t>外場人員</t>
    <phoneticPr fontId="0" type="Hiragana"/>
  </si>
  <si>
    <t>副課長</t>
    <phoneticPr fontId="0" type="Hiragana"/>
  </si>
  <si>
    <t>作業員</t>
    <phoneticPr fontId="0" type="Hiragana"/>
  </si>
  <si>
    <t>已結清</t>
    <phoneticPr fontId="0" type="Hiragana"/>
  </si>
  <si>
    <t>助理會計</t>
    <phoneticPr fontId="0" type="Hiragana"/>
  </si>
  <si>
    <t>02084</t>
    <phoneticPr fontId="0" type="Hiragana"/>
  </si>
  <si>
    <t>01313</t>
    <phoneticPr fontId="0" type="Hiragana"/>
  </si>
  <si>
    <t>01846</t>
    <phoneticPr fontId="0" type="Hiragana"/>
  </si>
  <si>
    <t>01419</t>
    <phoneticPr fontId="0" type="Hiragana"/>
  </si>
  <si>
    <t>02166</t>
    <phoneticPr fontId="0" type="Hiragana"/>
  </si>
  <si>
    <t>張紘維</t>
    <phoneticPr fontId="0" type="Hiragana"/>
  </si>
  <si>
    <t>薛建誠</t>
    <phoneticPr fontId="0" type="Hiragana"/>
  </si>
  <si>
    <t>邱俊士</t>
    <phoneticPr fontId="0" type="Hiragana"/>
  </si>
  <si>
    <t>鄭怡婷</t>
    <phoneticPr fontId="0" type="Hiragana"/>
  </si>
  <si>
    <t>方雅欣</t>
    <phoneticPr fontId="0" type="Hiragana"/>
  </si>
  <si>
    <t>黃永騰</t>
    <phoneticPr fontId="0" type="Hiragana"/>
  </si>
  <si>
    <t>胡怡珊</t>
    <phoneticPr fontId="0" type="Hiragana"/>
  </si>
  <si>
    <t>黃守仁</t>
    <phoneticPr fontId="0" type="Hiragana"/>
  </si>
  <si>
    <t>陳盈昌</t>
    <phoneticPr fontId="0" type="Hiragana"/>
  </si>
  <si>
    <t>邱子豪</t>
    <phoneticPr fontId="0" type="Hiragana"/>
  </si>
  <si>
    <t>吳秉達</t>
    <phoneticPr fontId="0" type="Hiragana"/>
  </si>
  <si>
    <t>徐清富</t>
    <phoneticPr fontId="0" type="Hiragana"/>
  </si>
  <si>
    <t>張文山</t>
    <phoneticPr fontId="0" type="Hiragana"/>
  </si>
  <si>
    <t>巫信融</t>
    <phoneticPr fontId="0" type="Hiragana"/>
  </si>
  <si>
    <t>許明河</t>
    <phoneticPr fontId="0" type="Hiragana"/>
  </si>
  <si>
    <t>朱逸仙</t>
    <phoneticPr fontId="0" type="Hiragana"/>
  </si>
  <si>
    <t>吳采融</t>
    <phoneticPr fontId="0" type="Hiragana"/>
  </si>
  <si>
    <t>林欣宏</t>
    <phoneticPr fontId="0" type="Hiragana"/>
  </si>
  <si>
    <t>賴娜慧</t>
    <phoneticPr fontId="0" type="Hiragana"/>
  </si>
  <si>
    <t>鄭秀蘭</t>
    <phoneticPr fontId="0" type="Hiragana"/>
  </si>
  <si>
    <t>李建盛</t>
    <phoneticPr fontId="0" type="Hiragana"/>
  </si>
  <si>
    <t>替瓦</t>
    <phoneticPr fontId="0" type="Hiragana"/>
  </si>
  <si>
    <t>郭怡婷</t>
    <phoneticPr fontId="0" type="Hiragana"/>
  </si>
  <si>
    <t>武祥麟</t>
    <phoneticPr fontId="0" type="Hiragana"/>
  </si>
  <si>
    <t>魏妙華</t>
  </si>
  <si>
    <t>北部資收</t>
    <phoneticPr fontId="36" type="noConversion"/>
  </si>
  <si>
    <t>友達專案</t>
    <phoneticPr fontId="36" type="noConversion"/>
  </si>
  <si>
    <t>原定報到日2013.02.21</t>
  </si>
  <si>
    <t>7/7噸大車司機</t>
  </si>
  <si>
    <t>組長(神岡/全興)</t>
  </si>
  <si>
    <t>3/5司機人員</t>
  </si>
  <si>
    <t>3/5T司機</t>
  </si>
  <si>
    <t>3/5T司機人員</t>
  </si>
  <si>
    <t>只上0/5H就離職了</t>
  </si>
  <si>
    <t>3/5頓司機</t>
  </si>
  <si>
    <t>退保日100/12/07</t>
  </si>
  <si>
    <t>退保日100/12/06</t>
  </si>
  <si>
    <t>退保日101/01/03</t>
  </si>
  <si>
    <t>4/5退保/工資截止4/3</t>
  </si>
  <si>
    <t>4/5退保/工資截止4/2</t>
  </si>
  <si>
    <t>離職4/6/工資截止4/15</t>
  </si>
  <si>
    <t>4/13退保/工資截止4/7</t>
  </si>
  <si>
    <t>4/11退保/請假至4/10</t>
  </si>
  <si>
    <t>4/16退保/工資截止4/13</t>
  </si>
  <si>
    <t>4/16退保/工資截止4/14</t>
  </si>
  <si>
    <t>4/17退保/工資截止4/16</t>
  </si>
  <si>
    <t>4/23退保/工資截止4/20</t>
  </si>
  <si>
    <t>4/23退保/工資截止4/21</t>
  </si>
  <si>
    <t>4/23退保/4/21上半日班</t>
  </si>
  <si>
    <t>4/24退保/工資截止4/23</t>
  </si>
  <si>
    <t>4/25退保/工資截止4/24</t>
  </si>
  <si>
    <t>4/30退保/工資截止4/19</t>
  </si>
  <si>
    <t>5/14退保/5/12半日班</t>
  </si>
  <si>
    <t>5/14/退保</t>
  </si>
  <si>
    <t>勞保刪除/團保5/23退</t>
  </si>
  <si>
    <t>6/4辦離職/退保</t>
  </si>
  <si>
    <t>資遣/6/12退保</t>
  </si>
  <si>
    <t>6/18退保/工資截止6/4/資遣費6/5~6/14</t>
  </si>
  <si>
    <t>勞/團刪除</t>
  </si>
  <si>
    <t>資遣生效日：11/05</t>
  </si>
  <si>
    <t>11/01起曠職,11/6退保</t>
  </si>
  <si>
    <t>101/12/01中午離職</t>
  </si>
  <si>
    <t>離職日</t>
    <phoneticPr fontId="0" type="Hiragana"/>
  </si>
  <si>
    <t>資源循環研發中心</t>
  </si>
  <si>
    <t>現有人數</t>
    <phoneticPr fontId="36" type="noConversion"/>
  </si>
  <si>
    <t>編制人數</t>
    <phoneticPr fontId="36" type="noConversion"/>
  </si>
  <si>
    <t>缺額</t>
    <phoneticPr fontId="36" type="noConversion"/>
  </si>
  <si>
    <t>1-3離職人數</t>
    <phoneticPr fontId="36" type="noConversion"/>
  </si>
  <si>
    <t>再生處理處</t>
    <phoneticPr fontId="36" type="noConversion"/>
  </si>
  <si>
    <t>主管</t>
    <phoneticPr fontId="0" type="Hiragana"/>
  </si>
  <si>
    <t>行政室</t>
    <phoneticPr fontId="0" type="Hiragana"/>
  </si>
  <si>
    <t>銷售部</t>
    <phoneticPr fontId="0" type="Hiragana"/>
  </si>
  <si>
    <t>採購部</t>
    <phoneticPr fontId="0" type="Hiragana"/>
  </si>
  <si>
    <t>稽核室</t>
    <phoneticPr fontId="36" type="noConversion"/>
  </si>
  <si>
    <t>作業員</t>
    <phoneticPr fontId="0" type="Hiragana"/>
  </si>
  <si>
    <t>南科3M</t>
    <phoneticPr fontId="0" type="Hiragana"/>
  </si>
  <si>
    <t>王文華</t>
    <phoneticPr fontId="0" type="Hiragana"/>
  </si>
  <si>
    <t>蔡政利</t>
    <phoneticPr fontId="0" type="Hiragana"/>
  </si>
  <si>
    <t>02248</t>
    <phoneticPr fontId="0" type="Hiragana"/>
  </si>
  <si>
    <t>劉得鑅</t>
    <phoneticPr fontId="0" type="Hiragana"/>
  </si>
  <si>
    <t>陳東煒</t>
    <phoneticPr fontId="0" type="Hiragana"/>
  </si>
  <si>
    <t>02260</t>
    <phoneticPr fontId="0" type="Hiragana"/>
  </si>
  <si>
    <t>02261</t>
    <phoneticPr fontId="0" type="Hiragana"/>
  </si>
  <si>
    <t>02266</t>
    <phoneticPr fontId="0" type="Hiragana"/>
  </si>
  <si>
    <t>育嬰留停(2/11起不計薪)勞健保退保</t>
    <phoneticPr fontId="0" type="Hiragana"/>
  </si>
  <si>
    <t>曾苑婷</t>
    <phoneticPr fontId="0" type="Hiragana"/>
  </si>
  <si>
    <t>涂志偉</t>
    <phoneticPr fontId="0" type="Hiragana"/>
  </si>
  <si>
    <t>徐金蓮</t>
    <phoneticPr fontId="0" type="Hiragana"/>
  </si>
  <si>
    <r>
      <rPr>
        <sz val="12"/>
        <color theme="1"/>
        <rFont val="微軟正黑體"/>
        <family val="2"/>
        <charset val="136"/>
      </rPr>
      <t>文山專案</t>
    </r>
  </si>
  <si>
    <r>
      <rPr>
        <sz val="12"/>
        <color theme="1"/>
        <rFont val="微軟正黑體"/>
        <family val="2"/>
        <charset val="136"/>
      </rPr>
      <t>輔祥專案</t>
    </r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</si>
  <si>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包材區</t>
    </r>
  </si>
  <si>
    <r>
      <rPr>
        <sz val="12"/>
        <color theme="1"/>
        <rFont val="微軟正黑體"/>
        <family val="2"/>
        <charset val="136"/>
      </rPr>
      <t>南部專案</t>
    </r>
  </si>
  <si>
    <r>
      <rPr>
        <sz val="12"/>
        <color theme="1"/>
        <rFont val="微軟正黑體"/>
        <family val="2"/>
        <charset val="136"/>
      </rPr>
      <t>中強</t>
    </r>
  </si>
  <si>
    <r>
      <rPr>
        <sz val="12"/>
        <color theme="1"/>
        <rFont val="微軟正黑體"/>
        <family val="2"/>
        <charset val="136"/>
      </rPr>
      <t>北區營運中心</t>
    </r>
  </si>
  <si>
    <r>
      <rPr>
        <sz val="12"/>
        <color theme="1"/>
        <rFont val="微軟正黑體"/>
        <family val="2"/>
        <charset val="136"/>
      </rPr>
      <t>桃園站</t>
    </r>
  </si>
  <si>
    <r>
      <rPr>
        <sz val="12"/>
        <color theme="1"/>
        <rFont val="微軟正黑體"/>
        <family val="2"/>
        <charset val="136"/>
      </rPr>
      <t>新竹站</t>
    </r>
  </si>
  <si>
    <r>
      <rPr>
        <sz val="12"/>
        <color theme="1"/>
        <rFont val="微軟正黑體"/>
        <family val="2"/>
        <charset val="136"/>
      </rPr>
      <t>彰興站</t>
    </r>
  </si>
  <si>
    <r>
      <rPr>
        <sz val="12"/>
        <color theme="1"/>
        <rFont val="微軟正黑體"/>
        <family val="2"/>
        <charset val="136"/>
      </rPr>
      <t>草屯站</t>
    </r>
  </si>
  <si>
    <r>
      <rPr>
        <sz val="12"/>
        <color theme="1"/>
        <rFont val="微軟正黑體"/>
        <family val="2"/>
        <charset val="136"/>
      </rPr>
      <t>南區營運中心</t>
    </r>
  </si>
  <si>
    <r>
      <rPr>
        <sz val="12"/>
        <color theme="1"/>
        <rFont val="微軟正黑體"/>
        <family val="2"/>
        <charset val="136"/>
      </rPr>
      <t>研發中心</t>
    </r>
  </si>
  <si>
    <r>
      <rPr>
        <sz val="12"/>
        <color theme="1"/>
        <rFont val="微軟正黑體"/>
        <family val="2"/>
        <charset val="136"/>
      </rPr>
      <t>造粒課</t>
    </r>
  </si>
  <si>
    <t>營運管理處-主任班</t>
    <phoneticPr fontId="0" type="Hiragana"/>
  </si>
  <si>
    <t>儲備幹部</t>
    <phoneticPr fontId="0" type="Hiragana"/>
  </si>
  <si>
    <t>V</t>
    <phoneticPr fontId="0" type="Hiragana"/>
  </si>
  <si>
    <t>02243</t>
    <phoneticPr fontId="0" type="Hiragana"/>
  </si>
  <si>
    <t>管理師</t>
    <phoneticPr fontId="0" type="Hiragana"/>
  </si>
  <si>
    <t>外場人員</t>
    <phoneticPr fontId="0" type="Hiragana"/>
  </si>
  <si>
    <t>員林站</t>
    <phoneticPr fontId="0" type="Hiragana"/>
  </si>
  <si>
    <t>X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</si>
  <si>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</si>
  <si>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</si>
  <si>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</si>
  <si>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作業員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</si>
  <si>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</si>
  <si>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</si>
  <si>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</si>
  <si>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</si>
  <si>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助理管理師</t>
    <phoneticPr fontId="0" type="Hiragana"/>
  </si>
  <si>
    <t>文山專案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</si>
  <si>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</si>
  <si>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</si>
  <si>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</si>
  <si>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</si>
  <si>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</si>
  <si>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助理會計</t>
    <phoneticPr fontId="0" type="Hiragana"/>
  </si>
  <si>
    <t>02258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</si>
  <si>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</si>
  <si>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</si>
  <si>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</si>
  <si>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</si>
  <si>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</si>
  <si>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</si>
  <si>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</si>
  <si>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</si>
  <si>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呂勇文</t>
    <phoneticPr fontId="0" type="Hiragana"/>
  </si>
  <si>
    <t>02263</t>
    <phoneticPr fontId="0" type="Hiragana"/>
  </si>
  <si>
    <t>曾裕勝</t>
    <phoneticPr fontId="0" type="Hiragana"/>
  </si>
  <si>
    <t>財務處-會計組</t>
    <phoneticPr fontId="0" type="Hiragana"/>
  </si>
  <si>
    <t>吳欣樺</t>
    <phoneticPr fontId="0" type="Hiragana"/>
  </si>
  <si>
    <t>員林三信站</t>
    <phoneticPr fontId="0" type="Hiragana"/>
  </si>
  <si>
    <t>徐金蓮</t>
    <phoneticPr fontId="0" type="Hiragana"/>
  </si>
  <si>
    <t>友達-后里包材清潔區</t>
    <phoneticPr fontId="0" type="Hiragana"/>
  </si>
  <si>
    <t>喬翔分選</t>
    <phoneticPr fontId="0" type="Hiragana"/>
  </si>
  <si>
    <t>明基北部(蘆竹)</t>
    <phoneticPr fontId="0" type="Hiragana"/>
  </si>
  <si>
    <t>02030</t>
    <phoneticPr fontId="0" type="Hiragana"/>
  </si>
  <si>
    <t>陳愛玲</t>
    <phoneticPr fontId="0" type="Hiragana"/>
  </si>
  <si>
    <t>3/4退保</t>
    <phoneticPr fontId="0" type="Hiragana"/>
  </si>
  <si>
    <t>02031</t>
    <phoneticPr fontId="0" type="Hiragana"/>
  </si>
  <si>
    <t>藍瓈鳳</t>
    <phoneticPr fontId="0" type="Hiragana"/>
  </si>
  <si>
    <t>02036</t>
    <phoneticPr fontId="0" type="Hiragana"/>
  </si>
  <si>
    <t>林泓文</t>
    <phoneticPr fontId="0" type="Hiragana"/>
  </si>
  <si>
    <t>02217</t>
    <phoneticPr fontId="0" type="Hiragana"/>
  </si>
  <si>
    <t>曹志豪</t>
    <phoneticPr fontId="0" type="Hiragana"/>
  </si>
  <si>
    <t>3/8寄出</t>
    <phoneticPr fontId="0" type="Hiragana"/>
  </si>
  <si>
    <t>02089</t>
    <phoneticPr fontId="0" type="Hiragana"/>
  </si>
  <si>
    <t>陳孟銓</t>
    <phoneticPr fontId="0" type="Hiragana"/>
  </si>
  <si>
    <t>曠職三天;3/7退保</t>
    <phoneticPr fontId="0" type="Hiragana"/>
  </si>
  <si>
    <t>全興廠分選課</t>
    <phoneticPr fontId="0" type="Hiragana"/>
  </si>
  <si>
    <t>沙陸</t>
    <phoneticPr fontId="0" type="Hiragana"/>
  </si>
  <si>
    <r>
      <rPr>
        <sz val="12"/>
        <color rgb="FFFF0000"/>
        <rFont val="微軟正黑體"/>
        <family val="2"/>
        <charset val="136"/>
      </rPr>
      <t>已結清</t>
    </r>
    <r>
      <rPr>
        <sz val="12"/>
        <rFont val="微軟正黑體"/>
        <family val="2"/>
        <charset val="136"/>
      </rPr>
      <t>;3/6離境</t>
    </r>
    <phoneticPr fontId="0" type="Hiragana"/>
  </si>
  <si>
    <t>02206</t>
    <phoneticPr fontId="0" type="Hiragana"/>
  </si>
  <si>
    <t>李建毅</t>
    <phoneticPr fontId="0" type="Hiragana"/>
  </si>
  <si>
    <t>薪資截至3/8;3/9退保</t>
    <phoneticPr fontId="0" type="Hiragana"/>
  </si>
  <si>
    <t>02182</t>
    <phoneticPr fontId="0" type="Hiragana"/>
  </si>
  <si>
    <t>蔡淑婷</t>
    <phoneticPr fontId="0" type="Hiragana"/>
  </si>
  <si>
    <t>3/9退保</t>
    <phoneticPr fontId="0" type="Hiragana"/>
  </si>
  <si>
    <t>02100</t>
    <phoneticPr fontId="0" type="Hiragana"/>
  </si>
  <si>
    <t>陶錫民</t>
    <phoneticPr fontId="0" type="Hiragana"/>
  </si>
  <si>
    <t>3/11退保</t>
    <phoneticPr fontId="0" type="Hiragana"/>
  </si>
  <si>
    <t>02207</t>
    <phoneticPr fontId="0" type="Hiragana"/>
  </si>
  <si>
    <t>廖玉梅</t>
    <phoneticPr fontId="0" type="Hiragana"/>
  </si>
  <si>
    <t>計時作業員</t>
    <phoneticPr fontId="0" type="Hiragana"/>
  </si>
  <si>
    <t>01948</t>
    <phoneticPr fontId="0" type="Hiragana"/>
  </si>
  <si>
    <t>陳怡如</t>
    <phoneticPr fontId="0" type="Hiragana"/>
  </si>
  <si>
    <t>3/12退保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</si>
  <si>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</si>
  <si>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</si>
  <si>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</si>
  <si>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3/14退保</t>
    <phoneticPr fontId="0" type="Hiragana"/>
  </si>
  <si>
    <t>魏妙華</t>
    <phoneticPr fontId="0" type="Hiragana"/>
  </si>
  <si>
    <t>3/15退保</t>
    <phoneticPr fontId="0" type="Hiragana"/>
  </si>
  <si>
    <t>高雄資收(仁武)</t>
    <phoneticPr fontId="0" type="Hiragana"/>
  </si>
  <si>
    <t>02066</t>
    <phoneticPr fontId="0" type="Hiragana"/>
  </si>
  <si>
    <t>陳清波</t>
    <phoneticPr fontId="0" type="Hiragana"/>
  </si>
  <si>
    <t>3/19退保</t>
    <phoneticPr fontId="0" type="Hiragana"/>
  </si>
  <si>
    <t>3/20退保</t>
    <phoneticPr fontId="0" type="Hiragana"/>
  </si>
  <si>
    <t>(3/15)3/16-3/18曠職三日;3/20退保</t>
    <phoneticPr fontId="0" type="Hiragana"/>
  </si>
  <si>
    <t>3/20回傳離職單;3/20退保</t>
    <phoneticPr fontId="0" type="Hiragana"/>
  </si>
  <si>
    <t>3/23退保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</si>
  <si>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</si>
  <si>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</si>
  <si>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</si>
  <si>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</si>
  <si>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02145</t>
    <phoneticPr fontId="0" type="Hiragana"/>
  </si>
  <si>
    <t>3/27退保</t>
    <phoneticPr fontId="0" type="Hiragana"/>
  </si>
  <si>
    <t>台中水湳站</t>
    <phoneticPr fontId="0" type="Hiragana"/>
  </si>
  <si>
    <t>02226</t>
    <phoneticPr fontId="0" type="Hiragana"/>
  </si>
  <si>
    <t>莊庭鋒</t>
    <phoneticPr fontId="0" type="Hiragana"/>
  </si>
  <si>
    <t>3/28退保</t>
    <phoneticPr fontId="0" type="Hiragana"/>
  </si>
  <si>
    <r>
      <t>V</t>
    </r>
    <r>
      <rPr>
        <sz val="8"/>
        <rFont val="微軟正黑體"/>
        <family val="2"/>
        <charset val="136"/>
      </rPr>
      <t>3/28寄件</t>
    </r>
    <phoneticPr fontId="0" type="Hiragana"/>
  </si>
  <si>
    <t>夢時代統包</t>
    <phoneticPr fontId="0" type="Hiragana"/>
  </si>
  <si>
    <t>02231</t>
    <phoneticPr fontId="0" type="Hiragana"/>
  </si>
  <si>
    <t>張紘維</t>
    <phoneticPr fontId="0" type="Hiragana"/>
  </si>
  <si>
    <t>3/29才告知確定離職，3/29退保</t>
    <phoneticPr fontId="0" type="Hiragana"/>
  </si>
  <si>
    <t>01828</t>
    <phoneticPr fontId="0" type="Hiragana"/>
  </si>
  <si>
    <t>李德偉</t>
    <phoneticPr fontId="0" type="Hiragana"/>
  </si>
  <si>
    <t>3/29退保</t>
    <phoneticPr fontId="0" type="Hiragana"/>
  </si>
  <si>
    <t>V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</si>
  <si>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</si>
  <si>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</si>
  <si>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</si>
  <si>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作業員</t>
    <phoneticPr fontId="0" type="Hiragana"/>
  </si>
  <si>
    <t>3/29退保</t>
    <phoneticPr fontId="0" type="Hiragana"/>
  </si>
  <si>
    <t>造粒課</t>
    <phoneticPr fontId="0" type="Hiragana"/>
  </si>
  <si>
    <t>01783</t>
    <phoneticPr fontId="0" type="Hiragana"/>
  </si>
  <si>
    <t>邦亞</t>
    <phoneticPr fontId="0" type="Hiragana"/>
  </si>
  <si>
    <t>外勞</t>
    <phoneticPr fontId="0" type="Hiragana"/>
  </si>
  <si>
    <t>文山專案</t>
    <phoneticPr fontId="0" type="Hiragana"/>
  </si>
  <si>
    <t>01576</t>
    <phoneticPr fontId="0" type="Hiragana"/>
  </si>
  <si>
    <t>黃毓如</t>
    <phoneticPr fontId="0" type="Hiragana"/>
  </si>
  <si>
    <t>窗口會計</t>
    <phoneticPr fontId="0" type="Hiragana"/>
  </si>
  <si>
    <t>(服務證明及勞健保轉出單)</t>
    <phoneticPr fontId="0" type="Hiragana"/>
  </si>
  <si>
    <t>喬翔分選課</t>
    <phoneticPr fontId="0" type="Hiragana"/>
  </si>
  <si>
    <t>01861</t>
    <phoneticPr fontId="0" type="Hiragana"/>
  </si>
  <si>
    <t>蔡憶如</t>
    <phoneticPr fontId="0" type="Hiragana"/>
  </si>
  <si>
    <t>上到3/27;3/28~3/30特休</t>
    <phoneticPr fontId="0" type="Hiragana"/>
  </si>
  <si>
    <t>明基北部專案(蘆竹)</t>
    <phoneticPr fontId="0" type="Hiragana"/>
  </si>
  <si>
    <t>02137</t>
    <phoneticPr fontId="0" type="Hiragana"/>
  </si>
  <si>
    <t>江惠芬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</si>
  <si>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</si>
  <si>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</si>
  <si>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</si>
  <si>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友達-后里包材清潔區</t>
    <phoneticPr fontId="0" type="Hiragana"/>
  </si>
  <si>
    <t>01943</t>
    <phoneticPr fontId="0" type="Hiragana"/>
  </si>
  <si>
    <t>紀如萍</t>
    <phoneticPr fontId="0" type="Hiragana"/>
  </si>
  <si>
    <t>01953</t>
    <phoneticPr fontId="0" type="Hiragana"/>
  </si>
  <si>
    <t>謝紫欣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</si>
  <si>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</si>
  <si>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</si>
  <si>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</si>
  <si>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業務專員</t>
    <phoneticPr fontId="0" type="Hiragana"/>
  </si>
  <si>
    <t>02267</t>
    <phoneticPr fontId="0" type="Hiragana"/>
  </si>
  <si>
    <t>3.5T司機</t>
    <phoneticPr fontId="0" type="Hiragana"/>
  </si>
  <si>
    <t>喬翔分選課</t>
    <phoneticPr fontId="0" type="Hiragana"/>
  </si>
  <si>
    <t>作業員</t>
    <phoneticPr fontId="0" type="Hiragana"/>
  </si>
  <si>
    <t>V</t>
    <phoneticPr fontId="0" type="Hiragana"/>
  </si>
  <si>
    <t>南科3M</t>
    <phoneticPr fontId="0" type="Hiragana"/>
  </si>
  <si>
    <t>臨時工</t>
    <phoneticPr fontId="0" type="Hiragana"/>
  </si>
  <si>
    <t>已結清4/1離境</t>
    <phoneticPr fontId="0" type="Hiragana"/>
  </si>
  <si>
    <t>臨時工</t>
    <phoneticPr fontId="0" type="Hiragana"/>
  </si>
  <si>
    <t>臨時工</t>
    <phoneticPr fontId="0" type="Hiragana"/>
  </si>
  <si>
    <t>友達包材</t>
    <phoneticPr fontId="0" type="Hiragana"/>
  </si>
  <si>
    <t>02279</t>
    <phoneticPr fontId="0" type="Hiragana"/>
  </si>
  <si>
    <t>中和中山站</t>
    <phoneticPr fontId="0" type="Hiragana"/>
  </si>
  <si>
    <t>土城中華站</t>
    <phoneticPr fontId="0" type="Hiragana"/>
  </si>
  <si>
    <t>02280</t>
    <phoneticPr fontId="0" type="Hiragana"/>
  </si>
  <si>
    <t>02276</t>
    <phoneticPr fontId="0" type="Hiragana"/>
  </si>
  <si>
    <t>3.5T司機</t>
    <phoneticPr fontId="0" type="Hiragana"/>
  </si>
  <si>
    <t>儲備主管</t>
    <phoneticPr fontId="0" type="Hiragana"/>
  </si>
  <si>
    <t>業務-包材清潔</t>
    <phoneticPr fontId="0" type="Hiragana"/>
  </si>
  <si>
    <t>4/6退保</t>
    <phoneticPr fontId="0" type="Hiragana"/>
  </si>
  <si>
    <t>張郡勻</t>
    <phoneticPr fontId="0" type="Hiragana"/>
  </si>
  <si>
    <t>方雅欣</t>
    <phoneticPr fontId="0" type="Hiragana"/>
  </si>
  <si>
    <t>王俊銘</t>
    <phoneticPr fontId="0" type="Hiragana"/>
  </si>
  <si>
    <t>王振崑</t>
    <phoneticPr fontId="0" type="Hiragana"/>
  </si>
  <si>
    <t>王政煌</t>
    <phoneticPr fontId="0" type="Hiragana"/>
  </si>
  <si>
    <t>4/16退保(4/15辦理職)</t>
    <phoneticPr fontId="0" type="Hiragana"/>
  </si>
  <si>
    <t>吳翊帆</t>
    <phoneticPr fontId="0" type="Hiragana"/>
  </si>
  <si>
    <r>
      <t>上到</t>
    </r>
    <r>
      <rPr>
        <sz val="12"/>
        <rFont val="Calibri"/>
        <family val="2"/>
      </rPr>
      <t>3/30;4/1~4/6</t>
    </r>
    <r>
      <rPr>
        <sz val="12"/>
        <rFont val="微軟正黑體"/>
        <family val="2"/>
        <charset val="136"/>
      </rPr>
      <t>特休</t>
    </r>
    <r>
      <rPr>
        <sz val="12"/>
        <rFont val="Calibri"/>
        <family val="2"/>
      </rPr>
      <t>;4/6</t>
    </r>
    <r>
      <rPr>
        <sz val="12"/>
        <rFont val="微軟正黑體"/>
        <family val="2"/>
        <charset val="136"/>
      </rPr>
      <t>退保</t>
    </r>
    <phoneticPr fontId="0" type="Hiragana"/>
  </si>
  <si>
    <t>彭國智</t>
    <phoneticPr fontId="0" type="Hiragana"/>
  </si>
  <si>
    <t>洪祺賢</t>
    <phoneticPr fontId="0" type="Hiragana"/>
  </si>
  <si>
    <t>4/13退保</t>
    <phoneticPr fontId="0" type="Hiragana"/>
  </si>
  <si>
    <t>黃月香</t>
    <phoneticPr fontId="0" type="Hiragana"/>
  </si>
  <si>
    <t>4/18退保</t>
    <phoneticPr fontId="0" type="Hiragana"/>
  </si>
  <si>
    <t>黃美紅</t>
    <phoneticPr fontId="0" type="Hiragana"/>
  </si>
  <si>
    <t>3.5T司機</t>
    <phoneticPr fontId="0" type="Hiragana"/>
  </si>
  <si>
    <t>X</t>
    <phoneticPr fontId="0" type="Hiragana"/>
  </si>
  <si>
    <t>土城中華站</t>
    <phoneticPr fontId="36" type="noConversion"/>
  </si>
  <si>
    <t>北部(新站)</t>
  </si>
  <si>
    <t>北部(新站)</t>
    <phoneticPr fontId="0" type="Hiragana"/>
  </si>
  <si>
    <t>02291</t>
    <phoneticPr fontId="0" type="Hiragana"/>
  </si>
  <si>
    <r>
      <t>土城中華站</t>
    </r>
    <r>
      <rPr>
        <sz val="12"/>
        <rFont val="微軟正黑體"/>
        <family val="2"/>
        <charset val="136"/>
      </rPr>
      <t>(大豐-行政室)</t>
    </r>
    <phoneticPr fontId="0" type="Hiragana"/>
  </si>
  <si>
    <r>
      <t>中和中山站</t>
    </r>
    <r>
      <rPr>
        <sz val="12"/>
        <rFont val="微軟正黑體"/>
        <family val="2"/>
        <charset val="136"/>
      </rPr>
      <t>(大豐-行政室)</t>
    </r>
    <phoneticPr fontId="0" type="Hiragana"/>
  </si>
  <si>
    <t>理由:照顧兩幼兒;4/9退保(成本:營運行政一)</t>
    <phoneticPr fontId="0" type="Hiragana"/>
  </si>
  <si>
    <t>4/16退保(成本:營運行政一)</t>
    <phoneticPr fontId="0" type="Hiragana"/>
  </si>
  <si>
    <t>單位</t>
    <phoneticPr fontId="36" type="noConversion"/>
  </si>
  <si>
    <t>4/19退保</t>
    <phoneticPr fontId="0" type="Hiragana"/>
  </si>
  <si>
    <t>4/20退保</t>
    <phoneticPr fontId="0" type="Hiragana"/>
  </si>
  <si>
    <t>自動消失未到(成本:營運行政一)4/22寄出退保</t>
    <phoneticPr fontId="0" type="Hiragana"/>
  </si>
  <si>
    <t>會計組</t>
    <phoneticPr fontId="0" type="Hiragana"/>
  </si>
  <si>
    <t>助理管理師</t>
    <phoneticPr fontId="0" type="Hiragana"/>
  </si>
  <si>
    <t>4/26退保</t>
    <phoneticPr fontId="0" type="Hiragana"/>
  </si>
  <si>
    <t>無法適應工作環境(未填離職單);4/27退保</t>
    <phoneticPr fontId="0" type="Hiragana"/>
  </si>
  <si>
    <t>中午離開;4/29退保</t>
    <phoneticPr fontId="0" type="Hiragana"/>
  </si>
  <si>
    <t>林湧振</t>
    <phoneticPr fontId="0" type="Hiragana"/>
  </si>
  <si>
    <t>馬德樑</t>
    <phoneticPr fontId="0" type="Hiragana"/>
  </si>
  <si>
    <t>01839</t>
    <phoneticPr fontId="0" type="Hiragana"/>
  </si>
  <si>
    <t>員林三信站</t>
    <phoneticPr fontId="0" type="Hiragana"/>
  </si>
  <si>
    <t>北部資收(蘆竹)</t>
    <phoneticPr fontId="0" type="Hiragana"/>
  </si>
  <si>
    <t>黃佩如</t>
    <phoneticPr fontId="0" type="Hiragana"/>
  </si>
  <si>
    <t>呂議閎</t>
    <phoneticPr fontId="0" type="Hiragana"/>
  </si>
  <si>
    <t>李志華</t>
    <phoneticPr fontId="0" type="Hiragana"/>
  </si>
  <si>
    <t>鍾炎賜</t>
    <phoneticPr fontId="0" type="Hiragana"/>
  </si>
  <si>
    <t>連續曠職三日;4/25退保</t>
    <phoneticPr fontId="0" type="Hiragana"/>
  </si>
  <si>
    <t>00057</t>
    <phoneticPr fontId="0" type="Hiragana"/>
  </si>
  <si>
    <t>陳復志</t>
    <phoneticPr fontId="0" type="Hiragana"/>
  </si>
  <si>
    <t>02169</t>
    <phoneticPr fontId="0" type="Hiragana"/>
  </si>
  <si>
    <t>02044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</si>
  <si>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</si>
  <si>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</si>
  <si>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</si>
  <si>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</si>
  <si>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吳晉嘉</t>
    <phoneticPr fontId="0" type="Hiragana"/>
  </si>
  <si>
    <t>5/1退保</t>
    <phoneticPr fontId="0" type="Hiragana"/>
  </si>
  <si>
    <t>助理會計</t>
    <phoneticPr fontId="0" type="Hiragana"/>
  </si>
  <si>
    <t>101/01/10</t>
  </si>
  <si>
    <t>101/01/21</t>
  </si>
  <si>
    <t>101/01/02</t>
  </si>
  <si>
    <t>2007/04//12</t>
  </si>
  <si>
    <t>2007/06/20/</t>
  </si>
  <si>
    <t>2007/11/1/</t>
  </si>
  <si>
    <t>101/01/05</t>
  </si>
  <si>
    <t>101/01/09</t>
  </si>
  <si>
    <t>101/01/11</t>
  </si>
  <si>
    <t>101/01/16</t>
  </si>
  <si>
    <t>101/01/17</t>
  </si>
  <si>
    <t>101/01/19</t>
  </si>
  <si>
    <t>101/01/20</t>
  </si>
  <si>
    <t>101/01/26</t>
  </si>
  <si>
    <t>101/01/28</t>
  </si>
  <si>
    <t>101/01/30</t>
  </si>
  <si>
    <t>101/02/01</t>
  </si>
  <si>
    <t>101/02/03</t>
  </si>
  <si>
    <t>處主管</t>
    <phoneticPr fontId="36" type="noConversion"/>
  </si>
  <si>
    <r>
      <rPr>
        <sz val="12"/>
        <color theme="1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</si>
  <si>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中區-倉儲物流管理部</t>
    <phoneticPr fontId="0" type="Hiragana"/>
  </si>
  <si>
    <t>主任</t>
    <phoneticPr fontId="36" type="noConversion"/>
  </si>
  <si>
    <t>副主任</t>
    <phoneticPr fontId="36" type="noConversion"/>
  </si>
  <si>
    <t>文山專案</t>
    <phoneticPr fontId="0" type="Hiragana"/>
  </si>
  <si>
    <t>人力仲介</t>
    <phoneticPr fontId="36" type="noConversion"/>
  </si>
  <si>
    <t>友達專案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</si>
  <si>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一、二期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</si>
  <si>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三期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</si>
  <si>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r>
      <rPr>
        <sz val="12"/>
        <color theme="1"/>
        <rFont val="Arial"/>
        <family val="2"/>
      </rPr>
      <t>(</t>
    </r>
    <r>
      <rPr>
        <sz val="12"/>
        <color theme="1"/>
        <rFont val="微軟正黑體"/>
        <family val="2"/>
        <charset val="136"/>
      </rPr>
      <t>人力仲介</t>
    </r>
    <r>
      <rPr>
        <sz val="12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</si>
  <si>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七星</t>
    </r>
    <r>
      <rPr>
        <sz val="8"/>
        <color theme="1"/>
        <rFont val="Arial"/>
        <family val="2"/>
      </rPr>
      <t>)</t>
    </r>
    <phoneticPr fontId="36" type="noConversion"/>
  </si>
  <si>
    <t>北區市場開發部</t>
    <phoneticPr fontId="36" type="noConversion"/>
  </si>
  <si>
    <r>
      <t>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</si>
  <si>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北部資收</t>
    <phoneticPr fontId="36" type="noConversion"/>
  </si>
  <si>
    <t>蘆竹</t>
    <phoneticPr fontId="36" type="noConversion"/>
  </si>
  <si>
    <t>龍潭</t>
    <phoneticPr fontId="36" type="noConversion"/>
  </si>
  <si>
    <t>桃園</t>
    <phoneticPr fontId="36" type="noConversion"/>
  </si>
  <si>
    <t>南區市場開發部</t>
    <phoneticPr fontId="36" type="noConversion"/>
  </si>
  <si>
    <r>
      <t>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</si>
  <si>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聯電</t>
    <phoneticPr fontId="36" type="noConversion"/>
  </si>
  <si>
    <r>
      <rPr>
        <sz val="12"/>
        <color theme="1"/>
        <rFont val="微軟正黑體"/>
        <family val="2"/>
        <charset val="136"/>
      </rPr>
      <t>夢時代站</t>
    </r>
    <phoneticPr fontId="0" type="Hiragana"/>
  </si>
  <si>
    <t>夢時代統包</t>
    <phoneticPr fontId="0" type="Hiragana"/>
  </si>
  <si>
    <t>高雄資收</t>
    <phoneticPr fontId="0" type="Hiragana"/>
  </si>
  <si>
    <t>仁武倉庫</t>
    <phoneticPr fontId="36" type="noConversion"/>
  </si>
  <si>
    <t>營運管理處</t>
    <phoneticPr fontId="36" type="noConversion"/>
  </si>
  <si>
    <t>營管處行政室&amp;加盟室</t>
    <phoneticPr fontId="36" type="noConversion"/>
  </si>
  <si>
    <t>土城站</t>
    <phoneticPr fontId="36" type="noConversion"/>
  </si>
  <si>
    <t>中和中山站</t>
    <phoneticPr fontId="36" type="noConversion"/>
  </si>
  <si>
    <t>中區營運中心</t>
    <phoneticPr fontId="36" type="noConversion"/>
  </si>
  <si>
    <t>神岡站</t>
    <phoneticPr fontId="36" type="noConversion"/>
  </si>
  <si>
    <t>金馬站</t>
    <phoneticPr fontId="36" type="noConversion"/>
  </si>
  <si>
    <t>和美站</t>
    <phoneticPr fontId="0" type="Hiragana"/>
  </si>
  <si>
    <r>
      <rPr>
        <sz val="12"/>
        <color theme="1"/>
        <rFont val="微軟正黑體"/>
        <family val="2"/>
        <charset val="136"/>
      </rPr>
      <t>員林站</t>
    </r>
    <phoneticPr fontId="0" type="Hiragana"/>
  </si>
  <si>
    <t>員林三信站</t>
    <phoneticPr fontId="0" type="Hiragana"/>
  </si>
  <si>
    <t>大明站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</si>
  <si>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</si>
  <si>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台中水湳站</t>
    <phoneticPr fontId="36" type="noConversion"/>
  </si>
  <si>
    <t>斗六保長站</t>
    <phoneticPr fontId="36" type="noConversion"/>
  </si>
  <si>
    <t>台南站</t>
    <phoneticPr fontId="36" type="noConversion"/>
  </si>
  <si>
    <t>處理課</t>
    <phoneticPr fontId="36" type="noConversion"/>
  </si>
  <si>
    <t>喬翔分選課</t>
    <phoneticPr fontId="36" type="noConversion"/>
  </si>
  <si>
    <r>
      <rPr>
        <sz val="12"/>
        <color theme="1"/>
        <rFont val="微軟正黑體"/>
        <family val="2"/>
        <charset val="136"/>
      </rPr>
      <t>便利通路事業處</t>
    </r>
    <phoneticPr fontId="0" type="Hiragana"/>
  </si>
  <si>
    <t>再生處理處</t>
    <phoneticPr fontId="36" type="noConversion"/>
  </si>
  <si>
    <t>業務處行政室</t>
    <phoneticPr fontId="36" type="noConversion"/>
  </si>
  <si>
    <t>中部物流管理組</t>
    <phoneticPr fontId="36" type="noConversion"/>
  </si>
  <si>
    <t>輔祥專案</t>
    <phoneticPr fontId="36" type="noConversion"/>
  </si>
  <si>
    <t>營管處行政室&amp;加盟室</t>
  </si>
  <si>
    <t>再生-行政室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</si>
  <si>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phoneticPr fontId="36" type="noConversion"/>
  </si>
  <si>
    <t>離職人數</t>
    <phoneticPr fontId="36" type="noConversion"/>
  </si>
  <si>
    <t>分選課</t>
    <phoneticPr fontId="36" type="noConversion"/>
  </si>
  <si>
    <r>
      <rPr>
        <sz val="12"/>
        <color theme="1"/>
        <rFont val="微軟正黑體"/>
        <family val="2"/>
        <charset val="136"/>
      </rPr>
      <t>南科</t>
    </r>
    <r>
      <rPr>
        <sz val="12"/>
        <color theme="1"/>
        <rFont val="Arial"/>
        <family val="2"/>
      </rPr>
      <t>3m</t>
    </r>
    <phoneticPr fontId="36" type="noConversion"/>
  </si>
  <si>
    <t>國際事業處</t>
    <phoneticPr fontId="36" type="noConversion"/>
  </si>
  <si>
    <t>中部倉庫</t>
    <phoneticPr fontId="36" type="noConversion"/>
  </si>
  <si>
    <t>當月</t>
    <phoneticPr fontId="36" type="noConversion"/>
  </si>
  <si>
    <t>人員調動</t>
    <phoneticPr fontId="36" type="noConversion"/>
  </si>
  <si>
    <t>增加</t>
    <phoneticPr fontId="36" type="noConversion"/>
  </si>
  <si>
    <t>減少</t>
    <phoneticPr fontId="36" type="noConversion"/>
  </si>
  <si>
    <t>斗六保長站</t>
    <phoneticPr fontId="0" type="Hiragana"/>
  </si>
  <si>
    <t>17T 夾子車司機</t>
    <phoneticPr fontId="0" type="Hiragana"/>
  </si>
  <si>
    <t>喬翔分選課</t>
    <phoneticPr fontId="0" type="Hiragana"/>
  </si>
  <si>
    <t>作業員</t>
    <phoneticPr fontId="0" type="Hiragana"/>
  </si>
  <si>
    <t>大昌站(新站)</t>
    <phoneticPr fontId="0" type="Hiragana"/>
  </si>
  <si>
    <t>外場</t>
    <phoneticPr fontId="0" type="Hiragana"/>
  </si>
  <si>
    <t>友達-后里包材清潔區</t>
    <phoneticPr fontId="0" type="Hiragana"/>
  </si>
  <si>
    <t>中和中山站</t>
    <phoneticPr fontId="0" type="Hiragana"/>
  </si>
  <si>
    <t>到職</t>
    <phoneticPr fontId="0" type="Hiragana"/>
  </si>
  <si>
    <t>離職</t>
    <phoneticPr fontId="0" type="Hiragana"/>
  </si>
  <si>
    <t>通知日</t>
    <phoneticPr fontId="0" type="Hiragana"/>
  </si>
  <si>
    <t>事業處</t>
    <phoneticPr fontId="0" type="Hiragana"/>
  </si>
  <si>
    <t>部門</t>
    <phoneticPr fontId="0" type="Hiragana"/>
  </si>
  <si>
    <t>職位(務)</t>
    <phoneticPr fontId="0" type="Hiragana"/>
  </si>
  <si>
    <t>工號</t>
    <phoneticPr fontId="0" type="Hiragana"/>
  </si>
  <si>
    <t>年份</t>
    <phoneticPr fontId="36" type="noConversion"/>
  </si>
  <si>
    <t>到職日</t>
    <phoneticPr fontId="36" type="noConversion"/>
  </si>
  <si>
    <t>離職日</t>
    <phoneticPr fontId="0" type="Hiragana"/>
  </si>
  <si>
    <t>在職天數</t>
    <phoneticPr fontId="36" type="noConversion"/>
  </si>
  <si>
    <t>未滿90天</t>
    <phoneticPr fontId="36" type="noConversion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</si>
  <si>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</si>
  <si>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</si>
  <si>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</si>
  <si>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</si>
  <si>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營運管理處</t>
    <phoneticPr fontId="0" type="Hiragana"/>
  </si>
  <si>
    <t>儲備幹部</t>
    <phoneticPr fontId="0" type="Hiragana"/>
  </si>
  <si>
    <t>02204</t>
    <phoneticPr fontId="0" type="Hiragana"/>
  </si>
  <si>
    <t>再生處理處</t>
    <phoneticPr fontId="0" type="Hiragana"/>
  </si>
  <si>
    <t>喬翔分選課</t>
    <phoneticPr fontId="0" type="Hiragana"/>
  </si>
  <si>
    <t>計時作業員</t>
    <phoneticPr fontId="0" type="Hiragana"/>
  </si>
  <si>
    <t>廖玉梅</t>
    <phoneticPr fontId="0" type="Hiragana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</si>
  <si>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</si>
  <si>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</si>
  <si>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</si>
  <si>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</si>
  <si>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友達-資收區(七星)</t>
    <phoneticPr fontId="0" type="Hiragana"/>
  </si>
  <si>
    <t>01880</t>
    <phoneticPr fontId="0" type="Hiragana"/>
  </si>
  <si>
    <t>友達-后里包材清潔區</t>
    <phoneticPr fontId="0" type="Hiragana"/>
  </si>
  <si>
    <t>02008</t>
    <phoneticPr fontId="0" type="Hiragana"/>
  </si>
  <si>
    <t>處理課</t>
    <phoneticPr fontId="0" type="Hiragana"/>
  </si>
  <si>
    <t>外場人員</t>
    <phoneticPr fontId="0" type="Hiragana"/>
  </si>
  <si>
    <t>01598</t>
    <phoneticPr fontId="0" type="Hiragana"/>
  </si>
  <si>
    <t>分選課</t>
    <phoneticPr fontId="0" type="Hiragana"/>
  </si>
  <si>
    <t>外勞</t>
    <phoneticPr fontId="0" type="Hiragana"/>
  </si>
  <si>
    <t>01676</t>
    <phoneticPr fontId="0" type="Hiragana"/>
  </si>
  <si>
    <t>查那猜</t>
    <phoneticPr fontId="0" type="Hiragana"/>
  </si>
  <si>
    <t>營運管理處</t>
    <phoneticPr fontId="0" type="Hiragana"/>
  </si>
  <si>
    <t>新竹站</t>
    <phoneticPr fontId="0" type="Hiragana"/>
  </si>
  <si>
    <t>02189</t>
    <phoneticPr fontId="0" type="Hiragana"/>
  </si>
  <si>
    <t>策略管理處</t>
    <phoneticPr fontId="0" type="Hiragana"/>
  </si>
  <si>
    <t>人資策略組</t>
    <phoneticPr fontId="0" type="Hiragana"/>
  </si>
  <si>
    <t>工讀生</t>
    <phoneticPr fontId="0" type="Hiragana"/>
  </si>
  <si>
    <t>02195</t>
    <phoneticPr fontId="0" type="Hiragana"/>
  </si>
  <si>
    <t>員林新站</t>
    <phoneticPr fontId="0" type="Hiragana"/>
  </si>
  <si>
    <t>X</t>
    <phoneticPr fontId="0" type="Hiragana"/>
  </si>
  <si>
    <t>02054</t>
    <phoneticPr fontId="0" type="Hiragana"/>
  </si>
  <si>
    <t>業務開發處</t>
    <phoneticPr fontId="0" type="Hiragana"/>
  </si>
  <si>
    <t>夢時代統包</t>
    <phoneticPr fontId="0" type="Hiragana"/>
  </si>
  <si>
    <t>外場人員</t>
    <phoneticPr fontId="0" type="Hiragana"/>
  </si>
  <si>
    <t>02197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</si>
  <si>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</si>
  <si>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</si>
  <si>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</si>
  <si>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營運管理處</t>
    <phoneticPr fontId="0" type="Hiragana"/>
  </si>
  <si>
    <t>彰興站</t>
    <phoneticPr fontId="0" type="Hiragana"/>
  </si>
  <si>
    <t>夾子車司機</t>
    <phoneticPr fontId="0" type="Hiragana"/>
  </si>
  <si>
    <t>02199</t>
    <phoneticPr fontId="66" type="noConversion"/>
  </si>
  <si>
    <t>文山專案</t>
    <phoneticPr fontId="0" type="Hiragana"/>
  </si>
  <si>
    <t>短期作業員</t>
    <phoneticPr fontId="0" type="Hiragana"/>
  </si>
  <si>
    <t>X</t>
    <phoneticPr fontId="0" type="Hiragana"/>
  </si>
  <si>
    <t>作業員</t>
    <phoneticPr fontId="0" type="Hiragana"/>
  </si>
  <si>
    <t>02228</t>
    <phoneticPr fontId="0" type="Hiragana"/>
  </si>
  <si>
    <t>員林三信站</t>
    <phoneticPr fontId="0" type="Hiragana"/>
  </si>
  <si>
    <t>02227</t>
    <phoneticPr fontId="0" type="Hiragana"/>
  </si>
  <si>
    <t>新竹站</t>
    <phoneticPr fontId="0" type="Hiragana"/>
  </si>
  <si>
    <t>堆高機</t>
    <phoneticPr fontId="0" type="Hiragana"/>
  </si>
  <si>
    <t>02211</t>
    <phoneticPr fontId="0" type="Hiragana"/>
  </si>
  <si>
    <t>土城站</t>
    <phoneticPr fontId="0" type="Hiragana"/>
  </si>
  <si>
    <t>晚班堆高機</t>
    <phoneticPr fontId="0" type="Hiragana"/>
  </si>
  <si>
    <t>02157</t>
    <phoneticPr fontId="0" type="Hiragana"/>
  </si>
  <si>
    <t>中部資收</t>
    <phoneticPr fontId="0" type="Hiragana"/>
  </si>
  <si>
    <t>安定倉庫</t>
    <phoneticPr fontId="0" type="Hiragana"/>
  </si>
  <si>
    <t>助理會計</t>
    <phoneticPr fontId="0" type="Hiragana"/>
  </si>
  <si>
    <t>02232</t>
    <phoneticPr fontId="0" type="Hiragana"/>
  </si>
  <si>
    <t>明基北部(龍潭)</t>
    <phoneticPr fontId="0" type="Hiragana"/>
  </si>
  <si>
    <t>吳采融</t>
    <phoneticPr fontId="0" type="Hiragana"/>
  </si>
  <si>
    <t>中部倉庫</t>
    <phoneticPr fontId="0" type="Hiragana"/>
  </si>
  <si>
    <t>高雄仁武倉庫</t>
    <phoneticPr fontId="0" type="Hiragana"/>
  </si>
  <si>
    <t>02084</t>
    <phoneticPr fontId="0" type="Hiragana"/>
  </si>
  <si>
    <t>副課長</t>
    <phoneticPr fontId="0" type="Hiragana"/>
  </si>
  <si>
    <t>01313</t>
    <phoneticPr fontId="0" type="Hiragana"/>
  </si>
  <si>
    <t>再生處理處</t>
    <phoneticPr fontId="0" type="Hiragana"/>
  </si>
  <si>
    <t>喬翔分選</t>
    <phoneticPr fontId="0" type="Hiragana"/>
  </si>
  <si>
    <t>01846</t>
    <phoneticPr fontId="0" type="Hiragana"/>
  </si>
  <si>
    <t>全興處理課</t>
    <phoneticPr fontId="0" type="Hiragana"/>
  </si>
  <si>
    <t>01419</t>
    <phoneticPr fontId="0" type="Hiragana"/>
  </si>
  <si>
    <t>全興分選課</t>
    <phoneticPr fontId="0" type="Hiragana"/>
  </si>
  <si>
    <t>02166</t>
    <phoneticPr fontId="0" type="Hiragana"/>
  </si>
  <si>
    <t>郭怡婷</t>
    <phoneticPr fontId="0" type="Hiragana"/>
  </si>
  <si>
    <t>員林站</t>
    <phoneticPr fontId="0" type="Hiragana"/>
  </si>
  <si>
    <t>平板車司機</t>
    <phoneticPr fontId="0" type="Hiragana"/>
  </si>
  <si>
    <t>明基北部(蘆竹)</t>
    <phoneticPr fontId="0" type="Hiragana"/>
  </si>
  <si>
    <t>陳孟銓</t>
    <phoneticPr fontId="0" type="Hiragana"/>
  </si>
  <si>
    <t>全興廠分選課</t>
    <phoneticPr fontId="0" type="Hiragana"/>
  </si>
  <si>
    <t>營運管理處-主任班</t>
    <phoneticPr fontId="0" type="Hiragana"/>
  </si>
  <si>
    <t>儲備幹部</t>
    <phoneticPr fontId="0" type="Hiragana"/>
  </si>
  <si>
    <t>財務處</t>
    <phoneticPr fontId="0" type="Hiragana"/>
  </si>
  <si>
    <t>財務處-會計組</t>
    <phoneticPr fontId="0" type="Hiragana"/>
  </si>
  <si>
    <t>助理管理師</t>
    <phoneticPr fontId="0" type="Hiragana"/>
  </si>
  <si>
    <t>02182</t>
    <phoneticPr fontId="0" type="Hiragana"/>
  </si>
  <si>
    <t>計時作業員</t>
    <phoneticPr fontId="0" type="Hiragana"/>
  </si>
  <si>
    <t>策略管理處</t>
    <phoneticPr fontId="0" type="Hiragana"/>
  </si>
  <si>
    <t>人資策略組</t>
    <phoneticPr fontId="0" type="Hiragana"/>
  </si>
  <si>
    <t>管理師</t>
    <phoneticPr fontId="0" type="Hiragana"/>
  </si>
  <si>
    <t>02215</t>
    <phoneticPr fontId="0" type="Hiragana"/>
  </si>
  <si>
    <t>C00032</t>
    <phoneticPr fontId="0" type="Hiragana"/>
  </si>
  <si>
    <t>魏妙華</t>
    <phoneticPr fontId="0" type="Hiragana"/>
  </si>
  <si>
    <t>高雄資收(仁武)</t>
    <phoneticPr fontId="0" type="Hiragana"/>
  </si>
  <si>
    <t>02066</t>
    <phoneticPr fontId="0" type="Hiragana"/>
  </si>
  <si>
    <t>C00034</t>
    <phoneticPr fontId="0" type="Hiragana"/>
  </si>
  <si>
    <t>物流管理組</t>
    <phoneticPr fontId="0" type="Hiragana"/>
  </si>
  <si>
    <t>司機</t>
    <phoneticPr fontId="0" type="Hiragana"/>
  </si>
  <si>
    <t>C00035</t>
    <phoneticPr fontId="0" type="Hiragana"/>
  </si>
  <si>
    <t>友達包材</t>
    <phoneticPr fontId="0" type="Hiragana"/>
  </si>
  <si>
    <t>C00033</t>
    <phoneticPr fontId="0" type="Hiragana"/>
  </si>
  <si>
    <t>業務開發處-南區市場開發部</t>
    <phoneticPr fontId="0" type="Hiragana"/>
  </si>
  <si>
    <t>業務專員</t>
    <phoneticPr fontId="0" type="Hiragana"/>
  </si>
  <si>
    <t>02230</t>
    <phoneticPr fontId="0" type="Hiragana"/>
  </si>
  <si>
    <t>土城站(新站)</t>
    <phoneticPr fontId="0" type="Hiragana"/>
  </si>
  <si>
    <t>曾裕勝</t>
    <phoneticPr fontId="0" type="Hiragana"/>
  </si>
  <si>
    <t>業務開發處-南區物流倉儲部</t>
    <phoneticPr fontId="0" type="Hiragana"/>
  </si>
  <si>
    <t>主任</t>
    <phoneticPr fontId="0" type="Hiragana"/>
  </si>
  <si>
    <t>02221</t>
    <phoneticPr fontId="0" type="Hiragana"/>
  </si>
  <si>
    <t>02145</t>
    <phoneticPr fontId="0" type="Hiragana"/>
  </si>
  <si>
    <t>窗口會計</t>
    <phoneticPr fontId="0" type="Hiragana"/>
  </si>
  <si>
    <t>台中水湳站</t>
    <phoneticPr fontId="0" type="Hiragana"/>
  </si>
  <si>
    <t>02226</t>
    <phoneticPr fontId="0" type="Hiragana"/>
  </si>
  <si>
    <t>02231</t>
    <phoneticPr fontId="0" type="Hiragana"/>
  </si>
  <si>
    <t>研發中心</t>
    <phoneticPr fontId="0" type="Hiragana"/>
  </si>
  <si>
    <t>01828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</si>
  <si>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</si>
  <si>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</si>
  <si>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</si>
  <si>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造粒課</t>
    <phoneticPr fontId="0" type="Hiragana"/>
  </si>
  <si>
    <t>外勞</t>
    <phoneticPr fontId="0" type="Hiragana"/>
  </si>
  <si>
    <t>01783</t>
    <phoneticPr fontId="0" type="Hiragana"/>
  </si>
  <si>
    <t>01576</t>
    <phoneticPr fontId="0" type="Hiragana"/>
  </si>
  <si>
    <t>喬翔分選課</t>
    <phoneticPr fontId="0" type="Hiragana"/>
  </si>
  <si>
    <t>01861</t>
    <phoneticPr fontId="0" type="Hiragana"/>
  </si>
  <si>
    <t>明基北部專案(蘆竹)</t>
    <phoneticPr fontId="0" type="Hiragana"/>
  </si>
  <si>
    <t>02137</t>
    <phoneticPr fontId="0" type="Hiragana"/>
  </si>
  <si>
    <t>02136</t>
    <phoneticPr fontId="0" type="Hiragana"/>
  </si>
  <si>
    <t>01943</t>
    <phoneticPr fontId="0" type="Hiragana"/>
  </si>
  <si>
    <t>01953</t>
    <phoneticPr fontId="0" type="Hiragana"/>
  </si>
  <si>
    <t>業務開發處-北區市場開發部</t>
    <phoneticPr fontId="0" type="Hiragana"/>
  </si>
  <si>
    <t>02220</t>
    <phoneticPr fontId="0" type="Hiragana"/>
  </si>
  <si>
    <t>土城中華站</t>
    <phoneticPr fontId="0" type="Hiragana"/>
  </si>
  <si>
    <t>3.5T司機</t>
    <phoneticPr fontId="0" type="Hiragana"/>
  </si>
  <si>
    <t>02267</t>
    <phoneticPr fontId="0" type="Hiragana"/>
  </si>
  <si>
    <t>臨時工</t>
    <phoneticPr fontId="0" type="Hiragana"/>
  </si>
  <si>
    <t>王振崑</t>
    <phoneticPr fontId="0" type="Hiragana"/>
  </si>
  <si>
    <t>王政煌</t>
    <phoneticPr fontId="0" type="Hiragana"/>
  </si>
  <si>
    <t>業務開發處</t>
    <phoneticPr fontId="0" type="Hiragana"/>
  </si>
  <si>
    <t>作業員</t>
    <phoneticPr fontId="0" type="Hiragana"/>
  </si>
  <si>
    <t>02266</t>
    <phoneticPr fontId="0" type="Hiragana"/>
  </si>
  <si>
    <t>營運管理處</t>
    <phoneticPr fontId="0" type="Hiragana"/>
  </si>
  <si>
    <t>中和中山站</t>
    <phoneticPr fontId="0" type="Hiragana"/>
  </si>
  <si>
    <t>3.5T司機</t>
    <phoneticPr fontId="0" type="Hiragana"/>
  </si>
  <si>
    <t>02263</t>
    <phoneticPr fontId="0" type="Hiragana"/>
  </si>
  <si>
    <t>儲備主管</t>
    <phoneticPr fontId="0" type="Hiragana"/>
  </si>
  <si>
    <t>再生處理處</t>
    <phoneticPr fontId="0" type="Hiragana"/>
  </si>
  <si>
    <t>喬翔分選課</t>
    <phoneticPr fontId="0" type="Hiragana"/>
  </si>
  <si>
    <t>02280</t>
    <phoneticPr fontId="0" type="Hiragana"/>
  </si>
  <si>
    <t>北部資收(蘆竹)</t>
    <phoneticPr fontId="0" type="Hiragana"/>
  </si>
  <si>
    <t>外場人員</t>
    <phoneticPr fontId="0" type="Hiragana"/>
  </si>
  <si>
    <t>02090</t>
    <phoneticPr fontId="0" type="Hiragana"/>
  </si>
  <si>
    <t>00057</t>
    <phoneticPr fontId="0" type="Hiragana"/>
  </si>
  <si>
    <t>業務開發處</t>
    <phoneticPr fontId="0" type="Hiragana"/>
  </si>
  <si>
    <t>作業員</t>
    <phoneticPr fontId="0" type="Hiragana"/>
  </si>
  <si>
    <t>02248</t>
    <phoneticPr fontId="0" type="Hiragana"/>
  </si>
  <si>
    <t>台南站</t>
    <phoneticPr fontId="0" type="Hiragana"/>
  </si>
  <si>
    <t>02291</t>
    <phoneticPr fontId="0" type="Hiragana"/>
  </si>
  <si>
    <t>02276</t>
    <phoneticPr fontId="0" type="Hiragana"/>
  </si>
  <si>
    <t>業務開發處(南區市場開發部)</t>
    <phoneticPr fontId="0" type="Hiragana"/>
  </si>
  <si>
    <t>02169</t>
    <phoneticPr fontId="0" type="Hiragana"/>
  </si>
  <si>
    <t>01839</t>
    <phoneticPr fontId="0" type="Hiragana"/>
  </si>
  <si>
    <t>02044</t>
    <phoneticPr fontId="0" type="Hiragana"/>
  </si>
  <si>
    <t>02258</t>
    <phoneticPr fontId="0" type="Hiragana"/>
  </si>
  <si>
    <t>北部資收(蘆竹)</t>
    <phoneticPr fontId="0" type="Hiragana"/>
  </si>
  <si>
    <t>02209</t>
    <phoneticPr fontId="0" type="Hiragana"/>
  </si>
  <si>
    <t>策略管理處</t>
    <phoneticPr fontId="0" type="Hiragana"/>
  </si>
  <si>
    <t>法務環安組</t>
    <phoneticPr fontId="0" type="Hiragana"/>
  </si>
  <si>
    <t>管理師</t>
    <phoneticPr fontId="0" type="Hiragana"/>
  </si>
  <si>
    <t>02180</t>
    <phoneticPr fontId="0" type="Hiragana"/>
  </si>
  <si>
    <t>營管處行政室&amp;加盟室</t>
    <phoneticPr fontId="0" type="Hiragana"/>
  </si>
  <si>
    <t>資源循環研發中心</t>
    <phoneticPr fontId="0" type="Hiragana"/>
  </si>
  <si>
    <t>國際事業處</t>
    <phoneticPr fontId="0" type="Hiragana"/>
  </si>
  <si>
    <t>土城中華站</t>
    <phoneticPr fontId="0" type="Hiragana"/>
  </si>
  <si>
    <t>業務-包材清潔</t>
    <phoneticPr fontId="0" type="Hiragana"/>
  </si>
  <si>
    <t>中部倉庫</t>
    <phoneticPr fontId="0" type="Hiragana"/>
  </si>
  <si>
    <t>彰興站</t>
    <phoneticPr fontId="0" type="Hiragana"/>
  </si>
  <si>
    <t>土城站</t>
    <phoneticPr fontId="0" type="Hiragana"/>
  </si>
  <si>
    <t>員林三信站</t>
    <phoneticPr fontId="0" type="Hiragana"/>
  </si>
  <si>
    <t>北區市場開發部</t>
    <phoneticPr fontId="0" type="Hiragana"/>
  </si>
  <si>
    <t>作業員</t>
    <phoneticPr fontId="0" type="Hiragana"/>
  </si>
  <si>
    <t>02296</t>
    <phoneticPr fontId="0" type="Hiragana"/>
  </si>
  <si>
    <t>02298</t>
    <phoneticPr fontId="0" type="Hiragana"/>
  </si>
  <si>
    <t>02299</t>
    <phoneticPr fontId="0" type="Hiragana"/>
  </si>
  <si>
    <t>業務開發處-中區市場開發部</t>
    <phoneticPr fontId="0" type="Hiragana"/>
  </si>
  <si>
    <t>02293</t>
    <phoneticPr fontId="0" type="Hiragana"/>
  </si>
  <si>
    <t>便利通路事業處</t>
    <phoneticPr fontId="0" type="Hiragana"/>
  </si>
  <si>
    <t>店長</t>
    <phoneticPr fontId="0" type="Hiragana"/>
  </si>
  <si>
    <t>02300</t>
    <phoneticPr fontId="0" type="Hiragana"/>
  </si>
  <si>
    <t>02294</t>
    <phoneticPr fontId="0" type="Hiragana"/>
  </si>
  <si>
    <t>斗六站</t>
    <phoneticPr fontId="0" type="Hiragana"/>
  </si>
  <si>
    <t>02183</t>
    <phoneticPr fontId="0" type="Hiragana"/>
  </si>
  <si>
    <t>法務環安組</t>
    <phoneticPr fontId="0" type="Hiragana"/>
  </si>
  <si>
    <t>副管理師</t>
    <phoneticPr fontId="0" type="Hiragana"/>
  </si>
  <si>
    <t>外場</t>
    <phoneticPr fontId="0" type="Hiragana"/>
  </si>
  <si>
    <t>南科3m</t>
    <phoneticPr fontId="0" type="Hiragana"/>
  </si>
  <si>
    <t>5/10才通知有新人報到</t>
    <phoneticPr fontId="0" type="Hiragana"/>
  </si>
  <si>
    <t>總經理室</t>
    <phoneticPr fontId="0" type="Hiragana"/>
  </si>
  <si>
    <t>幹訓班</t>
    <phoneticPr fontId="0" type="Hiragana"/>
  </si>
  <si>
    <t>02175</t>
    <phoneticPr fontId="0" type="Hiragana"/>
  </si>
  <si>
    <t>5/9回傳離職單</t>
    <phoneticPr fontId="0" type="Hiragana"/>
  </si>
  <si>
    <t>5/13退保</t>
    <phoneticPr fontId="0" type="Hiragana"/>
  </si>
  <si>
    <t>大昌站(新站)</t>
  </si>
  <si>
    <t>全興造粒課</t>
    <phoneticPr fontId="0" type="Hiragana"/>
  </si>
  <si>
    <t>外勞</t>
    <phoneticPr fontId="0" type="Hiragana"/>
  </si>
  <si>
    <t>大昌站(新站)</t>
    <phoneticPr fontId="0" type="Hiragana"/>
  </si>
  <si>
    <t>大昌站(新站)</t>
    <phoneticPr fontId="0" type="Hiragana"/>
  </si>
  <si>
    <t>X</t>
    <phoneticPr fontId="0" type="Hiragana"/>
  </si>
  <si>
    <t>再生處理處</t>
    <phoneticPr fontId="0" type="Hiragana"/>
  </si>
  <si>
    <t>外勞</t>
    <phoneticPr fontId="0" type="Hiragana"/>
  </si>
  <si>
    <t>02013</t>
    <phoneticPr fontId="0" type="Hiragana"/>
  </si>
  <si>
    <t>5/14離境退保</t>
    <phoneticPr fontId="0" type="Hiragana"/>
  </si>
  <si>
    <t>武祥麟</t>
    <phoneticPr fontId="0" type="Hiragana"/>
  </si>
  <si>
    <t>黃偉銘</t>
    <phoneticPr fontId="0" type="Hiragana"/>
  </si>
  <si>
    <t>黃守仁</t>
    <phoneticPr fontId="0" type="Hiragana"/>
  </si>
  <si>
    <t>陳愛玲</t>
    <phoneticPr fontId="0" type="Hiragana"/>
  </si>
  <si>
    <t>林湧振</t>
    <phoneticPr fontId="0" type="Hiragana"/>
  </si>
  <si>
    <t>李志華</t>
    <phoneticPr fontId="0" type="Hiragana"/>
  </si>
  <si>
    <t>吳翊帆</t>
    <phoneticPr fontId="0" type="Hiragana"/>
  </si>
  <si>
    <t>鍾炎賜</t>
    <phoneticPr fontId="0" type="Hiragana"/>
  </si>
  <si>
    <t>馬德樑</t>
    <phoneticPr fontId="0" type="Hiragana"/>
  </si>
  <si>
    <t>黃美紅</t>
    <phoneticPr fontId="0" type="Hiragana"/>
  </si>
  <si>
    <t>黃月香</t>
    <phoneticPr fontId="0" type="Hiragana"/>
  </si>
  <si>
    <t>洪祺賢</t>
    <phoneticPr fontId="0" type="Hiragana"/>
  </si>
  <si>
    <t>陳復志</t>
    <phoneticPr fontId="0" type="Hiragana"/>
  </si>
  <si>
    <t>黃佩如</t>
    <phoneticPr fontId="0" type="Hiragana"/>
  </si>
  <si>
    <t>吳晉嘉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</si>
  <si>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</si>
  <si>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</si>
  <si>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</si>
  <si>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</si>
  <si>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楊寬裕</t>
    <phoneticPr fontId="0" type="Hiragana"/>
  </si>
  <si>
    <t>邱家銘</t>
    <phoneticPr fontId="0" type="Hiragana"/>
  </si>
  <si>
    <t>陳明義</t>
    <phoneticPr fontId="0" type="Hiragana"/>
  </si>
  <si>
    <t>沈憶君</t>
    <phoneticPr fontId="0" type="Hiragana"/>
  </si>
  <si>
    <t>陳姿羽</t>
    <phoneticPr fontId="0" type="Hiragana"/>
  </si>
  <si>
    <t>陳宇蓁</t>
    <phoneticPr fontId="0" type="Hiragana"/>
  </si>
  <si>
    <t>傅廣鏵</t>
    <phoneticPr fontId="0" type="Hiragana"/>
  </si>
  <si>
    <t>張銀村</t>
    <phoneticPr fontId="0" type="Hiragana"/>
  </si>
  <si>
    <t>曾鐘毅</t>
    <phoneticPr fontId="0" type="Hiragana"/>
  </si>
  <si>
    <t>趙霞</t>
    <phoneticPr fontId="0" type="Hiragana"/>
  </si>
  <si>
    <t>葉豪駿</t>
    <phoneticPr fontId="0" type="Hiragana"/>
  </si>
  <si>
    <t>盧志文</t>
    <phoneticPr fontId="0" type="Hiragana"/>
  </si>
  <si>
    <t>蔡銘浩</t>
    <phoneticPr fontId="0" type="Hiragana"/>
  </si>
  <si>
    <t>謝馨儀</t>
    <phoneticPr fontId="0" type="Hiragana"/>
  </si>
  <si>
    <t>陳志莘</t>
    <phoneticPr fontId="0" type="Hiragana"/>
  </si>
  <si>
    <t>國力</t>
    <phoneticPr fontId="0" type="Hiragana"/>
  </si>
  <si>
    <t>陳思廷</t>
    <phoneticPr fontId="0" type="Hiragana"/>
  </si>
  <si>
    <t>林澤嵐</t>
    <phoneticPr fontId="0" type="Hiragana"/>
  </si>
  <si>
    <t>謝淑芳</t>
    <phoneticPr fontId="0" type="Hiragana"/>
  </si>
  <si>
    <t>李隆君</t>
    <phoneticPr fontId="0" type="Hiragana"/>
  </si>
  <si>
    <t>吳志明</t>
    <phoneticPr fontId="0" type="Hiragana"/>
  </si>
  <si>
    <t>林孜玲</t>
    <phoneticPr fontId="0" type="Hiragana"/>
  </si>
  <si>
    <t>莫翔崴</t>
    <phoneticPr fontId="0" type="Hiragana"/>
  </si>
  <si>
    <t>鄭宇賢</t>
    <phoneticPr fontId="0" type="Hiragana"/>
  </si>
  <si>
    <t>蘇敏耀</t>
    <phoneticPr fontId="0" type="Hiragana"/>
  </si>
  <si>
    <t>楊海葳</t>
    <phoneticPr fontId="0" type="Hiragana"/>
  </si>
  <si>
    <t>黃心佩</t>
    <phoneticPr fontId="0" type="Hiragana"/>
  </si>
  <si>
    <t>林汶泉</t>
    <phoneticPr fontId="0" type="Hiragana"/>
  </si>
  <si>
    <t>余思穎</t>
    <phoneticPr fontId="0" type="Hiragana"/>
  </si>
  <si>
    <t>楊依文</t>
    <phoneticPr fontId="0" type="Hiragana"/>
  </si>
  <si>
    <t>黃嘉興</t>
    <phoneticPr fontId="0" type="Hiragana"/>
  </si>
  <si>
    <t>許春美</t>
    <phoneticPr fontId="0" type="Hiragana"/>
  </si>
  <si>
    <t>王政偉</t>
    <phoneticPr fontId="0" type="Hiragana"/>
  </si>
  <si>
    <t>蔡顓安</t>
    <phoneticPr fontId="0" type="Hiragana"/>
  </si>
  <si>
    <t>阿萊</t>
    <phoneticPr fontId="0" type="Hiragana"/>
  </si>
  <si>
    <t>林蓉鍬</t>
    <phoneticPr fontId="0" type="Hiragana"/>
  </si>
  <si>
    <t>夢時代統包</t>
    <phoneticPr fontId="0" type="Hiragana"/>
  </si>
  <si>
    <t>外場人員</t>
    <phoneticPr fontId="0" type="Hiragana"/>
  </si>
  <si>
    <t>駱上玫</t>
    <phoneticPr fontId="0" type="Hiragana"/>
  </si>
  <si>
    <t>喬翔分選課</t>
    <phoneticPr fontId="0" type="Hiragana"/>
  </si>
  <si>
    <t>作業員</t>
    <phoneticPr fontId="0" type="Hiragana"/>
  </si>
  <si>
    <t>02305</t>
    <phoneticPr fontId="0" type="Hiragana"/>
  </si>
  <si>
    <t>財務處</t>
    <phoneticPr fontId="0" type="Hiragana"/>
  </si>
  <si>
    <t>再生處理處</t>
    <phoneticPr fontId="0" type="Hiragana"/>
  </si>
  <si>
    <t>會計組</t>
    <phoneticPr fontId="0" type="Hiragana"/>
  </si>
  <si>
    <t>01767</t>
    <phoneticPr fontId="0" type="Hiragana"/>
  </si>
  <si>
    <t>長安店</t>
    <phoneticPr fontId="0" type="Hiragana"/>
  </si>
  <si>
    <t>便利通路事業處</t>
    <phoneticPr fontId="0" type="Hiragana"/>
  </si>
  <si>
    <t>趙源順</t>
    <phoneticPr fontId="0" type="Hiragana"/>
  </si>
  <si>
    <t>營運管理處</t>
    <phoneticPr fontId="0" type="Hiragana"/>
  </si>
  <si>
    <t>102/5/4</t>
    <phoneticPr fontId="0" type="Hiragana"/>
  </si>
  <si>
    <t>李奇峯</t>
    <phoneticPr fontId="0" type="Hiragana"/>
  </si>
  <si>
    <t>呂德雄</t>
    <phoneticPr fontId="0" type="Hiragana"/>
  </si>
  <si>
    <t>5/14離境退保</t>
    <phoneticPr fontId="0" type="Hiragana"/>
  </si>
  <si>
    <t>5/17退保</t>
    <phoneticPr fontId="0" type="Hiragana"/>
  </si>
  <si>
    <t>5/18退保</t>
    <phoneticPr fontId="0" type="Hiragana"/>
  </si>
  <si>
    <t>02306</t>
    <phoneticPr fontId="0" type="Hiragana"/>
  </si>
  <si>
    <t>洪淑慧</t>
    <phoneticPr fontId="0" type="Hiragana"/>
  </si>
  <si>
    <t>闕碧萱</t>
    <phoneticPr fontId="0" type="Hiragana"/>
  </si>
  <si>
    <t>5/2資遣通報</t>
    <phoneticPr fontId="0" type="Hiragana"/>
  </si>
  <si>
    <t>5/23退保</t>
    <phoneticPr fontId="0" type="Hiragana"/>
  </si>
  <si>
    <t>吳志明</t>
    <phoneticPr fontId="0" type="Hiragana"/>
  </si>
  <si>
    <t>王政偉</t>
    <phoneticPr fontId="0" type="Hiragana"/>
  </si>
  <si>
    <t>5/11協助業務工作;5/12退保</t>
    <phoneticPr fontId="0" type="Hiragana"/>
  </si>
  <si>
    <t>X</t>
    <phoneticPr fontId="0" type="Hiragana"/>
  </si>
  <si>
    <t>張瀞尹</t>
    <phoneticPr fontId="0" type="Hiragana"/>
  </si>
  <si>
    <t>盧秀儒</t>
    <phoneticPr fontId="0" type="Hiragana"/>
  </si>
  <si>
    <t>會計組</t>
    <phoneticPr fontId="0" type="Hiragana"/>
  </si>
  <si>
    <t>財務處</t>
    <phoneticPr fontId="0" type="Hiragana"/>
  </si>
  <si>
    <t>X</t>
    <phoneticPr fontId="0" type="Hiragana"/>
  </si>
  <si>
    <t>02307</t>
    <phoneticPr fontId="0" type="Hiragana"/>
  </si>
  <si>
    <t>中部倉庫</t>
    <phoneticPr fontId="0" type="Hiragana"/>
  </si>
  <si>
    <t>彰興站</t>
    <phoneticPr fontId="0" type="Hiragana"/>
  </si>
  <si>
    <t>黃傳嘉</t>
    <phoneticPr fontId="0" type="Hiragana"/>
  </si>
  <si>
    <t>夾子車司機</t>
    <phoneticPr fontId="0" type="Hiragana"/>
  </si>
  <si>
    <t>許國賓</t>
    <phoneticPr fontId="0" type="Hiragana"/>
  </si>
  <si>
    <t>7.7貨車</t>
    <phoneticPr fontId="0" type="Hiragana"/>
  </si>
  <si>
    <t>胡怡珊</t>
    <phoneticPr fontId="0" type="Hiragana"/>
  </si>
  <si>
    <t>5/28退保</t>
    <phoneticPr fontId="0" type="Hiragana"/>
  </si>
  <si>
    <t>計時-外場人員</t>
    <phoneticPr fontId="0" type="Hiragana"/>
  </si>
  <si>
    <t>5/27退保(5/26死亡)</t>
    <phoneticPr fontId="0" type="Hiragana"/>
  </si>
  <si>
    <t>高雄大昌站</t>
    <phoneticPr fontId="0" type="Hiragana"/>
  </si>
  <si>
    <t>02312</t>
    <phoneticPr fontId="0" type="Hiragana"/>
  </si>
  <si>
    <t>5/25退保</t>
    <phoneticPr fontId="0" type="Hiragana"/>
  </si>
  <si>
    <t>5/10退保</t>
    <phoneticPr fontId="0" type="Hiragana"/>
  </si>
  <si>
    <r>
      <t>5/10退保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</si>
  <si>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土城站</t>
    <phoneticPr fontId="0" type="Hiragana"/>
  </si>
  <si>
    <r>
      <t>5/9退保;5/9通知並回傳離職單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</si>
  <si>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林汶泉</t>
    <phoneticPr fontId="0" type="Hiragana"/>
  </si>
  <si>
    <t>阿萊</t>
    <phoneticPr fontId="0" type="Hiragana"/>
  </si>
  <si>
    <t>簡如吟</t>
    <phoneticPr fontId="0" type="Hiragana"/>
  </si>
  <si>
    <t>洪淑慧</t>
    <phoneticPr fontId="0" type="Hiragana"/>
  </si>
  <si>
    <t>詹育賢</t>
    <phoneticPr fontId="0" type="Hiragana"/>
  </si>
  <si>
    <t>5/30退保</t>
    <phoneticPr fontId="0" type="Hiragana"/>
  </si>
  <si>
    <t>X</t>
    <phoneticPr fontId="0" type="Hiragana"/>
  </si>
  <si>
    <t>01767</t>
    <phoneticPr fontId="0" type="Hiragana"/>
  </si>
  <si>
    <t>02235</t>
    <phoneticPr fontId="0" type="Hiragana"/>
  </si>
  <si>
    <t>02183</t>
    <phoneticPr fontId="0" type="Hiragana"/>
  </si>
  <si>
    <t>02296</t>
    <phoneticPr fontId="0" type="Hiragana"/>
  </si>
  <si>
    <t>02024</t>
    <phoneticPr fontId="0" type="Hiragana"/>
  </si>
  <si>
    <t>02102</t>
    <phoneticPr fontId="0" type="Hiragana"/>
  </si>
  <si>
    <t>薛豐男</t>
    <phoneticPr fontId="0" type="Hiragana"/>
  </si>
  <si>
    <t>黃傳嘉</t>
    <phoneticPr fontId="0" type="Hiragana"/>
  </si>
  <si>
    <t>02311</t>
    <phoneticPr fontId="0" type="Hiragana"/>
  </si>
  <si>
    <t>土城站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</si>
  <si>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</si>
  <si>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</si>
  <si>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</si>
  <si>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</si>
  <si>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外場人員</t>
    <phoneticPr fontId="0" type="Hiragana"/>
  </si>
  <si>
    <t>高雄大昌站</t>
    <phoneticPr fontId="0" type="Hiragana"/>
  </si>
  <si>
    <t>陳柏翰</t>
    <phoneticPr fontId="0" type="Hiragana"/>
  </si>
  <si>
    <t>行銷業務人員</t>
    <phoneticPr fontId="0" type="Hiragana"/>
  </si>
  <si>
    <t>會計組</t>
    <phoneticPr fontId="0" type="Hiragana"/>
  </si>
  <si>
    <t>財務處</t>
    <phoneticPr fontId="0" type="Hiragana"/>
  </si>
  <si>
    <t>洪照量</t>
    <phoneticPr fontId="0" type="Hiragana"/>
  </si>
  <si>
    <t>文山專案</t>
    <phoneticPr fontId="0" type="Hiragana"/>
  </si>
  <si>
    <t>23T大貨車司機</t>
    <phoneticPr fontId="0" type="Hiragana"/>
  </si>
  <si>
    <t>彰興站</t>
    <phoneticPr fontId="0" type="Hiragana"/>
  </si>
  <si>
    <t>外場人員</t>
    <phoneticPr fontId="0" type="Hiragana"/>
  </si>
  <si>
    <t>游景翔</t>
  </si>
  <si>
    <t>文山專案</t>
    <phoneticPr fontId="0" type="Hiragana"/>
  </si>
  <si>
    <t>堆高機人員</t>
    <phoneticPr fontId="0" type="Hiragana"/>
  </si>
  <si>
    <t>龍美蘭</t>
    <phoneticPr fontId="0" type="Hiragana"/>
  </si>
  <si>
    <t>作業員</t>
    <phoneticPr fontId="0" type="Hiragana"/>
  </si>
  <si>
    <t>彰興站</t>
    <phoneticPr fontId="0" type="Hiragana"/>
  </si>
  <si>
    <t>司機</t>
    <phoneticPr fontId="0" type="Hiragana"/>
  </si>
  <si>
    <t>鄭水源</t>
    <phoneticPr fontId="0" type="Hiragana"/>
  </si>
  <si>
    <t>鄭水源</t>
    <phoneticPr fontId="0" type="Hiragana"/>
  </si>
  <si>
    <t>作業員</t>
    <phoneticPr fontId="0" type="Hiragana"/>
  </si>
  <si>
    <t>天氣太熱;6/7退保</t>
    <phoneticPr fontId="0" type="Hiragana"/>
  </si>
  <si>
    <t>當兵;6/10退保</t>
    <phoneticPr fontId="0" type="Hiragana"/>
  </si>
  <si>
    <t>02313</t>
    <phoneticPr fontId="0" type="Hiragana"/>
  </si>
  <si>
    <t>李浚賢</t>
    <phoneticPr fontId="0" type="Hiragana"/>
  </si>
  <si>
    <t>作業員</t>
    <phoneticPr fontId="0" type="Hiragana"/>
  </si>
  <si>
    <t>卓麗鳳</t>
    <phoneticPr fontId="0" type="Hiragana"/>
  </si>
  <si>
    <t>陳啟崙</t>
    <phoneticPr fontId="0" type="Hiragana"/>
  </si>
  <si>
    <t>林裕欽</t>
    <phoneticPr fontId="0" type="Hiragana"/>
  </si>
  <si>
    <t>X</t>
    <phoneticPr fontId="0" type="Hiragana"/>
  </si>
  <si>
    <t>02315</t>
    <phoneticPr fontId="0" type="Hiragana"/>
  </si>
  <si>
    <t>02316</t>
    <phoneticPr fontId="0" type="Hiragana"/>
  </si>
  <si>
    <t>C00036</t>
    <phoneticPr fontId="0" type="Hiragana"/>
  </si>
  <si>
    <t>X</t>
    <phoneticPr fontId="0" type="Hiragana"/>
  </si>
  <si>
    <t>6/1退保</t>
    <phoneticPr fontId="0" type="Hiragana"/>
  </si>
  <si>
    <t>6/4退保</t>
    <phoneticPr fontId="0" type="Hiragana"/>
  </si>
  <si>
    <t>6/6退保</t>
    <phoneticPr fontId="0" type="Hiragana"/>
  </si>
  <si>
    <t>6/11退保</t>
    <phoneticPr fontId="0" type="Hiragana"/>
  </si>
  <si>
    <t>6/14退保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</si>
  <si>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</si>
  <si>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</si>
  <si>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</si>
  <si>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6/17退保</t>
    <phoneticPr fontId="0" type="Hiragana"/>
  </si>
  <si>
    <t>洪照量</t>
    <phoneticPr fontId="0" type="Hiragana"/>
  </si>
  <si>
    <t>謝馨儀</t>
    <phoneticPr fontId="0" type="Hiragana"/>
  </si>
  <si>
    <t>吳欣樺</t>
    <phoneticPr fontId="0" type="Hiragana"/>
  </si>
  <si>
    <t>孫卉萱</t>
    <phoneticPr fontId="0" type="Hiragana"/>
  </si>
  <si>
    <t>外場人員</t>
    <phoneticPr fontId="0" type="Hiragana"/>
  </si>
  <si>
    <t>中部倉庫</t>
    <phoneticPr fontId="0" type="Hiragana"/>
  </si>
  <si>
    <t>蔡孟翰</t>
    <phoneticPr fontId="0" type="Hiragana"/>
  </si>
  <si>
    <t>儲備幹部</t>
    <phoneticPr fontId="0" type="Hiragana"/>
  </si>
  <si>
    <t>02314</t>
    <phoneticPr fontId="0" type="Hiragana"/>
  </si>
  <si>
    <t>助理管理師</t>
    <phoneticPr fontId="0" type="Hiragana"/>
  </si>
  <si>
    <t>02320</t>
    <phoneticPr fontId="0" type="Hiragana"/>
  </si>
  <si>
    <t>6/17退保</t>
    <phoneticPr fontId="0" type="Hiragana"/>
  </si>
  <si>
    <t>6/18退保</t>
    <phoneticPr fontId="0" type="Hiragana"/>
  </si>
  <si>
    <t>6/20退保</t>
    <phoneticPr fontId="0" type="Hiragana"/>
  </si>
  <si>
    <t>曠職三天;6/20退保</t>
    <phoneticPr fontId="0" type="Hiragana"/>
  </si>
  <si>
    <t>曾婉華</t>
    <phoneticPr fontId="0" type="Hiragana"/>
  </si>
  <si>
    <t>業務專員</t>
    <phoneticPr fontId="0" type="Hiragana"/>
  </si>
  <si>
    <t>林衍如</t>
    <phoneticPr fontId="0" type="Hiragana"/>
  </si>
  <si>
    <t>曠職三天,完全失聯;6/13退保</t>
    <phoneticPr fontId="0" type="Hiragana"/>
  </si>
  <si>
    <t>6/25退保</t>
    <phoneticPr fontId="0" type="Hiragana"/>
  </si>
  <si>
    <t>南區市場開發部</t>
    <phoneticPr fontId="0" type="Hiragana"/>
  </si>
  <si>
    <t>02319</t>
    <phoneticPr fontId="0" type="Hiragana"/>
  </si>
  <si>
    <t>02318</t>
    <phoneticPr fontId="0" type="Hiragana"/>
  </si>
  <si>
    <t>X</t>
    <phoneticPr fontId="0" type="Hiragana"/>
  </si>
  <si>
    <t>02321</t>
    <phoneticPr fontId="0" type="Hiragana"/>
  </si>
  <si>
    <t>大貨車司機</t>
    <phoneticPr fontId="0" type="Hiragana"/>
  </si>
  <si>
    <t>業務-包材清潔</t>
    <phoneticPr fontId="0" type="Hiragana"/>
  </si>
  <si>
    <t>作業員</t>
    <phoneticPr fontId="0" type="Hiragana"/>
  </si>
  <si>
    <t>文山專案</t>
    <phoneticPr fontId="0" type="Hiragana"/>
  </si>
  <si>
    <t>詹書軒</t>
    <phoneticPr fontId="0" type="Hiragana"/>
  </si>
  <si>
    <t>張漢銘</t>
    <phoneticPr fontId="0" type="Hiragana"/>
  </si>
  <si>
    <t>6/25資遣通報</t>
    <phoneticPr fontId="0" type="Hiragana"/>
  </si>
  <si>
    <t>李振齊</t>
    <phoneticPr fontId="0" type="Hiragana"/>
  </si>
  <si>
    <t>6/5~6/6請特休、6/7事假;6/8退保</t>
    <phoneticPr fontId="0" type="Hiragana"/>
  </si>
  <si>
    <t>01991</t>
    <phoneticPr fontId="0" type="Hiragana"/>
  </si>
  <si>
    <t>林鴻鉅</t>
    <phoneticPr fontId="0" type="Hiragana"/>
  </si>
  <si>
    <t>02193</t>
    <phoneticPr fontId="0" type="Hiragana"/>
  </si>
  <si>
    <t>02234</t>
    <phoneticPr fontId="0" type="Hiragana"/>
  </si>
  <si>
    <t>00549</t>
    <phoneticPr fontId="0" type="Hiragana"/>
  </si>
  <si>
    <t>劉會云</t>
    <phoneticPr fontId="0" type="Hiragana"/>
  </si>
  <si>
    <t>林裕欽</t>
    <phoneticPr fontId="0" type="Hiragana"/>
  </si>
  <si>
    <t>邱俊士</t>
    <phoneticPr fontId="0" type="Hiragana"/>
  </si>
  <si>
    <t>X</t>
    <phoneticPr fontId="0" type="Hiragana"/>
  </si>
  <si>
    <t>龍美蘭</t>
    <phoneticPr fontId="0" type="Hiragana"/>
  </si>
  <si>
    <t>吳家煌</t>
    <phoneticPr fontId="0" type="Hiragana"/>
  </si>
  <si>
    <t>呂勇文</t>
    <phoneticPr fontId="0" type="Hiragana"/>
  </si>
  <si>
    <t>01992</t>
    <phoneticPr fontId="0" type="Hiragana"/>
  </si>
  <si>
    <t>文山專案</t>
    <phoneticPr fontId="0" type="Hiragana"/>
  </si>
  <si>
    <t>02318</t>
    <phoneticPr fontId="0" type="Hiragana"/>
  </si>
  <si>
    <t>卓麗鳳</t>
    <phoneticPr fontId="0" type="Hiragana"/>
  </si>
  <si>
    <t>作業員</t>
    <phoneticPr fontId="0" type="Hiragana"/>
  </si>
  <si>
    <t>全興分選課</t>
    <phoneticPr fontId="0" type="Hiragana"/>
  </si>
  <si>
    <t>00755</t>
    <phoneticPr fontId="0" type="Hiragana"/>
  </si>
  <si>
    <t>溫惠鳳</t>
    <phoneticPr fontId="0" type="Hiragana"/>
  </si>
  <si>
    <t>02086</t>
    <phoneticPr fontId="0" type="Hiragana"/>
  </si>
  <si>
    <t>傅博瑜</t>
    <phoneticPr fontId="0" type="Hiragana"/>
  </si>
  <si>
    <t>02284</t>
    <phoneticPr fontId="0" type="Hiragana"/>
  </si>
  <si>
    <t>傅廣鏵</t>
    <phoneticPr fontId="0" type="Hiragana"/>
  </si>
  <si>
    <t>01804</t>
    <phoneticPr fontId="0" type="Hiragana"/>
  </si>
  <si>
    <t>陳仙茱</t>
    <phoneticPr fontId="0" type="Hiragana"/>
  </si>
  <si>
    <t>助理管理師</t>
    <phoneticPr fontId="0" type="Hiragana"/>
  </si>
  <si>
    <t>02322</t>
    <phoneticPr fontId="0" type="Hiragana"/>
  </si>
  <si>
    <t>分選員</t>
    <phoneticPr fontId="0" type="Hiragana"/>
  </si>
  <si>
    <t>分選員</t>
    <phoneticPr fontId="0" type="Hiragana"/>
  </si>
  <si>
    <t>再生處理處</t>
    <phoneticPr fontId="0" type="Hiragana"/>
  </si>
  <si>
    <t>溫惠鳳</t>
    <phoneticPr fontId="0" type="Hiragana"/>
  </si>
  <si>
    <r>
      <rPr>
        <sz val="22"/>
        <color theme="1"/>
        <rFont val="微軟正黑體"/>
        <family val="2"/>
        <charset val="136"/>
      </rPr>
      <t>員工出勤動態日報表</t>
    </r>
    <phoneticPr fontId="0" type="Hiragana"/>
  </si>
  <si>
    <t>總經理室</t>
    <phoneticPr fontId="0" type="Hiragana"/>
  </si>
  <si>
    <t>儲備幹部</t>
    <phoneticPr fontId="0" type="Hiragana"/>
  </si>
  <si>
    <t>便利通事業處</t>
    <phoneticPr fontId="0" type="Hiragana"/>
  </si>
  <si>
    <t>店長</t>
    <phoneticPr fontId="0" type="Hiragana"/>
  </si>
  <si>
    <t>斗六站</t>
    <phoneticPr fontId="0" type="Hiragana"/>
  </si>
  <si>
    <t>17T 夾子車司機</t>
    <phoneticPr fontId="0" type="Hiragana"/>
  </si>
  <si>
    <t>友達資收區(一、二期)</t>
    <phoneticPr fontId="0" type="Hiragana"/>
  </si>
  <si>
    <t>作業員</t>
    <phoneticPr fontId="0" type="Hiragana"/>
  </si>
  <si>
    <t>北部資收</t>
    <phoneticPr fontId="0" type="Hiragana"/>
  </si>
  <si>
    <t>王建發</t>
    <phoneticPr fontId="0" type="Hiragana"/>
  </si>
  <si>
    <t>侯信惟</t>
  </si>
  <si>
    <t>3.5T司機</t>
    <phoneticPr fontId="0" type="Hiragana"/>
  </si>
  <si>
    <t>高雄大昌站</t>
    <phoneticPr fontId="0" type="Hiragana"/>
  </si>
  <si>
    <t>V</t>
    <phoneticPr fontId="0" type="Hiragana"/>
  </si>
  <si>
    <t>外場人員</t>
    <phoneticPr fontId="0" type="Hiragana"/>
  </si>
  <si>
    <t>3.5T司機</t>
    <phoneticPr fontId="0" type="Hiragana"/>
  </si>
  <si>
    <t>文山專案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</si>
  <si>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</si>
  <si>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</si>
  <si>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</si>
  <si>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</si>
  <si>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作業員</t>
    <phoneticPr fontId="0" type="Hiragana"/>
  </si>
  <si>
    <t>夾子車司機</t>
    <phoneticPr fontId="0" type="Hiragana"/>
  </si>
  <si>
    <t>台南站</t>
    <phoneticPr fontId="0" type="Hiragana"/>
  </si>
  <si>
    <t>營運管理處-主任班</t>
    <phoneticPr fontId="0" type="Hiragana"/>
  </si>
  <si>
    <t>儲備幹部</t>
    <phoneticPr fontId="0" type="Hiragana"/>
  </si>
  <si>
    <t>02323</t>
    <phoneticPr fontId="0" type="Hiragana"/>
  </si>
  <si>
    <t>02324</t>
    <phoneticPr fontId="0" type="Hiragana"/>
  </si>
  <si>
    <t>人資策略組</t>
    <phoneticPr fontId="0" type="Hiragana"/>
  </si>
  <si>
    <t>02326</t>
    <phoneticPr fontId="0" type="Hiragana"/>
  </si>
  <si>
    <t>工讀生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</si>
  <si>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</si>
  <si>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</si>
  <si>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</si>
  <si>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</si>
  <si>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</si>
  <si>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</si>
  <si>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中部倉庫</t>
    <phoneticPr fontId="0" type="Hiragana"/>
  </si>
  <si>
    <t>7/3退保</t>
    <phoneticPr fontId="0" type="Hiragana"/>
  </si>
  <si>
    <t>資源循環研發中心</t>
    <phoneticPr fontId="0" type="Hiragana"/>
  </si>
  <si>
    <t>02081</t>
    <phoneticPr fontId="0" type="Hiragana"/>
  </si>
  <si>
    <t>高專</t>
    <phoneticPr fontId="0" type="Hiragana"/>
  </si>
  <si>
    <t>土城站(北部)</t>
    <phoneticPr fontId="0" type="Hiragana"/>
  </si>
  <si>
    <t>儲備會計</t>
    <phoneticPr fontId="0" type="Hiragana"/>
  </si>
  <si>
    <t>01690</t>
    <phoneticPr fontId="0" type="Hiragana"/>
  </si>
  <si>
    <t>營運管理處</t>
    <phoneticPr fontId="0" type="Hiragana"/>
  </si>
  <si>
    <t>02298</t>
    <phoneticPr fontId="0" type="Hiragana"/>
  </si>
  <si>
    <t>02257</t>
    <phoneticPr fontId="66" type="noConversion"/>
  </si>
  <si>
    <t>全運通</t>
    <phoneticPr fontId="0" type="Hiragana"/>
  </si>
  <si>
    <t>02340</t>
    <phoneticPr fontId="0" type="Hiragana"/>
  </si>
  <si>
    <t>夢時代統包</t>
    <phoneticPr fontId="0" type="Hiragana"/>
  </si>
  <si>
    <t>01925</t>
    <phoneticPr fontId="0" type="Hiragana"/>
  </si>
  <si>
    <t>7/30退保</t>
    <phoneticPr fontId="0" type="Hiragana"/>
  </si>
  <si>
    <t>02336</t>
    <phoneticPr fontId="0" type="Hiragana"/>
  </si>
  <si>
    <t>陳盈蓁</t>
    <phoneticPr fontId="0" type="Hiragana"/>
  </si>
  <si>
    <t>劉鳳姣</t>
    <phoneticPr fontId="0" type="Hiragana"/>
  </si>
  <si>
    <t>7/12退保</t>
    <phoneticPr fontId="0" type="Hiragana"/>
  </si>
  <si>
    <t>中午離開;7/3退保</t>
    <phoneticPr fontId="0" type="Hiragana"/>
  </si>
  <si>
    <t>周宗傑</t>
    <phoneticPr fontId="0" type="Hiragana"/>
  </si>
  <si>
    <t>10點離開站區;7/15退保</t>
    <phoneticPr fontId="0" type="Hiragana"/>
  </si>
  <si>
    <t>7/16退保</t>
    <phoneticPr fontId="0" type="Hiragana"/>
  </si>
  <si>
    <t>7/19退保</t>
    <phoneticPr fontId="0" type="Hiragana"/>
  </si>
  <si>
    <t>7/3退保</t>
    <phoneticPr fontId="0" type="Hiragana"/>
  </si>
  <si>
    <t>7/5退保</t>
    <phoneticPr fontId="0" type="Hiragana"/>
  </si>
  <si>
    <t>中午離開</t>
    <phoneticPr fontId="0" type="Hiragana"/>
  </si>
  <si>
    <t>7/8才告知只做1天就離職;7/8退保</t>
    <phoneticPr fontId="0" type="Hiragana"/>
  </si>
  <si>
    <t>7/9退保</t>
    <phoneticPr fontId="0" type="Hiragana"/>
  </si>
  <si>
    <t>7/18退保</t>
    <phoneticPr fontId="0" type="Hiragana"/>
  </si>
  <si>
    <t>不入系統，不由總公司加保</t>
    <phoneticPr fontId="0" type="Hiragana"/>
  </si>
  <si>
    <t>7/24退保</t>
    <phoneticPr fontId="0" type="Hiragana"/>
  </si>
  <si>
    <t>7/30退保</t>
    <phoneticPr fontId="0" type="Hiragana"/>
  </si>
  <si>
    <t>林鼎峰</t>
    <phoneticPr fontId="0" type="Hiragana"/>
  </si>
  <si>
    <t>黃百達</t>
    <phoneticPr fontId="0" type="Hiragana"/>
  </si>
  <si>
    <t>王榮榕</t>
    <phoneticPr fontId="0" type="Hiragana"/>
  </si>
  <si>
    <t>羅禎福</t>
    <phoneticPr fontId="0" type="Hiragana"/>
  </si>
  <si>
    <t>王文孝</t>
    <phoneticPr fontId="0" type="Hiragana"/>
  </si>
  <si>
    <t>游景翔</t>
    <phoneticPr fontId="0" type="Hiragana"/>
  </si>
  <si>
    <t>張秀娟</t>
    <phoneticPr fontId="0" type="Hiragana"/>
  </si>
  <si>
    <t>張富翔</t>
    <phoneticPr fontId="0" type="Hiragana"/>
  </si>
  <si>
    <t>蔡廣呈</t>
    <phoneticPr fontId="0" type="Hiragana"/>
  </si>
  <si>
    <t>莫翔崴</t>
    <phoneticPr fontId="0" type="Hiragana"/>
  </si>
  <si>
    <t>黃駿鴻</t>
    <phoneticPr fontId="0" type="Hiragana"/>
  </si>
  <si>
    <t>林冠豪</t>
    <phoneticPr fontId="0" type="Hiragana"/>
  </si>
  <si>
    <t>蕭士維</t>
    <phoneticPr fontId="0" type="Hiragana"/>
  </si>
  <si>
    <t>李忠益</t>
    <phoneticPr fontId="0" type="Hiragana"/>
  </si>
  <si>
    <t>陳宏彰</t>
    <phoneticPr fontId="0" type="Hiragana"/>
  </si>
  <si>
    <t>李信志</t>
    <phoneticPr fontId="0" type="Hiragana"/>
  </si>
  <si>
    <t>丁士欣</t>
    <phoneticPr fontId="0" type="Hiragana"/>
  </si>
  <si>
    <t>張偉策</t>
    <phoneticPr fontId="0" type="Hiragana"/>
  </si>
  <si>
    <t>先到大里站實習(九點離開)</t>
    <phoneticPr fontId="0" type="Hiragana"/>
  </si>
  <si>
    <t>7/31退保</t>
    <phoneticPr fontId="0" type="Hiragana"/>
  </si>
  <si>
    <t>台中德化站</t>
    <phoneticPr fontId="0" type="Hiragana"/>
  </si>
  <si>
    <t>吳麗雲</t>
    <phoneticPr fontId="0" type="Hiragana"/>
  </si>
  <si>
    <t>3M南科</t>
    <phoneticPr fontId="0" type="Hiragana"/>
  </si>
  <si>
    <t>劉嘉哲</t>
    <phoneticPr fontId="0" type="Hiragana"/>
  </si>
  <si>
    <t>X</t>
    <phoneticPr fontId="0" type="Hiragana"/>
  </si>
  <si>
    <t>資源循環研發處</t>
    <phoneticPr fontId="0" type="Hiragana"/>
  </si>
  <si>
    <t>高級管理師</t>
    <phoneticPr fontId="0" type="Hiragana"/>
  </si>
  <si>
    <t xml:space="preserve"> 人數統計</t>
    <phoneticPr fontId="36" type="noConversion"/>
  </si>
  <si>
    <t>單位加總</t>
    <phoneticPr fontId="36" type="noConversion"/>
  </si>
  <si>
    <t>實到人數</t>
    <phoneticPr fontId="36" type="noConversion"/>
  </si>
  <si>
    <t>出勤率</t>
  </si>
  <si>
    <t>全運通</t>
    <phoneticPr fontId="36" type="noConversion"/>
  </si>
  <si>
    <t>土城廠</t>
    <phoneticPr fontId="36" type="noConversion"/>
  </si>
  <si>
    <t>主管</t>
    <phoneticPr fontId="36" type="noConversion"/>
  </si>
  <si>
    <t>土城行政助理</t>
    <phoneticPr fontId="0" type="Hiragana"/>
  </si>
  <si>
    <t>陳泱瑄</t>
    <phoneticPr fontId="0" type="Hiragana"/>
  </si>
  <si>
    <t>中和廠</t>
    <phoneticPr fontId="36" type="noConversion"/>
  </si>
  <si>
    <t>中和行政助理</t>
    <phoneticPr fontId="0" type="Hiragana"/>
  </si>
  <si>
    <t>陳蓉穎</t>
    <phoneticPr fontId="0" type="Hiragana"/>
  </si>
  <si>
    <t>總員編</t>
    <phoneticPr fontId="0" type="Hiragana"/>
  </si>
  <si>
    <t>日期</t>
    <phoneticPr fontId="36" type="noConversion"/>
  </si>
  <si>
    <t>儲備幹部</t>
    <phoneticPr fontId="0" type="Hiragana"/>
  </si>
  <si>
    <t>再生處理-處理課</t>
    <phoneticPr fontId="0" type="Hiragana"/>
  </si>
  <si>
    <t>02348</t>
    <phoneticPr fontId="0" type="Hiragana"/>
  </si>
  <si>
    <t>02135</t>
    <phoneticPr fontId="0" type="Hiragana"/>
  </si>
  <si>
    <t>林欣瑜</t>
    <phoneticPr fontId="0" type="Hiragana"/>
  </si>
  <si>
    <t>02134</t>
    <phoneticPr fontId="0" type="Hiragana"/>
  </si>
  <si>
    <t>蔣宜芸</t>
    <phoneticPr fontId="0" type="Hiragana"/>
  </si>
  <si>
    <t>00808</t>
    <phoneticPr fontId="0" type="Hiragana"/>
  </si>
  <si>
    <t>王柏鈞</t>
    <phoneticPr fontId="0" type="Hiragana"/>
  </si>
  <si>
    <t>01308</t>
    <phoneticPr fontId="0" type="Hiragana"/>
  </si>
  <si>
    <t>陳玥資</t>
    <phoneticPr fontId="0" type="Hiragana"/>
  </si>
  <si>
    <t>02304</t>
    <phoneticPr fontId="0" type="Hiragana"/>
  </si>
  <si>
    <t>蔡顓安</t>
    <phoneticPr fontId="0" type="Hiragana"/>
  </si>
  <si>
    <t>X</t>
    <phoneticPr fontId="0" type="Hiragana"/>
  </si>
  <si>
    <t>01373</t>
    <phoneticPr fontId="0" type="Hiragana"/>
  </si>
  <si>
    <t>8/7退保</t>
    <phoneticPr fontId="0" type="Hiragana"/>
  </si>
  <si>
    <t>V</t>
    <phoneticPr fontId="0" type="Hiragana"/>
  </si>
  <si>
    <t>作業員</t>
    <phoneticPr fontId="0" type="Hiragana"/>
  </si>
  <si>
    <t>業務-包材清潔</t>
    <phoneticPr fontId="0" type="Hiragana"/>
  </si>
  <si>
    <t>8/9才收到離職單;8/9退保</t>
    <phoneticPr fontId="0" type="Hiragana"/>
  </si>
  <si>
    <t>8/2退保</t>
    <phoneticPr fontId="0" type="Hiragana"/>
  </si>
  <si>
    <t>V</t>
    <phoneticPr fontId="0" type="Hiragana"/>
  </si>
  <si>
    <t>8/3退保</t>
    <phoneticPr fontId="0" type="Hiragana"/>
  </si>
  <si>
    <t>01502</t>
    <phoneticPr fontId="0" type="Hiragana"/>
  </si>
  <si>
    <t>陳彤琳</t>
    <phoneticPr fontId="0" type="Hiragana"/>
  </si>
  <si>
    <t>02358</t>
    <phoneticPr fontId="0" type="Hiragana"/>
  </si>
  <si>
    <t>02361</t>
    <phoneticPr fontId="0" type="Hiragana"/>
  </si>
  <si>
    <t>業務開發處(中區)</t>
    <phoneticPr fontId="0" type="Hiragana"/>
  </si>
  <si>
    <t>(曠職三天)薪資計算到8/14;8/19退保</t>
    <phoneticPr fontId="0" type="Hiragana"/>
  </si>
  <si>
    <t>窗口會計</t>
    <phoneticPr fontId="0" type="Hiragana"/>
  </si>
  <si>
    <t>X</t>
    <phoneticPr fontId="0" type="Hiragana"/>
  </si>
  <si>
    <t>作業員</t>
    <phoneticPr fontId="0" type="Hiragana"/>
  </si>
  <si>
    <t>02363</t>
    <phoneticPr fontId="0" type="Hiragana"/>
  </si>
  <si>
    <t>組長</t>
    <phoneticPr fontId="0" type="Hiragana"/>
  </si>
  <si>
    <t>8/7資遣通報</t>
    <phoneticPr fontId="0" type="Hiragana"/>
  </si>
  <si>
    <t>8/21資遣通報</t>
    <phoneticPr fontId="0" type="Hiragana"/>
  </si>
  <si>
    <t>業務開發處(南區)</t>
    <phoneticPr fontId="0" type="Hiragana"/>
  </si>
  <si>
    <t>斗六保長站</t>
    <phoneticPr fontId="0" type="Hiragana"/>
  </si>
  <si>
    <t>物流管理組</t>
    <phoneticPr fontId="0" type="Hiragana"/>
  </si>
  <si>
    <t>蔡彰陽</t>
    <phoneticPr fontId="0" type="Hiragana"/>
  </si>
  <si>
    <t>文山專案</t>
    <phoneticPr fontId="0" type="Hiragana"/>
  </si>
  <si>
    <t>徐秀妹</t>
    <phoneticPr fontId="0" type="Hiragana"/>
  </si>
  <si>
    <t>彰興站</t>
    <phoneticPr fontId="0" type="Hiragana"/>
  </si>
  <si>
    <t>外場人員</t>
    <phoneticPr fontId="0" type="Hiragana"/>
  </si>
  <si>
    <t>中部倉庫</t>
    <phoneticPr fontId="0" type="Hiragana"/>
  </si>
  <si>
    <t>外勞</t>
    <phoneticPr fontId="0" type="Hiragana"/>
  </si>
  <si>
    <t>全興處理課</t>
    <phoneticPr fontId="0" type="Hiragana"/>
  </si>
  <si>
    <t>17t司機</t>
    <phoneticPr fontId="0" type="Hiragana"/>
  </si>
  <si>
    <t>8/24退保</t>
    <phoneticPr fontId="0" type="Hiragana"/>
  </si>
  <si>
    <t>8/10退保(8/8事假)</t>
    <phoneticPr fontId="0" type="Hiragana"/>
  </si>
  <si>
    <t>8/13退保(8/13特休)</t>
    <phoneticPr fontId="0" type="Hiragana"/>
  </si>
  <si>
    <t>X</t>
    <phoneticPr fontId="0" type="Hiragana"/>
  </si>
  <si>
    <t>8/20退保</t>
    <phoneticPr fontId="0" type="Hiragana"/>
  </si>
  <si>
    <t>8/20退保(8/17事假)</t>
    <phoneticPr fontId="0" type="Hiragana"/>
  </si>
  <si>
    <t>8/21退保</t>
    <phoneticPr fontId="0" type="Hiragana"/>
  </si>
  <si>
    <t>8/22退保(8/17事假)</t>
    <phoneticPr fontId="0" type="Hiragana"/>
  </si>
  <si>
    <t>8/23退保</t>
    <phoneticPr fontId="0" type="Hiragana"/>
  </si>
  <si>
    <t>8/23退保;8/23離境結清</t>
    <phoneticPr fontId="0" type="Hiragana"/>
  </si>
  <si>
    <t>8/24退保</t>
    <phoneticPr fontId="0" type="Hiragana"/>
  </si>
  <si>
    <t>X</t>
    <phoneticPr fontId="0" type="Hiragana"/>
  </si>
  <si>
    <t>資訊管理室</t>
    <phoneticPr fontId="0" type="Hiragana"/>
  </si>
  <si>
    <t>謝佳伶</t>
    <phoneticPr fontId="0" type="Hiragana"/>
  </si>
  <si>
    <t>8/20退保(8/27到職加保)</t>
    <phoneticPr fontId="0" type="Hiragana"/>
  </si>
  <si>
    <t>李志文</t>
    <phoneticPr fontId="0" type="Hiragana"/>
  </si>
  <si>
    <t>李政翰</t>
    <phoneticPr fontId="0" type="Hiragana"/>
  </si>
  <si>
    <t>外場人員</t>
    <phoneticPr fontId="0" type="Hiragana"/>
  </si>
  <si>
    <t>陳智勝</t>
    <phoneticPr fontId="0" type="Hiragana"/>
  </si>
  <si>
    <t>文山站</t>
    <phoneticPr fontId="0" type="Hiragana"/>
  </si>
  <si>
    <t>巴孟</t>
    <phoneticPr fontId="0" type="Hiragana"/>
  </si>
  <si>
    <t>宋吉</t>
    <phoneticPr fontId="0" type="Hiragana"/>
  </si>
  <si>
    <t>林中謀</t>
    <phoneticPr fontId="0" type="Hiragana"/>
  </si>
  <si>
    <t>楊清捷</t>
    <phoneticPr fontId="0" type="Hiragana"/>
  </si>
  <si>
    <t>林子傑</t>
    <phoneticPr fontId="0" type="Hiragana"/>
  </si>
  <si>
    <t>鍾薏琳</t>
    <phoneticPr fontId="0" type="Hiragana"/>
  </si>
  <si>
    <t>鍾玲利</t>
    <phoneticPr fontId="0" type="Hiragana"/>
  </si>
  <si>
    <t>02103</t>
    <phoneticPr fontId="0" type="Hiragana"/>
  </si>
  <si>
    <t>X</t>
    <phoneticPr fontId="0" type="Hiragana"/>
  </si>
  <si>
    <t>物流管理組</t>
    <phoneticPr fontId="0" type="Hiragana"/>
  </si>
  <si>
    <t>02176</t>
    <phoneticPr fontId="0" type="Hiragana"/>
  </si>
  <si>
    <t>V</t>
    <phoneticPr fontId="0" type="Hiragana"/>
  </si>
  <si>
    <t>孫鈺泠</t>
    <phoneticPr fontId="0" type="Hiragana"/>
  </si>
  <si>
    <t>新竹站</t>
    <phoneticPr fontId="0" type="Hiragana"/>
  </si>
  <si>
    <t>02244</t>
    <phoneticPr fontId="0" type="Hiragana"/>
  </si>
  <si>
    <t>02275</t>
    <phoneticPr fontId="0" type="Hiragana"/>
  </si>
  <si>
    <t>02282</t>
    <phoneticPr fontId="0" type="Hiragana"/>
  </si>
  <si>
    <t>02302</t>
    <phoneticPr fontId="0" type="Hiragana"/>
  </si>
  <si>
    <t>02306</t>
    <phoneticPr fontId="0" type="Hiragana"/>
  </si>
  <si>
    <t>V</t>
    <phoneticPr fontId="0" type="Hiragana"/>
  </si>
  <si>
    <t>助理管理師</t>
    <phoneticPr fontId="0" type="Hiragana"/>
  </si>
  <si>
    <t>02325</t>
    <phoneticPr fontId="0" type="Hiragana"/>
  </si>
  <si>
    <t>02327</t>
    <phoneticPr fontId="0" type="Hiragana"/>
  </si>
  <si>
    <t>V</t>
    <phoneticPr fontId="0" type="Hiragana"/>
  </si>
  <si>
    <t>02347</t>
    <phoneticPr fontId="0" type="Hiragana"/>
  </si>
  <si>
    <t>02349</t>
    <phoneticPr fontId="0" type="Hiragana"/>
  </si>
  <si>
    <t>高雄大昌站</t>
    <phoneticPr fontId="0" type="Hiragana"/>
  </si>
  <si>
    <t>行政管理組</t>
    <phoneticPr fontId="0" type="Hiragana"/>
  </si>
  <si>
    <t>友達資收一、二期</t>
    <phoneticPr fontId="0" type="Hiragana"/>
  </si>
  <si>
    <t>02371</t>
    <phoneticPr fontId="0" type="Hiragana"/>
  </si>
  <si>
    <t>3.5T司機</t>
    <phoneticPr fontId="0" type="Hiragana"/>
  </si>
  <si>
    <t>高雄大昌</t>
    <phoneticPr fontId="0" type="Hiragana"/>
  </si>
  <si>
    <t>3M南科</t>
    <phoneticPr fontId="0" type="Hiragana"/>
  </si>
  <si>
    <t>8/27退保</t>
    <phoneticPr fontId="0" type="Hiragana"/>
  </si>
  <si>
    <t>02372</t>
    <phoneticPr fontId="0" type="Hiragana"/>
  </si>
  <si>
    <t>8/28退保;不適應(5AFB9320)</t>
    <phoneticPr fontId="0" type="Hiragana"/>
  </si>
  <si>
    <t>王士欣</t>
    <phoneticPr fontId="0" type="Hiragana"/>
  </si>
  <si>
    <t>8/27退保;8/27下午2點會計來電通知離職(因天氣太熱)</t>
    <phoneticPr fontId="0" type="Hiragana"/>
  </si>
  <si>
    <t>X</t>
    <phoneticPr fontId="0" type="Hiragana"/>
  </si>
  <si>
    <t>助理會計</t>
    <phoneticPr fontId="0" type="Hiragana"/>
  </si>
  <si>
    <t>全興處理課</t>
    <phoneticPr fontId="0" type="Hiragana"/>
  </si>
  <si>
    <t>外勞</t>
    <phoneticPr fontId="0" type="Hiragana"/>
  </si>
  <si>
    <t>全興分選課</t>
    <phoneticPr fontId="0" type="Hiragana"/>
  </si>
  <si>
    <t>郭怡婷</t>
    <phoneticPr fontId="0" type="Hiragana"/>
  </si>
  <si>
    <t>陳焙裕</t>
    <phoneticPr fontId="0" type="Hiragana"/>
  </si>
  <si>
    <t>李威德</t>
    <phoneticPr fontId="0" type="Hiragana"/>
  </si>
  <si>
    <t>02214</t>
    <phoneticPr fontId="0" type="Hiragana"/>
  </si>
  <si>
    <t>劉家仁</t>
    <phoneticPr fontId="0" type="Hiragana"/>
  </si>
  <si>
    <t>01949</t>
    <phoneticPr fontId="0" type="Hiragana"/>
  </si>
  <si>
    <t>黃惠敏</t>
    <phoneticPr fontId="0" type="Hiragana"/>
  </si>
  <si>
    <t>林淑筠</t>
    <phoneticPr fontId="0" type="Hiragana"/>
  </si>
  <si>
    <t>02259</t>
    <phoneticPr fontId="0" type="Hiragana"/>
  </si>
  <si>
    <t>陳嘉豪</t>
    <phoneticPr fontId="0" type="Hiragana"/>
  </si>
  <si>
    <t>02203</t>
    <phoneticPr fontId="0" type="Hiragana"/>
  </si>
  <si>
    <t>謝吟梅</t>
    <phoneticPr fontId="0" type="Hiragana"/>
  </si>
  <si>
    <t>X</t>
    <phoneticPr fontId="0" type="Hiragana"/>
  </si>
  <si>
    <t>01396</t>
    <phoneticPr fontId="0" type="Hiragana"/>
  </si>
  <si>
    <t>劉鎧瑞</t>
    <phoneticPr fontId="0" type="Hiragana"/>
  </si>
  <si>
    <t>02277</t>
    <phoneticPr fontId="0" type="Hiragana"/>
  </si>
  <si>
    <t>曾鐘毅</t>
    <phoneticPr fontId="0" type="Hiragana"/>
  </si>
  <si>
    <t>8/29退保</t>
    <phoneticPr fontId="0" type="Hiragana"/>
  </si>
  <si>
    <t>02186</t>
    <phoneticPr fontId="0" type="Hiragana"/>
  </si>
  <si>
    <t>8/30退保;8/30離境結清</t>
    <phoneticPr fontId="0" type="Hiragana"/>
  </si>
  <si>
    <t>松奇</t>
    <phoneticPr fontId="0" type="Hiragana"/>
  </si>
  <si>
    <t>01645</t>
    <phoneticPr fontId="0" type="Hiragana"/>
  </si>
  <si>
    <t>01646</t>
    <phoneticPr fontId="0" type="Hiragana"/>
  </si>
  <si>
    <t>達朋</t>
    <phoneticPr fontId="0" type="Hiragana"/>
  </si>
  <si>
    <t>隆猜</t>
    <phoneticPr fontId="0" type="Hiragana"/>
  </si>
  <si>
    <r>
      <t>8/30退保(</t>
    </r>
    <r>
      <rPr>
        <strike/>
        <sz val="12"/>
        <rFont val="微軟正黑體"/>
        <family val="2"/>
        <charset val="136"/>
      </rPr>
      <t>6/24資遣通報</t>
    </r>
    <r>
      <rPr>
        <sz val="12"/>
        <rFont val="微軟正黑體"/>
        <family val="2"/>
        <charset val="136"/>
      </rPr>
      <t>);薪資8/10</t>
    </r>
    <phoneticPr fontId="0" type="Hiragana"/>
  </si>
  <si>
    <t>00102</t>
    <phoneticPr fontId="0" type="Hiragana"/>
  </si>
  <si>
    <t>01921</t>
    <phoneticPr fontId="0" type="Hiragana"/>
  </si>
  <si>
    <t>壓縮車司機</t>
    <phoneticPr fontId="0" type="Hiragana"/>
  </si>
  <si>
    <t>作業員</t>
    <phoneticPr fontId="0" type="Hiragana"/>
  </si>
  <si>
    <t>曠職三天，本人沒跟主任請假</t>
    <phoneticPr fontId="0" type="Hiragana"/>
  </si>
  <si>
    <t>8/30退保(薪資8/16)勞健保轉典實</t>
    <phoneticPr fontId="0" type="Hiragana"/>
  </si>
  <si>
    <t>作業員</t>
    <phoneticPr fontId="0" type="Hiragana"/>
  </si>
  <si>
    <t>副工程師</t>
    <phoneticPr fontId="0" type="Hiragana"/>
  </si>
  <si>
    <t>02295</t>
    <phoneticPr fontId="0" type="Hiragana"/>
  </si>
  <si>
    <t>李隆君</t>
    <phoneticPr fontId="0" type="Hiragana"/>
  </si>
  <si>
    <t>鄭偉志</t>
    <phoneticPr fontId="0" type="Hiragana"/>
  </si>
  <si>
    <t>01907</t>
    <phoneticPr fontId="0" type="Hiragana"/>
  </si>
  <si>
    <t>謝堡智</t>
    <phoneticPr fontId="0" type="Hiragana"/>
  </si>
  <si>
    <t>02170</t>
    <phoneticPr fontId="0" type="Hiragana"/>
  </si>
  <si>
    <t>02179</t>
    <phoneticPr fontId="0" type="Hiragana"/>
  </si>
  <si>
    <t>02152</t>
    <phoneticPr fontId="0" type="Hiragana"/>
  </si>
  <si>
    <t>李嘉嫚</t>
    <phoneticPr fontId="0" type="Hiragana"/>
  </si>
  <si>
    <t>宋奕萱</t>
    <phoneticPr fontId="0" type="Hiragana"/>
  </si>
  <si>
    <t>黃瓊華</t>
    <phoneticPr fontId="0" type="Hiragana"/>
  </si>
  <si>
    <t>劉春妙</t>
    <phoneticPr fontId="0" type="Hiragana"/>
  </si>
  <si>
    <t>02055</t>
    <phoneticPr fontId="0" type="Hiragana"/>
  </si>
  <si>
    <t>01384</t>
    <phoneticPr fontId="0" type="Hiragana"/>
  </si>
  <si>
    <t>01632</t>
    <phoneticPr fontId="0" type="Hiragana"/>
  </si>
  <si>
    <t>9/3退保</t>
    <phoneticPr fontId="0" type="Hiragana"/>
  </si>
  <si>
    <t>楊金龍</t>
    <phoneticPr fontId="0" type="Hiragana"/>
  </si>
  <si>
    <t>高薰姝</t>
    <phoneticPr fontId="0" type="Hiragana"/>
  </si>
  <si>
    <t>員林站</t>
    <phoneticPr fontId="0" type="Hiragana"/>
  </si>
  <si>
    <t>陳駿杰</t>
    <phoneticPr fontId="0" type="Hiragana"/>
  </si>
  <si>
    <t>斗六站</t>
    <phoneticPr fontId="0" type="Hiragana"/>
  </si>
  <si>
    <t>斗六站</t>
    <phoneticPr fontId="0" type="Hiragana"/>
  </si>
  <si>
    <t>温彥清</t>
    <phoneticPr fontId="0" type="Hiragana"/>
  </si>
  <si>
    <t>謝中信</t>
    <phoneticPr fontId="0" type="Hiragana"/>
  </si>
  <si>
    <t>業務開發處-南區市場開發部</t>
    <phoneticPr fontId="0" type="Hiragana"/>
  </si>
  <si>
    <t>曾婉華</t>
    <phoneticPr fontId="0" type="Hiragana"/>
  </si>
  <si>
    <t>劉進雄</t>
    <phoneticPr fontId="0" type="Hiragana"/>
  </si>
  <si>
    <t>黃棟周</t>
    <phoneticPr fontId="0" type="Hiragana"/>
  </si>
  <si>
    <t>友達-包材區</t>
    <phoneticPr fontId="0" type="Hiragana"/>
  </si>
  <si>
    <t>林正隆</t>
    <phoneticPr fontId="0" type="Hiragana"/>
  </si>
  <si>
    <t>彰興站</t>
    <phoneticPr fontId="0" type="Hiragana"/>
  </si>
  <si>
    <t>資訊管理組</t>
    <phoneticPr fontId="0" type="Hiragana"/>
  </si>
  <si>
    <t>02378</t>
    <phoneticPr fontId="0" type="Hiragana"/>
  </si>
  <si>
    <t>業務-包材清潔</t>
    <phoneticPr fontId="0" type="Hiragana"/>
  </si>
  <si>
    <t>作業員</t>
    <phoneticPr fontId="0" type="Hiragana"/>
  </si>
  <si>
    <t>02384</t>
    <phoneticPr fontId="0" type="Hiragana"/>
  </si>
  <si>
    <t>V</t>
    <phoneticPr fontId="0" type="Hiragana"/>
  </si>
  <si>
    <t>行政管理室</t>
    <phoneticPr fontId="0" type="Hiragana"/>
  </si>
  <si>
    <t>陳盈惠</t>
    <phoneticPr fontId="0" type="Hiragana"/>
  </si>
  <si>
    <t>助理管理師</t>
    <phoneticPr fontId="0" type="Hiragana"/>
  </si>
  <si>
    <t>9/4~9/9休假;9/9退保</t>
    <phoneticPr fontId="0" type="Hiragana"/>
  </si>
  <si>
    <t>9/12退保</t>
    <phoneticPr fontId="0" type="Hiragana"/>
  </si>
  <si>
    <t>友達七星</t>
    <phoneticPr fontId="0" type="Hiragana"/>
  </si>
  <si>
    <t>9/18退保</t>
    <phoneticPr fontId="0" type="Hiragana"/>
  </si>
  <si>
    <t>吳俊偉</t>
    <phoneticPr fontId="0" type="Hiragana"/>
  </si>
  <si>
    <t>林垣艮</t>
    <phoneticPr fontId="0" type="Hiragana"/>
  </si>
  <si>
    <t>林正裕</t>
    <phoneticPr fontId="0" type="Hiragana"/>
  </si>
  <si>
    <t>X</t>
    <phoneticPr fontId="0" type="Hiragana"/>
  </si>
  <si>
    <t>黎芳草</t>
    <phoneticPr fontId="0" type="Hiragana"/>
  </si>
  <si>
    <t>王正雄</t>
    <phoneticPr fontId="0" type="Hiragana"/>
  </si>
  <si>
    <t>02385</t>
    <phoneticPr fontId="0" type="Hiragana"/>
  </si>
  <si>
    <t>9/21退保</t>
    <phoneticPr fontId="0" type="Hiragana"/>
  </si>
  <si>
    <t>X</t>
    <phoneticPr fontId="0" type="Hiragana"/>
  </si>
  <si>
    <t>9/24退保</t>
    <phoneticPr fontId="0" type="Hiragana"/>
  </si>
  <si>
    <t>友達包材</t>
    <phoneticPr fontId="0" type="Hiragana"/>
  </si>
  <si>
    <t>9/27退保</t>
    <phoneticPr fontId="0" type="Hiragana"/>
  </si>
  <si>
    <t>邱睿淵</t>
    <phoneticPr fontId="0" type="Hiragana"/>
  </si>
  <si>
    <t>江國樑</t>
    <phoneticPr fontId="0" type="Hiragana"/>
  </si>
  <si>
    <t>彭正鈴</t>
    <phoneticPr fontId="0" type="Hiragana"/>
  </si>
  <si>
    <t>9/28退保</t>
    <phoneticPr fontId="0" type="Hiragana"/>
  </si>
  <si>
    <t>9/30退保</t>
    <phoneticPr fontId="0" type="Hiragana"/>
  </si>
  <si>
    <t>10/1結清離境;10/1退保</t>
    <phoneticPr fontId="0" type="Hiragana"/>
  </si>
  <si>
    <t>10/退保</t>
    <phoneticPr fontId="0" type="Hiragana"/>
  </si>
  <si>
    <t>02382</t>
    <phoneticPr fontId="0" type="Hiragana"/>
  </si>
  <si>
    <t>C00037</t>
    <phoneticPr fontId="0" type="Hiragana"/>
  </si>
  <si>
    <t>01120</t>
    <phoneticPr fontId="0" type="Hiragana"/>
  </si>
  <si>
    <t>02026</t>
    <phoneticPr fontId="0" type="Hiragana"/>
  </si>
  <si>
    <t>01978</t>
    <phoneticPr fontId="0" type="Hiragana"/>
  </si>
  <si>
    <t>01998</t>
    <phoneticPr fontId="0" type="Hiragana"/>
  </si>
  <si>
    <t>01984</t>
    <phoneticPr fontId="0" type="Hiragana"/>
  </si>
  <si>
    <t>01740</t>
    <phoneticPr fontId="0" type="Hiragana"/>
  </si>
  <si>
    <t>陳世偉</t>
    <phoneticPr fontId="0" type="Hiragana"/>
  </si>
  <si>
    <t>02392</t>
    <phoneticPr fontId="0" type="Hiragana"/>
  </si>
  <si>
    <t>02394</t>
    <phoneticPr fontId="0" type="Hiragana"/>
  </si>
  <si>
    <t>曹惠媚</t>
    <phoneticPr fontId="0" type="Hiragana"/>
  </si>
  <si>
    <t>楊銘福</t>
    <phoneticPr fontId="0" type="Hiragana"/>
  </si>
  <si>
    <t>林修因</t>
    <phoneticPr fontId="0" type="Hiragana"/>
  </si>
  <si>
    <t>鄭翔日</t>
    <phoneticPr fontId="0" type="Hiragana"/>
  </si>
  <si>
    <t>山迪</t>
    <phoneticPr fontId="0" type="Hiragana"/>
  </si>
  <si>
    <t>賴苡菁</t>
    <phoneticPr fontId="0" type="Hiragana"/>
  </si>
  <si>
    <t>不放在日報上;資遣生效10/4(10/8退保)</t>
    <phoneticPr fontId="0" type="Hiragana"/>
  </si>
  <si>
    <t>X</t>
    <phoneticPr fontId="0" type="Hiragana"/>
  </si>
  <si>
    <t>02403</t>
    <phoneticPr fontId="0" type="Hiragana"/>
  </si>
  <si>
    <t>吳俊學</t>
    <phoneticPr fontId="0" type="Hiragana"/>
  </si>
  <si>
    <t>02405</t>
    <phoneticPr fontId="0" type="Hiragana"/>
  </si>
  <si>
    <t>機動車-業務行銷中心</t>
    <phoneticPr fontId="0" type="Hiragana"/>
  </si>
  <si>
    <t>林暐國</t>
    <phoneticPr fontId="0" type="Hiragana"/>
  </si>
  <si>
    <t>業務-包材清潔</t>
    <phoneticPr fontId="0" type="Hiragana"/>
  </si>
  <si>
    <t>02370</t>
    <phoneticPr fontId="0" type="Hiragana"/>
  </si>
  <si>
    <t>陳達泓</t>
    <phoneticPr fontId="0" type="Hiragana"/>
  </si>
  <si>
    <t>作業員</t>
    <phoneticPr fontId="0" type="Hiragana"/>
  </si>
  <si>
    <t>10/2退保</t>
    <phoneticPr fontId="0" type="Hiragana"/>
  </si>
  <si>
    <t>V</t>
    <phoneticPr fontId="0" type="Hiragana"/>
  </si>
  <si>
    <t>中部倉庫</t>
    <phoneticPr fontId="0" type="Hiragana"/>
  </si>
  <si>
    <t>X</t>
    <phoneticPr fontId="0" type="Hiragana"/>
  </si>
  <si>
    <t>陳稦和</t>
    <phoneticPr fontId="0" type="Hiragana"/>
  </si>
  <si>
    <t>司機</t>
    <phoneticPr fontId="0" type="Hiragana"/>
  </si>
  <si>
    <t>南科3M</t>
    <phoneticPr fontId="0" type="Hiragana"/>
  </si>
  <si>
    <t>謝永昌</t>
    <phoneticPr fontId="0" type="Hiragana"/>
  </si>
  <si>
    <t>C00038</t>
    <phoneticPr fontId="0" type="Hiragana"/>
  </si>
  <si>
    <t>許孝臣</t>
    <phoneticPr fontId="0" type="Hiragana"/>
  </si>
  <si>
    <t>10/7退保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</si>
  <si>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</si>
  <si>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</si>
  <si>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</si>
  <si>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管理師</t>
    <phoneticPr fontId="0" type="Hiragana"/>
  </si>
  <si>
    <t>10/8退保</t>
    <phoneticPr fontId="0" type="Hiragana"/>
  </si>
  <si>
    <t>文山專案</t>
    <phoneticPr fontId="0" type="Hiragana"/>
  </si>
  <si>
    <t>陳文福</t>
    <phoneticPr fontId="0" type="Hiragana"/>
  </si>
  <si>
    <t>10/8退保;只上一天班</t>
    <phoneticPr fontId="0" type="Hiragana"/>
  </si>
  <si>
    <t>金馬站</t>
    <phoneticPr fontId="0" type="Hiragana"/>
  </si>
  <si>
    <t>黃俊偉</t>
    <phoneticPr fontId="0" type="Hiragana"/>
  </si>
  <si>
    <t>3.5T司機</t>
    <phoneticPr fontId="0" type="Hiragana"/>
  </si>
  <si>
    <t>01990</t>
    <phoneticPr fontId="0" type="Hiragana"/>
  </si>
  <si>
    <t>李麗娜</t>
    <phoneticPr fontId="0" type="Hiragana"/>
  </si>
  <si>
    <t>10/8填寫離職單;10/8退保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</si>
  <si>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</si>
  <si>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</si>
  <si>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</si>
  <si>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r>
      <t>10/12退保;</t>
    </r>
    <r>
      <rPr>
        <sz val="12"/>
        <color rgb="FFFF0000"/>
        <rFont val="微軟正黑體"/>
        <family val="2"/>
        <charset val="136"/>
      </rPr>
      <t>薪資截至10/9</t>
    </r>
    <phoneticPr fontId="0" type="Hiragana"/>
  </si>
  <si>
    <t>彰興站</t>
    <phoneticPr fontId="0" type="Hiragana"/>
  </si>
  <si>
    <t>02393</t>
    <phoneticPr fontId="0" type="Hiragana"/>
  </si>
  <si>
    <t>黃景南</t>
    <phoneticPr fontId="0" type="Hiragana"/>
  </si>
  <si>
    <t>外場人員</t>
    <phoneticPr fontId="0" type="Hiragana"/>
  </si>
  <si>
    <t>10/12退保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</si>
  <si>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</si>
  <si>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</si>
  <si>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</si>
  <si>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</si>
  <si>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10/11退保</t>
    <phoneticPr fontId="0" type="Hiragana"/>
  </si>
  <si>
    <t>物流管理組</t>
    <phoneticPr fontId="0" type="Hiragana"/>
  </si>
  <si>
    <t>莊智淵</t>
    <phoneticPr fontId="0" type="Hiragana"/>
  </si>
  <si>
    <t>V刪除</t>
    <phoneticPr fontId="0" type="Hiragana"/>
  </si>
  <si>
    <t>陳建名</t>
    <phoneticPr fontId="0" type="Hiragana"/>
  </si>
  <si>
    <t>只上半天離開</t>
    <phoneticPr fontId="0" type="Hiragana"/>
  </si>
  <si>
    <t>02398</t>
    <phoneticPr fontId="0" type="Hiragana"/>
  </si>
  <si>
    <t>盧鴻銘</t>
    <phoneticPr fontId="0" type="Hiragana"/>
  </si>
  <si>
    <t>10/21寄件退保</t>
    <phoneticPr fontId="0" type="Hiragana"/>
  </si>
  <si>
    <t>01708</t>
    <phoneticPr fontId="0" type="Hiragana"/>
  </si>
  <si>
    <t>王文華</t>
    <phoneticPr fontId="0" type="Hiragana"/>
  </si>
  <si>
    <t>10/24退保</t>
    <phoneticPr fontId="0" type="Hiragana"/>
  </si>
  <si>
    <t>02381</t>
    <phoneticPr fontId="0" type="Hiragana"/>
  </si>
  <si>
    <t>10/26退保</t>
    <phoneticPr fontId="0" type="Hiragana"/>
  </si>
  <si>
    <t>02387</t>
    <phoneticPr fontId="0" type="Hiragana"/>
  </si>
  <si>
    <t>10/31退保</t>
    <phoneticPr fontId="0" type="Hiragana"/>
  </si>
  <si>
    <t>南科3M</t>
    <phoneticPr fontId="0" type="Hiragana"/>
  </si>
  <si>
    <t>陳盟信</t>
    <phoneticPr fontId="0" type="Hiragana"/>
  </si>
  <si>
    <t>台中水湳站</t>
    <phoneticPr fontId="0" type="Hiragana"/>
  </si>
  <si>
    <t>X</t>
    <phoneticPr fontId="0" type="Hiragana"/>
  </si>
  <si>
    <t>陳政豪</t>
    <phoneticPr fontId="0" type="Hiragana"/>
  </si>
  <si>
    <t>10/31退保</t>
    <phoneticPr fontId="0" type="Hiragana"/>
  </si>
  <si>
    <t>10/31退保</t>
    <phoneticPr fontId="0" type="Hiragana"/>
  </si>
  <si>
    <t>10/22子傑經理來電告知;10/31退保</t>
    <phoneticPr fontId="0" type="Hiragana"/>
  </si>
  <si>
    <t>楊明德</t>
    <phoneticPr fontId="0" type="Hiragana"/>
  </si>
  <si>
    <t>李英豪</t>
    <phoneticPr fontId="0" type="Hiragana"/>
  </si>
  <si>
    <t>司機</t>
    <phoneticPr fontId="0" type="Hiragana"/>
  </si>
  <si>
    <t>11/2退保</t>
    <phoneticPr fontId="0" type="Hiragana"/>
  </si>
  <si>
    <t>11/4退保(站區11/4通知)</t>
    <phoneticPr fontId="0" type="Hiragana"/>
  </si>
  <si>
    <t>11/6退保</t>
    <phoneticPr fontId="0" type="Hiragana"/>
  </si>
  <si>
    <t>南科倉儲物流</t>
    <phoneticPr fontId="0" type="Hiragana"/>
  </si>
  <si>
    <t>助理管理師</t>
    <phoneticPr fontId="0" type="Hiragana"/>
  </si>
  <si>
    <t>行政策略專案</t>
  </si>
  <si>
    <t>中部倉庫</t>
  </si>
  <si>
    <t>11/9退保</t>
    <phoneticPr fontId="0" type="Hiragana"/>
  </si>
  <si>
    <t>便利通路事業處</t>
    <phoneticPr fontId="0" type="Hiragana"/>
  </si>
  <si>
    <t>11/12退保</t>
    <phoneticPr fontId="0" type="Hiragana"/>
  </si>
  <si>
    <t>11/12退保;中午離開</t>
    <phoneticPr fontId="0" type="Hiragana"/>
  </si>
  <si>
    <t>作業員</t>
    <phoneticPr fontId="0" type="Hiragana"/>
  </si>
  <si>
    <t>會計組</t>
    <phoneticPr fontId="0" type="Hiragana"/>
  </si>
  <si>
    <t>02408</t>
    <phoneticPr fontId="0" type="Hiragana"/>
  </si>
  <si>
    <t>胡敏正</t>
    <phoneticPr fontId="0" type="Hiragana"/>
  </si>
  <si>
    <t>11/15退保</t>
    <phoneticPr fontId="0" type="Hiragana"/>
  </si>
  <si>
    <t>游斯靖</t>
    <phoneticPr fontId="0" type="Hiragana"/>
  </si>
  <si>
    <t>許崇祐</t>
  </si>
  <si>
    <t>X</t>
    <phoneticPr fontId="0" type="Hiragana"/>
  </si>
  <si>
    <t>11/22退保</t>
    <phoneticPr fontId="0" type="Hiragana"/>
  </si>
  <si>
    <t>新竹站</t>
    <phoneticPr fontId="0" type="Hiragana"/>
  </si>
  <si>
    <t>稽核室</t>
    <phoneticPr fontId="0" type="Hiragana"/>
  </si>
  <si>
    <t>高級專員</t>
    <phoneticPr fontId="0" type="Hiragana"/>
  </si>
  <si>
    <t>11/19退保;當天到職當天離職</t>
    <phoneticPr fontId="0" type="Hiragana"/>
  </si>
  <si>
    <t>外場人員</t>
    <phoneticPr fontId="0" type="Hiragana"/>
  </si>
  <si>
    <t>02414</t>
    <phoneticPr fontId="0" type="Hiragana"/>
  </si>
  <si>
    <t>工讀生</t>
    <phoneticPr fontId="0" type="Hiragana"/>
  </si>
  <si>
    <t>00676</t>
    <phoneticPr fontId="0" type="Hiragana"/>
  </si>
  <si>
    <t>經理</t>
    <phoneticPr fontId="0" type="Hiragana"/>
  </si>
  <si>
    <t>02216</t>
    <phoneticPr fontId="0" type="Hiragana"/>
  </si>
  <si>
    <t>王宗立</t>
    <phoneticPr fontId="0" type="Hiragana"/>
  </si>
  <si>
    <t>全興處理一課</t>
    <phoneticPr fontId="0" type="Hiragana"/>
  </si>
  <si>
    <t>全興造粒課</t>
    <phoneticPr fontId="0" type="Hiragana"/>
  </si>
  <si>
    <t>11/29結清退保</t>
    <phoneticPr fontId="0" type="Hiragana"/>
  </si>
  <si>
    <t>01712</t>
    <phoneticPr fontId="0" type="Hiragana"/>
  </si>
  <si>
    <t>01714</t>
    <phoneticPr fontId="0" type="Hiragana"/>
  </si>
  <si>
    <t>01713</t>
    <phoneticPr fontId="0" type="Hiragana"/>
  </si>
  <si>
    <t>友達-包材清潔</t>
    <phoneticPr fontId="0" type="Hiragana"/>
  </si>
  <si>
    <t>02322</t>
    <phoneticPr fontId="0" type="Hiragana"/>
  </si>
  <si>
    <t>江其峰</t>
    <phoneticPr fontId="0" type="Hiragana"/>
  </si>
  <si>
    <t>詹書軒</t>
    <phoneticPr fontId="0" type="Hiragana"/>
  </si>
  <si>
    <t>02364</t>
    <phoneticPr fontId="0" type="Hiragana"/>
  </si>
  <si>
    <t>林雅棋</t>
    <phoneticPr fontId="0" type="Hiragana"/>
  </si>
  <si>
    <t>潘姿瑜</t>
    <phoneticPr fontId="0" type="Hiragana"/>
  </si>
  <si>
    <t>陳星妤</t>
    <phoneticPr fontId="0" type="Hiragana"/>
  </si>
  <si>
    <t>02374</t>
    <phoneticPr fontId="0" type="Hiragana"/>
  </si>
  <si>
    <t>吳崇維</t>
    <phoneticPr fontId="0" type="Hiragana"/>
  </si>
  <si>
    <t>那林</t>
    <phoneticPr fontId="0" type="Hiragana"/>
  </si>
  <si>
    <t>呂德雄</t>
    <phoneticPr fontId="0" type="Hiragana"/>
  </si>
  <si>
    <t>01504</t>
    <phoneticPr fontId="0" type="Hiragana"/>
  </si>
  <si>
    <t>00222</t>
    <phoneticPr fontId="0" type="Hiragana"/>
  </si>
  <si>
    <t>蕭花雲</t>
    <phoneticPr fontId="0" type="Hiragana"/>
  </si>
  <si>
    <t>02009</t>
    <phoneticPr fontId="0" type="Hiragana"/>
  </si>
  <si>
    <t>協理</t>
    <phoneticPr fontId="0" type="Hiragana"/>
  </si>
  <si>
    <t>00255</t>
    <phoneticPr fontId="0" type="Hiragana"/>
  </si>
  <si>
    <t>策略管理處</t>
    <phoneticPr fontId="0" type="Hiragana"/>
  </si>
  <si>
    <t>中部倉庫</t>
    <phoneticPr fontId="0" type="Hiragana"/>
  </si>
  <si>
    <t>11/30退保</t>
    <phoneticPr fontId="0" type="Hiragana"/>
  </si>
  <si>
    <t>02417</t>
    <phoneticPr fontId="0" type="Hiragana"/>
  </si>
  <si>
    <t>3.5T司機</t>
    <phoneticPr fontId="0" type="Hiragana"/>
  </si>
  <si>
    <t>02367</t>
    <phoneticPr fontId="0" type="Hiragana"/>
  </si>
  <si>
    <t>林瑞文</t>
    <phoneticPr fontId="0" type="Hiragana"/>
  </si>
  <si>
    <t>陳敬旻</t>
    <phoneticPr fontId="0" type="Hiragana"/>
  </si>
  <si>
    <t>12/7退保</t>
    <phoneticPr fontId="0" type="Hiragana"/>
  </si>
  <si>
    <t>阿剛</t>
    <phoneticPr fontId="0" type="Hiragana"/>
  </si>
  <si>
    <t>業務-包材清潔</t>
    <phoneticPr fontId="35" type="Hiragana"/>
  </si>
  <si>
    <t>林瑋智</t>
    <phoneticPr fontId="0" type="Hiragana"/>
  </si>
  <si>
    <t>12/4退保(卡號未設定)</t>
    <phoneticPr fontId="0" type="Hiragana"/>
  </si>
  <si>
    <t>助理管理師</t>
    <phoneticPr fontId="0" type="Hiragana"/>
  </si>
  <si>
    <t>稽核室</t>
    <phoneticPr fontId="0" type="Hiragana"/>
  </si>
  <si>
    <t>彰興站</t>
    <phoneticPr fontId="0" type="Hiragana"/>
  </si>
  <si>
    <t>12/10退保</t>
    <phoneticPr fontId="0" type="Hiragana"/>
  </si>
  <si>
    <t>古雅惠</t>
    <phoneticPr fontId="0" type="Hiragana"/>
  </si>
  <si>
    <t>02415</t>
    <phoneticPr fontId="0" type="Hiragana"/>
  </si>
  <si>
    <t>02416</t>
    <phoneticPr fontId="0" type="Hiragana"/>
  </si>
  <si>
    <t>C00039</t>
    <phoneticPr fontId="0" type="Hiragana"/>
  </si>
  <si>
    <t>02424</t>
    <phoneticPr fontId="0" type="Hiragana"/>
  </si>
  <si>
    <t>02409</t>
    <phoneticPr fontId="35" type="Hiragana"/>
  </si>
  <si>
    <t>當天到職隔天未到;12/14退保</t>
    <phoneticPr fontId="0" type="Hiragana"/>
  </si>
  <si>
    <t>X</t>
    <phoneticPr fontId="0" type="Hiragana"/>
  </si>
  <si>
    <t>12/27結清退保</t>
    <phoneticPr fontId="0" type="Hiragana"/>
  </si>
  <si>
    <t>全興處理一課</t>
    <phoneticPr fontId="0" type="Hiragana"/>
  </si>
  <si>
    <t>01722</t>
    <phoneticPr fontId="0" type="Hiragana"/>
  </si>
  <si>
    <t>夾子車司機</t>
    <phoneticPr fontId="0" type="Hiragana"/>
  </si>
  <si>
    <t>班長</t>
    <phoneticPr fontId="0" type="Hiragana"/>
  </si>
  <si>
    <t>12/24退保(連續曠工三日)</t>
    <phoneticPr fontId="0" type="Hiragana"/>
  </si>
  <si>
    <t>作業員</t>
    <phoneticPr fontId="0" type="Hiragana"/>
  </si>
  <si>
    <t>12/31退保</t>
    <phoneticPr fontId="0" type="Hiragana"/>
  </si>
  <si>
    <t>12/31退保</t>
    <phoneticPr fontId="0" type="Hiragana"/>
  </si>
  <si>
    <t>12/31退保(連續曠工三日)</t>
    <phoneticPr fontId="0" type="Hiragana"/>
  </si>
  <si>
    <t>01929</t>
    <phoneticPr fontId="0" type="Hiragana"/>
  </si>
  <si>
    <t>01864</t>
    <phoneticPr fontId="0" type="Hiragana"/>
  </si>
  <si>
    <t>01886</t>
    <phoneticPr fontId="0" type="Hiragana"/>
  </si>
  <si>
    <t>常淑容</t>
    <phoneticPr fontId="0" type="Hiragana"/>
  </si>
  <si>
    <t>林宜蓁</t>
    <phoneticPr fontId="0" type="Hiragana"/>
  </si>
  <si>
    <t>黃坤榮</t>
    <phoneticPr fontId="0" type="Hiragana"/>
  </si>
  <si>
    <r>
      <rPr>
        <sz val="12"/>
        <color rgb="FFFF0000"/>
        <rFont val="微軟正黑體"/>
        <family val="2"/>
        <charset val="136"/>
      </rPr>
      <t>中午離職</t>
    </r>
    <r>
      <rPr>
        <sz val="12"/>
        <rFont val="微軟正黑體"/>
        <family val="2"/>
        <charset val="136"/>
      </rPr>
      <t>;12/7退保</t>
    </r>
    <phoneticPr fontId="0" type="Hiragana"/>
  </si>
  <si>
    <t>林泳蓁</t>
    <phoneticPr fontId="0" type="Hiragana"/>
  </si>
  <si>
    <r>
      <rPr>
        <sz val="12"/>
        <color rgb="FFFF0000"/>
        <rFont val="微軟正黑體"/>
        <family val="2"/>
        <charset val="136"/>
      </rPr>
      <t>中午離</t>
    </r>
    <r>
      <rPr>
        <sz val="12"/>
        <rFont val="微軟正黑體"/>
        <family val="2"/>
        <charset val="136"/>
      </rPr>
      <t>職;12/9退保</t>
    </r>
    <phoneticPr fontId="0" type="Hiragana"/>
  </si>
  <si>
    <t>劉庭榮</t>
    <phoneticPr fontId="0" type="Hiragana"/>
  </si>
  <si>
    <t>葉豪駿</t>
    <phoneticPr fontId="0" type="Hiragana"/>
  </si>
  <si>
    <t>邱惠君</t>
    <phoneticPr fontId="0" type="Hiragana"/>
  </si>
  <si>
    <t>林朝陽</t>
    <phoneticPr fontId="0" type="Hiragana"/>
  </si>
  <si>
    <t>塔納沙</t>
    <phoneticPr fontId="0" type="Hiragana"/>
  </si>
  <si>
    <t>吳鵬立</t>
    <phoneticPr fontId="0" type="Hiragana"/>
  </si>
  <si>
    <t>店長</t>
    <phoneticPr fontId="0" type="Hiragana"/>
  </si>
  <si>
    <t>1/1退保</t>
    <phoneticPr fontId="0" type="Hiragana"/>
  </si>
  <si>
    <t>資遣;1/1退保</t>
    <phoneticPr fontId="0" type="Hiragana"/>
  </si>
  <si>
    <t>物流管理組</t>
    <phoneticPr fontId="0" type="Hiragana"/>
  </si>
  <si>
    <t>中部倉庫</t>
    <phoneticPr fontId="0" type="Hiragana"/>
  </si>
  <si>
    <t>陳凱南</t>
    <phoneticPr fontId="0" type="Hiragana"/>
  </si>
  <si>
    <t>曾子聖</t>
    <phoneticPr fontId="0" type="Hiragana"/>
  </si>
  <si>
    <t>便利通</t>
    <phoneticPr fontId="0" type="Hiragana"/>
  </si>
  <si>
    <t>楊思良</t>
    <phoneticPr fontId="0" type="Hiragana"/>
  </si>
  <si>
    <t>許崇祐</t>
    <phoneticPr fontId="0" type="Hiragana"/>
  </si>
  <si>
    <t>業務中心</t>
    <phoneticPr fontId="0" type="Hiragana"/>
  </si>
  <si>
    <t>南區-子傑專案</t>
    <phoneticPr fontId="0" type="Hiragana"/>
  </si>
  <si>
    <t>物流管理組</t>
    <phoneticPr fontId="0" type="Hiragana"/>
  </si>
  <si>
    <t>林禎君</t>
    <phoneticPr fontId="0" type="Hiragana"/>
  </si>
  <si>
    <t>業務-澤嵐專案</t>
    <phoneticPr fontId="0" type="Hiragana"/>
  </si>
  <si>
    <t>楊海薇</t>
    <phoneticPr fontId="0" type="Hiragana"/>
  </si>
  <si>
    <t>1/14最後上班;1/17結清退保</t>
    <phoneticPr fontId="0" type="Hiragana"/>
  </si>
  <si>
    <t>X</t>
    <phoneticPr fontId="0" type="Hiragana"/>
  </si>
  <si>
    <t>1/16退保2012/9/24</t>
    <phoneticPr fontId="0" type="Hiragana"/>
  </si>
  <si>
    <t>助理管理師</t>
    <phoneticPr fontId="0" type="Hiragana"/>
  </si>
  <si>
    <t>02431</t>
    <phoneticPr fontId="0" type="Hiragana"/>
  </si>
  <si>
    <t>02430</t>
    <phoneticPr fontId="0" type="Hiragana"/>
  </si>
  <si>
    <t>X</t>
    <phoneticPr fontId="0" type="Hiragana"/>
  </si>
  <si>
    <t>會計助理</t>
    <phoneticPr fontId="0" type="Hiragana"/>
  </si>
  <si>
    <t>02210</t>
    <phoneticPr fontId="0" type="Hiragana"/>
  </si>
  <si>
    <t>02300</t>
    <phoneticPr fontId="0" type="Hiragana"/>
  </si>
  <si>
    <t>1/11退保</t>
    <phoneticPr fontId="0" type="Hiragana"/>
  </si>
  <si>
    <t>1/15退保</t>
    <phoneticPr fontId="0" type="Hiragana"/>
  </si>
  <si>
    <t>全興處理一課</t>
    <phoneticPr fontId="0" type="Hiragana"/>
  </si>
  <si>
    <t>1/17退保</t>
    <phoneticPr fontId="0" type="Hiragana"/>
  </si>
  <si>
    <t>1/22退保</t>
    <phoneticPr fontId="0" type="Hiragana"/>
  </si>
  <si>
    <t>桃園站</t>
    <phoneticPr fontId="0" type="Hiragana"/>
  </si>
  <si>
    <t>潘佑嘉</t>
    <phoneticPr fontId="0" type="Hiragana"/>
  </si>
  <si>
    <t>3M南科</t>
    <phoneticPr fontId="0" type="Hiragana"/>
  </si>
  <si>
    <t>離職單寫1/26，詢問才回報1/18離職;1/24退保</t>
    <phoneticPr fontId="0" type="Hiragana"/>
  </si>
  <si>
    <t>1/23文山中午來電;1/24退保</t>
    <phoneticPr fontId="0" type="Hiragana"/>
  </si>
  <si>
    <t>業務-包材清潔</t>
    <phoneticPr fontId="0" type="Hiragana"/>
  </si>
  <si>
    <t>01993</t>
    <phoneticPr fontId="0" type="Hiragana"/>
  </si>
  <si>
    <t>01936</t>
    <phoneticPr fontId="0" type="Hiragana"/>
  </si>
  <si>
    <t>育嬰留停</t>
    <phoneticPr fontId="0" type="Hiragana"/>
  </si>
  <si>
    <t>02436</t>
    <phoneticPr fontId="0" type="Hiragana"/>
  </si>
  <si>
    <t>02437</t>
    <phoneticPr fontId="0" type="Hiragana"/>
  </si>
  <si>
    <t>陳孟志</t>
    <phoneticPr fontId="0" type="Hiragana"/>
  </si>
  <si>
    <t>林中謀</t>
    <phoneticPr fontId="0" type="Hiragana"/>
  </si>
  <si>
    <t>阿康</t>
    <phoneticPr fontId="0" type="Hiragana"/>
  </si>
  <si>
    <t>02173</t>
    <phoneticPr fontId="0" type="Hiragana"/>
  </si>
  <si>
    <t>01623</t>
    <phoneticPr fontId="0" type="Hiragana"/>
  </si>
  <si>
    <t>李茜宜</t>
    <phoneticPr fontId="0" type="Hiragana"/>
  </si>
  <si>
    <t>李旋</t>
    <phoneticPr fontId="0" type="Hiragana"/>
  </si>
  <si>
    <t>吳承祐</t>
    <phoneticPr fontId="0" type="Hiragana"/>
  </si>
  <si>
    <t>陳麗逢</t>
    <phoneticPr fontId="0" type="Hiragana"/>
  </si>
  <si>
    <t>劉淑玲</t>
    <phoneticPr fontId="0" type="Hiragana"/>
  </si>
  <si>
    <t>曾耿韋</t>
    <phoneticPr fontId="0" type="Hiragana"/>
  </si>
  <si>
    <t>作業員</t>
    <phoneticPr fontId="0" type="Hiragana"/>
  </si>
  <si>
    <t>02404</t>
    <phoneticPr fontId="0" type="Hiragana"/>
  </si>
  <si>
    <t>V</t>
    <phoneticPr fontId="0" type="Hiragana"/>
  </si>
  <si>
    <t>台南站</t>
    <phoneticPr fontId="0" type="Hiragana"/>
  </si>
  <si>
    <t>01374</t>
    <phoneticPr fontId="0" type="Hiragana"/>
  </si>
  <si>
    <t>17T司機</t>
    <phoneticPr fontId="0" type="Hiragana"/>
  </si>
  <si>
    <t>00788</t>
    <phoneticPr fontId="0" type="Hiragana"/>
  </si>
  <si>
    <t>外場人員</t>
    <phoneticPr fontId="0" type="Hiragana"/>
  </si>
  <si>
    <t>02297</t>
    <phoneticPr fontId="0" type="Hiragana"/>
  </si>
  <si>
    <t>02253</t>
    <phoneticPr fontId="0" type="Hiragana"/>
  </si>
  <si>
    <t>作業員</t>
    <phoneticPr fontId="0" type="Hiragana"/>
  </si>
  <si>
    <t>便利通事業處</t>
    <phoneticPr fontId="0" type="Hiragana"/>
  </si>
  <si>
    <t>02294</t>
    <phoneticPr fontId="0" type="Hiragana"/>
  </si>
  <si>
    <t>店長</t>
    <phoneticPr fontId="0" type="Hiragana"/>
  </si>
  <si>
    <t>作業員</t>
    <phoneticPr fontId="0" type="Hiragana"/>
  </si>
  <si>
    <t>便利通事業處</t>
    <phoneticPr fontId="0" type="Hiragana"/>
  </si>
  <si>
    <t>店長</t>
    <phoneticPr fontId="0" type="Hiragana"/>
  </si>
  <si>
    <t>業務</t>
    <phoneticPr fontId="0" type="Hiragana"/>
  </si>
  <si>
    <t>呂貴烈</t>
    <phoneticPr fontId="0" type="Hiragana"/>
  </si>
  <si>
    <t>南區物流倉儲部</t>
    <phoneticPr fontId="0" type="Hiragana"/>
  </si>
  <si>
    <t>2/7退保</t>
    <phoneticPr fontId="0" type="Hiragana"/>
  </si>
  <si>
    <t>早上寫完離職單09:22離開;2/10退保</t>
    <phoneticPr fontId="0" type="Hiragana"/>
  </si>
  <si>
    <t>V</t>
    <phoneticPr fontId="0" type="Hiragana"/>
  </si>
  <si>
    <t>2/10退保</t>
    <phoneticPr fontId="0" type="Hiragana"/>
  </si>
  <si>
    <t>2/12退保</t>
    <phoneticPr fontId="0" type="Hiragana"/>
  </si>
  <si>
    <t>全興處理二課</t>
    <phoneticPr fontId="0" type="Hiragana"/>
  </si>
  <si>
    <t>外勞</t>
    <phoneticPr fontId="0" type="Hiragana"/>
  </si>
  <si>
    <t>02441</t>
    <phoneticPr fontId="0" type="Hiragana"/>
  </si>
  <si>
    <t>作業員(晚班)</t>
    <phoneticPr fontId="0" type="Hiragana"/>
  </si>
  <si>
    <t>02443</t>
    <phoneticPr fontId="0" type="Hiragana"/>
  </si>
  <si>
    <t>2/12休假，2/13離境退保</t>
    <phoneticPr fontId="0" type="Hiragana"/>
  </si>
  <si>
    <t>1/30退保</t>
    <phoneticPr fontId="0" type="Hiragana"/>
  </si>
  <si>
    <t>僅退團保</t>
    <phoneticPr fontId="0" type="Hiragana"/>
  </si>
  <si>
    <t>2/3退保</t>
    <phoneticPr fontId="0" type="Hiragana"/>
  </si>
  <si>
    <t>01256</t>
    <phoneticPr fontId="0" type="Hiragana"/>
  </si>
  <si>
    <t>隔天即未到場上班;2/11退保</t>
    <phoneticPr fontId="0" type="Hiragana"/>
  </si>
  <si>
    <t>2/14退保</t>
    <phoneticPr fontId="0" type="Hiragana"/>
  </si>
  <si>
    <t>V</t>
    <phoneticPr fontId="0" type="Hiragana"/>
  </si>
  <si>
    <t>會計組</t>
    <phoneticPr fontId="0" type="Hiragana"/>
  </si>
  <si>
    <t>助理管理師</t>
    <phoneticPr fontId="0" type="Hiragana"/>
  </si>
  <si>
    <t>2/17退保</t>
    <phoneticPr fontId="0" type="Hiragana"/>
  </si>
  <si>
    <t>2/19退保</t>
    <phoneticPr fontId="0" type="Hiragana"/>
  </si>
  <si>
    <t>01902</t>
    <phoneticPr fontId="0" type="Hiragana"/>
  </si>
  <si>
    <t>01804</t>
    <phoneticPr fontId="0" type="Hiragana"/>
  </si>
  <si>
    <t>01739</t>
    <phoneticPr fontId="0" type="Hiragana"/>
  </si>
  <si>
    <t>X</t>
    <phoneticPr fontId="0" type="Hiragana"/>
  </si>
  <si>
    <t>01805</t>
    <phoneticPr fontId="0" type="Hiragana"/>
  </si>
  <si>
    <t>02338</t>
    <phoneticPr fontId="0" type="Hiragana"/>
  </si>
  <si>
    <t>02395</t>
    <phoneticPr fontId="0" type="Hiragana"/>
  </si>
  <si>
    <t>02388</t>
    <phoneticPr fontId="0" type="Hiragana"/>
  </si>
  <si>
    <t>邱智宏</t>
    <phoneticPr fontId="0" type="Hiragana"/>
  </si>
  <si>
    <t>徐秀妹</t>
    <phoneticPr fontId="0" type="Hiragana"/>
  </si>
  <si>
    <t>黃翊鳴</t>
    <phoneticPr fontId="0" type="Hiragana"/>
  </si>
  <si>
    <t>皮彤</t>
    <phoneticPr fontId="0" type="Hiragana"/>
  </si>
  <si>
    <t>謝智明</t>
    <phoneticPr fontId="0" type="Hiragana"/>
  </si>
  <si>
    <t>2/21退保</t>
    <phoneticPr fontId="0" type="Hiragana"/>
  </si>
  <si>
    <t>陳仙茱</t>
    <phoneticPr fontId="0" type="Hiragana"/>
  </si>
  <si>
    <t>林長遠</t>
    <phoneticPr fontId="0" type="Hiragana"/>
  </si>
  <si>
    <t>02281</t>
    <phoneticPr fontId="0" type="Hiragana"/>
  </si>
  <si>
    <t>趙霞</t>
    <phoneticPr fontId="0" type="Hiragana"/>
  </si>
  <si>
    <t>業務-包材清潔</t>
    <phoneticPr fontId="0" type="Hiragana"/>
  </si>
  <si>
    <t>2/25退保</t>
    <phoneticPr fontId="0" type="Hiragana"/>
  </si>
  <si>
    <t>02285</t>
    <phoneticPr fontId="0" type="Hiragana"/>
  </si>
  <si>
    <t>02233</t>
    <phoneticPr fontId="0" type="Hiragana"/>
  </si>
  <si>
    <t>行政策略專案</t>
    <phoneticPr fontId="0" type="Hiragana"/>
  </si>
  <si>
    <t>01969</t>
    <phoneticPr fontId="0" type="Hiragana"/>
  </si>
  <si>
    <t>陳祈良</t>
    <phoneticPr fontId="0" type="Hiragana"/>
  </si>
  <si>
    <t>詹雅晴</t>
    <phoneticPr fontId="0" type="Hiragana"/>
  </si>
  <si>
    <t>陳智文</t>
    <phoneticPr fontId="0" type="Hiragana"/>
  </si>
  <si>
    <t>林鳳明</t>
    <phoneticPr fontId="0" type="Hiragana"/>
  </si>
  <si>
    <t>2/19-2/21皆請事假，後確定離職；2/25退保</t>
    <phoneticPr fontId="0" type="Hiragana"/>
  </si>
  <si>
    <t>張銀村</t>
    <phoneticPr fontId="0" type="Hiragana"/>
  </si>
  <si>
    <t>邱彥傑</t>
    <phoneticPr fontId="0" type="Hiragana"/>
  </si>
  <si>
    <t>孫紹剛</t>
  </si>
  <si>
    <t>黃仁傑</t>
    <phoneticPr fontId="0" type="Hiragana"/>
  </si>
  <si>
    <t>楊文安</t>
    <phoneticPr fontId="0" type="Hiragana"/>
  </si>
  <si>
    <t>2/28退保</t>
    <phoneticPr fontId="0" type="Hiragana"/>
  </si>
  <si>
    <t>3/1退保</t>
    <phoneticPr fontId="0" type="Hiragana"/>
  </si>
  <si>
    <t>人力仲介</t>
    <phoneticPr fontId="0" type="Hiragana"/>
  </si>
  <si>
    <t>17噸司機</t>
    <phoneticPr fontId="0" type="Hiragana"/>
  </si>
  <si>
    <t>助理會計</t>
    <phoneticPr fontId="35" type="Hiragana"/>
  </si>
  <si>
    <t>許朝欽</t>
    <phoneticPr fontId="0" type="Hiragana"/>
  </si>
  <si>
    <t>X</t>
    <phoneticPr fontId="0" type="Hiragana"/>
  </si>
  <si>
    <t>3/6報到，隔天未到;3/7退保</t>
    <phoneticPr fontId="0" type="Hiragana"/>
  </si>
  <si>
    <t>3/7退保</t>
    <phoneticPr fontId="0" type="Hiragana"/>
  </si>
  <si>
    <t>作業員</t>
    <phoneticPr fontId="0" type="Hiragana"/>
  </si>
  <si>
    <t>3/8退保</t>
    <phoneticPr fontId="0" type="Hiragana"/>
  </si>
  <si>
    <t>01469</t>
    <phoneticPr fontId="0" type="Hiragana"/>
  </si>
  <si>
    <t>江秋龍</t>
    <phoneticPr fontId="0" type="Hiragana"/>
  </si>
  <si>
    <t>E66E2B94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</si>
  <si>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</si>
  <si>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</si>
  <si>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</si>
  <si>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</si>
  <si>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彰興站</t>
    <phoneticPr fontId="0" type="Hiragana"/>
  </si>
  <si>
    <t>溫建焜</t>
    <phoneticPr fontId="0" type="Hiragana"/>
  </si>
  <si>
    <t>司機</t>
    <phoneticPr fontId="0" type="Hiragana"/>
  </si>
  <si>
    <t>洪宗緯</t>
    <phoneticPr fontId="0" type="Hiragana"/>
  </si>
  <si>
    <t>外場人員</t>
    <phoneticPr fontId="0" type="Hiragana"/>
  </si>
  <si>
    <t>土城站</t>
    <phoneticPr fontId="0" type="Hiragana"/>
  </si>
  <si>
    <t>籃蒨文</t>
    <phoneticPr fontId="0" type="Hiragana"/>
  </si>
  <si>
    <t>窗口會計助理</t>
    <phoneticPr fontId="0" type="Hiragana"/>
  </si>
  <si>
    <t>文山站</t>
    <phoneticPr fontId="0" type="Hiragana"/>
  </si>
  <si>
    <t>洪建志</t>
    <phoneticPr fontId="0" type="Hiragana"/>
  </si>
  <si>
    <t>計時作業員</t>
    <phoneticPr fontId="0" type="Hiragana"/>
  </si>
  <si>
    <t>資訊部</t>
    <phoneticPr fontId="0" type="Hiragana"/>
  </si>
  <si>
    <t>蔡品嫻</t>
    <phoneticPr fontId="0" type="Hiragana"/>
  </si>
  <si>
    <t>程式設計師</t>
    <phoneticPr fontId="0" type="Hiragana"/>
  </si>
  <si>
    <t>八卦山站</t>
    <phoneticPr fontId="0" type="Hiragana"/>
  </si>
  <si>
    <t>劉啟銘</t>
    <phoneticPr fontId="0" type="Hiragana"/>
  </si>
  <si>
    <t>友達專案</t>
    <phoneticPr fontId="0" type="Hiragana"/>
  </si>
  <si>
    <t>涂昜均</t>
    <phoneticPr fontId="0" type="Hiragana"/>
  </si>
  <si>
    <t>儲備幹部</t>
    <phoneticPr fontId="0" type="Hiragana"/>
  </si>
  <si>
    <t>欣欣專案</t>
    <phoneticPr fontId="0" type="Hiragana"/>
  </si>
  <si>
    <t>劉彥男</t>
    <phoneticPr fontId="0" type="Hiragana"/>
  </si>
  <si>
    <t>司機</t>
    <phoneticPr fontId="0" type="Hiragana"/>
  </si>
  <si>
    <t>桃園站</t>
    <phoneticPr fontId="0" type="Hiragana"/>
  </si>
  <si>
    <t>吳瑞騰</t>
    <phoneticPr fontId="0" type="Hiragana"/>
  </si>
  <si>
    <t>外場人員</t>
    <phoneticPr fontId="0" type="Hiragana"/>
  </si>
  <si>
    <t>欣欣專案</t>
    <phoneticPr fontId="0" type="Hiragana"/>
  </si>
  <si>
    <t>柯智偉</t>
    <phoneticPr fontId="0" type="Hiragana"/>
  </si>
  <si>
    <t>香山站</t>
    <phoneticPr fontId="0" type="Hiragana"/>
  </si>
  <si>
    <t>林予幃</t>
    <phoneticPr fontId="0" type="Hiragana"/>
  </si>
  <si>
    <t>窗口會計助理</t>
    <phoneticPr fontId="0" type="Hiragana"/>
  </si>
  <si>
    <t>專案室</t>
    <phoneticPr fontId="0" type="Hiragana"/>
  </si>
  <si>
    <t>李曉芬</t>
    <phoneticPr fontId="0" type="Hiragana"/>
  </si>
  <si>
    <t>管理師</t>
    <phoneticPr fontId="0" type="Hiragana"/>
  </si>
  <si>
    <t>董事長室</t>
    <phoneticPr fontId="0" type="Hiragana"/>
  </si>
  <si>
    <t>郭倫岑</t>
    <phoneticPr fontId="0" type="Hiragana"/>
  </si>
  <si>
    <t>高專</t>
    <phoneticPr fontId="0" type="Hiragana"/>
  </si>
  <si>
    <t>二手部網銷組</t>
    <phoneticPr fontId="0" type="Hiragana"/>
  </si>
  <si>
    <t>李秉翔</t>
    <phoneticPr fontId="0" type="Hiragana"/>
  </si>
  <si>
    <t>助管師</t>
    <phoneticPr fontId="0" type="Hiragana"/>
  </si>
  <si>
    <t>劉芳雄</t>
    <phoneticPr fontId="0" type="Hiragana"/>
  </si>
  <si>
    <t>作業員</t>
    <phoneticPr fontId="0" type="Hiragana"/>
  </si>
  <si>
    <t>彰興站</t>
    <phoneticPr fontId="0" type="Hiragana"/>
  </si>
  <si>
    <t>張嘉洋</t>
    <phoneticPr fontId="0" type="Hiragana"/>
  </si>
  <si>
    <t>文山站</t>
    <phoneticPr fontId="0" type="Hiragana"/>
  </si>
  <si>
    <t>何曼娥</t>
    <phoneticPr fontId="0" type="Hiragana"/>
  </si>
  <si>
    <t>計時作業員</t>
    <phoneticPr fontId="0" type="Hiragana"/>
  </si>
  <si>
    <t>台南站</t>
    <phoneticPr fontId="0" type="Hiragana"/>
  </si>
  <si>
    <t>方怡婷</t>
    <phoneticPr fontId="0" type="Hiragana"/>
  </si>
  <si>
    <t>林永翰</t>
    <phoneticPr fontId="0" type="Hiragana"/>
  </si>
  <si>
    <t>薛富溢</t>
    <phoneticPr fontId="0" type="Hiragana"/>
  </si>
  <si>
    <t>鄧榮豪</t>
    <phoneticPr fontId="0" type="Hiragana"/>
  </si>
  <si>
    <t>總務專員</t>
    <phoneticPr fontId="0" type="Hiragana"/>
  </si>
  <si>
    <t>林春鳳</t>
    <phoneticPr fontId="0" type="Hiragana"/>
  </si>
  <si>
    <t>楊梅專案</t>
    <phoneticPr fontId="0" type="Hiragana"/>
  </si>
  <si>
    <t>鄭基助</t>
    <phoneticPr fontId="0" type="Hiragana"/>
  </si>
  <si>
    <t>計時外場人員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</si>
  <si>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</si>
  <si>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</si>
  <si>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</si>
  <si>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林玉昭</t>
    <phoneticPr fontId="0" type="Hiragana"/>
  </si>
  <si>
    <t>基層作業員</t>
    <phoneticPr fontId="0" type="Hiragana"/>
  </si>
  <si>
    <t>文山專案</t>
    <phoneticPr fontId="0" type="Hiragana"/>
  </si>
  <si>
    <t>潘鴻坤</t>
    <phoneticPr fontId="0" type="Hiragana"/>
  </si>
  <si>
    <t>大廈站</t>
    <phoneticPr fontId="0" type="Hiragana"/>
  </si>
  <si>
    <t>風劍虹</t>
    <phoneticPr fontId="0" type="Hiragana"/>
  </si>
  <si>
    <t>林挺生</t>
    <phoneticPr fontId="0" type="Hiragana"/>
  </si>
  <si>
    <t>組長</t>
    <phoneticPr fontId="0" type="Hiragana"/>
  </si>
  <si>
    <t>神岡站</t>
    <phoneticPr fontId="0" type="Hiragana"/>
  </si>
  <si>
    <t>張才武</t>
    <phoneticPr fontId="0" type="Hiragana"/>
  </si>
  <si>
    <t>草屯站</t>
    <phoneticPr fontId="0" type="Hiragana"/>
  </si>
  <si>
    <t>簡仕育</t>
    <phoneticPr fontId="0" type="Hiragana"/>
  </si>
  <si>
    <t>蔡芳銘</t>
    <phoneticPr fontId="0" type="Hiragana"/>
  </si>
  <si>
    <t>副主任</t>
    <phoneticPr fontId="0" type="Hiragana"/>
  </si>
  <si>
    <t>斗六站</t>
    <phoneticPr fontId="0" type="Hiragana"/>
  </si>
  <si>
    <t>尹翰飛</t>
    <phoneticPr fontId="0" type="Hiragana"/>
  </si>
  <si>
    <t>李育家</t>
    <phoneticPr fontId="0" type="Hiragana"/>
  </si>
  <si>
    <t>曾明輝</t>
    <phoneticPr fontId="0" type="Hiragana"/>
  </si>
  <si>
    <t>俞國華</t>
    <phoneticPr fontId="0" type="Hiragana"/>
  </si>
  <si>
    <t>張儒林</t>
    <phoneticPr fontId="0" type="Hiragana"/>
  </si>
  <si>
    <t>張崇隆</t>
    <phoneticPr fontId="0" type="Hiragana"/>
  </si>
  <si>
    <t>南科3M專案</t>
    <phoneticPr fontId="0" type="Hiragana"/>
  </si>
  <si>
    <t>王志宏</t>
    <phoneticPr fontId="0" type="Hiragana"/>
  </si>
  <si>
    <t>李佳龍</t>
    <phoneticPr fontId="0" type="Hiragana"/>
  </si>
  <si>
    <t>頼國信</t>
    <phoneticPr fontId="0" type="Hiragana"/>
  </si>
  <si>
    <t>陳文忠</t>
    <phoneticPr fontId="0" type="Hiragana"/>
  </si>
  <si>
    <t>劉惠娟</t>
    <phoneticPr fontId="0" type="Hiragana"/>
  </si>
  <si>
    <t>邱宗諭</t>
    <phoneticPr fontId="0" type="Hiragana"/>
  </si>
  <si>
    <t>工務課</t>
    <phoneticPr fontId="0" type="Hiragana"/>
  </si>
  <si>
    <t>吳秉峰</t>
    <phoneticPr fontId="0" type="Hiragana"/>
  </si>
  <si>
    <t>專員</t>
    <phoneticPr fontId="0" type="Hiragana"/>
  </si>
  <si>
    <t>財務部</t>
    <phoneticPr fontId="0" type="Hiragana"/>
  </si>
  <si>
    <t>廖介徹</t>
    <phoneticPr fontId="0" type="Hiragana"/>
  </si>
  <si>
    <t>副理</t>
    <phoneticPr fontId="0" type="Hiragana"/>
  </si>
  <si>
    <t>李至韋</t>
    <phoneticPr fontId="0" type="Hiragana"/>
  </si>
  <si>
    <t>友達專案</t>
    <phoneticPr fontId="0" type="Hiragana"/>
  </si>
  <si>
    <t>詹文仲</t>
    <phoneticPr fontId="0" type="Hiragana"/>
  </si>
  <si>
    <t>童恆</t>
    <phoneticPr fontId="0" type="Hiragana"/>
  </si>
  <si>
    <t>洪慧鈴</t>
    <phoneticPr fontId="0" type="Hiragana"/>
  </si>
  <si>
    <t>莊麗芳</t>
    <phoneticPr fontId="0" type="Hiragana"/>
  </si>
  <si>
    <t>人資部</t>
    <phoneticPr fontId="0" type="Hiragana"/>
  </si>
  <si>
    <t>張文慈</t>
    <phoneticPr fontId="0" type="Hiragana"/>
  </si>
  <si>
    <t>人事助理</t>
    <phoneticPr fontId="0" type="Hiragana"/>
  </si>
  <si>
    <t>陳志豪</t>
    <phoneticPr fontId="0" type="Hiragana"/>
  </si>
  <si>
    <t>行銷室</t>
    <phoneticPr fontId="0" type="Hiragana"/>
  </si>
  <si>
    <t>鄭竹倩</t>
    <phoneticPr fontId="0" type="Hiragana"/>
  </si>
  <si>
    <t>助理</t>
    <phoneticPr fontId="0" type="Hiragana"/>
  </si>
  <si>
    <t>行政室</t>
    <phoneticPr fontId="0" type="Hiragana"/>
  </si>
  <si>
    <t>張皖嫣</t>
    <phoneticPr fontId="0" type="Hiragana"/>
  </si>
  <si>
    <t>會計</t>
    <phoneticPr fontId="0" type="Hiragana"/>
  </si>
  <si>
    <t>中區開發課</t>
    <phoneticPr fontId="0" type="Hiragana"/>
  </si>
  <si>
    <t>吳冠成</t>
    <phoneticPr fontId="0" type="Hiragana"/>
  </si>
  <si>
    <t>業務專員</t>
    <phoneticPr fontId="0" type="Hiragana"/>
  </si>
  <si>
    <t>郭正源</t>
    <phoneticPr fontId="0" type="Hiragana"/>
  </si>
  <si>
    <t>吳仲禹</t>
    <phoneticPr fontId="0" type="Hiragana"/>
  </si>
  <si>
    <t>陳麗玲</t>
    <phoneticPr fontId="0" type="Hiragana"/>
  </si>
  <si>
    <t>窗口會計</t>
    <phoneticPr fontId="0" type="Hiragana"/>
  </si>
  <si>
    <t>會計部</t>
    <phoneticPr fontId="0" type="Hiragana"/>
  </si>
  <si>
    <t>陳筱鈴</t>
    <phoneticPr fontId="0" type="Hiragana"/>
  </si>
  <si>
    <t>稅務助理</t>
    <phoneticPr fontId="0" type="Hiragana"/>
  </si>
  <si>
    <t>管理部</t>
    <phoneticPr fontId="0" type="Hiragana"/>
  </si>
  <si>
    <t>洪英杰</t>
    <phoneticPr fontId="0" type="Hiragana"/>
  </si>
  <si>
    <t>南區開發課</t>
    <phoneticPr fontId="0" type="Hiragana"/>
  </si>
  <si>
    <t>舒漢城</t>
    <phoneticPr fontId="0" type="Hiragana"/>
  </si>
  <si>
    <t>開發課課長</t>
    <phoneticPr fontId="0" type="Hiragana"/>
  </si>
  <si>
    <t>劉偉志</t>
    <phoneticPr fontId="0" type="Hiragana"/>
  </si>
  <si>
    <t>設計</t>
    <phoneticPr fontId="0" type="Hiragana"/>
  </si>
  <si>
    <t>林珮瑜</t>
    <phoneticPr fontId="0" type="Hiragana"/>
  </si>
  <si>
    <t>助理管理師</t>
    <phoneticPr fontId="0" type="Hiragana"/>
  </si>
  <si>
    <t>開發二部</t>
    <phoneticPr fontId="0" type="Hiragana"/>
  </si>
  <si>
    <t>白涵潔</t>
    <phoneticPr fontId="0" type="Hiragana"/>
  </si>
  <si>
    <t>北區開發課</t>
    <phoneticPr fontId="0" type="Hiragana"/>
  </si>
  <si>
    <t>呂俊興</t>
    <phoneticPr fontId="0" type="Hiragana"/>
  </si>
  <si>
    <t>助理員</t>
    <phoneticPr fontId="0" type="Hiragana"/>
  </si>
  <si>
    <t>蘇榮霖</t>
    <phoneticPr fontId="0" type="Hiragana"/>
  </si>
  <si>
    <t>周天庸</t>
    <phoneticPr fontId="0" type="Hiragana"/>
  </si>
  <si>
    <t>採購課</t>
    <phoneticPr fontId="0" type="Hiragana"/>
  </si>
  <si>
    <t>林俊男</t>
    <phoneticPr fontId="0" type="Hiragana"/>
  </si>
  <si>
    <t>採購課長</t>
    <phoneticPr fontId="0" type="Hiragana"/>
  </si>
  <si>
    <t>方藝荃</t>
    <phoneticPr fontId="0" type="Hiragana"/>
  </si>
  <si>
    <t>採購專員</t>
    <phoneticPr fontId="0" type="Hiragana"/>
  </si>
  <si>
    <t>黃雯婧</t>
    <phoneticPr fontId="0" type="Hiragana"/>
  </si>
  <si>
    <t>中區通路事業</t>
    <phoneticPr fontId="0" type="Hiragana"/>
  </si>
  <si>
    <t>楊明德</t>
    <phoneticPr fontId="0" type="Hiragana"/>
  </si>
  <si>
    <t>王靜宜</t>
    <phoneticPr fontId="0" type="Hiragana"/>
  </si>
  <si>
    <t>盧詩武</t>
    <phoneticPr fontId="0" type="Hiragana"/>
  </si>
  <si>
    <t>業務人員</t>
    <phoneticPr fontId="0" type="Hiragana"/>
  </si>
  <si>
    <t>葉承祐</t>
    <phoneticPr fontId="0" type="Hiragana"/>
  </si>
  <si>
    <t>環安室</t>
    <phoneticPr fontId="0" type="Hiragana"/>
  </si>
  <si>
    <t>孫儷娥</t>
    <phoneticPr fontId="0" type="Hiragana"/>
  </si>
  <si>
    <t>營運部</t>
    <phoneticPr fontId="0" type="Hiragana"/>
  </si>
  <si>
    <t>趙芳欣</t>
    <phoneticPr fontId="0" type="Hiragana"/>
  </si>
  <si>
    <t>業務助理</t>
    <phoneticPr fontId="0" type="Hiragana"/>
  </si>
  <si>
    <t>資訊部</t>
    <phoneticPr fontId="0" type="Hiragana"/>
  </si>
  <si>
    <t>陳旭潔</t>
    <phoneticPr fontId="0" type="Hiragana"/>
  </si>
  <si>
    <t>程式設計師</t>
    <phoneticPr fontId="0" type="Hiragana"/>
  </si>
  <si>
    <t>開發一部</t>
    <phoneticPr fontId="0" type="Hiragana"/>
  </si>
  <si>
    <t>邱聿柔</t>
    <phoneticPr fontId="0" type="Hiragana"/>
  </si>
  <si>
    <t>李明娟</t>
    <phoneticPr fontId="0" type="Hiragana"/>
  </si>
  <si>
    <t>程式設計課</t>
    <phoneticPr fontId="0" type="Hiragana"/>
  </si>
  <si>
    <t>胡智仁</t>
    <phoneticPr fontId="0" type="Hiragana"/>
  </si>
  <si>
    <t>營業處</t>
    <phoneticPr fontId="0" type="Hiragana"/>
  </si>
  <si>
    <t>林澤宏</t>
    <phoneticPr fontId="0" type="Hiragana"/>
  </si>
  <si>
    <t>高級專員</t>
    <phoneticPr fontId="0" type="Hiragana"/>
  </si>
  <si>
    <t>鐘頂方</t>
    <phoneticPr fontId="0" type="Hiragana"/>
  </si>
  <si>
    <t>王俊杰</t>
    <phoneticPr fontId="0" type="Hiragana"/>
  </si>
  <si>
    <t>蔡惠雅</t>
    <phoneticPr fontId="0" type="Hiragana"/>
  </si>
  <si>
    <t>李俊謀</t>
    <phoneticPr fontId="0" type="Hiragana"/>
  </si>
  <si>
    <t>土城站</t>
    <phoneticPr fontId="0" type="Hiragana"/>
  </si>
  <si>
    <t>黃俊翔</t>
    <phoneticPr fontId="0" type="Hiragana"/>
  </si>
  <si>
    <t>陳玟吟</t>
    <phoneticPr fontId="0" type="Hiragana"/>
  </si>
  <si>
    <t>採購助理</t>
    <phoneticPr fontId="0" type="Hiragana"/>
  </si>
  <si>
    <t>謝佳璋</t>
    <phoneticPr fontId="0" type="Hiragana"/>
  </si>
  <si>
    <t>員工關係課</t>
    <phoneticPr fontId="0" type="Hiragana"/>
  </si>
  <si>
    <t>王詩涵</t>
    <phoneticPr fontId="0" type="Hiragana"/>
  </si>
  <si>
    <t>課長</t>
    <phoneticPr fontId="0" type="Hiragana"/>
  </si>
  <si>
    <t>葉榮華</t>
    <phoneticPr fontId="0" type="Hiragana"/>
  </si>
  <si>
    <t>林秀華</t>
    <phoneticPr fontId="0" type="Hiragana"/>
  </si>
  <si>
    <t>二手商品部</t>
    <phoneticPr fontId="0" type="Hiragana"/>
  </si>
  <si>
    <t>陳建宏</t>
    <phoneticPr fontId="0" type="Hiragana"/>
  </si>
  <si>
    <t>檢測人員</t>
    <phoneticPr fontId="0" type="Hiragana"/>
  </si>
  <si>
    <t>林志龍</t>
    <phoneticPr fontId="0" type="Hiragana"/>
  </si>
  <si>
    <t>許淯婷</t>
    <phoneticPr fontId="0" type="Hiragana"/>
  </si>
  <si>
    <t>張丞均</t>
    <phoneticPr fontId="0" type="Hiragana"/>
  </si>
  <si>
    <t>陳曉穎</t>
    <phoneticPr fontId="0" type="Hiragana"/>
  </si>
  <si>
    <t>網銷管理師</t>
    <phoneticPr fontId="0" type="Hiragana"/>
  </si>
  <si>
    <t>黃戎奐</t>
    <phoneticPr fontId="0" type="Hiragana"/>
  </si>
  <si>
    <t>鐘莉萍</t>
    <phoneticPr fontId="0" type="Hiragana"/>
  </si>
  <si>
    <t>蔡萬信</t>
    <phoneticPr fontId="0" type="Hiragana"/>
  </si>
  <si>
    <t>李政家</t>
    <phoneticPr fontId="0" type="Hiragana"/>
  </si>
  <si>
    <t>陳嘉惠</t>
    <phoneticPr fontId="0" type="Hiragana"/>
  </si>
  <si>
    <t>盧彥成</t>
    <phoneticPr fontId="0" type="Hiragana"/>
  </si>
  <si>
    <t>徐素娥</t>
    <phoneticPr fontId="0" type="Hiragana"/>
  </si>
  <si>
    <t>張世欣</t>
    <phoneticPr fontId="0" type="Hiragana"/>
  </si>
  <si>
    <t>劉文正</t>
    <phoneticPr fontId="0" type="Hiragana"/>
  </si>
  <si>
    <t>陳以村</t>
    <phoneticPr fontId="0" type="Hiragana"/>
  </si>
  <si>
    <t>徐健忠</t>
    <phoneticPr fontId="0" type="Hiragana"/>
  </si>
  <si>
    <t>柯美月</t>
    <phoneticPr fontId="0" type="Hiragana"/>
  </si>
  <si>
    <t>呂佳展</t>
    <phoneticPr fontId="0" type="Hiragana"/>
  </si>
  <si>
    <t>謝中信</t>
    <phoneticPr fontId="0" type="Hiragana"/>
  </si>
  <si>
    <t>劉祥君</t>
    <phoneticPr fontId="0" type="Hiragana"/>
  </si>
  <si>
    <t>總務</t>
    <phoneticPr fontId="0" type="Hiragana"/>
  </si>
  <si>
    <t>曹曉芬</t>
    <phoneticPr fontId="0" type="Hiragana"/>
  </si>
  <si>
    <t>魏志強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</si>
  <si>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</si>
  <si>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</si>
  <si>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</si>
  <si>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</si>
  <si>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游敏鈺</t>
    <phoneticPr fontId="0" type="Hiragana"/>
  </si>
  <si>
    <t>普會助理</t>
    <phoneticPr fontId="0" type="Hiragana"/>
  </si>
  <si>
    <t>王佳惠</t>
    <phoneticPr fontId="0" type="Hiragana"/>
  </si>
  <si>
    <t>林子新</t>
    <phoneticPr fontId="0" type="Hiragana"/>
  </si>
  <si>
    <t>專案課</t>
    <phoneticPr fontId="0" type="Hiragana"/>
  </si>
  <si>
    <t>蘇慶欣</t>
    <phoneticPr fontId="0" type="Hiragana"/>
  </si>
  <si>
    <t>副課長</t>
    <phoneticPr fontId="0" type="Hiragana"/>
  </si>
  <si>
    <t>資部</t>
    <phoneticPr fontId="0" type="Hiragana"/>
  </si>
  <si>
    <t>林佳惠</t>
    <phoneticPr fontId="0" type="Hiragana"/>
  </si>
  <si>
    <t>倪慧芳</t>
    <phoneticPr fontId="0" type="Hiragana"/>
  </si>
  <si>
    <t>王美春</t>
    <phoneticPr fontId="0" type="Hiragana"/>
  </si>
  <si>
    <t>黃敏芳</t>
    <phoneticPr fontId="0" type="Hiragana"/>
  </si>
  <si>
    <t>總機</t>
    <phoneticPr fontId="0" type="Hiragana"/>
  </si>
  <si>
    <t>吳焜煌</t>
    <phoneticPr fontId="0" type="Hiragana"/>
  </si>
  <si>
    <t>太平站</t>
    <phoneticPr fontId="0" type="Hiragana"/>
  </si>
  <si>
    <t>林文化</t>
    <phoneticPr fontId="0" type="Hiragana"/>
  </si>
  <si>
    <t>塔尼</t>
    <phoneticPr fontId="0" type="Hiragana"/>
  </si>
  <si>
    <t>外勞</t>
    <phoneticPr fontId="0" type="Hiragana"/>
  </si>
  <si>
    <t>阿替</t>
    <phoneticPr fontId="0" type="Hiragana"/>
  </si>
  <si>
    <t>李岳軍</t>
    <phoneticPr fontId="0" type="Hiragana"/>
  </si>
  <si>
    <t>系統分析師</t>
    <phoneticPr fontId="0" type="Hiragana"/>
  </si>
  <si>
    <t>黃雅惠</t>
    <phoneticPr fontId="0" type="Hiragana"/>
  </si>
  <si>
    <t>柯秋順</t>
    <phoneticPr fontId="0" type="Hiragana"/>
  </si>
  <si>
    <t>張智豪</t>
    <phoneticPr fontId="0" type="Hiragana"/>
  </si>
  <si>
    <t>財務處</t>
    <phoneticPr fontId="0" type="Hiragana"/>
  </si>
  <si>
    <t>林雅慧</t>
    <phoneticPr fontId="0" type="Hiragana"/>
  </si>
  <si>
    <t>會計助理</t>
    <phoneticPr fontId="0" type="Hiragana"/>
  </si>
  <si>
    <t>鄭佩盈</t>
    <phoneticPr fontId="0" type="Hiragana"/>
  </si>
  <si>
    <t>溫惠鳳</t>
    <phoneticPr fontId="0" type="Hiragana"/>
  </si>
  <si>
    <t>陳麗玉</t>
    <phoneticPr fontId="0" type="Hiragana"/>
  </si>
  <si>
    <t>清潔人員</t>
    <phoneticPr fontId="0" type="Hiragana"/>
  </si>
  <si>
    <t>柯張育蓁</t>
    <phoneticPr fontId="0" type="Hiragana"/>
  </si>
  <si>
    <t>楊紫淇</t>
    <phoneticPr fontId="0" type="Hiragana"/>
  </si>
  <si>
    <t>旺利站</t>
    <phoneticPr fontId="0" type="Hiragana"/>
  </si>
  <si>
    <t>黃隆昌</t>
    <phoneticPr fontId="0" type="Hiragana"/>
  </si>
  <si>
    <t>八卦山站</t>
    <phoneticPr fontId="0" type="Hiragana"/>
  </si>
  <si>
    <t>李登豐</t>
    <phoneticPr fontId="0" type="Hiragana"/>
  </si>
  <si>
    <t>葉明昌</t>
    <phoneticPr fontId="0" type="Hiragana"/>
  </si>
  <si>
    <t>何玉娟</t>
    <phoneticPr fontId="0" type="Hiragana"/>
  </si>
  <si>
    <t>陳昭榮</t>
    <phoneticPr fontId="0" type="Hiragana"/>
  </si>
  <si>
    <t>總務管理師</t>
    <phoneticPr fontId="0" type="Hiragana"/>
  </si>
  <si>
    <t>張大胤</t>
    <phoneticPr fontId="0" type="Hiragana"/>
  </si>
  <si>
    <t>莊雅婷</t>
    <phoneticPr fontId="0" type="Hiragana"/>
  </si>
  <si>
    <t>黃妤榛</t>
    <phoneticPr fontId="0" type="Hiragana"/>
  </si>
  <si>
    <t>爾冷</t>
    <phoneticPr fontId="0" type="Hiragana"/>
  </si>
  <si>
    <t>業務處</t>
    <phoneticPr fontId="0" type="Hiragana"/>
  </si>
  <si>
    <t>陳佳濱</t>
    <phoneticPr fontId="0" type="Hiragana"/>
  </si>
  <si>
    <t>業務高專</t>
    <phoneticPr fontId="0" type="Hiragana"/>
  </si>
  <si>
    <t>陳宜鈴</t>
    <phoneticPr fontId="0" type="Hiragana"/>
  </si>
  <si>
    <t>林玉青</t>
    <phoneticPr fontId="0" type="Hiragana"/>
  </si>
  <si>
    <t>趙韋旭</t>
    <phoneticPr fontId="0" type="Hiragana"/>
  </si>
  <si>
    <t>葉昱良</t>
    <phoneticPr fontId="0" type="Hiragana"/>
  </si>
  <si>
    <t>王宣</t>
    <phoneticPr fontId="0" type="Hiragana"/>
  </si>
  <si>
    <t>楊筑婷</t>
    <phoneticPr fontId="0" type="Hiragana"/>
  </si>
  <si>
    <t>工讀生</t>
    <phoneticPr fontId="0" type="Hiragana"/>
  </si>
  <si>
    <t>張議之</t>
    <phoneticPr fontId="0" type="Hiragana"/>
  </si>
  <si>
    <t>營業處行政室</t>
    <phoneticPr fontId="0" type="Hiragana"/>
  </si>
  <si>
    <t>陳姮妙</t>
    <phoneticPr fontId="0" type="Hiragana"/>
  </si>
  <si>
    <t>謝家興</t>
    <phoneticPr fontId="0" type="Hiragana"/>
  </si>
  <si>
    <t>蔡珊珊</t>
    <phoneticPr fontId="0" type="Hiragana"/>
  </si>
  <si>
    <t>開發部</t>
    <phoneticPr fontId="0" type="Hiragana"/>
  </si>
  <si>
    <t>柯張晴</t>
    <phoneticPr fontId="0" type="Hiragana"/>
  </si>
  <si>
    <t>業務處行政室</t>
    <phoneticPr fontId="0" type="Hiragana"/>
  </si>
  <si>
    <t>陳淑杏</t>
    <phoneticPr fontId="0" type="Hiragana"/>
  </si>
  <si>
    <t>劉育昌</t>
    <phoneticPr fontId="0" type="Hiragana"/>
  </si>
  <si>
    <t>覃玉珍</t>
    <phoneticPr fontId="0" type="Hiragana"/>
  </si>
  <si>
    <t>李志文</t>
    <phoneticPr fontId="0" type="Hiragana"/>
  </si>
  <si>
    <t>營運部助理</t>
    <phoneticPr fontId="0" type="Hiragana"/>
  </si>
  <si>
    <t>鄭雪君</t>
    <phoneticPr fontId="0" type="Hiragana"/>
  </si>
  <si>
    <t>銷貨中心</t>
    <phoneticPr fontId="0" type="Hiragana"/>
  </si>
  <si>
    <t>張瑞仁</t>
    <phoneticPr fontId="0" type="Hiragana"/>
  </si>
  <si>
    <t>朱見清</t>
    <phoneticPr fontId="0" type="Hiragana"/>
  </si>
  <si>
    <t>趙珮怜</t>
    <phoneticPr fontId="0" type="Hiragana"/>
  </si>
  <si>
    <t>喬翔站</t>
    <phoneticPr fontId="0" type="Hiragana"/>
  </si>
  <si>
    <t>邱仁彬</t>
    <phoneticPr fontId="0" type="Hiragana"/>
  </si>
  <si>
    <t>蔡明新</t>
    <phoneticPr fontId="0" type="Hiragana"/>
  </si>
  <si>
    <t>彭綉婷</t>
    <phoneticPr fontId="0" type="Hiragana"/>
  </si>
  <si>
    <t>晚班會計助理</t>
    <phoneticPr fontId="0" type="Hiragana"/>
  </si>
  <si>
    <t>環安法務部</t>
    <phoneticPr fontId="0" type="Hiragana"/>
  </si>
  <si>
    <t>楊孝誼</t>
    <phoneticPr fontId="0" type="Hiragana"/>
  </si>
  <si>
    <t>楊華苓</t>
    <phoneticPr fontId="0" type="Hiragana"/>
  </si>
  <si>
    <t>行政助理</t>
    <phoneticPr fontId="0" type="Hiragana"/>
  </si>
  <si>
    <t>業務處開發部</t>
    <phoneticPr fontId="0" type="Hiragana"/>
  </si>
  <si>
    <t>黃郁恬</t>
    <phoneticPr fontId="0" type="Hiragana"/>
  </si>
  <si>
    <t>莊景堯</t>
    <phoneticPr fontId="0" type="Hiragana"/>
  </si>
  <si>
    <t>游富凱</t>
    <phoneticPr fontId="0" type="Hiragana"/>
  </si>
  <si>
    <t>李育槿</t>
    <phoneticPr fontId="0" type="Hiragana"/>
  </si>
  <si>
    <t>聯結車司機</t>
    <phoneticPr fontId="0" type="Hiragana"/>
  </si>
  <si>
    <t>廖顯宗</t>
    <phoneticPr fontId="0" type="Hiragana"/>
  </si>
  <si>
    <t>王鈺婷</t>
    <phoneticPr fontId="0" type="Hiragana"/>
  </si>
  <si>
    <t>假日工讀生</t>
    <phoneticPr fontId="0" type="Hiragana"/>
  </si>
  <si>
    <t>袁志勇</t>
    <phoneticPr fontId="0" type="Hiragana"/>
  </si>
  <si>
    <t>全興廠資收課</t>
    <phoneticPr fontId="0" type="Hiragana"/>
  </si>
  <si>
    <t>韋碧賢</t>
    <phoneticPr fontId="0" type="Hiragana"/>
  </si>
  <si>
    <t>龔煌富</t>
    <phoneticPr fontId="0" type="Hiragana"/>
  </si>
  <si>
    <t>謝孟政</t>
    <phoneticPr fontId="0" type="Hiragana"/>
  </si>
  <si>
    <t>黃琮恆</t>
    <phoneticPr fontId="0" type="Hiragana"/>
  </si>
  <si>
    <t>郭豐瑞</t>
    <phoneticPr fontId="0" type="Hiragana"/>
  </si>
  <si>
    <t>王世豪</t>
    <phoneticPr fontId="0" type="Hiragana"/>
  </si>
  <si>
    <t>財務處會計部</t>
    <phoneticPr fontId="0" type="Hiragana"/>
  </si>
  <si>
    <t>陳巧鈴</t>
    <phoneticPr fontId="0" type="Hiragana"/>
  </si>
  <si>
    <t>劉瑞萍</t>
    <phoneticPr fontId="0" type="Hiragana"/>
  </si>
  <si>
    <t>林良品</t>
    <phoneticPr fontId="0" type="Hiragana"/>
  </si>
  <si>
    <t>許方味</t>
    <phoneticPr fontId="0" type="Hiragana"/>
  </si>
  <si>
    <t>營運部欣欣專案</t>
    <phoneticPr fontId="0" type="Hiragana"/>
  </si>
  <si>
    <t>蔡昭賢</t>
    <phoneticPr fontId="0" type="Hiragana"/>
  </si>
  <si>
    <t>陳育志</t>
    <phoneticPr fontId="0" type="Hiragana"/>
  </si>
  <si>
    <t>林郁婷</t>
    <phoneticPr fontId="0" type="Hiragana"/>
  </si>
  <si>
    <t>楊力乙</t>
    <phoneticPr fontId="0" type="Hiragana"/>
  </si>
  <si>
    <t>拖車司機</t>
    <phoneticPr fontId="0" type="Hiragana"/>
  </si>
  <si>
    <t>王柏鈞</t>
    <phoneticPr fontId="0" type="Hiragana"/>
  </si>
  <si>
    <t>夾子車司機</t>
    <phoneticPr fontId="0" type="Hiragana"/>
  </si>
  <si>
    <t>劉明俊</t>
    <phoneticPr fontId="0" type="Hiragana"/>
  </si>
  <si>
    <t>許家慶</t>
    <phoneticPr fontId="0" type="Hiragana"/>
  </si>
  <si>
    <t>涂竹松</t>
    <phoneticPr fontId="0" type="Hiragana"/>
  </si>
  <si>
    <t>蘇慧珍</t>
    <phoneticPr fontId="0" type="Hiragana"/>
  </si>
  <si>
    <t>邱世達</t>
    <phoneticPr fontId="0" type="Hiragana"/>
  </si>
  <si>
    <t>全興資收課</t>
    <phoneticPr fontId="0" type="Hiragana"/>
  </si>
  <si>
    <t>王秀美</t>
    <phoneticPr fontId="0" type="Hiragana"/>
  </si>
  <si>
    <t>謝淑芬</t>
    <phoneticPr fontId="0" type="Hiragana"/>
  </si>
  <si>
    <t>董事長秘書</t>
    <phoneticPr fontId="0" type="Hiragana"/>
  </si>
  <si>
    <t>許曉雯</t>
    <phoneticPr fontId="0" type="Hiragana"/>
  </si>
  <si>
    <t>徐智熲</t>
    <phoneticPr fontId="0" type="Hiragana"/>
  </si>
  <si>
    <t>何佳育</t>
    <phoneticPr fontId="0" type="Hiragana"/>
  </si>
  <si>
    <t>張晉誠</t>
    <phoneticPr fontId="0" type="Hiragana"/>
  </si>
  <si>
    <t>卓婉珍</t>
    <phoneticPr fontId="0" type="Hiragana"/>
  </si>
  <si>
    <t>曾逸妤</t>
    <phoneticPr fontId="0" type="Hiragana"/>
  </si>
  <si>
    <t>賴俊雄</t>
    <phoneticPr fontId="0" type="Hiragana"/>
  </si>
  <si>
    <t>陳秋萍</t>
    <phoneticPr fontId="0" type="Hiragana"/>
  </si>
  <si>
    <t>張乃仁</t>
    <phoneticPr fontId="0" type="Hiragana"/>
  </si>
  <si>
    <t>游智元</t>
    <phoneticPr fontId="0" type="Hiragana"/>
  </si>
  <si>
    <t>林正育</t>
    <phoneticPr fontId="0" type="Hiragana"/>
  </si>
  <si>
    <t>盧宗教</t>
    <phoneticPr fontId="0" type="Hiragana"/>
  </si>
  <si>
    <t>李佳霖</t>
    <phoneticPr fontId="0" type="Hiragana"/>
  </si>
  <si>
    <t>郭明俊</t>
    <phoneticPr fontId="0" type="Hiragana"/>
  </si>
  <si>
    <t>黃志源</t>
    <phoneticPr fontId="0" type="Hiragana"/>
  </si>
  <si>
    <t>王議模</t>
    <phoneticPr fontId="0" type="Hiragana"/>
  </si>
  <si>
    <t>陳輝煌</t>
    <phoneticPr fontId="0" type="Hiragana"/>
  </si>
  <si>
    <t>戴鈞宏</t>
    <phoneticPr fontId="0" type="Hiragana"/>
  </si>
  <si>
    <t>法務高專</t>
    <phoneticPr fontId="0" type="Hiragana"/>
  </si>
  <si>
    <t>呂淑敏</t>
    <phoneticPr fontId="0" type="Hiragana"/>
  </si>
  <si>
    <t>廖雅雯</t>
    <phoneticPr fontId="0" type="Hiragana"/>
  </si>
  <si>
    <t>蔣文翔</t>
    <phoneticPr fontId="0" type="Hiragana"/>
  </si>
  <si>
    <t>石明芳</t>
    <phoneticPr fontId="0" type="Hiragana"/>
  </si>
  <si>
    <t>業務處營運部</t>
    <phoneticPr fontId="0" type="Hiragana"/>
  </si>
  <si>
    <t>沈岳霖</t>
    <phoneticPr fontId="0" type="Hiragana"/>
  </si>
  <si>
    <t>黃吉萍</t>
    <phoneticPr fontId="0" type="Hiragana"/>
  </si>
  <si>
    <t>吳明軒</t>
    <phoneticPr fontId="0" type="Hiragana"/>
  </si>
  <si>
    <t>陳信龍</t>
    <phoneticPr fontId="0" type="Hiragana"/>
  </si>
  <si>
    <t>業務處二手商品部</t>
    <phoneticPr fontId="0" type="Hiragana"/>
  </si>
  <si>
    <t>楊仁瑋</t>
    <phoneticPr fontId="0" type="Hiragana"/>
  </si>
  <si>
    <t>詹金翰</t>
    <phoneticPr fontId="0" type="Hiragana"/>
  </si>
  <si>
    <t>徐偉崎</t>
    <phoneticPr fontId="0" type="Hiragana"/>
  </si>
  <si>
    <t>郭敏雄</t>
    <phoneticPr fontId="0" type="Hiragana"/>
  </si>
  <si>
    <t>曾智祥</t>
    <phoneticPr fontId="0" type="Hiragana"/>
  </si>
  <si>
    <t>張森峰</t>
    <phoneticPr fontId="0" type="Hiragana"/>
  </si>
  <si>
    <t>許坤綻</t>
    <phoneticPr fontId="0" type="Hiragana"/>
  </si>
  <si>
    <t>張學威</t>
    <phoneticPr fontId="0" type="Hiragana"/>
  </si>
  <si>
    <t>系統工程師</t>
    <phoneticPr fontId="0" type="Hiragana"/>
  </si>
  <si>
    <t>蔡佳玲</t>
    <phoneticPr fontId="0" type="Hiragana"/>
  </si>
  <si>
    <t>洪秀緣</t>
    <phoneticPr fontId="0" type="Hiragana"/>
  </si>
  <si>
    <t>李岳翰</t>
    <phoneticPr fontId="0" type="Hiragana"/>
  </si>
  <si>
    <t>丁阿英</t>
    <phoneticPr fontId="0" type="Hiragana"/>
  </si>
  <si>
    <t>林湘芸</t>
    <phoneticPr fontId="0" type="Hiragana"/>
  </si>
  <si>
    <t>陳燕靖</t>
    <phoneticPr fontId="0" type="Hiragana"/>
  </si>
  <si>
    <t>業務處行銷室</t>
    <phoneticPr fontId="0" type="Hiragana"/>
  </si>
  <si>
    <t>廖育慶</t>
    <phoneticPr fontId="0" type="Hiragana"/>
  </si>
  <si>
    <t>潘彥均</t>
    <phoneticPr fontId="0" type="Hiragana"/>
  </si>
  <si>
    <t>尹詠頡</t>
    <phoneticPr fontId="0" type="Hiragana"/>
  </si>
  <si>
    <t>洪宗毅</t>
    <phoneticPr fontId="0" type="Hiragana"/>
  </si>
  <si>
    <t>李雅授</t>
    <phoneticPr fontId="0" type="Hiragana"/>
  </si>
  <si>
    <t>廖秀萍</t>
    <phoneticPr fontId="0" type="Hiragana"/>
  </si>
  <si>
    <t>劉德旺</t>
    <phoneticPr fontId="0" type="Hiragana"/>
  </si>
  <si>
    <t>林俊宏</t>
    <phoneticPr fontId="0" type="Hiragana"/>
  </si>
  <si>
    <t>陳江賓</t>
    <phoneticPr fontId="0" type="Hiragana"/>
  </si>
  <si>
    <t>黃伯民</t>
    <phoneticPr fontId="0" type="Hiragana"/>
  </si>
  <si>
    <t>廖冠如</t>
    <phoneticPr fontId="0" type="Hiragana"/>
  </si>
  <si>
    <t>陳江寧</t>
    <phoneticPr fontId="0" type="Hiragana"/>
  </si>
  <si>
    <t>陳宗修</t>
    <phoneticPr fontId="0" type="Hiragana"/>
  </si>
  <si>
    <t>曾昶瑞</t>
    <phoneticPr fontId="0" type="Hiragana"/>
  </si>
  <si>
    <t>黃承祐</t>
    <phoneticPr fontId="0" type="Hiragana"/>
  </si>
  <si>
    <t>蔡佩倫</t>
    <phoneticPr fontId="0" type="Hiragana"/>
  </si>
  <si>
    <t>設計助理</t>
    <phoneticPr fontId="0" type="Hiragana"/>
  </si>
  <si>
    <t>許文瀞</t>
    <phoneticPr fontId="0" type="Hiragana"/>
  </si>
  <si>
    <t>鄭健森</t>
    <phoneticPr fontId="0" type="Hiragana"/>
  </si>
  <si>
    <t>柯朝梁</t>
    <phoneticPr fontId="0" type="Hiragana"/>
  </si>
  <si>
    <t>中班外場人員</t>
    <phoneticPr fontId="0" type="Hiragana"/>
  </si>
  <si>
    <t>南屯站</t>
    <phoneticPr fontId="0" type="Hiragana"/>
  </si>
  <si>
    <t>許晁城</t>
    <phoneticPr fontId="0" type="Hiragana"/>
  </si>
  <si>
    <t>童彩霞</t>
    <phoneticPr fontId="0" type="Hiragana"/>
  </si>
  <si>
    <t>陳國銓</t>
    <phoneticPr fontId="0" type="Hiragana"/>
  </si>
  <si>
    <t>蘇聖富</t>
    <phoneticPr fontId="0" type="Hiragana"/>
  </si>
  <si>
    <t>陳有得</t>
    <phoneticPr fontId="0" type="Hiragana"/>
  </si>
  <si>
    <t>婁亞月</t>
    <phoneticPr fontId="0" type="Hiragana"/>
  </si>
  <si>
    <t>和美站</t>
    <phoneticPr fontId="0" type="Hiragana"/>
  </si>
  <si>
    <t>黃雍程</t>
    <phoneticPr fontId="0" type="Hiragana"/>
  </si>
  <si>
    <t>楊銘達</t>
    <phoneticPr fontId="0" type="Hiragana"/>
  </si>
  <si>
    <t>李美莉</t>
    <phoneticPr fontId="0" type="Hiragana"/>
  </si>
  <si>
    <t>中班作業員</t>
    <phoneticPr fontId="0" type="Hiragana"/>
  </si>
  <si>
    <t>林杜罔飼</t>
    <phoneticPr fontId="0" type="Hiragana"/>
  </si>
  <si>
    <t>蔡清香</t>
    <phoneticPr fontId="0" type="Hiragana"/>
  </si>
  <si>
    <t>于士正</t>
    <phoneticPr fontId="0" type="Hiragana"/>
  </si>
  <si>
    <t>林美齡</t>
    <phoneticPr fontId="0" type="Hiragana"/>
  </si>
  <si>
    <t>曾念姊</t>
    <phoneticPr fontId="0" type="Hiragana"/>
  </si>
  <si>
    <t>吳碧燕</t>
    <phoneticPr fontId="0" type="Hiragana"/>
  </si>
  <si>
    <t>林仕哲</t>
    <phoneticPr fontId="0" type="Hiragana"/>
  </si>
  <si>
    <t>李國光</t>
    <phoneticPr fontId="0" type="Hiragana"/>
  </si>
  <si>
    <t>邱展鵬</t>
    <phoneticPr fontId="0" type="Hiragana"/>
  </si>
  <si>
    <t>洪巧怡</t>
    <phoneticPr fontId="0" type="Hiragana"/>
  </si>
  <si>
    <t>曾彥棋</t>
    <phoneticPr fontId="0" type="Hiragana"/>
  </si>
  <si>
    <t>江立翔</t>
    <phoneticPr fontId="0" type="Hiragana"/>
  </si>
  <si>
    <t>計時工讀生</t>
    <phoneticPr fontId="0" type="Hiragana"/>
  </si>
  <si>
    <t>林常睿</t>
    <phoneticPr fontId="0" type="Hiragana"/>
  </si>
  <si>
    <t>魏強</t>
    <phoneticPr fontId="0" type="Hiragana"/>
  </si>
  <si>
    <t>蔡怡娟</t>
    <phoneticPr fontId="0" type="Hiragana"/>
  </si>
  <si>
    <t>許郁綾</t>
    <phoneticPr fontId="0" type="Hiragana"/>
  </si>
  <si>
    <t>林裕欣</t>
    <phoneticPr fontId="0" type="Hiragana"/>
  </si>
  <si>
    <t>陳嬿宇</t>
    <phoneticPr fontId="0" type="Hiragana"/>
  </si>
  <si>
    <t>趙文萍</t>
    <phoneticPr fontId="0" type="Hiragana"/>
  </si>
  <si>
    <t>胡文龍</t>
    <phoneticPr fontId="0" type="Hiragana"/>
  </si>
  <si>
    <t>葉一鳴</t>
    <phoneticPr fontId="0" type="Hiragana"/>
  </si>
  <si>
    <t>謝曜州</t>
    <phoneticPr fontId="0" type="Hiragana"/>
  </si>
  <si>
    <t>徐智儒</t>
    <phoneticPr fontId="0" type="Hiragana"/>
  </si>
  <si>
    <t>楊惇伃</t>
    <phoneticPr fontId="0" type="Hiragana"/>
  </si>
  <si>
    <t>郭正祥</t>
    <phoneticPr fontId="0" type="Hiragana"/>
  </si>
  <si>
    <t>趙玟涵</t>
    <phoneticPr fontId="0" type="Hiragana"/>
  </si>
  <si>
    <t>林土水</t>
    <phoneticPr fontId="0" type="Hiragana"/>
  </si>
  <si>
    <t>陳美倫</t>
    <phoneticPr fontId="0" type="Hiragana"/>
  </si>
  <si>
    <t>張至豪</t>
    <phoneticPr fontId="0" type="Hiragana"/>
  </si>
  <si>
    <t>徐沛銘</t>
    <phoneticPr fontId="0" type="Hiragana"/>
  </si>
  <si>
    <t>梅氏碧水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</si>
  <si>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</si>
  <si>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</si>
  <si>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</si>
  <si>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聯合服務處行政室</t>
    <phoneticPr fontId="0" type="Hiragana"/>
  </si>
  <si>
    <t>高健寶</t>
    <phoneticPr fontId="0" type="Hiragana"/>
  </si>
  <si>
    <t>工務高專</t>
    <phoneticPr fontId="0" type="Hiragana"/>
  </si>
  <si>
    <t>營運一部</t>
    <phoneticPr fontId="0" type="Hiragana"/>
  </si>
  <si>
    <t>吳怡青</t>
    <phoneticPr fontId="0" type="Hiragana"/>
  </si>
  <si>
    <t>黃吳秀英</t>
    <phoneticPr fontId="0" type="Hiragana"/>
  </si>
  <si>
    <t>邱淑慧</t>
    <phoneticPr fontId="0" type="Hiragana"/>
  </si>
  <si>
    <t>蕭二郎</t>
    <phoneticPr fontId="0" type="Hiragana"/>
  </si>
  <si>
    <t>黃盟翔</t>
    <phoneticPr fontId="0" type="Hiragana"/>
  </si>
  <si>
    <t>企劃專員</t>
    <phoneticPr fontId="0" type="Hiragana"/>
  </si>
  <si>
    <t>楊秋祝</t>
    <phoneticPr fontId="0" type="Hiragana"/>
  </si>
  <si>
    <t>陳敦彬</t>
    <phoneticPr fontId="0" type="Hiragana"/>
  </si>
  <si>
    <t>鍾欣辰</t>
    <phoneticPr fontId="0" type="Hiragana"/>
  </si>
  <si>
    <t>經理</t>
    <phoneticPr fontId="0" type="Hiragana"/>
  </si>
  <si>
    <t>蔡碧娟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</si>
  <si>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</si>
  <si>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</si>
  <si>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</si>
  <si>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</si>
  <si>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</si>
  <si>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太平站</t>
    <phoneticPr fontId="0" type="Hiragana"/>
  </si>
  <si>
    <t>江立凱</t>
    <phoneticPr fontId="0" type="Hiragana"/>
  </si>
  <si>
    <t>桃園站</t>
    <phoneticPr fontId="0" type="Hiragana"/>
  </si>
  <si>
    <t>林義昌</t>
    <phoneticPr fontId="0" type="Hiragana"/>
  </si>
  <si>
    <t>土城站</t>
    <phoneticPr fontId="0" type="Hiragana"/>
  </si>
  <si>
    <t>邱子豪</t>
    <phoneticPr fontId="0" type="Hiragana"/>
  </si>
  <si>
    <t>外場人員</t>
    <phoneticPr fontId="0" type="Hiragana"/>
  </si>
  <si>
    <t>文山站</t>
    <phoneticPr fontId="0" type="Hiragana"/>
  </si>
  <si>
    <t>張雅茹</t>
    <phoneticPr fontId="0" type="Hiragana"/>
  </si>
  <si>
    <t>簡凱智</t>
    <phoneticPr fontId="0" type="Hiragana"/>
  </si>
  <si>
    <t>營運一部</t>
    <phoneticPr fontId="0" type="Hiragana"/>
  </si>
  <si>
    <t>林曄誠</t>
    <phoneticPr fontId="0" type="Hiragana"/>
  </si>
  <si>
    <t>司機</t>
    <phoneticPr fontId="0" type="Hiragana"/>
  </si>
  <si>
    <t>胡文龍</t>
    <phoneticPr fontId="0" type="Hiragana"/>
  </si>
  <si>
    <t>郭書秀</t>
    <phoneticPr fontId="0" type="Hiragana"/>
  </si>
  <si>
    <t>窗口會計</t>
    <phoneticPr fontId="0" type="Hiragana"/>
  </si>
  <si>
    <t>全興廠</t>
    <phoneticPr fontId="0" type="Hiragana"/>
  </si>
  <si>
    <t>塔農</t>
    <phoneticPr fontId="0" type="Hiragana"/>
  </si>
  <si>
    <t>作業員</t>
    <phoneticPr fontId="0" type="Hiragana"/>
  </si>
  <si>
    <t>山安</t>
    <phoneticPr fontId="0" type="Hiragana"/>
  </si>
  <si>
    <t>鄧勝德</t>
    <phoneticPr fontId="0" type="Hiragana"/>
  </si>
  <si>
    <t>大貨車司機</t>
    <phoneticPr fontId="0" type="Hiragana"/>
  </si>
  <si>
    <t>香山站</t>
    <phoneticPr fontId="0" type="Hiragana"/>
  </si>
  <si>
    <t>鄧哲宇</t>
    <phoneticPr fontId="0" type="Hiragana"/>
  </si>
  <si>
    <t>拖車司機</t>
    <phoneticPr fontId="0" type="Hiragana"/>
  </si>
  <si>
    <t>旺利站</t>
    <phoneticPr fontId="0" type="Hiragana"/>
  </si>
  <si>
    <t>許孝章</t>
    <phoneticPr fontId="0" type="Hiragana"/>
  </si>
  <si>
    <t>彭細瓊</t>
    <phoneticPr fontId="0" type="Hiragana"/>
  </si>
  <si>
    <t>員林站</t>
    <phoneticPr fontId="0" type="Hiragana"/>
  </si>
  <si>
    <t>林生洲</t>
    <phoneticPr fontId="0" type="Hiragana"/>
  </si>
  <si>
    <t>斗六站</t>
    <phoneticPr fontId="0" type="Hiragana"/>
  </si>
  <si>
    <t>張榆閔</t>
    <phoneticPr fontId="0" type="Hiragana"/>
  </si>
  <si>
    <t>陳筱薇</t>
    <phoneticPr fontId="0" type="Hiragana"/>
  </si>
  <si>
    <t>吳秋鳳</t>
    <phoneticPr fontId="0" type="Hiragana"/>
  </si>
  <si>
    <t>文山專案</t>
    <phoneticPr fontId="0" type="Hiragana"/>
  </si>
  <si>
    <t>林春來</t>
    <phoneticPr fontId="0" type="Hiragana"/>
  </si>
  <si>
    <t>趙萬福</t>
    <phoneticPr fontId="0" type="Hiragana"/>
  </si>
  <si>
    <t>彰興站</t>
    <phoneticPr fontId="0" type="Hiragana"/>
  </si>
  <si>
    <t>施福氣</t>
    <phoneticPr fontId="0" type="Hiragana"/>
  </si>
  <si>
    <t>楊梅3M專案</t>
    <phoneticPr fontId="0" type="Hiragana"/>
  </si>
  <si>
    <t>陳葦綸</t>
    <phoneticPr fontId="0" type="Hiragana"/>
  </si>
  <si>
    <t>徐俊雄</t>
    <phoneticPr fontId="0" type="Hiragana"/>
  </si>
  <si>
    <t>聯合服務處行政室</t>
    <phoneticPr fontId="0" type="Hiragana"/>
  </si>
  <si>
    <t>張慧珊</t>
    <phoneticPr fontId="0" type="Hiragana"/>
  </si>
  <si>
    <t>行政助理</t>
    <phoneticPr fontId="0" type="Hiragana"/>
  </si>
  <si>
    <t>胡秉閎</t>
    <phoneticPr fontId="0" type="Hiragana"/>
  </si>
  <si>
    <t>環安法務部</t>
    <phoneticPr fontId="0" type="Hiragana"/>
  </si>
  <si>
    <t>劉原均</t>
    <phoneticPr fontId="0" type="Hiragana"/>
  </si>
  <si>
    <t>專員</t>
    <phoneticPr fontId="0" type="Hiragana"/>
  </si>
  <si>
    <t>魏育源</t>
    <phoneticPr fontId="0" type="Hiragana"/>
  </si>
  <si>
    <t>採購專員</t>
    <phoneticPr fontId="0" type="Hiragana"/>
  </si>
  <si>
    <t>業務處行政室</t>
    <phoneticPr fontId="0" type="Hiragana"/>
  </si>
  <si>
    <t>吳嘉玲</t>
    <phoneticPr fontId="0" type="Hiragana"/>
  </si>
  <si>
    <t>管理師</t>
    <phoneticPr fontId="0" type="Hiragana"/>
  </si>
  <si>
    <t>財務處</t>
    <phoneticPr fontId="0" type="Hiragana"/>
  </si>
  <si>
    <t>劉懿萱</t>
    <phoneticPr fontId="0" type="Hiragana"/>
  </si>
  <si>
    <t>會計助理</t>
    <phoneticPr fontId="0" type="Hiragana"/>
  </si>
  <si>
    <t>友達專案</t>
    <phoneticPr fontId="0" type="Hiragana"/>
  </si>
  <si>
    <t>林坤隆</t>
    <phoneticPr fontId="0" type="Hiragana"/>
  </si>
  <si>
    <t>陳木柱</t>
    <phoneticPr fontId="0" type="Hiragana"/>
  </si>
  <si>
    <t>劉原亨</t>
    <phoneticPr fontId="0" type="Hiragana"/>
  </si>
  <si>
    <t>35噸拖車司機</t>
    <phoneticPr fontId="0" type="Hiragana"/>
  </si>
  <si>
    <t>李來川</t>
    <phoneticPr fontId="0" type="Hiragana"/>
  </si>
  <si>
    <t>陳安祿</t>
    <phoneticPr fontId="0" type="Hiragana"/>
  </si>
  <si>
    <t>八卦山站</t>
    <phoneticPr fontId="0" type="Hiragana"/>
  </si>
  <si>
    <t>陳宥惠</t>
    <phoneticPr fontId="0" type="Hiragana"/>
  </si>
  <si>
    <t>草屯站</t>
    <phoneticPr fontId="0" type="Hiragana"/>
  </si>
  <si>
    <t>簡銘山</t>
    <phoneticPr fontId="0" type="Hiragana"/>
  </si>
  <si>
    <t>林鈺宗</t>
    <phoneticPr fontId="0" type="Hiragana"/>
  </si>
  <si>
    <t>陳柏林</t>
    <phoneticPr fontId="0" type="Hiragana"/>
  </si>
  <si>
    <t>邱宗寶</t>
    <phoneticPr fontId="0" type="Hiragana"/>
  </si>
  <si>
    <t>楊文祥</t>
    <phoneticPr fontId="0" type="Hiragana"/>
  </si>
  <si>
    <t>陳慶宗</t>
    <phoneticPr fontId="0" type="Hiragana"/>
  </si>
  <si>
    <t>王秀琴</t>
    <phoneticPr fontId="0" type="Hiragana"/>
  </si>
  <si>
    <t>駱牡丹</t>
    <phoneticPr fontId="0" type="Hiragana"/>
  </si>
  <si>
    <t>劉冬梅</t>
    <phoneticPr fontId="0" type="Hiragana"/>
  </si>
  <si>
    <t>南屯站</t>
    <phoneticPr fontId="0" type="Hiragana"/>
  </si>
  <si>
    <t>林駿宏</t>
    <phoneticPr fontId="0" type="Hiragana"/>
  </si>
  <si>
    <t>林成龍</t>
    <phoneticPr fontId="0" type="Hiragana"/>
  </si>
  <si>
    <t>李信德</t>
    <phoneticPr fontId="0" type="Hiragana"/>
  </si>
  <si>
    <t>莊政修</t>
    <phoneticPr fontId="0" type="Hiragana"/>
  </si>
  <si>
    <t>陳信宏</t>
    <phoneticPr fontId="0" type="Hiragana"/>
  </si>
  <si>
    <t>管理部</t>
    <phoneticPr fontId="0" type="Hiragana"/>
  </si>
  <si>
    <t>陳志榮</t>
    <phoneticPr fontId="0" type="Hiragana"/>
  </si>
  <si>
    <t>工務高專</t>
    <phoneticPr fontId="0" type="Hiragana"/>
  </si>
  <si>
    <t>余建成</t>
    <phoneticPr fontId="0" type="Hiragana"/>
  </si>
  <si>
    <t>黃秀麗</t>
    <phoneticPr fontId="0" type="Hiragana"/>
  </si>
  <si>
    <t>丁俞涵</t>
    <phoneticPr fontId="0" type="Hiragana"/>
  </si>
  <si>
    <t>陳江秀春</t>
    <phoneticPr fontId="0" type="Hiragana"/>
  </si>
  <si>
    <t>吳月雀</t>
    <phoneticPr fontId="0" type="Hiragana"/>
  </si>
  <si>
    <t>江毅清</t>
    <phoneticPr fontId="0" type="Hiragana"/>
  </si>
  <si>
    <t>黃嘉興</t>
    <phoneticPr fontId="0" type="Hiragana"/>
  </si>
  <si>
    <t>和美站</t>
    <phoneticPr fontId="0" type="Hiragana"/>
  </si>
  <si>
    <t>陳詠良</t>
    <phoneticPr fontId="0" type="Hiragana"/>
  </si>
  <si>
    <t>陳成順</t>
    <phoneticPr fontId="0" type="Hiragana"/>
  </si>
  <si>
    <t>廖俊偉</t>
    <phoneticPr fontId="0" type="Hiragana"/>
  </si>
  <si>
    <t>邱信義</t>
    <phoneticPr fontId="0" type="Hiragana"/>
  </si>
  <si>
    <t>鄧志熠</t>
    <phoneticPr fontId="0" type="Hiragana"/>
  </si>
  <si>
    <t>許誌盛</t>
    <phoneticPr fontId="0" type="Hiragana"/>
  </si>
  <si>
    <t>組長</t>
    <phoneticPr fontId="0" type="Hiragana"/>
  </si>
  <si>
    <t>承德站</t>
    <phoneticPr fontId="0" type="Hiragana"/>
  </si>
  <si>
    <t>蔡義豐</t>
    <phoneticPr fontId="0" type="Hiragana"/>
  </si>
  <si>
    <t>副主任</t>
    <phoneticPr fontId="0" type="Hiragana"/>
  </si>
  <si>
    <t>劉志鵬</t>
    <phoneticPr fontId="0" type="Hiragana"/>
  </si>
  <si>
    <t>薛陳開</t>
    <phoneticPr fontId="0" type="Hiragana"/>
  </si>
  <si>
    <t>施志憲</t>
    <phoneticPr fontId="0" type="Hiragana"/>
  </si>
  <si>
    <t>黃清湶</t>
    <phoneticPr fontId="0" type="Hiragana"/>
  </si>
  <si>
    <t>江佳哲</t>
    <phoneticPr fontId="0" type="Hiragana"/>
  </si>
  <si>
    <t>許雅萍</t>
    <phoneticPr fontId="0" type="Hiragana"/>
  </si>
  <si>
    <t>陳納莉</t>
    <phoneticPr fontId="0" type="Hiragana"/>
  </si>
  <si>
    <t>陳定君</t>
    <phoneticPr fontId="0" type="Hiragana"/>
  </si>
  <si>
    <t>蔡誌豪</t>
    <phoneticPr fontId="0" type="Hiragana"/>
  </si>
  <si>
    <t>陳春梅</t>
    <phoneticPr fontId="0" type="Hiragana"/>
  </si>
  <si>
    <t>計時作業員</t>
    <phoneticPr fontId="0" type="Hiragana"/>
  </si>
  <si>
    <t>友達專案</t>
    <phoneticPr fontId="0" type="Hiragana"/>
  </si>
  <si>
    <t>林彥宏</t>
    <phoneticPr fontId="0" type="Hiragana"/>
  </si>
  <si>
    <t>蘇羽慈</t>
    <phoneticPr fontId="0" type="Hiragana"/>
  </si>
  <si>
    <t>八卦山站</t>
    <phoneticPr fontId="0" type="Hiragana"/>
  </si>
  <si>
    <t>梁金龍</t>
    <phoneticPr fontId="0" type="Hiragana"/>
  </si>
  <si>
    <t>桃園站</t>
    <phoneticPr fontId="0" type="Hiragana"/>
  </si>
  <si>
    <t>廖緯明</t>
    <phoneticPr fontId="0" type="Hiragana"/>
  </si>
  <si>
    <t>資訊部</t>
    <phoneticPr fontId="0" type="Hiragana"/>
  </si>
  <si>
    <t>黃偉智</t>
    <phoneticPr fontId="0" type="Hiragana"/>
  </si>
  <si>
    <t>程式設計師</t>
    <phoneticPr fontId="0" type="Hiragana"/>
  </si>
  <si>
    <t>員林站</t>
    <phoneticPr fontId="0" type="Hiragana"/>
  </si>
  <si>
    <t>詹益呈</t>
    <phoneticPr fontId="0" type="Hiragana"/>
  </si>
  <si>
    <t>詹春夏</t>
    <phoneticPr fontId="0" type="Hiragana"/>
  </si>
  <si>
    <t>承德站</t>
    <phoneticPr fontId="0" type="Hiragana"/>
  </si>
  <si>
    <t>蔡伊婷</t>
    <phoneticPr fontId="0" type="Hiragana"/>
  </si>
  <si>
    <t>窗口會計</t>
    <phoneticPr fontId="0" type="Hiragana"/>
  </si>
  <si>
    <t>旺利站</t>
    <phoneticPr fontId="0" type="Hiragana"/>
  </si>
  <si>
    <t>蔡忠生</t>
    <phoneticPr fontId="0" type="Hiragana"/>
  </si>
  <si>
    <t>林瑞應</t>
    <phoneticPr fontId="0" type="Hiragana"/>
  </si>
  <si>
    <t>台南站</t>
    <phoneticPr fontId="0" type="Hiragana"/>
  </si>
  <si>
    <t>翁漢政</t>
    <phoneticPr fontId="0" type="Hiragana"/>
  </si>
  <si>
    <t>文山站</t>
    <phoneticPr fontId="0" type="Hiragana"/>
  </si>
  <si>
    <t>林健忠</t>
    <phoneticPr fontId="0" type="Hiragana"/>
  </si>
  <si>
    <t>計時作業員</t>
    <phoneticPr fontId="0" type="Hiragana"/>
  </si>
  <si>
    <t>旺利站</t>
    <phoneticPr fontId="0" type="Hiragana"/>
  </si>
  <si>
    <t>方育如</t>
    <phoneticPr fontId="0" type="Hiragana"/>
  </si>
  <si>
    <t>斗六站</t>
    <phoneticPr fontId="0" type="Hiragana"/>
  </si>
  <si>
    <t>李昱賢</t>
    <phoneticPr fontId="0" type="Hiragana"/>
  </si>
  <si>
    <t>八卦山站</t>
    <phoneticPr fontId="0" type="Hiragana"/>
  </si>
  <si>
    <t>高燕雪</t>
    <phoneticPr fontId="0" type="Hiragana"/>
  </si>
  <si>
    <t>香山站</t>
    <phoneticPr fontId="0" type="Hiragana"/>
  </si>
  <si>
    <t>邱宏榮</t>
    <phoneticPr fontId="0" type="Hiragana"/>
  </si>
  <si>
    <t>司機</t>
    <phoneticPr fontId="0" type="Hiragana"/>
  </si>
  <si>
    <t>張俊榮</t>
    <phoneticPr fontId="0" type="Hiragana"/>
  </si>
  <si>
    <t>營運一部</t>
    <phoneticPr fontId="0" type="Hiragana"/>
  </si>
  <si>
    <t>蔡文智</t>
    <phoneticPr fontId="0" type="Hiragana"/>
  </si>
  <si>
    <t>陳俊杰</t>
    <phoneticPr fontId="0" type="Hiragana"/>
  </si>
  <si>
    <t>陳妙慈</t>
    <phoneticPr fontId="0" type="Hiragana"/>
  </si>
  <si>
    <t>安鈺章</t>
    <phoneticPr fontId="0" type="Hiragana"/>
  </si>
  <si>
    <t>計時作業員</t>
    <phoneticPr fontId="0" type="Hiragana"/>
  </si>
  <si>
    <t>斗六站</t>
    <phoneticPr fontId="0" type="Hiragana"/>
  </si>
  <si>
    <t>張勝傑</t>
    <phoneticPr fontId="0" type="Hiragana"/>
  </si>
  <si>
    <t>大明站</t>
    <phoneticPr fontId="0" type="Hiragana"/>
  </si>
  <si>
    <t>楊再喜</t>
    <phoneticPr fontId="0" type="Hiragana"/>
  </si>
  <si>
    <t>董事長室</t>
    <phoneticPr fontId="0" type="Hiragana"/>
  </si>
  <si>
    <t>田偉呈</t>
    <phoneticPr fontId="0" type="Hiragana"/>
  </si>
  <si>
    <t>國貿專員</t>
    <phoneticPr fontId="0" type="Hiragana"/>
  </si>
  <si>
    <t>友達專案</t>
    <phoneticPr fontId="0" type="Hiragana"/>
  </si>
  <si>
    <t>陳穎芝</t>
    <phoneticPr fontId="0" type="Hiragana"/>
  </si>
  <si>
    <t>聯服處/行政室</t>
    <phoneticPr fontId="0" type="Hiragana"/>
  </si>
  <si>
    <t>黃惠英</t>
    <phoneticPr fontId="0" type="Hiragana"/>
  </si>
  <si>
    <t>管理師</t>
    <phoneticPr fontId="0" type="Hiragana"/>
  </si>
  <si>
    <t>八卦山站</t>
    <phoneticPr fontId="0" type="Hiragana"/>
  </si>
  <si>
    <t>謝政安</t>
    <phoneticPr fontId="0" type="Hiragana"/>
  </si>
  <si>
    <t>夾子車司機</t>
    <phoneticPr fontId="0" type="Hiragana"/>
  </si>
  <si>
    <t>台南站</t>
    <phoneticPr fontId="0" type="Hiragana"/>
  </si>
  <si>
    <t>梁家豪</t>
    <phoneticPr fontId="0" type="Hiragana"/>
  </si>
  <si>
    <t>業務處行政室</t>
    <phoneticPr fontId="0" type="Hiragana"/>
  </si>
  <si>
    <t>紀齡蓉</t>
    <phoneticPr fontId="0" type="Hiragana"/>
  </si>
  <si>
    <t>工讀生</t>
    <phoneticPr fontId="0" type="Hiragana"/>
  </si>
  <si>
    <t>彰興站</t>
    <phoneticPr fontId="0" type="Hiragana"/>
  </si>
  <si>
    <t>黃子峰</t>
    <phoneticPr fontId="0" type="Hiragana"/>
  </si>
  <si>
    <t>陳雅玲</t>
    <phoneticPr fontId="0" type="Hiragana"/>
  </si>
  <si>
    <t>行銷室</t>
    <phoneticPr fontId="0" type="Hiragana"/>
  </si>
  <si>
    <t>劉志宇</t>
    <phoneticPr fontId="0" type="Hiragana"/>
  </si>
  <si>
    <t>設計助理</t>
    <phoneticPr fontId="0" type="Hiragana"/>
  </si>
  <si>
    <t>陳運通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</si>
  <si>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</si>
  <si>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</si>
  <si>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</si>
  <si>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香山站</t>
    <phoneticPr fontId="0" type="Hiragana"/>
  </si>
  <si>
    <t>陳士文</t>
    <phoneticPr fontId="0" type="Hiragana"/>
  </si>
  <si>
    <t>外場人員</t>
    <phoneticPr fontId="0" type="Hiragana"/>
  </si>
  <si>
    <t>文山站</t>
    <phoneticPr fontId="0" type="Hiragana"/>
  </si>
  <si>
    <t>邱垂呈</t>
    <phoneticPr fontId="0" type="Hiragana"/>
  </si>
  <si>
    <t>組長</t>
    <phoneticPr fontId="0" type="Hiragana"/>
  </si>
  <si>
    <t>資訊部</t>
    <phoneticPr fontId="0" type="Hiragana"/>
  </si>
  <si>
    <t>陳鴻傑</t>
    <phoneticPr fontId="0" type="Hiragana"/>
  </si>
  <si>
    <t>系統工程師</t>
    <phoneticPr fontId="0" type="Hiragana"/>
  </si>
  <si>
    <t>旺利站</t>
    <phoneticPr fontId="0" type="Hiragana"/>
  </si>
  <si>
    <t>朱文輝</t>
    <phoneticPr fontId="0" type="Hiragana"/>
  </si>
  <si>
    <t>林勝河</t>
    <phoneticPr fontId="0" type="Hiragana"/>
  </si>
  <si>
    <t>黃士諴</t>
    <phoneticPr fontId="0" type="Hiragana"/>
  </si>
  <si>
    <t>李嘉原</t>
    <phoneticPr fontId="0" type="Hiragana"/>
  </si>
  <si>
    <t>人資部</t>
    <phoneticPr fontId="0" type="Hiragana"/>
  </si>
  <si>
    <t>陳淑梅</t>
    <phoneticPr fontId="0" type="Hiragana"/>
  </si>
  <si>
    <t>經理</t>
    <phoneticPr fontId="0" type="Hiragana"/>
  </si>
  <si>
    <t>徐五龍</t>
    <phoneticPr fontId="0" type="Hiragana"/>
  </si>
  <si>
    <t>蕭威昇</t>
    <phoneticPr fontId="0" type="Hiragana"/>
  </si>
  <si>
    <t>朱曉婷</t>
    <phoneticPr fontId="0" type="Hiragana"/>
  </si>
  <si>
    <t>謝佩容</t>
    <phoneticPr fontId="0" type="Hiragana"/>
  </si>
  <si>
    <t>營運一部</t>
    <phoneticPr fontId="0" type="Hiragana"/>
  </si>
  <si>
    <t>張永慶</t>
    <phoneticPr fontId="0" type="Hiragana"/>
  </si>
  <si>
    <t>隨車人員</t>
    <phoneticPr fontId="0" type="Hiragana"/>
  </si>
  <si>
    <t>蔡柏豊</t>
    <phoneticPr fontId="0" type="Hiragana"/>
  </si>
  <si>
    <t>蕭紳展</t>
    <phoneticPr fontId="0" type="Hiragana"/>
  </si>
  <si>
    <t>廖耀仁</t>
    <phoneticPr fontId="0" type="Hiragana"/>
  </si>
  <si>
    <t>司機</t>
    <phoneticPr fontId="0" type="Hiragana"/>
  </si>
  <si>
    <t>徐智儒</t>
    <phoneticPr fontId="0" type="Hiragana"/>
  </si>
  <si>
    <t>徐伍龍</t>
    <phoneticPr fontId="0" type="Hiragana"/>
  </si>
  <si>
    <t>倉儲管理部</t>
    <phoneticPr fontId="0" type="Hiragana"/>
  </si>
  <si>
    <t>江秋龍</t>
    <phoneticPr fontId="0" type="Hiragana"/>
  </si>
  <si>
    <t>司機人員</t>
    <phoneticPr fontId="0" type="Hiragana"/>
  </si>
  <si>
    <t>李中鴻</t>
    <phoneticPr fontId="0" type="Hiragana"/>
  </si>
  <si>
    <t>郭銘介</t>
    <phoneticPr fontId="0" type="Hiragana"/>
  </si>
  <si>
    <t>倉儲管理部-楊3M</t>
    <phoneticPr fontId="0" type="Hiragana"/>
  </si>
  <si>
    <t>施育志</t>
    <phoneticPr fontId="0" type="Hiragana"/>
  </si>
  <si>
    <t>計時人員</t>
    <phoneticPr fontId="0" type="Hiragana"/>
  </si>
  <si>
    <t>陳士哲</t>
    <phoneticPr fontId="0" type="Hiragana"/>
  </si>
  <si>
    <t>物流管理部</t>
    <phoneticPr fontId="0" type="Hiragana"/>
  </si>
  <si>
    <t>施志宏</t>
    <phoneticPr fontId="0" type="Hiragana"/>
  </si>
  <si>
    <t>張晏榕</t>
    <phoneticPr fontId="0" type="Hiragana"/>
  </si>
  <si>
    <t>廖崇銘</t>
    <phoneticPr fontId="0" type="Hiragana"/>
  </si>
  <si>
    <t>計時人員</t>
    <phoneticPr fontId="0" type="Hiragana"/>
  </si>
  <si>
    <t>友達專案</t>
    <phoneticPr fontId="0" type="Hiragana"/>
  </si>
  <si>
    <t>盧修中</t>
    <phoneticPr fontId="0" type="Hiragana"/>
  </si>
  <si>
    <t>何小珍</t>
    <phoneticPr fontId="0" type="Hiragana"/>
  </si>
  <si>
    <t>范氏麗花</t>
    <phoneticPr fontId="0" type="Hiragana"/>
  </si>
  <si>
    <t>范氏櫻桃</t>
    <phoneticPr fontId="0" type="Hiragana"/>
  </si>
  <si>
    <t>李秀芬</t>
    <phoneticPr fontId="0" type="Hiragana"/>
  </si>
  <si>
    <t>李秀香</t>
    <phoneticPr fontId="0" type="Hiragana"/>
  </si>
  <si>
    <t>王淑燕</t>
    <phoneticPr fontId="0" type="Hiragana"/>
  </si>
  <si>
    <t>陳智鴻</t>
    <phoneticPr fontId="0" type="Hiragana"/>
  </si>
  <si>
    <t>林玉貴</t>
    <phoneticPr fontId="0" type="Hiragana"/>
  </si>
  <si>
    <t>林忠銘</t>
    <phoneticPr fontId="0" type="Hiragana"/>
  </si>
  <si>
    <t>吳金信</t>
    <phoneticPr fontId="0" type="Hiragana"/>
  </si>
  <si>
    <t>潘紅琛</t>
    <phoneticPr fontId="0" type="Hiragana"/>
  </si>
  <si>
    <t>陳玉懷幸</t>
    <phoneticPr fontId="0" type="Hiragana"/>
  </si>
  <si>
    <t>葉銘珠</t>
    <phoneticPr fontId="0" type="Hiragana"/>
  </si>
  <si>
    <t>李心林</t>
    <phoneticPr fontId="0" type="Hiragana"/>
  </si>
  <si>
    <t>陳鳳嬌</t>
    <phoneticPr fontId="0" type="Hiragana"/>
  </si>
  <si>
    <t>蔡篤丞</t>
    <phoneticPr fontId="0" type="Hiragana"/>
  </si>
  <si>
    <t>李肇祥</t>
    <phoneticPr fontId="0" type="Hiragana"/>
  </si>
  <si>
    <t>物流管理部</t>
    <phoneticPr fontId="0" type="Hiragana"/>
  </si>
  <si>
    <t>陳冠廷</t>
    <phoneticPr fontId="0" type="Hiragana"/>
  </si>
  <si>
    <t>3.5噸司機</t>
    <phoneticPr fontId="0" type="Hiragana"/>
  </si>
  <si>
    <t>斗六站</t>
    <phoneticPr fontId="0" type="Hiragana"/>
  </si>
  <si>
    <t>陳清輝</t>
    <phoneticPr fontId="0" type="Hiragana"/>
  </si>
  <si>
    <t>承攬人員</t>
    <phoneticPr fontId="0" type="Hiragana"/>
  </si>
  <si>
    <t>儲世宗</t>
    <phoneticPr fontId="0" type="Hiragana"/>
  </si>
  <si>
    <t>吳東林</t>
    <phoneticPr fontId="0" type="Hiragana"/>
  </si>
  <si>
    <t>南屯站</t>
    <phoneticPr fontId="0" type="Hiragana"/>
  </si>
  <si>
    <t>宋志成</t>
    <phoneticPr fontId="0" type="Hiragana"/>
  </si>
  <si>
    <t>蔡茂松</t>
    <phoneticPr fontId="0" type="Hiragana"/>
  </si>
  <si>
    <t>司機</t>
    <phoneticPr fontId="0" type="Hiragana"/>
  </si>
  <si>
    <t>大里站</t>
    <phoneticPr fontId="0" type="Hiragana"/>
  </si>
  <si>
    <t>外場人員</t>
    <phoneticPr fontId="0" type="Hiragana"/>
  </si>
  <si>
    <t>廖偉志</t>
    <phoneticPr fontId="0" type="Hiragana"/>
  </si>
  <si>
    <t>南科3M專案</t>
    <phoneticPr fontId="0" type="Hiragana"/>
  </si>
  <si>
    <t>邱光明</t>
    <phoneticPr fontId="0" type="Hiragana"/>
  </si>
  <si>
    <t>香山站</t>
    <phoneticPr fontId="0" type="Hiragana"/>
  </si>
  <si>
    <t>外場人員</t>
    <phoneticPr fontId="0" type="Hiragana"/>
  </si>
  <si>
    <t>大里站</t>
    <phoneticPr fontId="0" type="Hiragana"/>
  </si>
  <si>
    <t>外場人員</t>
    <phoneticPr fontId="0" type="Hiragana"/>
  </si>
  <si>
    <t>大里站</t>
    <phoneticPr fontId="0" type="Hiragana"/>
  </si>
  <si>
    <t>林璁岳</t>
    <phoneticPr fontId="0" type="Hiragana"/>
  </si>
  <si>
    <t>全興廠</t>
    <phoneticPr fontId="0" type="Hiragana"/>
  </si>
  <si>
    <t>阿朋</t>
    <phoneticPr fontId="0" type="Hiragana"/>
  </si>
  <si>
    <t>作業員</t>
    <phoneticPr fontId="0" type="Hiragana"/>
  </si>
  <si>
    <t>楊亦婷</t>
    <phoneticPr fontId="0" type="Hiragana"/>
  </si>
  <si>
    <t>窗口會計</t>
    <phoneticPr fontId="0" type="Hiragana"/>
  </si>
  <si>
    <t>林于正</t>
    <phoneticPr fontId="0" type="Hiragana"/>
  </si>
  <si>
    <t>法務環安組</t>
    <phoneticPr fontId="0" type="Hiragana"/>
  </si>
  <si>
    <t>劉建邦</t>
    <phoneticPr fontId="0" type="Hiragana"/>
  </si>
  <si>
    <t>環安專員</t>
    <phoneticPr fontId="0" type="Hiragana"/>
  </si>
  <si>
    <t>蔡昀庭</t>
    <phoneticPr fontId="0" type="Hiragana"/>
  </si>
  <si>
    <t>計時作業員</t>
    <phoneticPr fontId="0" type="Hiragana"/>
  </si>
  <si>
    <t>郭明綜</t>
    <phoneticPr fontId="0" type="Hiragana"/>
  </si>
  <si>
    <t>王盈富</t>
    <phoneticPr fontId="0" type="Hiragana"/>
  </si>
  <si>
    <t>翁乙民</t>
    <phoneticPr fontId="0" type="Hiragana"/>
  </si>
  <si>
    <t>桃園站</t>
    <phoneticPr fontId="0" type="Hiragana"/>
  </si>
  <si>
    <t>楊文祥</t>
    <phoneticPr fontId="0" type="Hiragana"/>
  </si>
  <si>
    <t>計時外場人員</t>
    <phoneticPr fontId="0" type="Hiragana"/>
  </si>
  <si>
    <t>李俊杰</t>
    <phoneticPr fontId="0" type="Hiragana"/>
  </si>
  <si>
    <t>物流管理部</t>
    <phoneticPr fontId="0" type="Hiragana"/>
  </si>
  <si>
    <t>郭俊緯</t>
    <phoneticPr fontId="0" type="Hiragana"/>
  </si>
  <si>
    <t>夾子車司機</t>
    <phoneticPr fontId="0" type="Hiragana"/>
  </si>
  <si>
    <t>陳盈昌</t>
    <phoneticPr fontId="0" type="Hiragana"/>
  </si>
  <si>
    <t>業務開發處行政室</t>
    <phoneticPr fontId="0" type="Hiragana"/>
  </si>
  <si>
    <t>陳怡純</t>
    <phoneticPr fontId="0" type="Hiragana"/>
  </si>
  <si>
    <t>行政人員</t>
    <phoneticPr fontId="0" type="Hiragana"/>
  </si>
  <si>
    <t>陳子錳</t>
    <phoneticPr fontId="0" type="Hiragana"/>
  </si>
  <si>
    <t>財金暨投資事業組</t>
    <phoneticPr fontId="0" type="Hiragana"/>
  </si>
  <si>
    <t>曹惠媚</t>
    <phoneticPr fontId="0" type="Hiragana"/>
  </si>
  <si>
    <t>會計人員</t>
    <phoneticPr fontId="0" type="Hiragana"/>
  </si>
  <si>
    <t>王文志</t>
    <phoneticPr fontId="0" type="Hiragana"/>
  </si>
  <si>
    <t>陳盈綜</t>
    <phoneticPr fontId="0" type="Hiragana"/>
  </si>
  <si>
    <t>壓縮車司機</t>
    <phoneticPr fontId="0" type="Hiragana"/>
  </si>
  <si>
    <t>林昱綾</t>
    <phoneticPr fontId="0" type="Hiragana"/>
  </si>
  <si>
    <t>法務專員</t>
    <phoneticPr fontId="0" type="Hiragana"/>
  </si>
  <si>
    <t>友達專案</t>
    <phoneticPr fontId="0" type="Hiragana"/>
  </si>
  <si>
    <t>陳勝男</t>
    <phoneticPr fontId="0" type="Hiragana"/>
  </si>
  <si>
    <t>黃順祥</t>
    <phoneticPr fontId="0" type="Hiragana"/>
  </si>
  <si>
    <t>和美站</t>
    <phoneticPr fontId="0" type="Hiragana"/>
  </si>
  <si>
    <t>陳泳良</t>
    <phoneticPr fontId="0" type="Hiragana"/>
  </si>
  <si>
    <t>陳哲傑</t>
    <phoneticPr fontId="0" type="Hiragana"/>
  </si>
  <si>
    <t>游新漢</t>
    <phoneticPr fontId="0" type="Hiragana"/>
  </si>
  <si>
    <t>資收組長</t>
    <phoneticPr fontId="0" type="Hiragana"/>
  </si>
  <si>
    <t>輔祥專案</t>
    <phoneticPr fontId="0" type="Hiragana"/>
  </si>
  <si>
    <t>陳敦彬</t>
    <phoneticPr fontId="0" type="Hiragana"/>
  </si>
  <si>
    <t>洪秀緣</t>
    <phoneticPr fontId="0" type="Hiragana"/>
  </si>
  <si>
    <t>李曉芬</t>
    <phoneticPr fontId="0" type="Hiragana"/>
  </si>
  <si>
    <t>張允桓</t>
    <phoneticPr fontId="0" type="Hiragana"/>
  </si>
  <si>
    <t>法務人員</t>
    <phoneticPr fontId="0" type="Hiragana"/>
  </si>
  <si>
    <t>賴錫寶</t>
    <phoneticPr fontId="0" type="Hiragana"/>
  </si>
  <si>
    <t>廖英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</si>
  <si>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</si>
  <si>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</si>
  <si>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</si>
  <si>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楊易霖</t>
    <phoneticPr fontId="0" type="Hiragana"/>
  </si>
  <si>
    <t>李秋霞</t>
    <phoneticPr fontId="0" type="Hiragana"/>
  </si>
  <si>
    <t>許惠欣</t>
    <phoneticPr fontId="0" type="Hiragana"/>
  </si>
  <si>
    <t>計時作業員-晚</t>
    <phoneticPr fontId="0" type="Hiragana"/>
  </si>
  <si>
    <t>輔祥專案</t>
    <phoneticPr fontId="0" type="Hiragana"/>
  </si>
  <si>
    <t>李美雯</t>
    <phoneticPr fontId="0" type="Hiragana"/>
  </si>
  <si>
    <t>計時作業員</t>
    <phoneticPr fontId="0" type="Hiragana"/>
  </si>
  <si>
    <t>張藍尹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</si>
  <si>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</si>
  <si>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</si>
  <si>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</si>
  <si>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</si>
  <si>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</si>
  <si>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</si>
  <si>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</si>
  <si>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</si>
  <si>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王玉如</t>
    <phoneticPr fontId="0" type="Hiragana"/>
  </si>
  <si>
    <t>陳美珠</t>
    <phoneticPr fontId="0" type="Hiragana"/>
  </si>
  <si>
    <t>王欣榮</t>
    <phoneticPr fontId="0" type="Hiragana"/>
  </si>
  <si>
    <t>劉丞斌</t>
    <phoneticPr fontId="0" type="Hiragana"/>
  </si>
  <si>
    <t>王澤揚</t>
    <phoneticPr fontId="0" type="Hiragana"/>
  </si>
  <si>
    <t>許正豐</t>
    <phoneticPr fontId="0" type="Hiragana"/>
  </si>
  <si>
    <t>南科3M專案</t>
    <phoneticPr fontId="0" type="Hiragana"/>
  </si>
  <si>
    <t>趙韋旭</t>
    <phoneticPr fontId="0" type="Hiragana"/>
  </si>
  <si>
    <t>輔祥專案</t>
    <phoneticPr fontId="0" type="Hiragana"/>
  </si>
  <si>
    <t>羅志嘉</t>
    <phoneticPr fontId="0" type="Hiragana"/>
  </si>
  <si>
    <t>計時作業員-晚</t>
    <phoneticPr fontId="0" type="Hiragana"/>
  </si>
  <si>
    <t>全興廠</t>
    <phoneticPr fontId="0" type="Hiragana"/>
  </si>
  <si>
    <t>彭瓦鹿</t>
    <phoneticPr fontId="0" type="Hiragana"/>
  </si>
  <si>
    <t>作業員</t>
    <phoneticPr fontId="0" type="Hiragana"/>
  </si>
  <si>
    <t>廖仁鵬</t>
    <phoneticPr fontId="0" type="Hiragana"/>
  </si>
  <si>
    <t>和美站</t>
    <phoneticPr fontId="0" type="Hiragana"/>
  </si>
  <si>
    <t>王振仲</t>
    <phoneticPr fontId="0" type="Hiragana"/>
  </si>
  <si>
    <t>外場人員</t>
    <phoneticPr fontId="0" type="Hiragana"/>
  </si>
  <si>
    <t>吳志明</t>
    <phoneticPr fontId="0" type="Hiragana"/>
  </si>
  <si>
    <t>廖志專</t>
    <phoneticPr fontId="0" type="Hiragana"/>
  </si>
  <si>
    <t>王雅玲</t>
    <phoneticPr fontId="0" type="Hiragana"/>
  </si>
  <si>
    <t>蔡承宏</t>
    <phoneticPr fontId="0" type="Hiragana"/>
  </si>
  <si>
    <t>林德清</t>
    <phoneticPr fontId="0" type="Hiragana"/>
  </si>
  <si>
    <t>闕瑜庭</t>
    <phoneticPr fontId="0" type="Hiragana"/>
  </si>
  <si>
    <t>黃睿逸</t>
    <phoneticPr fontId="0" type="Hiragana"/>
  </si>
  <si>
    <t>物流管理部</t>
    <phoneticPr fontId="0" type="Hiragana"/>
  </si>
  <si>
    <t>陳子鴻</t>
    <phoneticPr fontId="0" type="Hiragana"/>
  </si>
  <si>
    <t>連富聖</t>
    <phoneticPr fontId="0" type="Hiragana"/>
  </si>
  <si>
    <t>桃園站</t>
    <phoneticPr fontId="0" type="Hiragana"/>
  </si>
  <si>
    <t>曾彥鈞</t>
    <phoneticPr fontId="0" type="Hiragana"/>
  </si>
  <si>
    <t>計時外場人員</t>
    <phoneticPr fontId="0" type="Hiragana"/>
  </si>
  <si>
    <t>朱金龍</t>
    <phoneticPr fontId="0" type="Hiragana"/>
  </si>
  <si>
    <t>蘇雍傑</t>
    <phoneticPr fontId="0" type="Hiragana"/>
  </si>
  <si>
    <t>旺利站</t>
    <phoneticPr fontId="0" type="Hiragana"/>
  </si>
  <si>
    <t>潘勇志</t>
    <phoneticPr fontId="0" type="Hiragana"/>
  </si>
  <si>
    <t>計時作業員</t>
    <phoneticPr fontId="0" type="Hiragana"/>
  </si>
  <si>
    <t>文山專案</t>
    <phoneticPr fontId="0" type="Hiragana"/>
  </si>
  <si>
    <t>陳曉琳</t>
    <phoneticPr fontId="0" type="Hiragana"/>
  </si>
  <si>
    <t>潘忠俊</t>
    <phoneticPr fontId="0" type="Hiragana"/>
  </si>
  <si>
    <t>陳秀惠</t>
    <phoneticPr fontId="0" type="Hiragana"/>
  </si>
  <si>
    <t>財金暨投資事業組</t>
    <phoneticPr fontId="0" type="Hiragana"/>
  </si>
  <si>
    <t>吳佳純</t>
    <phoneticPr fontId="0" type="Hiragana"/>
  </si>
  <si>
    <t>會計助理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</si>
  <si>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</si>
  <si>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</si>
  <si>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</si>
  <si>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大里站</t>
    <phoneticPr fontId="0" type="Hiragana"/>
  </si>
  <si>
    <t>王英鑫</t>
    <phoneticPr fontId="0" type="Hiragana"/>
  </si>
  <si>
    <t>員林站</t>
    <phoneticPr fontId="0" type="Hiragana"/>
  </si>
  <si>
    <t>林宜平</t>
    <phoneticPr fontId="0" type="Hiragana"/>
  </si>
  <si>
    <t>外場人員</t>
    <phoneticPr fontId="0" type="Hiragana"/>
  </si>
  <si>
    <t>古明玉</t>
    <phoneticPr fontId="0" type="Hiragana"/>
  </si>
  <si>
    <t>王秀枝</t>
    <phoneticPr fontId="0" type="Hiragana"/>
  </si>
  <si>
    <t>友達專案-駐全興</t>
    <phoneticPr fontId="0" type="Hiragana"/>
  </si>
  <si>
    <t>黃焜耀</t>
    <phoneticPr fontId="0" type="Hiragana"/>
  </si>
  <si>
    <t>吳家榕</t>
    <phoneticPr fontId="0" type="Hiragana"/>
  </si>
  <si>
    <t>友達專案</t>
    <phoneticPr fontId="0" type="Hiragana"/>
  </si>
  <si>
    <t>林正恭</t>
    <phoneticPr fontId="0" type="Hiragana"/>
  </si>
  <si>
    <t>沈紅</t>
    <phoneticPr fontId="0" type="Hiragana"/>
  </si>
  <si>
    <t>劉昇杰</t>
    <phoneticPr fontId="0" type="Hiragana"/>
  </si>
  <si>
    <t>彰興站</t>
    <phoneticPr fontId="0" type="Hiragana"/>
  </si>
  <si>
    <t>卓益源</t>
    <phoneticPr fontId="0" type="Hiragana"/>
  </si>
  <si>
    <t>大車司機</t>
    <phoneticPr fontId="0" type="Hiragana"/>
  </si>
  <si>
    <t>離職</t>
    <phoneticPr fontId="0" type="Hiragana"/>
  </si>
  <si>
    <t>喬翔資收課</t>
    <phoneticPr fontId="0" type="Hiragana"/>
  </si>
  <si>
    <t>吳志明</t>
    <phoneticPr fontId="0" type="Hiragana"/>
  </si>
  <si>
    <t>李豪勝</t>
    <phoneticPr fontId="0" type="Hiragana"/>
  </si>
  <si>
    <t>黃錦蕊</t>
    <phoneticPr fontId="0" type="Hiragana"/>
  </si>
  <si>
    <t>駱寶蓮</t>
    <phoneticPr fontId="0" type="Hiragana"/>
  </si>
  <si>
    <t>羅秀義</t>
    <phoneticPr fontId="0" type="Hiragana"/>
  </si>
  <si>
    <t>李素玉</t>
    <phoneticPr fontId="0" type="Hiragana"/>
  </si>
  <si>
    <t>劉芳菁</t>
    <phoneticPr fontId="0" type="Hiragana"/>
  </si>
  <si>
    <t>謝淑芳</t>
    <phoneticPr fontId="0" type="Hiragana"/>
  </si>
  <si>
    <t>劉忠霖</t>
    <phoneticPr fontId="0" type="Hiragana"/>
  </si>
  <si>
    <t>阮綉娟</t>
    <phoneticPr fontId="0" type="Hiragana"/>
  </si>
  <si>
    <t>田國佑</t>
    <phoneticPr fontId="0" type="Hiragana"/>
  </si>
  <si>
    <t>郭宏樟</t>
    <phoneticPr fontId="0" type="Hiragana"/>
  </si>
  <si>
    <t>盛金銘</t>
    <phoneticPr fontId="0" type="Hiragana"/>
  </si>
  <si>
    <t>章世安</t>
    <phoneticPr fontId="0" type="Hiragana"/>
  </si>
  <si>
    <t>林玉妹</t>
    <phoneticPr fontId="0" type="Hiragana"/>
  </si>
  <si>
    <t>徐金貴</t>
    <phoneticPr fontId="0" type="Hiragana"/>
  </si>
  <si>
    <t>司機</t>
    <phoneticPr fontId="0" type="Hiragana"/>
  </si>
  <si>
    <t>游俊裕</t>
    <phoneticPr fontId="0" type="Hiragana"/>
  </si>
  <si>
    <t>楊梅3M專案</t>
    <phoneticPr fontId="0" type="Hiragana"/>
  </si>
  <si>
    <t>范揚政</t>
    <phoneticPr fontId="0" type="Hiragana"/>
  </si>
  <si>
    <t>計時外場人員</t>
    <phoneticPr fontId="0" type="Hiragana"/>
  </si>
  <si>
    <t>謝靜宜</t>
    <phoneticPr fontId="0" type="Hiragana"/>
  </si>
  <si>
    <t>土城站</t>
    <phoneticPr fontId="0" type="Hiragana"/>
  </si>
  <si>
    <t>駱振瑋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</si>
  <si>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</si>
  <si>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</si>
  <si>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</si>
  <si>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阮蕙君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</si>
  <si>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</si>
  <si>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</si>
  <si>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</si>
  <si>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潘玉成</t>
    <phoneticPr fontId="0" type="Hiragana"/>
  </si>
  <si>
    <t>新竹站</t>
    <phoneticPr fontId="0" type="Hiragana"/>
  </si>
  <si>
    <t>劉信修</t>
    <phoneticPr fontId="0" type="Hiragana"/>
  </si>
  <si>
    <t>陳彥臻</t>
    <phoneticPr fontId="0" type="Hiragana"/>
  </si>
  <si>
    <t>許樹芳</t>
    <phoneticPr fontId="0" type="Hiragana"/>
  </si>
  <si>
    <t>南科3M專案</t>
    <phoneticPr fontId="0" type="Hiragana"/>
  </si>
  <si>
    <t>劉家宏</t>
    <phoneticPr fontId="0" type="Hiragana"/>
  </si>
  <si>
    <t>劉德富</t>
    <phoneticPr fontId="0" type="Hiragana"/>
  </si>
  <si>
    <t>楊玫琴</t>
    <phoneticPr fontId="0" type="Hiragana"/>
  </si>
  <si>
    <t>曾瑞容</t>
    <phoneticPr fontId="0" type="Hiragana"/>
  </si>
  <si>
    <t>林建富</t>
    <phoneticPr fontId="0" type="Hiragana"/>
  </si>
  <si>
    <t>陳錦相</t>
    <phoneticPr fontId="0" type="Hiragana"/>
  </si>
  <si>
    <t>余宏振</t>
    <phoneticPr fontId="0" type="Hiragana"/>
  </si>
  <si>
    <t>盧武全</t>
    <phoneticPr fontId="0" type="Hiragana"/>
  </si>
  <si>
    <t>盧婉真</t>
    <phoneticPr fontId="0" type="Hiragana"/>
  </si>
  <si>
    <t>張惠心</t>
    <phoneticPr fontId="0" type="Hiragana"/>
  </si>
  <si>
    <t>潘文淋</t>
    <phoneticPr fontId="0" type="Hiragana"/>
  </si>
  <si>
    <t>輔祥作業員-晚班</t>
    <phoneticPr fontId="0" type="Hiragana"/>
  </si>
  <si>
    <t>王奐仁</t>
    <phoneticPr fontId="0" type="Hiragana"/>
  </si>
  <si>
    <t>徐萬欽</t>
    <phoneticPr fontId="0" type="Hiragana"/>
  </si>
  <si>
    <t>楊侑昇</t>
    <phoneticPr fontId="0" type="Hiragana"/>
  </si>
  <si>
    <t>陳仲祺</t>
    <phoneticPr fontId="0" type="Hiragana"/>
  </si>
  <si>
    <t>陳銓烈</t>
    <phoneticPr fontId="0" type="Hiragana"/>
  </si>
  <si>
    <t>郭健華</t>
    <phoneticPr fontId="0" type="Hiragana"/>
  </si>
  <si>
    <t>宋仁宗</t>
    <phoneticPr fontId="0" type="Hiragana"/>
  </si>
  <si>
    <t>莊政憲</t>
    <phoneticPr fontId="0" type="Hiragana"/>
  </si>
  <si>
    <t>李柏憲</t>
    <phoneticPr fontId="0" type="Hiragana"/>
  </si>
  <si>
    <t>斗六站</t>
    <phoneticPr fontId="0" type="Hiragana"/>
  </si>
  <si>
    <t>劉乃禎</t>
    <phoneticPr fontId="0" type="Hiragana"/>
  </si>
  <si>
    <t>周素英</t>
    <phoneticPr fontId="0" type="Hiragana"/>
  </si>
  <si>
    <t>黃家聲</t>
    <phoneticPr fontId="0" type="Hiragana"/>
  </si>
  <si>
    <t xml:space="preserve">E66F6984 </t>
    <phoneticPr fontId="0" type="Hiragana"/>
  </si>
  <si>
    <t>輔祥作業員-早班</t>
    <phoneticPr fontId="0" type="Hiragana"/>
  </si>
  <si>
    <t>劉美娜</t>
    <phoneticPr fontId="0" type="Hiragana"/>
  </si>
  <si>
    <t xml:space="preserve">E66B77C4 </t>
    <phoneticPr fontId="0" type="Hiragana"/>
  </si>
  <si>
    <t>陳耀郎</t>
    <phoneticPr fontId="0" type="Hiragana"/>
  </si>
  <si>
    <t>F44F4FD4</t>
    <phoneticPr fontId="0" type="Hiragana"/>
  </si>
  <si>
    <t>劉娜姿</t>
    <phoneticPr fontId="0" type="Hiragana"/>
  </si>
  <si>
    <t>E66C74D4</t>
    <phoneticPr fontId="0" type="Hiragana"/>
  </si>
  <si>
    <t>何芝芸</t>
    <phoneticPr fontId="0" type="Hiragana"/>
  </si>
  <si>
    <t>E6AED3B4</t>
    <phoneticPr fontId="0" type="Hiragana"/>
  </si>
  <si>
    <t>計時作業員</t>
    <phoneticPr fontId="0" type="Hiragana"/>
  </si>
  <si>
    <t>E66B77C4</t>
    <phoneticPr fontId="0" type="Hiragana"/>
  </si>
  <si>
    <t>全興廠</t>
    <phoneticPr fontId="0" type="Hiragana"/>
  </si>
  <si>
    <t>陳小鳳</t>
    <phoneticPr fontId="0" type="Hiragana"/>
  </si>
  <si>
    <t>E66B7044</t>
    <phoneticPr fontId="0" type="Hiragana"/>
  </si>
  <si>
    <t>喬翔資收課</t>
    <phoneticPr fontId="0" type="Hiragana"/>
  </si>
  <si>
    <t>鄭秀蘭</t>
    <phoneticPr fontId="0" type="Hiragana"/>
  </si>
  <si>
    <t>e66ecfc4</t>
    <phoneticPr fontId="0" type="Hiragana"/>
  </si>
  <si>
    <t>友達專案-包材</t>
    <phoneticPr fontId="0" type="Hiragana"/>
  </si>
  <si>
    <t xml:space="preserve"> E6920E04</t>
    <phoneticPr fontId="0" type="Hiragana"/>
  </si>
  <si>
    <t>張氏紅豔</t>
    <phoneticPr fontId="0" type="Hiragana"/>
  </si>
  <si>
    <t>F1ABE324</t>
    <phoneticPr fontId="0" type="Hiragana"/>
  </si>
  <si>
    <t>黃連坤</t>
    <phoneticPr fontId="0" type="Hiragana"/>
  </si>
  <si>
    <t>E6910674</t>
    <phoneticPr fontId="0" type="Hiragana"/>
  </si>
  <si>
    <t>藍有芬</t>
    <phoneticPr fontId="0" type="Hiragana"/>
  </si>
  <si>
    <t>E6908514</t>
    <phoneticPr fontId="0" type="Hiragana"/>
  </si>
  <si>
    <t>蕭淑玲</t>
    <phoneticPr fontId="0" type="Hiragana"/>
  </si>
  <si>
    <t>友達專案-資收</t>
    <phoneticPr fontId="0" type="Hiragana"/>
  </si>
  <si>
    <t>周氏善</t>
    <phoneticPr fontId="0" type="Hiragana"/>
  </si>
  <si>
    <t>F35C05F4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</si>
  <si>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</si>
  <si>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</si>
  <si>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</si>
  <si>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輔祥作業員-早班</t>
    <phoneticPr fontId="0" type="Hiragana"/>
  </si>
  <si>
    <t>林美花</t>
    <phoneticPr fontId="0" type="Hiragana"/>
  </si>
  <si>
    <t>E671E914</t>
    <phoneticPr fontId="0" type="Hiragana"/>
  </si>
  <si>
    <t>黎芳草</t>
    <phoneticPr fontId="0" type="Hiragana"/>
  </si>
  <si>
    <t>F3593824</t>
    <phoneticPr fontId="0" type="Hiragana"/>
  </si>
  <si>
    <t>南科3M專案</t>
    <phoneticPr fontId="0" type="Hiragana"/>
  </si>
  <si>
    <t>陳宗義</t>
    <phoneticPr fontId="0" type="Hiragana"/>
  </si>
  <si>
    <t>F4980304</t>
    <phoneticPr fontId="0" type="Hiragana"/>
  </si>
  <si>
    <t>郭明理</t>
    <phoneticPr fontId="0" type="Hiragana"/>
  </si>
  <si>
    <t>計時作業員-中</t>
    <phoneticPr fontId="0" type="Hiragana"/>
  </si>
  <si>
    <t>F35AC804</t>
    <phoneticPr fontId="0" type="Hiragana"/>
  </si>
  <si>
    <t>張雅瑜</t>
    <phoneticPr fontId="0" type="Hiragana"/>
  </si>
  <si>
    <t>E68E83C4</t>
    <phoneticPr fontId="0" type="Hiragana"/>
  </si>
  <si>
    <t>蔡宜芸</t>
    <phoneticPr fontId="0" type="Hiragana"/>
  </si>
  <si>
    <t>E692F4E4</t>
    <phoneticPr fontId="0" type="Hiragana"/>
  </si>
  <si>
    <t>文山專案</t>
    <phoneticPr fontId="0" type="Hiragana"/>
  </si>
  <si>
    <t>陳國棟</t>
    <phoneticPr fontId="0" type="Hiragana"/>
  </si>
  <si>
    <t>桃園站</t>
    <phoneticPr fontId="0" type="Hiragana"/>
  </si>
  <si>
    <t>賴國良</t>
    <phoneticPr fontId="0" type="Hiragana"/>
  </si>
  <si>
    <t>E690D1E4</t>
    <phoneticPr fontId="0" type="Hiragana"/>
  </si>
  <si>
    <t xml:space="preserve">E6936E84 </t>
    <phoneticPr fontId="0" type="Hiragana"/>
  </si>
  <si>
    <t>E66F6BF4</t>
    <phoneticPr fontId="0" type="Hiragana"/>
  </si>
  <si>
    <t>邱彩鈴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</si>
  <si>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</si>
  <si>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</si>
  <si>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</si>
  <si>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計時作業員</t>
    <phoneticPr fontId="0" type="Hiragana"/>
  </si>
  <si>
    <t>輔祥作業員-早班</t>
    <phoneticPr fontId="0" type="Hiragana"/>
  </si>
  <si>
    <t>林宋玉花</t>
    <phoneticPr fontId="0" type="Hiragana"/>
  </si>
  <si>
    <t>E66B8434</t>
    <phoneticPr fontId="0" type="Hiragana"/>
  </si>
  <si>
    <t>輔祥作業員-晚班</t>
    <phoneticPr fontId="0" type="Hiragana"/>
  </si>
  <si>
    <t>張凱瑋</t>
    <phoneticPr fontId="0" type="Hiragana"/>
  </si>
  <si>
    <t xml:space="preserve">E6904634 </t>
    <phoneticPr fontId="0" type="Hiragana"/>
  </si>
  <si>
    <t>陳俊吉</t>
    <phoneticPr fontId="0" type="Hiragana"/>
  </si>
  <si>
    <t>F43753B4</t>
    <phoneticPr fontId="0" type="Hiragana"/>
  </si>
  <si>
    <t>營運管理處</t>
    <phoneticPr fontId="0" type="Hiragana"/>
  </si>
  <si>
    <t>陳燕燕</t>
    <phoneticPr fontId="0" type="Hiragana"/>
  </si>
  <si>
    <t>行政助理</t>
    <phoneticPr fontId="0" type="Hiragana"/>
  </si>
  <si>
    <t>新竹站</t>
    <phoneticPr fontId="0" type="Hiragana"/>
  </si>
  <si>
    <t>顏嘉宏</t>
    <phoneticPr fontId="0" type="Hiragana"/>
  </si>
  <si>
    <t>文山專案</t>
    <phoneticPr fontId="0" type="Hiragana"/>
  </si>
  <si>
    <t>張琪權</t>
    <phoneticPr fontId="0" type="Hiragana"/>
  </si>
  <si>
    <t>E6AED3B4</t>
    <phoneticPr fontId="0" type="Hiragana"/>
  </si>
  <si>
    <t>吳明憲</t>
    <phoneticPr fontId="0" type="Hiragana"/>
  </si>
  <si>
    <t>E66C74D4</t>
    <phoneticPr fontId="0" type="Hiragana"/>
  </si>
  <si>
    <t>桃園站</t>
    <phoneticPr fontId="0" type="Hiragana"/>
  </si>
  <si>
    <t>侯志憲</t>
    <phoneticPr fontId="0" type="Hiragana"/>
  </si>
  <si>
    <t>F8E9C7C4</t>
    <phoneticPr fontId="0" type="Hiragana"/>
  </si>
  <si>
    <t>員林站</t>
    <phoneticPr fontId="0" type="Hiragana"/>
  </si>
  <si>
    <t>陳鴻宗</t>
    <phoneticPr fontId="0" type="Hiragana"/>
  </si>
  <si>
    <t>司機</t>
    <phoneticPr fontId="0" type="Hiragana"/>
  </si>
  <si>
    <t>全興廠</t>
    <phoneticPr fontId="0" type="Hiragana"/>
  </si>
  <si>
    <t>林雅惠</t>
    <phoneticPr fontId="0" type="Hiragana"/>
  </si>
  <si>
    <t>林奕綺</t>
    <phoneticPr fontId="0" type="Hiragana"/>
  </si>
  <si>
    <t>柯鳴堯</t>
    <phoneticPr fontId="0" type="Hiragana"/>
  </si>
  <si>
    <t>E673B4D4</t>
    <phoneticPr fontId="0" type="Hiragana"/>
  </si>
  <si>
    <t>柯益程</t>
    <phoneticPr fontId="0" type="Hiragana"/>
  </si>
  <si>
    <t>E66EA424</t>
    <phoneticPr fontId="0" type="Hiragana"/>
  </si>
  <si>
    <t>友達專案-包材</t>
    <phoneticPr fontId="0" type="Hiragana"/>
  </si>
  <si>
    <t>范翠姮</t>
    <phoneticPr fontId="0" type="Hiragana"/>
  </si>
  <si>
    <t>馮世豪</t>
    <phoneticPr fontId="0" type="Hiragana"/>
  </si>
  <si>
    <t>F3588D84</t>
    <phoneticPr fontId="0" type="Hiragana"/>
  </si>
  <si>
    <t>黃美雲</t>
    <phoneticPr fontId="0" type="Hiragana"/>
  </si>
  <si>
    <t>E68FC814</t>
    <phoneticPr fontId="0" type="Hiragana"/>
  </si>
  <si>
    <t>李道明</t>
    <phoneticPr fontId="0" type="Hiragana"/>
  </si>
  <si>
    <t>E68F8F44</t>
    <phoneticPr fontId="0" type="Hiragana"/>
  </si>
  <si>
    <t>黃麗容</t>
    <phoneticPr fontId="0" type="Hiragana"/>
  </si>
  <si>
    <t>E68F5094</t>
    <phoneticPr fontId="0" type="Hiragana"/>
  </si>
  <si>
    <t>湯委睿</t>
    <phoneticPr fontId="0" type="Hiragana"/>
  </si>
  <si>
    <t>邱智宏</t>
    <phoneticPr fontId="0" type="Hiragana"/>
  </si>
  <si>
    <t>E66FE574</t>
    <phoneticPr fontId="0" type="Hiragana"/>
  </si>
  <si>
    <t>黃資鎗</t>
    <phoneticPr fontId="0" type="Hiragana"/>
  </si>
  <si>
    <t>楊朝明</t>
    <phoneticPr fontId="0" type="Hiragana"/>
  </si>
  <si>
    <t>林順長</t>
    <phoneticPr fontId="0" type="Hiragana"/>
  </si>
  <si>
    <t>蘇建忠</t>
    <phoneticPr fontId="0" type="Hiragana"/>
  </si>
  <si>
    <t>陳昭志</t>
    <phoneticPr fontId="0" type="Hiragana"/>
  </si>
  <si>
    <t>風彼翰</t>
    <phoneticPr fontId="0" type="Hiragana"/>
  </si>
  <si>
    <t>朱忠平</t>
    <phoneticPr fontId="0" type="Hiragana"/>
  </si>
  <si>
    <t>E692F364</t>
    <phoneticPr fontId="0" type="Hiragana"/>
  </si>
  <si>
    <t>王珮如</t>
    <phoneticPr fontId="0" type="Hiragana"/>
  </si>
  <si>
    <t>E692E334</t>
    <phoneticPr fontId="0" type="Hiragana"/>
  </si>
  <si>
    <t>全興廠-粉碎課</t>
    <phoneticPr fontId="0" type="Hiragana"/>
  </si>
  <si>
    <t>陳泓畯</t>
    <phoneticPr fontId="0" type="Hiragana"/>
  </si>
  <si>
    <t>外場人員</t>
    <phoneticPr fontId="0" type="Hiragana"/>
  </si>
  <si>
    <t>F8E9B8B4</t>
    <phoneticPr fontId="0" type="Hiragana"/>
  </si>
  <si>
    <t>方永進</t>
    <phoneticPr fontId="0" type="Hiragana"/>
  </si>
  <si>
    <t>洪建清</t>
    <phoneticPr fontId="0" type="Hiragana"/>
  </si>
  <si>
    <t>邱旭廷</t>
    <phoneticPr fontId="0" type="Hiragana"/>
  </si>
  <si>
    <t>F4975FD4</t>
    <phoneticPr fontId="0" type="Hiragana"/>
  </si>
  <si>
    <t>胡富豪</t>
    <phoneticPr fontId="0" type="Hiragana"/>
  </si>
  <si>
    <t>F35BD7C4</t>
    <phoneticPr fontId="0" type="Hiragana"/>
  </si>
  <si>
    <t>曾景聰</t>
    <phoneticPr fontId="0" type="Hiragana"/>
  </si>
  <si>
    <t>E66CC754</t>
    <phoneticPr fontId="0" type="Hiragana"/>
  </si>
  <si>
    <t>陳彥男</t>
    <phoneticPr fontId="0" type="Hiragana"/>
  </si>
  <si>
    <t>F1A34904</t>
    <phoneticPr fontId="0" type="Hiragana"/>
  </si>
  <si>
    <t>許雅茱</t>
    <phoneticPr fontId="0" type="Hiragana"/>
  </si>
  <si>
    <t>許桂瑜</t>
    <phoneticPr fontId="0" type="Hiragana"/>
  </si>
  <si>
    <t>業務開發處</t>
    <phoneticPr fontId="0" type="Hiragana"/>
  </si>
  <si>
    <t>林欽銘</t>
    <phoneticPr fontId="0" type="Hiragana"/>
  </si>
  <si>
    <t>輔祥專案</t>
    <phoneticPr fontId="0" type="Hiragana"/>
  </si>
  <si>
    <t>徐宏洋</t>
    <phoneticPr fontId="0" type="Hiragana"/>
  </si>
  <si>
    <t>友達專案-資收</t>
    <phoneticPr fontId="0" type="Hiragana"/>
  </si>
  <si>
    <t>蔡承甫</t>
    <phoneticPr fontId="0" type="Hiragana"/>
  </si>
  <si>
    <t>土城站</t>
    <phoneticPr fontId="0" type="Hiragana"/>
  </si>
  <si>
    <t>陳千堯</t>
    <phoneticPr fontId="0" type="Hiragana"/>
  </si>
  <si>
    <t>書怕</t>
    <phoneticPr fontId="0" type="Hiragana"/>
  </si>
  <si>
    <t>克徹</t>
    <phoneticPr fontId="0" type="Hiragana"/>
  </si>
  <si>
    <t>張拉</t>
    <phoneticPr fontId="0" type="Hiragana"/>
  </si>
  <si>
    <t>李介永</t>
    <phoneticPr fontId="0" type="Hiragana"/>
  </si>
  <si>
    <t>范氏瓏</t>
    <phoneticPr fontId="0" type="Hiragana"/>
  </si>
  <si>
    <t>楊希德</t>
    <phoneticPr fontId="0" type="Hiragana"/>
  </si>
  <si>
    <t>業務開發處行政室</t>
    <phoneticPr fontId="0" type="Hiragana"/>
  </si>
  <si>
    <t>陳苡溱</t>
    <phoneticPr fontId="0" type="Hiragana"/>
  </si>
  <si>
    <t>事務員</t>
    <phoneticPr fontId="0" type="Hiragana"/>
  </si>
  <si>
    <t>江明順</t>
    <phoneticPr fontId="0" type="Hiragana"/>
  </si>
  <si>
    <t>王仲和</t>
    <phoneticPr fontId="0" type="Hiragana"/>
  </si>
  <si>
    <t>e690cb24</t>
    <phoneticPr fontId="0" type="Hiragana"/>
  </si>
  <si>
    <t>喬翔資收課</t>
    <phoneticPr fontId="0" type="Hiragana"/>
  </si>
  <si>
    <t>彭聖杰</t>
    <phoneticPr fontId="0" type="Hiragana"/>
  </si>
  <si>
    <t>ub07</t>
    <phoneticPr fontId="0" type="Hiragana"/>
  </si>
  <si>
    <t>邢宜強</t>
    <phoneticPr fontId="0" type="Hiragana"/>
  </si>
  <si>
    <t xml:space="preserve">友達專案-包材                               </t>
    <phoneticPr fontId="0" type="Hiragana"/>
  </si>
  <si>
    <t>王憶湘</t>
    <phoneticPr fontId="0" type="Hiragana"/>
  </si>
  <si>
    <t>ef53ea24</t>
    <phoneticPr fontId="0" type="Hiragana"/>
  </si>
  <si>
    <t>何秋梅</t>
    <phoneticPr fontId="0" type="Hiragana"/>
  </si>
  <si>
    <t>ub01</t>
    <phoneticPr fontId="0" type="Hiragana"/>
  </si>
  <si>
    <t>陶氏玉垂</t>
    <phoneticPr fontId="0" type="Hiragana"/>
  </si>
  <si>
    <t>EF4D3C94</t>
    <phoneticPr fontId="0" type="Hiragana"/>
  </si>
  <si>
    <t>吳建庭</t>
    <phoneticPr fontId="0" type="Hiragana"/>
  </si>
  <si>
    <t>斗六站</t>
    <phoneticPr fontId="0" type="Hiragana"/>
  </si>
  <si>
    <t>陳清輝</t>
    <phoneticPr fontId="0" type="Hiragana"/>
  </si>
  <si>
    <t>陳耀郎</t>
    <phoneticPr fontId="0" type="Hiragana"/>
  </si>
  <si>
    <t>原輔祥人員~離開後至文山工作</t>
    <phoneticPr fontId="0" type="Hiragana"/>
  </si>
  <si>
    <t>楊妍恩</t>
    <phoneticPr fontId="0" type="Hiragana"/>
  </si>
  <si>
    <t>謝定我</t>
    <phoneticPr fontId="0" type="Hiragana"/>
  </si>
  <si>
    <t>舒立查</t>
    <phoneticPr fontId="0" type="Hiragana"/>
  </si>
  <si>
    <t>那列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</si>
  <si>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</si>
  <si>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</si>
  <si>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</si>
  <si>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</si>
  <si>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</si>
  <si>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林淑慧</t>
    <phoneticPr fontId="0" type="Hiragana"/>
  </si>
  <si>
    <t>計時作業員-早班</t>
    <phoneticPr fontId="0" type="Hiragana"/>
  </si>
  <si>
    <t>EA7EA7B4</t>
    <phoneticPr fontId="0" type="Hiragana"/>
  </si>
  <si>
    <t>林嘉偉</t>
    <phoneticPr fontId="0" type="Hiragana"/>
  </si>
  <si>
    <t>胡怡玟</t>
    <phoneticPr fontId="0" type="Hiragana"/>
  </si>
  <si>
    <t>王孝文</t>
    <phoneticPr fontId="0" type="Hiragana"/>
  </si>
  <si>
    <t>黃美姿</t>
    <phoneticPr fontId="0" type="Hiragana"/>
  </si>
  <si>
    <t>翁啟峻</t>
    <phoneticPr fontId="0" type="Hiragana"/>
  </si>
  <si>
    <t>大里站</t>
    <phoneticPr fontId="0" type="Hiragana"/>
  </si>
  <si>
    <t>高美智</t>
    <phoneticPr fontId="0" type="Hiragana"/>
  </si>
  <si>
    <t>窗口會計</t>
    <phoneticPr fontId="0" type="Hiragana"/>
  </si>
  <si>
    <t>阮氏蕊</t>
    <phoneticPr fontId="0" type="Hiragana"/>
  </si>
  <si>
    <t>洪文忠</t>
    <phoneticPr fontId="0" type="Hiragana"/>
  </si>
  <si>
    <t>范國新</t>
    <phoneticPr fontId="0" type="Hiragana"/>
  </si>
  <si>
    <t>陳明慧</t>
    <phoneticPr fontId="0" type="Hiragana"/>
  </si>
  <si>
    <t>林育樂</t>
    <phoneticPr fontId="0" type="Hiragana"/>
  </si>
  <si>
    <t>徐基銀</t>
    <phoneticPr fontId="0" type="Hiragana"/>
  </si>
  <si>
    <t>游松翰</t>
    <phoneticPr fontId="0" type="Hiragana"/>
  </si>
  <si>
    <t>友達專案-資收全興</t>
    <phoneticPr fontId="0" type="Hiragana"/>
  </si>
  <si>
    <t>李均煒</t>
    <phoneticPr fontId="0" type="Hiragana"/>
  </si>
  <si>
    <t>黃裕評</t>
    <phoneticPr fontId="0" type="Hiragana"/>
  </si>
  <si>
    <t>李昀儒</t>
    <phoneticPr fontId="0" type="Hiragana"/>
  </si>
  <si>
    <t>呂佳柔</t>
    <phoneticPr fontId="0" type="Hiragana"/>
  </si>
  <si>
    <t>EF5404A4</t>
    <phoneticPr fontId="0" type="Hiragana"/>
  </si>
  <si>
    <t>楊政峰</t>
    <phoneticPr fontId="0" type="Hiragana"/>
  </si>
  <si>
    <t>彰興站</t>
    <phoneticPr fontId="0" type="Hiragana"/>
  </si>
  <si>
    <t>林囿任</t>
    <phoneticPr fontId="0" type="Hiragana"/>
  </si>
  <si>
    <t>拖車司機</t>
    <phoneticPr fontId="0" type="Hiragana"/>
  </si>
  <si>
    <t>高自強</t>
    <phoneticPr fontId="0" type="Hiragana"/>
  </si>
  <si>
    <t>業務處行政室</t>
    <phoneticPr fontId="0" type="Hiragana"/>
  </si>
  <si>
    <t>張祐龍</t>
    <phoneticPr fontId="0" type="Hiragana"/>
  </si>
  <si>
    <t>業務專員</t>
    <phoneticPr fontId="0" type="Hiragana"/>
  </si>
  <si>
    <t>旺利站</t>
    <phoneticPr fontId="0" type="Hiragana"/>
  </si>
  <si>
    <t>鄧偉濱</t>
    <phoneticPr fontId="0" type="Hiragana"/>
  </si>
  <si>
    <t>陳麗娟</t>
    <phoneticPr fontId="0" type="Hiragana"/>
  </si>
  <si>
    <t>吳鳳茹</t>
    <phoneticPr fontId="0" type="Hiragana"/>
  </si>
  <si>
    <t>林詩容</t>
    <phoneticPr fontId="0" type="Hiragana"/>
  </si>
  <si>
    <t>林明忠</t>
    <phoneticPr fontId="0" type="Hiragana"/>
  </si>
  <si>
    <t>陳玥資</t>
    <phoneticPr fontId="0" type="Hiragana"/>
  </si>
  <si>
    <t>F6730054</t>
    <phoneticPr fontId="0" type="Hiragana"/>
  </si>
  <si>
    <t>張嘉玲</t>
    <phoneticPr fontId="0" type="Hiragana"/>
  </si>
  <si>
    <t>蔡敏姿</t>
    <phoneticPr fontId="0" type="Hiragana"/>
  </si>
  <si>
    <t>楊文學</t>
    <phoneticPr fontId="0" type="Hiragana"/>
  </si>
  <si>
    <t>E66B77C4</t>
    <phoneticPr fontId="0" type="Hiragana"/>
  </si>
  <si>
    <t>稽核品保室</t>
    <phoneticPr fontId="0" type="Hiragana"/>
  </si>
  <si>
    <t>廖景雄</t>
    <phoneticPr fontId="0" type="Hiragana"/>
  </si>
  <si>
    <t>專員</t>
    <phoneticPr fontId="0" type="Hiragana"/>
  </si>
  <si>
    <t>詹雅婷</t>
    <phoneticPr fontId="0" type="Hiragana"/>
  </si>
  <si>
    <t>8月</t>
    <phoneticPr fontId="0" type="Hiragana"/>
  </si>
  <si>
    <t xml:space="preserve">E6761924 </t>
    <phoneticPr fontId="0" type="Hiragana"/>
  </si>
  <si>
    <t>田佳偉</t>
    <phoneticPr fontId="0" type="Hiragana"/>
  </si>
  <si>
    <t>小車司機</t>
    <phoneticPr fontId="0" type="Hiragana"/>
  </si>
  <si>
    <t>國際事業處</t>
    <phoneticPr fontId="0" type="Hiragana"/>
  </si>
  <si>
    <t>賴娜慧</t>
    <phoneticPr fontId="0" type="Hiragana"/>
  </si>
  <si>
    <t>助理</t>
    <phoneticPr fontId="0" type="Hiragana"/>
  </si>
  <si>
    <t>王榮清</t>
    <phoneticPr fontId="0" type="Hiragana"/>
  </si>
  <si>
    <t xml:space="preserve">E6936E84 </t>
    <phoneticPr fontId="0" type="Hiragana"/>
  </si>
  <si>
    <t>林曉鵑</t>
    <phoneticPr fontId="0" type="Hiragana"/>
  </si>
  <si>
    <t>李雅菁</t>
    <phoneticPr fontId="0" type="Hiragana"/>
  </si>
  <si>
    <t>范嘉偉</t>
    <phoneticPr fontId="0" type="Hiragana"/>
  </si>
  <si>
    <t>E6727A14</t>
    <phoneticPr fontId="0" type="Hiragana"/>
  </si>
  <si>
    <t>潘仲良</t>
    <phoneticPr fontId="0" type="Hiragana"/>
  </si>
  <si>
    <t>張義雄</t>
    <phoneticPr fontId="0" type="Hiragana"/>
  </si>
  <si>
    <t>宋柏毅</t>
    <phoneticPr fontId="0" type="Hiragana"/>
  </si>
  <si>
    <t>徐素娥</t>
    <phoneticPr fontId="0" type="Hiragana"/>
  </si>
  <si>
    <t>張碧雲</t>
    <phoneticPr fontId="0" type="Hiragana"/>
  </si>
  <si>
    <t xml:space="preserve">吳玉貞 </t>
    <phoneticPr fontId="0" type="Hiragana"/>
  </si>
  <si>
    <t>呂添瑞</t>
    <phoneticPr fontId="0" type="Hiragana"/>
  </si>
  <si>
    <t>林小美</t>
    <phoneticPr fontId="0" type="Hiragana"/>
  </si>
  <si>
    <t>陳健裕</t>
    <phoneticPr fontId="0" type="Hiragana"/>
  </si>
  <si>
    <t>郭阿娥</t>
    <phoneticPr fontId="0" type="Hiragana"/>
  </si>
  <si>
    <t>郭元福</t>
    <phoneticPr fontId="0" type="Hiragana"/>
  </si>
  <si>
    <t>王喻模</t>
    <phoneticPr fontId="0" type="Hiragana"/>
  </si>
  <si>
    <t>謝春蘭</t>
    <phoneticPr fontId="0" type="Hiragana"/>
  </si>
  <si>
    <t>蔡誌豪</t>
    <phoneticPr fontId="0" type="Hiragana"/>
  </si>
  <si>
    <t>陳春夏</t>
    <phoneticPr fontId="0" type="Hiragana"/>
  </si>
  <si>
    <t>李意香</t>
    <phoneticPr fontId="0" type="Hiragana"/>
  </si>
  <si>
    <t>黃仁忠</t>
    <phoneticPr fontId="0" type="Hiragana"/>
  </si>
  <si>
    <t>林峻凱</t>
    <phoneticPr fontId="0" type="Hiragana"/>
  </si>
  <si>
    <t>F8E9B7B4</t>
    <phoneticPr fontId="0" type="Hiragana"/>
  </si>
  <si>
    <t>鄭博壬</t>
    <phoneticPr fontId="0" type="Hiragana"/>
  </si>
  <si>
    <t>劉宏均</t>
    <phoneticPr fontId="0" type="Hiragana"/>
  </si>
  <si>
    <t>賴書偉</t>
    <phoneticPr fontId="0" type="Hiragana"/>
  </si>
  <si>
    <t>大車司機</t>
    <phoneticPr fontId="0" type="Hiragana"/>
  </si>
  <si>
    <t>廖永信</t>
    <phoneticPr fontId="0" type="Hiragana"/>
  </si>
  <si>
    <t>廖彥雅</t>
    <phoneticPr fontId="0" type="Hiragana"/>
  </si>
  <si>
    <t>凃建生</t>
    <phoneticPr fontId="0" type="Hiragana"/>
  </si>
  <si>
    <t>E66C39A4</t>
    <phoneticPr fontId="0" type="Hiragana"/>
  </si>
  <si>
    <t>楊梅專案</t>
    <phoneticPr fontId="0" type="Hiragana"/>
  </si>
  <si>
    <t>高驥聰</t>
    <phoneticPr fontId="0" type="Hiragana"/>
  </si>
  <si>
    <t>何致良</t>
    <phoneticPr fontId="0" type="Hiragana"/>
  </si>
  <si>
    <t>E0D42E54</t>
    <phoneticPr fontId="0" type="Hiragana"/>
  </si>
  <si>
    <t>吳陳桂</t>
    <phoneticPr fontId="0" type="Hiragana"/>
  </si>
  <si>
    <t>鄭佳瑩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</si>
  <si>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</si>
  <si>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</si>
  <si>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</si>
  <si>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潘雁妮</t>
    <phoneticPr fontId="0" type="Hiragana"/>
  </si>
  <si>
    <t>張淑子</t>
    <phoneticPr fontId="0" type="Hiragana"/>
  </si>
  <si>
    <t>EA7F4414</t>
    <phoneticPr fontId="0" type="Hiragana"/>
  </si>
  <si>
    <t>黃綉鑾</t>
    <phoneticPr fontId="0" type="Hiragana"/>
  </si>
  <si>
    <t>4H</t>
    <phoneticPr fontId="0" type="Hiragana"/>
  </si>
  <si>
    <t>喬翔站</t>
    <phoneticPr fontId="0" type="Hiragana"/>
  </si>
  <si>
    <t>余秀貞</t>
    <phoneticPr fontId="0" type="Hiragana"/>
  </si>
  <si>
    <t>陳素雲</t>
    <phoneticPr fontId="0" type="Hiragana"/>
  </si>
  <si>
    <t>蔡宗翰</t>
    <phoneticPr fontId="0" type="Hiragana"/>
  </si>
  <si>
    <t>E68F3E44</t>
    <phoneticPr fontId="0" type="Hiragana"/>
  </si>
  <si>
    <t>王淨美</t>
    <phoneticPr fontId="0" type="Hiragana"/>
  </si>
  <si>
    <t>陳宗達</t>
    <phoneticPr fontId="0" type="Hiragana"/>
  </si>
  <si>
    <t>7173123C</t>
    <phoneticPr fontId="0" type="Hiragana"/>
  </si>
  <si>
    <t>物流管理部</t>
    <phoneticPr fontId="0" type="Hiragana"/>
  </si>
  <si>
    <t>楊定杰</t>
    <phoneticPr fontId="0" type="Hiragana"/>
  </si>
  <si>
    <t>7.7噸大車司機</t>
    <phoneticPr fontId="0" type="Hiragana"/>
  </si>
  <si>
    <t>E6936AC4</t>
    <phoneticPr fontId="0" type="Hiragana"/>
  </si>
  <si>
    <t>邱明水</t>
    <phoneticPr fontId="0" type="Hiragana"/>
  </si>
  <si>
    <t>E691C674</t>
    <phoneticPr fontId="0" type="Hiragana"/>
  </si>
  <si>
    <t>吳名仁</t>
    <phoneticPr fontId="0" type="Hiragana"/>
  </si>
  <si>
    <t>F8EAFD24</t>
    <phoneticPr fontId="0" type="Hiragana"/>
  </si>
  <si>
    <t>友達專案</t>
    <phoneticPr fontId="0" type="Hiragana"/>
  </si>
  <si>
    <t>林志行</t>
    <phoneticPr fontId="0" type="Hiragana"/>
  </si>
  <si>
    <t>台南站</t>
    <phoneticPr fontId="0" type="Hiragana"/>
  </si>
  <si>
    <t>黃正一</t>
    <phoneticPr fontId="0" type="Hiragana"/>
  </si>
  <si>
    <t>E66CE554</t>
    <phoneticPr fontId="0" type="Hiragana"/>
  </si>
  <si>
    <t>和美站</t>
    <phoneticPr fontId="0" type="Hiragana"/>
  </si>
  <si>
    <t>林家旺</t>
    <phoneticPr fontId="0" type="Hiragana"/>
  </si>
  <si>
    <t>E67594B4</t>
    <phoneticPr fontId="0" type="Hiragana"/>
  </si>
  <si>
    <t>林智偉</t>
    <phoneticPr fontId="0" type="Hiragana"/>
  </si>
  <si>
    <t>E66BCB94</t>
    <phoneticPr fontId="0" type="Hiragana"/>
  </si>
  <si>
    <t>李連宇</t>
    <phoneticPr fontId="0" type="Hiragana"/>
  </si>
  <si>
    <t>作業員-中班</t>
    <phoneticPr fontId="0" type="Hiragana"/>
  </si>
  <si>
    <t>EF53EF54</t>
    <phoneticPr fontId="0" type="Hiragana"/>
  </si>
  <si>
    <t>賴冠升</t>
    <phoneticPr fontId="0" type="Hiragana"/>
  </si>
  <si>
    <t>E66F6984</t>
    <phoneticPr fontId="0" type="Hiragana"/>
  </si>
  <si>
    <t>周春蓮</t>
    <phoneticPr fontId="0" type="Hiragana"/>
  </si>
  <si>
    <t>王鉦皓</t>
    <phoneticPr fontId="0" type="Hiragana"/>
  </si>
  <si>
    <t>蔡淑惠</t>
    <phoneticPr fontId="0" type="Hiragana"/>
  </si>
  <si>
    <t>陳語瑄</t>
    <phoneticPr fontId="0" type="Hiragana"/>
  </si>
  <si>
    <t>盧鈞詠</t>
    <phoneticPr fontId="0" type="Hiragana"/>
  </si>
  <si>
    <t>7176CC2C</t>
    <phoneticPr fontId="0" type="Hiragana"/>
  </si>
  <si>
    <t>陳政男</t>
    <phoneticPr fontId="0" type="Hiragana"/>
  </si>
  <si>
    <t>法務環安組</t>
    <phoneticPr fontId="0" type="Hiragana"/>
  </si>
  <si>
    <t>廖秀雯</t>
    <phoneticPr fontId="0" type="Hiragana"/>
  </si>
  <si>
    <t>法務專員</t>
    <phoneticPr fontId="0" type="Hiragana"/>
  </si>
  <si>
    <t>梁玉美</t>
    <phoneticPr fontId="0" type="Hiragana"/>
  </si>
  <si>
    <t>劉月鳳</t>
    <phoneticPr fontId="0" type="Hiragana"/>
  </si>
  <si>
    <t>陳清翠</t>
    <phoneticPr fontId="0" type="Hiragana"/>
  </si>
  <si>
    <t>阮氏蓓亮</t>
    <phoneticPr fontId="0" type="Hiragana"/>
  </si>
  <si>
    <t>凃書源</t>
    <phoneticPr fontId="0" type="Hiragana"/>
  </si>
  <si>
    <t>計時作業員-中班</t>
    <phoneticPr fontId="0" type="Hiragana"/>
  </si>
  <si>
    <t>F44CCC64</t>
    <phoneticPr fontId="0" type="Hiragana"/>
  </si>
  <si>
    <t>全興廠-處理課</t>
    <phoneticPr fontId="0" type="Hiragana"/>
  </si>
  <si>
    <t>戴郁珍</t>
    <phoneticPr fontId="0" type="Hiragana"/>
  </si>
  <si>
    <t>會計助理</t>
    <phoneticPr fontId="0" type="Hiragana"/>
  </si>
  <si>
    <t>吳棋榮</t>
    <phoneticPr fontId="0" type="Hiragana"/>
  </si>
  <si>
    <t>南科專案-中強</t>
    <phoneticPr fontId="0" type="Hiragana"/>
  </si>
  <si>
    <t>唐蜀龍</t>
    <phoneticPr fontId="0" type="Hiragana"/>
  </si>
  <si>
    <t>F4348234</t>
    <phoneticPr fontId="0" type="Hiragana"/>
  </si>
  <si>
    <t>劉麗釧</t>
    <phoneticPr fontId="0" type="Hiragana"/>
  </si>
  <si>
    <t>楊閔傑</t>
    <phoneticPr fontId="0" type="Hiragana"/>
  </si>
  <si>
    <t>E690CA74</t>
    <phoneticPr fontId="0" type="Hiragana"/>
  </si>
  <si>
    <t>余佳豪</t>
    <phoneticPr fontId="0" type="Hiragana"/>
  </si>
  <si>
    <t>F1A1F494</t>
    <phoneticPr fontId="0" type="Hiragana"/>
  </si>
  <si>
    <t>鄭進發</t>
    <phoneticPr fontId="0" type="Hiragana"/>
  </si>
  <si>
    <t>E68F0134</t>
    <phoneticPr fontId="0" type="Hiragana"/>
  </si>
  <si>
    <t>張耕盛</t>
    <phoneticPr fontId="0" type="Hiragana"/>
  </si>
  <si>
    <t>E66BBD54</t>
    <phoneticPr fontId="0" type="Hiragana"/>
  </si>
  <si>
    <t>張晉福</t>
    <phoneticPr fontId="0" type="Hiragana"/>
  </si>
  <si>
    <t>鄭昇凱</t>
    <phoneticPr fontId="0" type="Hiragana"/>
  </si>
  <si>
    <t>喬翔分選課</t>
    <phoneticPr fontId="0" type="Hiragana"/>
  </si>
  <si>
    <t>袁維莉</t>
    <phoneticPr fontId="0" type="Hiragana"/>
  </si>
  <si>
    <t xml:space="preserve">E693BE84 </t>
    <phoneticPr fontId="0" type="Hiragana"/>
  </si>
  <si>
    <t>張溢富</t>
    <phoneticPr fontId="0" type="Hiragana"/>
  </si>
  <si>
    <t>F35C4244</t>
    <phoneticPr fontId="0" type="Hiragana"/>
  </si>
  <si>
    <t>張氏順</t>
    <phoneticPr fontId="0" type="Hiragana"/>
  </si>
  <si>
    <t>10月</t>
    <phoneticPr fontId="0" type="Hiragana"/>
  </si>
  <si>
    <t>李寶文</t>
    <phoneticPr fontId="0" type="Hiragana"/>
  </si>
  <si>
    <t>7172B11C</t>
    <phoneticPr fontId="0" type="Hiragana"/>
  </si>
  <si>
    <t>呂俊陞</t>
    <phoneticPr fontId="0" type="Hiragana"/>
  </si>
  <si>
    <t>E68FAED4</t>
    <phoneticPr fontId="0" type="Hiragana"/>
  </si>
  <si>
    <t>石梅花</t>
    <phoneticPr fontId="0" type="Hiragana"/>
  </si>
  <si>
    <t>E66CEAF4</t>
    <phoneticPr fontId="0" type="Hiragana"/>
  </si>
  <si>
    <t>阮氏雪欣</t>
    <phoneticPr fontId="0" type="Hiragana"/>
  </si>
  <si>
    <t xml:space="preserve">E68E29E4 </t>
    <phoneticPr fontId="0" type="Hiragana"/>
  </si>
  <si>
    <t>鐘漢彬</t>
    <phoneticPr fontId="0" type="Hiragana"/>
  </si>
  <si>
    <t>7171E8DC</t>
    <phoneticPr fontId="0" type="Hiragana"/>
  </si>
  <si>
    <t>陳惠英</t>
    <phoneticPr fontId="0" type="Hiragana"/>
  </si>
  <si>
    <t>F497F644</t>
    <phoneticPr fontId="0" type="Hiragana"/>
  </si>
  <si>
    <t>潘映花</t>
    <phoneticPr fontId="0" type="Hiragana"/>
  </si>
  <si>
    <t>呂明怡</t>
    <phoneticPr fontId="0" type="Hiragana"/>
  </si>
  <si>
    <t>業務助理</t>
    <phoneticPr fontId="0" type="Hiragana"/>
  </si>
  <si>
    <t>劉志滔</t>
    <phoneticPr fontId="0" type="Hiragana"/>
  </si>
  <si>
    <t>EF4D49E4</t>
    <phoneticPr fontId="0" type="Hiragana"/>
  </si>
  <si>
    <t>楊宗翰</t>
    <phoneticPr fontId="0" type="Hiragana"/>
  </si>
  <si>
    <t>計時作業員-夜班</t>
    <phoneticPr fontId="0" type="Hiragana"/>
  </si>
  <si>
    <t>E673B884</t>
    <phoneticPr fontId="0" type="Hiragana"/>
  </si>
  <si>
    <t>鄭偉志</t>
    <phoneticPr fontId="0" type="Hiragana"/>
  </si>
  <si>
    <t>司機人員</t>
    <phoneticPr fontId="0" type="Hiragana"/>
  </si>
  <si>
    <t>F4322204</t>
    <phoneticPr fontId="0" type="Hiragana"/>
  </si>
  <si>
    <t>陳智勝</t>
    <phoneticPr fontId="0" type="Hiragana"/>
  </si>
  <si>
    <t>蔡富洋</t>
    <phoneticPr fontId="0" type="Hiragana"/>
  </si>
  <si>
    <t>E68E8794</t>
    <phoneticPr fontId="0" type="Hiragana"/>
  </si>
  <si>
    <t>杜氏錦絨</t>
    <phoneticPr fontId="0" type="Hiragana"/>
  </si>
  <si>
    <t>孫士偉</t>
    <phoneticPr fontId="0" type="Hiragana"/>
  </si>
  <si>
    <t>陳世國</t>
    <phoneticPr fontId="0" type="Hiragana"/>
  </si>
  <si>
    <t>F4493584</t>
    <phoneticPr fontId="0" type="Hiragana"/>
  </si>
  <si>
    <t>王志輝</t>
    <phoneticPr fontId="0" type="Hiragana"/>
  </si>
  <si>
    <t>八卦山站</t>
    <phoneticPr fontId="0" type="Hiragana"/>
  </si>
  <si>
    <t>許聖哲</t>
    <phoneticPr fontId="0" type="Hiragana"/>
  </si>
  <si>
    <t>E68E4584</t>
    <phoneticPr fontId="0" type="Hiragana"/>
  </si>
  <si>
    <t>林豐州</t>
    <phoneticPr fontId="0" type="Hiragana"/>
  </si>
  <si>
    <t>劉進雄</t>
    <phoneticPr fontId="0" type="Hiragana"/>
  </si>
  <si>
    <t>江欣翰</t>
    <phoneticPr fontId="0" type="Hiragana"/>
  </si>
  <si>
    <t>彭佳偉</t>
    <phoneticPr fontId="0" type="Hiragana"/>
  </si>
  <si>
    <t>F4975884</t>
    <phoneticPr fontId="0" type="Hiragana"/>
  </si>
  <si>
    <t>張克珍</t>
    <phoneticPr fontId="0" type="Hiragana"/>
  </si>
  <si>
    <t>阿破(阿替)</t>
    <phoneticPr fontId="0" type="Hiragana"/>
  </si>
  <si>
    <t>賴信宏</t>
    <phoneticPr fontId="0" type="Hiragana"/>
  </si>
  <si>
    <t>許淑芬</t>
    <phoneticPr fontId="0" type="Hiragana"/>
  </si>
  <si>
    <t>EF139244</t>
    <phoneticPr fontId="0" type="Hiragana"/>
  </si>
  <si>
    <t>F4329B24</t>
    <phoneticPr fontId="0" type="Hiragana"/>
  </si>
  <si>
    <t>王志強</t>
    <phoneticPr fontId="0" type="Hiragana"/>
  </si>
  <si>
    <t>鄭玉珍</t>
    <phoneticPr fontId="0" type="Hiragana"/>
  </si>
  <si>
    <t>F4481384</t>
    <phoneticPr fontId="0" type="Hiragana"/>
  </si>
  <si>
    <t>盧武全</t>
    <phoneticPr fontId="0" type="Hiragana"/>
  </si>
  <si>
    <t>7174847c</t>
    <phoneticPr fontId="0" type="Hiragana"/>
  </si>
  <si>
    <t>鮑宜祥</t>
    <phoneticPr fontId="0" type="Hiragana"/>
  </si>
  <si>
    <t>F8E94684</t>
    <phoneticPr fontId="0" type="Hiragana"/>
  </si>
  <si>
    <t>市場開發部</t>
    <phoneticPr fontId="0" type="Hiragana"/>
  </si>
  <si>
    <t>高彥瑜</t>
    <phoneticPr fontId="0" type="Hiragana"/>
  </si>
  <si>
    <t>鄭傳億</t>
    <phoneticPr fontId="0" type="Hiragana"/>
  </si>
  <si>
    <t>林俊清</t>
    <phoneticPr fontId="0" type="Hiragana"/>
  </si>
  <si>
    <t>蔡思維</t>
    <phoneticPr fontId="0" type="Hiragana"/>
  </si>
  <si>
    <t>蔡萬信</t>
    <phoneticPr fontId="0" type="Hiragana"/>
  </si>
  <si>
    <t>714763DC</t>
    <phoneticPr fontId="0" type="Hiragana"/>
  </si>
  <si>
    <t>蔡明德</t>
    <phoneticPr fontId="0" type="Hiragana"/>
  </si>
  <si>
    <t>7171FCBC</t>
    <phoneticPr fontId="0" type="Hiragana"/>
  </si>
  <si>
    <t>吳明勳</t>
    <phoneticPr fontId="0" type="Hiragana"/>
  </si>
  <si>
    <t>副主任</t>
    <phoneticPr fontId="0" type="Hiragana"/>
  </si>
  <si>
    <t>7175CD8C</t>
    <phoneticPr fontId="0" type="Hiragana"/>
  </si>
  <si>
    <t>董譯文</t>
    <phoneticPr fontId="0" type="Hiragana"/>
  </si>
  <si>
    <t>EF53F954</t>
    <phoneticPr fontId="0" type="Hiragana"/>
  </si>
  <si>
    <t>楊鳳蘭</t>
    <phoneticPr fontId="0" type="Hiragana"/>
  </si>
  <si>
    <t>E66D7F14</t>
    <phoneticPr fontId="0" type="Hiragana"/>
  </si>
  <si>
    <t>陳宏星</t>
    <phoneticPr fontId="0" type="Hiragana"/>
  </si>
  <si>
    <t>劉鎧瑞</t>
    <phoneticPr fontId="0" type="Hiragana"/>
  </si>
  <si>
    <t>E66FF844</t>
    <phoneticPr fontId="0" type="Hiragana"/>
  </si>
  <si>
    <t>黃文雄</t>
    <phoneticPr fontId="0" type="Hiragana"/>
  </si>
  <si>
    <t>計時人員</t>
    <phoneticPr fontId="0" type="Hiragana"/>
  </si>
  <si>
    <t>阮玉碧</t>
    <phoneticPr fontId="0" type="Hiragana"/>
  </si>
  <si>
    <t>謝宗憲</t>
    <phoneticPr fontId="0" type="Hiragana"/>
  </si>
  <si>
    <t>E673B764</t>
    <phoneticPr fontId="0" type="Hiragana"/>
  </si>
  <si>
    <t>倉儲管理部</t>
    <phoneticPr fontId="0" type="Hiragana"/>
  </si>
  <si>
    <t>鍾侑宏</t>
    <phoneticPr fontId="0" type="Hiragana"/>
  </si>
  <si>
    <t>EF13D944</t>
    <phoneticPr fontId="0" type="Hiragana"/>
  </si>
  <si>
    <t>黃資修</t>
    <phoneticPr fontId="0" type="Hiragana"/>
  </si>
  <si>
    <t>策略管理處</t>
    <phoneticPr fontId="0" type="Hiragana"/>
  </si>
  <si>
    <t>蘇琬惠</t>
    <phoneticPr fontId="0" type="Hiragana"/>
  </si>
  <si>
    <t>清潔人員</t>
    <phoneticPr fontId="0" type="Hiragana"/>
  </si>
  <si>
    <t>F430EEE4</t>
    <phoneticPr fontId="0" type="Hiragana"/>
  </si>
  <si>
    <t>南科3M專案</t>
    <phoneticPr fontId="0" type="Hiragana"/>
  </si>
  <si>
    <t>沈俊傑</t>
    <phoneticPr fontId="0" type="Hiragana"/>
  </si>
  <si>
    <t>全興場處理課</t>
    <phoneticPr fontId="0" type="Hiragana"/>
  </si>
  <si>
    <t>黃品男</t>
    <phoneticPr fontId="0" type="Hiragana"/>
  </si>
  <si>
    <t>7171E74C</t>
    <phoneticPr fontId="0" type="Hiragana"/>
  </si>
  <si>
    <t>林建輝</t>
    <phoneticPr fontId="0" type="Hiragana"/>
  </si>
  <si>
    <t>E672FFE4</t>
    <phoneticPr fontId="0" type="Hiragana"/>
  </si>
  <si>
    <t>林順和</t>
    <phoneticPr fontId="0" type="Hiragana"/>
  </si>
  <si>
    <t xml:space="preserve">EF4D3F14 </t>
    <phoneticPr fontId="0" type="Hiragana"/>
  </si>
  <si>
    <t>陳炳旭</t>
    <phoneticPr fontId="0" type="Hiragana"/>
  </si>
  <si>
    <t>F35BFA84</t>
    <phoneticPr fontId="0" type="Hiragana"/>
  </si>
  <si>
    <t>賴正哲</t>
    <phoneticPr fontId="0" type="Hiragana"/>
  </si>
  <si>
    <t>71744F3C</t>
    <phoneticPr fontId="0" type="Hiragana"/>
  </si>
  <si>
    <t>陳昭勝</t>
    <phoneticPr fontId="0" type="Hiragana"/>
  </si>
  <si>
    <t>阿康</t>
    <phoneticPr fontId="0" type="Hiragana"/>
  </si>
  <si>
    <t>葉春田</t>
    <phoneticPr fontId="0" type="Hiragana"/>
  </si>
  <si>
    <t>蕭欣萍</t>
    <phoneticPr fontId="0" type="Hiragana"/>
  </si>
  <si>
    <t>F3580564</t>
    <phoneticPr fontId="0" type="Hiragana"/>
  </si>
  <si>
    <t>譚文銅</t>
    <phoneticPr fontId="0" type="Hiragana"/>
  </si>
  <si>
    <t>7171FCDC</t>
    <phoneticPr fontId="0" type="Hiragana"/>
  </si>
  <si>
    <t>全興場</t>
    <phoneticPr fontId="0" type="Hiragana"/>
  </si>
  <si>
    <t>林倍楨</t>
    <phoneticPr fontId="0" type="Hiragana"/>
  </si>
  <si>
    <t>F8E9BA44</t>
    <phoneticPr fontId="0" type="Hiragana"/>
  </si>
  <si>
    <t>李建盛</t>
    <phoneticPr fontId="0" type="Hiragana"/>
  </si>
  <si>
    <t>7175C24C</t>
    <phoneticPr fontId="0" type="Hiragana"/>
  </si>
  <si>
    <t>蔡文琪</t>
    <phoneticPr fontId="0" type="Hiragana"/>
  </si>
  <si>
    <t>EF138084</t>
    <phoneticPr fontId="0" type="Hiragana"/>
  </si>
  <si>
    <t>張永松</t>
    <phoneticPr fontId="0" type="Hiragana"/>
  </si>
  <si>
    <t>王建發</t>
    <phoneticPr fontId="0" type="Hiragana"/>
  </si>
  <si>
    <t>鄭偉欽</t>
    <phoneticPr fontId="0" type="Hiragana"/>
  </si>
  <si>
    <t>全寰宇</t>
    <phoneticPr fontId="0" type="Hiragana"/>
  </si>
  <si>
    <t>友達專案駐全興</t>
    <phoneticPr fontId="0" type="Hiragana"/>
  </si>
  <si>
    <t>楊梓增</t>
    <phoneticPr fontId="0" type="Hiragana"/>
  </si>
  <si>
    <t>E692F4E4</t>
    <phoneticPr fontId="0" type="Hiragana"/>
  </si>
  <si>
    <t>市場開發部-駐神岡倉庫</t>
    <phoneticPr fontId="0" type="Hiragana"/>
  </si>
  <si>
    <t>鄭耀輝</t>
    <phoneticPr fontId="0" type="Hiragana"/>
  </si>
  <si>
    <t>闕瑜庭</t>
    <phoneticPr fontId="0" type="Hiragana"/>
  </si>
  <si>
    <t>不需發卡</t>
    <phoneticPr fontId="0" type="Hiragana"/>
  </si>
  <si>
    <t>全興場分選課</t>
    <phoneticPr fontId="0" type="Hiragana"/>
  </si>
  <si>
    <t>黃美玉</t>
    <phoneticPr fontId="0" type="Hiragana"/>
  </si>
  <si>
    <t>7173235C</t>
    <phoneticPr fontId="0" type="Hiragana"/>
  </si>
  <si>
    <t>許聰明</t>
    <phoneticPr fontId="0" type="Hiragana"/>
  </si>
  <si>
    <t>7175C4FC</t>
    <phoneticPr fontId="0" type="Hiragana"/>
  </si>
  <si>
    <t>吳妙貞</t>
    <phoneticPr fontId="0" type="Hiragana"/>
  </si>
  <si>
    <t>卓孟姍</t>
    <phoneticPr fontId="0" type="Hiragana"/>
  </si>
  <si>
    <t>草屯站</t>
    <phoneticPr fontId="0" type="Hiragana"/>
  </si>
  <si>
    <t>莊建宏</t>
    <phoneticPr fontId="0" type="Hiragana"/>
  </si>
  <si>
    <t>E6912694</t>
    <phoneticPr fontId="0" type="Hiragana"/>
  </si>
  <si>
    <t>萬素華</t>
    <phoneticPr fontId="0" type="Hiragana"/>
  </si>
  <si>
    <t>郭清海</t>
    <phoneticPr fontId="0" type="Hiragana"/>
  </si>
  <si>
    <t>71742C5C</t>
    <phoneticPr fontId="0" type="Hiragana"/>
  </si>
  <si>
    <t>林韋伶</t>
    <phoneticPr fontId="0" type="Hiragana"/>
  </si>
  <si>
    <t>7173008C</t>
    <phoneticPr fontId="0" type="Hiragana"/>
  </si>
  <si>
    <t>胡虹新</t>
    <phoneticPr fontId="0" type="Hiragana"/>
  </si>
  <si>
    <t>大明站</t>
    <phoneticPr fontId="0" type="Hiragana"/>
  </si>
  <si>
    <t>林慧玲</t>
    <phoneticPr fontId="0" type="Hiragana"/>
  </si>
  <si>
    <t>7171F45C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</si>
  <si>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</si>
  <si>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</si>
  <si>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</si>
  <si>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</si>
  <si>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</si>
  <si>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陳冠華</t>
    <phoneticPr fontId="0" type="Hiragana"/>
  </si>
  <si>
    <t>EF4D4D64</t>
    <phoneticPr fontId="0" type="Hiragana"/>
  </si>
  <si>
    <t>陳坤良</t>
    <phoneticPr fontId="0" type="Hiragana"/>
  </si>
  <si>
    <t>E690D1E4</t>
    <phoneticPr fontId="0" type="Hiragana"/>
  </si>
  <si>
    <t>陳麗梅</t>
    <phoneticPr fontId="0" type="Hiragana"/>
  </si>
  <si>
    <t>蕭崇道</t>
    <phoneticPr fontId="0" type="Hiragana"/>
  </si>
  <si>
    <t>文山站</t>
    <phoneticPr fontId="0" type="Hiragana"/>
  </si>
  <si>
    <t>林弘達</t>
    <phoneticPr fontId="0" type="Hiragana"/>
  </si>
  <si>
    <t>林友本</t>
    <phoneticPr fontId="0" type="Hiragana"/>
  </si>
  <si>
    <t>神岡站</t>
    <phoneticPr fontId="0" type="Hiragana"/>
  </si>
  <si>
    <t>劉嘉仁</t>
    <phoneticPr fontId="0" type="Hiragana"/>
  </si>
  <si>
    <t>李益全</t>
    <phoneticPr fontId="0" type="Hiragana"/>
  </si>
  <si>
    <t>管理師</t>
    <phoneticPr fontId="0" type="Hiragana"/>
  </si>
  <si>
    <t>陳玉幸</t>
    <phoneticPr fontId="0" type="Hiragana"/>
  </si>
  <si>
    <t>E66C6034</t>
    <phoneticPr fontId="0" type="Hiragana"/>
  </si>
  <si>
    <t>王文琴</t>
    <phoneticPr fontId="0" type="Hiragana"/>
  </si>
  <si>
    <t>E0D42EC4</t>
    <phoneticPr fontId="0" type="Hiragana"/>
  </si>
  <si>
    <t>F3599ED4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</si>
  <si>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</si>
  <si>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</si>
  <si>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</si>
  <si>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李俊英</t>
    <phoneticPr fontId="0" type="Hiragana"/>
  </si>
  <si>
    <t>E6902884</t>
    <phoneticPr fontId="0" type="Hiragana"/>
  </si>
  <si>
    <t>徐家驊</t>
    <phoneticPr fontId="0" type="Hiragana"/>
  </si>
  <si>
    <t>E66D8134</t>
    <phoneticPr fontId="0" type="Hiragana"/>
  </si>
  <si>
    <t>王瓊梅</t>
    <phoneticPr fontId="0" type="Hiragana"/>
  </si>
  <si>
    <t>陳淑珍</t>
    <phoneticPr fontId="0" type="Hiragana"/>
  </si>
  <si>
    <t>陳泓達</t>
    <phoneticPr fontId="0" type="Hiragana"/>
  </si>
  <si>
    <t>F1A85114</t>
    <phoneticPr fontId="0" type="Hiragana"/>
  </si>
  <si>
    <t>楊職聰</t>
    <phoneticPr fontId="0" type="Hiragana"/>
  </si>
  <si>
    <t>787271BC</t>
    <phoneticPr fontId="0" type="Hiragana"/>
  </si>
  <si>
    <t>神岡倉庫</t>
    <phoneticPr fontId="0" type="Hiragana"/>
  </si>
  <si>
    <t>鄭宇翰</t>
    <phoneticPr fontId="0" type="Hiragana"/>
  </si>
  <si>
    <t>7874249C</t>
    <phoneticPr fontId="0" type="Hiragana"/>
  </si>
  <si>
    <t>南科專案</t>
    <phoneticPr fontId="0" type="Hiragana"/>
  </si>
  <si>
    <t>梁右霖</t>
    <phoneticPr fontId="0" type="Hiragana"/>
  </si>
  <si>
    <t>臨時人員</t>
    <phoneticPr fontId="0" type="Hiragana"/>
  </si>
  <si>
    <t>吳震邦</t>
    <phoneticPr fontId="0" type="Hiragana"/>
  </si>
  <si>
    <t>F4362F54</t>
    <phoneticPr fontId="0" type="Hiragana"/>
  </si>
  <si>
    <t>全興廠處理課</t>
    <phoneticPr fontId="0" type="Hiragana"/>
  </si>
  <si>
    <t>王世英</t>
    <phoneticPr fontId="0" type="Hiragana"/>
  </si>
  <si>
    <t>71744B1C</t>
    <phoneticPr fontId="0" type="Hiragana"/>
  </si>
  <si>
    <t>劉佳秋</t>
    <phoneticPr fontId="0" type="Hiragana"/>
  </si>
  <si>
    <t>EF550294</t>
    <phoneticPr fontId="0" type="Hiragana"/>
  </si>
  <si>
    <t>巫古春蓮</t>
    <phoneticPr fontId="0" type="Hiragana"/>
  </si>
  <si>
    <t>資源循環研發中心</t>
    <phoneticPr fontId="0" type="Hiragana"/>
  </si>
  <si>
    <t>侯懿珊</t>
    <phoneticPr fontId="0" type="Hiragana"/>
  </si>
  <si>
    <t>助理管理師</t>
    <phoneticPr fontId="0" type="Hiragana"/>
  </si>
  <si>
    <t>E66E2B94</t>
    <phoneticPr fontId="0" type="Hiragana"/>
  </si>
  <si>
    <t>黃振中</t>
    <phoneticPr fontId="0" type="Hiragana"/>
  </si>
  <si>
    <t>E66F6674</t>
    <phoneticPr fontId="0" type="Hiragana"/>
  </si>
  <si>
    <t>邱茂松</t>
    <phoneticPr fontId="0" type="Hiragana"/>
  </si>
  <si>
    <t>EF53EEF4</t>
    <phoneticPr fontId="0" type="Hiragana"/>
  </si>
  <si>
    <t>黃瑩鶯</t>
    <phoneticPr fontId="0" type="Hiragana"/>
  </si>
  <si>
    <t>EF53E6C4</t>
    <phoneticPr fontId="0" type="Hiragana"/>
  </si>
  <si>
    <t>孫學斌</t>
    <phoneticPr fontId="0" type="Hiragana"/>
  </si>
  <si>
    <t>E69086A4</t>
    <phoneticPr fontId="0" type="Hiragana"/>
  </si>
  <si>
    <t>吳盈誌</t>
    <phoneticPr fontId="0" type="Hiragana"/>
  </si>
  <si>
    <t>夾子車司機</t>
    <phoneticPr fontId="0" type="Hiragana"/>
  </si>
  <si>
    <t>陳濰紘</t>
    <phoneticPr fontId="0" type="Hiragana"/>
  </si>
  <si>
    <t>7870574C</t>
    <phoneticPr fontId="0" type="Hiragana"/>
  </si>
  <si>
    <t>輔祥作業員</t>
    <phoneticPr fontId="0" type="Hiragana"/>
  </si>
  <si>
    <t>徐雅慧</t>
    <phoneticPr fontId="0" type="Hiragana"/>
  </si>
  <si>
    <t>江雅琪</t>
    <phoneticPr fontId="0" type="Hiragana"/>
  </si>
  <si>
    <t>邱棨楙</t>
    <phoneticPr fontId="0" type="Hiragana"/>
  </si>
  <si>
    <t>計時作業員-晚班</t>
    <phoneticPr fontId="0" type="Hiragana"/>
  </si>
  <si>
    <t>張為貿</t>
    <phoneticPr fontId="0" type="Hiragana"/>
  </si>
  <si>
    <t>E4329B24</t>
    <phoneticPr fontId="0" type="Hiragana"/>
  </si>
  <si>
    <t>全興場-分選課</t>
    <phoneticPr fontId="0" type="Hiragana"/>
  </si>
  <si>
    <t>武翠銀</t>
    <phoneticPr fontId="0" type="Hiragana"/>
  </si>
  <si>
    <t>楊豐澤</t>
    <phoneticPr fontId="0" type="Hiragana"/>
  </si>
  <si>
    <t>李汶霖</t>
    <phoneticPr fontId="0" type="Hiragana"/>
  </si>
  <si>
    <t>金馬站</t>
    <phoneticPr fontId="0" type="Hiragana"/>
  </si>
  <si>
    <t>林俊傑</t>
    <phoneticPr fontId="0" type="Hiragana"/>
  </si>
  <si>
    <t>F8EE2D84</t>
    <phoneticPr fontId="0" type="Hiragana"/>
  </si>
  <si>
    <t>全興廠-分選課</t>
    <phoneticPr fontId="0" type="Hiragana"/>
  </si>
  <si>
    <t>蘇淑貞</t>
    <phoneticPr fontId="0" type="Hiragana"/>
  </si>
  <si>
    <t>張育瑞</t>
    <phoneticPr fontId="0" type="Hiragana"/>
  </si>
  <si>
    <t>夜班作業員</t>
    <phoneticPr fontId="0" type="Hiragana"/>
  </si>
  <si>
    <t>龔煌富</t>
    <phoneticPr fontId="0" type="Hiragana"/>
  </si>
  <si>
    <t>業務開發部</t>
    <phoneticPr fontId="0" type="Hiragana"/>
  </si>
  <si>
    <t>王語蕎</t>
    <phoneticPr fontId="0" type="Hiragana"/>
  </si>
  <si>
    <t>業務儲備幹部</t>
    <phoneticPr fontId="0" type="Hiragana"/>
  </si>
  <si>
    <t>曾志華</t>
    <phoneticPr fontId="0" type="Hiragana"/>
  </si>
  <si>
    <t>呂秀雄</t>
    <phoneticPr fontId="0" type="Hiragana"/>
  </si>
  <si>
    <t>伍俊憲</t>
    <phoneticPr fontId="0" type="Hiragana"/>
  </si>
  <si>
    <t>陳人瑋</t>
    <phoneticPr fontId="0" type="Hiragana"/>
  </si>
  <si>
    <t>國際貿易部</t>
    <phoneticPr fontId="0" type="Hiragana"/>
  </si>
  <si>
    <t>王零</t>
    <phoneticPr fontId="0" type="Hiragana"/>
  </si>
  <si>
    <t>鄭亘宏</t>
    <phoneticPr fontId="0" type="Hiragana"/>
  </si>
  <si>
    <t>張芳綺</t>
    <phoneticPr fontId="0" type="Hiragana"/>
  </si>
  <si>
    <t>方建中</t>
    <phoneticPr fontId="0" type="Hiragana"/>
  </si>
  <si>
    <t>市場開發處</t>
    <phoneticPr fontId="0" type="Hiragana"/>
  </si>
  <si>
    <t>鄒以君</t>
    <phoneticPr fontId="0" type="Hiragana"/>
  </si>
  <si>
    <t>7873BBAC</t>
    <phoneticPr fontId="0" type="Hiragana"/>
  </si>
  <si>
    <t>吳美儀</t>
    <phoneticPr fontId="0" type="Hiragana"/>
  </si>
  <si>
    <t>廖麗玲</t>
    <phoneticPr fontId="0" type="Hiragana"/>
  </si>
  <si>
    <t>吳彥儂</t>
    <phoneticPr fontId="0" type="Hiragana"/>
  </si>
  <si>
    <t>丁嘉妏</t>
    <phoneticPr fontId="0" type="Hiragana"/>
  </si>
  <si>
    <t>市場開發部-駐全興</t>
    <phoneticPr fontId="0" type="Hiragana"/>
  </si>
  <si>
    <t>曾和志</t>
    <phoneticPr fontId="0" type="Hiragana"/>
  </si>
  <si>
    <t>黃盟展</t>
    <phoneticPr fontId="0" type="Hiragana"/>
  </si>
  <si>
    <t>組長(神岡.全興)</t>
    <phoneticPr fontId="0" type="Hiragana"/>
  </si>
  <si>
    <t>黃程鉅</t>
    <phoneticPr fontId="0" type="Hiragana"/>
  </si>
  <si>
    <t>蘇筱琪</t>
    <phoneticPr fontId="0" type="Hiragana"/>
  </si>
  <si>
    <t>業務環安專員</t>
    <phoneticPr fontId="0" type="Hiragana"/>
  </si>
  <si>
    <t>陳怡成</t>
    <phoneticPr fontId="0" type="Hiragana"/>
  </si>
  <si>
    <t>李俊昌</t>
    <phoneticPr fontId="0" type="Hiragana"/>
  </si>
  <si>
    <t>通路開發專員</t>
    <phoneticPr fontId="0" type="Hiragana"/>
  </si>
  <si>
    <t>李秀圓</t>
    <phoneticPr fontId="0" type="Hiragana"/>
  </si>
  <si>
    <t>柯綉燕</t>
    <phoneticPr fontId="0" type="Hiragana"/>
  </si>
  <si>
    <t>吳娃枚</t>
    <phoneticPr fontId="0" type="Hiragana"/>
  </si>
  <si>
    <t>吳金鳳</t>
    <phoneticPr fontId="0" type="Hiragana"/>
  </si>
  <si>
    <t>李東南</t>
    <phoneticPr fontId="0" type="Hiragana"/>
  </si>
  <si>
    <t>劉惠玲</t>
    <phoneticPr fontId="0" type="Hiragana"/>
  </si>
  <si>
    <t>劉勇孝</t>
    <phoneticPr fontId="0" type="Hiragana"/>
  </si>
  <si>
    <t>F1A8DB34</t>
    <phoneticPr fontId="0" type="Hiragana"/>
  </si>
  <si>
    <t>劉瑞明</t>
    <phoneticPr fontId="0" type="Hiragana"/>
  </si>
  <si>
    <t>喬翔分選場</t>
    <phoneticPr fontId="0" type="Hiragana"/>
  </si>
  <si>
    <t>黃瑋琳</t>
    <phoneticPr fontId="0" type="Hiragana"/>
  </si>
  <si>
    <t>劉俊宏</t>
    <phoneticPr fontId="0" type="Hiragana"/>
  </si>
  <si>
    <t>鄭慰生</t>
    <phoneticPr fontId="0" type="Hiragana"/>
  </si>
  <si>
    <t>黎垂莊</t>
    <phoneticPr fontId="0" type="Hiragana"/>
  </si>
  <si>
    <t>簡雅慧</t>
    <phoneticPr fontId="0" type="Hiragana"/>
  </si>
  <si>
    <t>行政人員</t>
    <phoneticPr fontId="0" type="Hiragana"/>
  </si>
  <si>
    <t>邱國禎</t>
    <phoneticPr fontId="0" type="Hiragana"/>
  </si>
  <si>
    <t>3.5T司機</t>
    <phoneticPr fontId="0" type="Hiragana"/>
  </si>
  <si>
    <t>黃乾坤</t>
    <phoneticPr fontId="0" type="Hiragana"/>
  </si>
  <si>
    <t>郭怡婷</t>
    <phoneticPr fontId="0" type="Hiragana"/>
  </si>
  <si>
    <t>梁智傑</t>
    <phoneticPr fontId="0" type="Hiragana"/>
  </si>
  <si>
    <t>江其峰</t>
    <phoneticPr fontId="0" type="Hiragana"/>
  </si>
  <si>
    <t>財會策略組</t>
    <phoneticPr fontId="0" type="Hiragana"/>
  </si>
  <si>
    <t>吳怡婷</t>
    <phoneticPr fontId="0" type="Hiragana"/>
  </si>
  <si>
    <t>出納助理</t>
    <phoneticPr fontId="0" type="Hiragana"/>
  </si>
  <si>
    <t>田雅婷</t>
    <phoneticPr fontId="0" type="Hiragana"/>
  </si>
  <si>
    <t xml:space="preserve"> E690CA74 </t>
    <phoneticPr fontId="0" type="Hiragana"/>
  </si>
  <si>
    <t>柯宏忠</t>
    <phoneticPr fontId="0" type="Hiragana"/>
  </si>
  <si>
    <t>全幸嫦娥</t>
    <phoneticPr fontId="0" type="Hiragana"/>
  </si>
  <si>
    <t>林佩君</t>
    <phoneticPr fontId="0" type="Hiragana"/>
  </si>
  <si>
    <t>廖麗玉</t>
    <phoneticPr fontId="0" type="Hiragana"/>
  </si>
  <si>
    <t>羅素珍</t>
    <phoneticPr fontId="0" type="Hiragana"/>
  </si>
  <si>
    <t>阮麗秋</t>
    <phoneticPr fontId="0" type="Hiragana"/>
  </si>
  <si>
    <t>全興場-處理課</t>
    <phoneticPr fontId="0" type="Hiragana"/>
  </si>
  <si>
    <t>李元夆</t>
    <phoneticPr fontId="0" type="Hiragana"/>
  </si>
  <si>
    <t>7874E33C</t>
    <phoneticPr fontId="0" type="Hiragana"/>
  </si>
  <si>
    <t>陳稚庭</t>
    <phoneticPr fontId="0" type="Hiragana"/>
  </si>
  <si>
    <t>78726D9C</t>
    <phoneticPr fontId="0" type="Hiragana"/>
  </si>
  <si>
    <t>李文欽</t>
    <phoneticPr fontId="0" type="Hiragana"/>
  </si>
  <si>
    <t>717426FC</t>
    <phoneticPr fontId="0" type="Hiragana"/>
  </si>
  <si>
    <t>洪銘章</t>
    <phoneticPr fontId="0" type="Hiragana"/>
  </si>
  <si>
    <t>童鈺閔</t>
    <phoneticPr fontId="0" type="Hiragana"/>
  </si>
  <si>
    <t>曾莞筑</t>
    <phoneticPr fontId="0" type="Hiragana"/>
  </si>
  <si>
    <t>國貿採購助理</t>
    <phoneticPr fontId="0" type="Hiragana"/>
  </si>
  <si>
    <t>7873CCEC</t>
    <phoneticPr fontId="0" type="Hiragana"/>
  </si>
  <si>
    <t>翁政佑</t>
    <phoneticPr fontId="0" type="Hiragana"/>
  </si>
  <si>
    <t>黃仲麟</t>
    <phoneticPr fontId="0" type="Hiragana"/>
  </si>
  <si>
    <t>邱顯宇</t>
    <phoneticPr fontId="0" type="Hiragana"/>
  </si>
  <si>
    <t>F4980304</t>
    <phoneticPr fontId="0" type="Hiragana"/>
  </si>
  <si>
    <t>曹榮錫</t>
    <phoneticPr fontId="0" type="Hiragana"/>
  </si>
  <si>
    <t>謝豐振</t>
    <phoneticPr fontId="0" type="Hiragana"/>
  </si>
  <si>
    <t>3.5司機人員</t>
    <phoneticPr fontId="0" type="Hiragana"/>
  </si>
  <si>
    <t>劉芸嘉</t>
    <phoneticPr fontId="0" type="Hiragana"/>
  </si>
  <si>
    <t>潘秋紅</t>
    <phoneticPr fontId="0" type="Hiragana"/>
  </si>
  <si>
    <t>許佳稜</t>
    <phoneticPr fontId="0" type="Hiragana"/>
  </si>
  <si>
    <t>E66D88A4</t>
    <phoneticPr fontId="0" type="Hiragana"/>
  </si>
  <si>
    <t>徐虹河</t>
    <phoneticPr fontId="0" type="Hiragana"/>
  </si>
  <si>
    <t>E690C9F4</t>
    <phoneticPr fontId="0" type="Hiragana"/>
  </si>
  <si>
    <t>劉素夕</t>
    <phoneticPr fontId="0" type="Hiragana"/>
  </si>
  <si>
    <t>朱婉綺</t>
    <phoneticPr fontId="0" type="Hiragana"/>
  </si>
  <si>
    <t>梁淑茹</t>
    <phoneticPr fontId="0" type="Hiragana"/>
  </si>
  <si>
    <t>林宜宏</t>
    <phoneticPr fontId="0" type="Hiragana"/>
  </si>
  <si>
    <t>F4392664</t>
    <phoneticPr fontId="0" type="Hiragana"/>
  </si>
  <si>
    <t>王門葉</t>
    <phoneticPr fontId="0" type="Hiragana"/>
  </si>
  <si>
    <t>林婉婷</t>
    <phoneticPr fontId="0" type="Hiragana"/>
  </si>
  <si>
    <t>卓政宏</t>
    <phoneticPr fontId="0" type="Hiragana"/>
  </si>
  <si>
    <t>李恩凱</t>
    <phoneticPr fontId="0" type="Hiragana"/>
  </si>
  <si>
    <t>高錦鸞</t>
    <phoneticPr fontId="0" type="Hiragana"/>
  </si>
  <si>
    <t>營運管理處行政室</t>
    <phoneticPr fontId="0" type="Hiragana"/>
  </si>
  <si>
    <t>謝乾辰</t>
    <phoneticPr fontId="0" type="Hiragana"/>
  </si>
  <si>
    <t>陳正立</t>
    <phoneticPr fontId="0" type="Hiragana"/>
  </si>
  <si>
    <t>施秉欣</t>
    <phoneticPr fontId="0" type="Hiragana"/>
  </si>
  <si>
    <t>王銘山</t>
    <phoneticPr fontId="0" type="Hiragana"/>
  </si>
  <si>
    <t>陳文福</t>
    <phoneticPr fontId="0" type="Hiragana"/>
  </si>
  <si>
    <t>全興處理課</t>
    <phoneticPr fontId="0" type="Hiragana"/>
  </si>
  <si>
    <t>周益呈</t>
    <phoneticPr fontId="0" type="Hiragana"/>
  </si>
  <si>
    <t>友達專案包材區</t>
    <phoneticPr fontId="0" type="Hiragana"/>
  </si>
  <si>
    <t>林正治</t>
    <phoneticPr fontId="0" type="Hiragana"/>
  </si>
  <si>
    <t>E66E06F4</t>
    <phoneticPr fontId="0" type="Hiragana"/>
  </si>
  <si>
    <t>友達專案資收區</t>
    <phoneticPr fontId="0" type="Hiragana"/>
  </si>
  <si>
    <t>計時作業員</t>
    <phoneticPr fontId="0" type="Hiragana"/>
  </si>
  <si>
    <t>E6701874</t>
    <phoneticPr fontId="0" type="Hiragana"/>
  </si>
  <si>
    <t>友達專案資收區</t>
    <phoneticPr fontId="0" type="Hiragana"/>
  </si>
  <si>
    <t>陳聰煒</t>
    <phoneticPr fontId="0" type="Hiragana"/>
  </si>
  <si>
    <t>78712BCC</t>
    <phoneticPr fontId="0" type="Hiragana"/>
  </si>
  <si>
    <t>物流管理部</t>
    <phoneticPr fontId="0" type="Hiragana"/>
  </si>
  <si>
    <t>唐景星</t>
    <phoneticPr fontId="0" type="Hiragana"/>
  </si>
  <si>
    <t>壓縮車司機</t>
    <phoneticPr fontId="0" type="Hiragana"/>
  </si>
  <si>
    <t>7872733C</t>
    <phoneticPr fontId="0" type="Hiragana"/>
  </si>
  <si>
    <t>全興廠處理課</t>
    <phoneticPr fontId="0" type="Hiragana"/>
  </si>
  <si>
    <t>姚定家</t>
    <phoneticPr fontId="0" type="Hiragana"/>
  </si>
  <si>
    <t>外場人員</t>
    <phoneticPr fontId="0" type="Hiragana"/>
  </si>
  <si>
    <t>友達專案資收區(一期)</t>
    <phoneticPr fontId="0" type="Hiragana"/>
  </si>
  <si>
    <t>藍子翔</t>
    <phoneticPr fontId="0" type="Hiragana"/>
  </si>
  <si>
    <t>EF541EA4</t>
    <phoneticPr fontId="0" type="Hiragana"/>
  </si>
  <si>
    <t>業務開發處</t>
    <phoneticPr fontId="0" type="Hiragana"/>
  </si>
  <si>
    <t>唐志偉</t>
    <phoneticPr fontId="0" type="Hiragana"/>
  </si>
  <si>
    <t>業務儲備幹部</t>
    <phoneticPr fontId="0" type="Hiragana"/>
  </si>
  <si>
    <t>78742CCC</t>
    <phoneticPr fontId="0" type="Hiragana"/>
  </si>
  <si>
    <t>稽核品保室</t>
    <phoneticPr fontId="0" type="Hiragana"/>
  </si>
  <si>
    <t>賴信憲</t>
    <phoneticPr fontId="0" type="Hiragana"/>
  </si>
  <si>
    <t>管理師</t>
    <phoneticPr fontId="0" type="Hiragana"/>
  </si>
  <si>
    <t>787001EC</t>
    <phoneticPr fontId="0" type="Hiragana"/>
  </si>
  <si>
    <t>文山專案</t>
    <phoneticPr fontId="0" type="Hiragana"/>
  </si>
  <si>
    <t>王喻模</t>
    <phoneticPr fontId="0" type="Hiragana"/>
  </si>
  <si>
    <t>E68EA654</t>
    <phoneticPr fontId="0" type="Hiragana"/>
  </si>
  <si>
    <t>鍾淑玲</t>
    <phoneticPr fontId="0" type="Hiragana"/>
  </si>
  <si>
    <t>作業員</t>
    <phoneticPr fontId="0" type="Hiragana"/>
  </si>
  <si>
    <t>南科專案</t>
    <phoneticPr fontId="0" type="Hiragana"/>
  </si>
  <si>
    <t>陳聰哲</t>
    <phoneticPr fontId="0" type="Hiragana"/>
  </si>
  <si>
    <t>E693A7F4</t>
    <phoneticPr fontId="0" type="Hiragana"/>
  </si>
  <si>
    <t>陳奕彰</t>
    <phoneticPr fontId="0" type="Hiragana"/>
  </si>
  <si>
    <t xml:space="preserve">EF4D3F14 </t>
    <phoneticPr fontId="0" type="Hiragana"/>
  </si>
  <si>
    <t>台南站</t>
    <phoneticPr fontId="0" type="Hiragana"/>
  </si>
  <si>
    <t>林土水</t>
    <phoneticPr fontId="0" type="Hiragana"/>
  </si>
  <si>
    <t>徐溪松</t>
    <phoneticPr fontId="0" type="Hiragana"/>
  </si>
  <si>
    <t>786F7D3C</t>
    <phoneticPr fontId="0" type="Hiragana"/>
  </si>
  <si>
    <t>林維香</t>
    <phoneticPr fontId="0" type="Hiragana"/>
  </si>
  <si>
    <t>早班作業員</t>
    <phoneticPr fontId="0" type="Hiragana"/>
  </si>
  <si>
    <t>7871978C</t>
    <phoneticPr fontId="0" type="Hiragana"/>
  </si>
  <si>
    <t>全興場處理課</t>
    <phoneticPr fontId="0" type="Hiragana"/>
  </si>
  <si>
    <t>范翠姮</t>
    <phoneticPr fontId="0" type="Hiragana"/>
  </si>
  <si>
    <t>晚班作業員</t>
    <phoneticPr fontId="0" type="Hiragana"/>
  </si>
  <si>
    <t>7871218C</t>
    <phoneticPr fontId="0" type="Hiragana"/>
  </si>
  <si>
    <t>大里站</t>
    <phoneticPr fontId="0" type="Hiragana"/>
  </si>
  <si>
    <t>賴玠斈</t>
    <phoneticPr fontId="0" type="Hiragana"/>
  </si>
  <si>
    <t>司機人員</t>
    <phoneticPr fontId="0" type="Hiragana"/>
  </si>
  <si>
    <t>7174926C</t>
    <phoneticPr fontId="0" type="Hiragana"/>
  </si>
  <si>
    <t>桃園站</t>
    <phoneticPr fontId="0" type="Hiragana"/>
  </si>
  <si>
    <t>簡亞婷</t>
    <phoneticPr fontId="0" type="Hiragana"/>
  </si>
  <si>
    <t>窗口會計</t>
    <phoneticPr fontId="0" type="Hiragana"/>
  </si>
  <si>
    <t>EF53F6B4</t>
    <phoneticPr fontId="0" type="Hiragana"/>
  </si>
  <si>
    <t>王瑋倫</t>
    <phoneticPr fontId="0" type="Hiragana"/>
  </si>
  <si>
    <t>計時作業員-中班</t>
    <phoneticPr fontId="0" type="Hiragana"/>
  </si>
  <si>
    <t>7174386C</t>
    <phoneticPr fontId="0" type="Hiragana"/>
  </si>
  <si>
    <t>謝佑昇</t>
    <phoneticPr fontId="0" type="Hiragana"/>
  </si>
  <si>
    <t>外場人員-晚班</t>
    <phoneticPr fontId="0" type="Hiragana"/>
  </si>
  <si>
    <t>7870005C</t>
    <phoneticPr fontId="0" type="Hiragana"/>
  </si>
  <si>
    <t>輔祥專案</t>
    <phoneticPr fontId="0" type="Hiragana"/>
  </si>
  <si>
    <t>賴武恭</t>
    <phoneticPr fontId="0" type="Hiragana"/>
  </si>
  <si>
    <t>友達專案資收(三期)</t>
    <phoneticPr fontId="0" type="Hiragana"/>
  </si>
  <si>
    <t>林天和</t>
    <phoneticPr fontId="0" type="Hiragana"/>
  </si>
  <si>
    <t>F4999974</t>
    <phoneticPr fontId="0" type="Hiragana"/>
  </si>
  <si>
    <t>黃精陞</t>
    <phoneticPr fontId="0" type="Hiragana"/>
  </si>
  <si>
    <t>787194CC</t>
    <phoneticPr fontId="0" type="Hiragana"/>
  </si>
  <si>
    <t>營運管理處</t>
    <phoneticPr fontId="0" type="Hiragana"/>
  </si>
  <si>
    <t>林梅杏</t>
    <phoneticPr fontId="0" type="Hiragana"/>
  </si>
  <si>
    <t>行政助理</t>
    <phoneticPr fontId="0" type="Hiragana"/>
  </si>
  <si>
    <t>78742D5C</t>
    <phoneticPr fontId="0" type="Hiragana"/>
  </si>
  <si>
    <t>部分工時</t>
    <phoneticPr fontId="0" type="Hiragana"/>
  </si>
  <si>
    <t>喬翔分選課</t>
    <phoneticPr fontId="0" type="Hiragana"/>
  </si>
  <si>
    <t>蔡勸</t>
    <phoneticPr fontId="0" type="Hiragana"/>
  </si>
  <si>
    <t>E66ECEC4</t>
    <phoneticPr fontId="0" type="Hiragana"/>
  </si>
  <si>
    <t>斗六站</t>
    <phoneticPr fontId="0" type="Hiragana"/>
  </si>
  <si>
    <t>李兆欽</t>
    <phoneticPr fontId="0" type="Hiragana"/>
  </si>
  <si>
    <t>E6906224</t>
    <phoneticPr fontId="0" type="Hiragana"/>
  </si>
  <si>
    <t>友達專案包材區</t>
    <phoneticPr fontId="0" type="Hiragana"/>
  </si>
  <si>
    <t>黎氏美幸</t>
    <phoneticPr fontId="0" type="Hiragana"/>
  </si>
  <si>
    <t>E6920E04</t>
    <phoneticPr fontId="0" type="Hiragana"/>
  </si>
  <si>
    <t>賴永峰</t>
    <phoneticPr fontId="0" type="Hiragana"/>
  </si>
  <si>
    <t>7873C5AC</t>
    <phoneticPr fontId="0" type="Hiragana"/>
  </si>
  <si>
    <t>全興廠分選課</t>
    <phoneticPr fontId="0" type="Hiragana"/>
  </si>
  <si>
    <t>林海英</t>
    <phoneticPr fontId="0" type="Hiragana"/>
  </si>
  <si>
    <t>786FFD9C</t>
    <phoneticPr fontId="0" type="Hiragana"/>
  </si>
  <si>
    <t>林筱苓</t>
    <phoneticPr fontId="0" type="Hiragana"/>
  </si>
  <si>
    <t>林美靜</t>
    <phoneticPr fontId="0" type="Hiragana"/>
  </si>
  <si>
    <t>旺利站</t>
    <phoneticPr fontId="0" type="Hiragana"/>
  </si>
  <si>
    <t>鄭愈華</t>
    <phoneticPr fontId="0" type="Hiragana"/>
  </si>
  <si>
    <t>EF4D53B4</t>
    <phoneticPr fontId="0" type="Hiragana"/>
  </si>
  <si>
    <t>游俊貴</t>
    <phoneticPr fontId="0" type="Hiragana"/>
  </si>
  <si>
    <t>儲備幹部</t>
    <phoneticPr fontId="0" type="Hiragana"/>
  </si>
  <si>
    <t>717453CC</t>
    <phoneticPr fontId="0" type="Hiragana"/>
  </si>
  <si>
    <t>邱正立</t>
    <phoneticPr fontId="0" type="Hiragana"/>
  </si>
  <si>
    <t>大車司機</t>
    <phoneticPr fontId="0" type="Hiragana"/>
  </si>
  <si>
    <t>E66BCB94</t>
    <phoneticPr fontId="0" type="Hiragana"/>
  </si>
  <si>
    <t>柯明來</t>
    <phoneticPr fontId="0" type="Hiragana"/>
  </si>
  <si>
    <t>全興場分選課</t>
    <phoneticPr fontId="0" type="Hiragana"/>
  </si>
  <si>
    <t>胡玄珍</t>
    <phoneticPr fontId="0" type="Hiragana"/>
  </si>
  <si>
    <t>7874E33C</t>
    <phoneticPr fontId="0" type="Hiragana"/>
  </si>
  <si>
    <t>施代富</t>
    <phoneticPr fontId="0" type="Hiragana"/>
  </si>
  <si>
    <t>787429BC</t>
    <phoneticPr fontId="0" type="Hiragana"/>
  </si>
  <si>
    <t>友達專案-包材區</t>
    <phoneticPr fontId="0" type="Hiragana"/>
  </si>
  <si>
    <t>葉達衛</t>
    <phoneticPr fontId="0" type="Hiragana"/>
  </si>
  <si>
    <t>E66D0B24</t>
    <phoneticPr fontId="0" type="Hiragana"/>
  </si>
  <si>
    <t>胡氏渥</t>
    <phoneticPr fontId="0" type="Hiragana"/>
  </si>
  <si>
    <t>作業員-晚班</t>
    <phoneticPr fontId="0" type="Hiragana"/>
  </si>
  <si>
    <t>786FF64C</t>
    <phoneticPr fontId="0" type="Hiragana"/>
  </si>
  <si>
    <t>劉春桂</t>
    <phoneticPr fontId="0" type="Hiragana"/>
  </si>
  <si>
    <t>未當日回報</t>
    <phoneticPr fontId="0" type="Hiragana"/>
  </si>
  <si>
    <t>戴翠勤</t>
    <phoneticPr fontId="0" type="Hiragana"/>
  </si>
  <si>
    <t>何文生</t>
    <phoneticPr fontId="0" type="Hiragana"/>
  </si>
  <si>
    <t>F4392644</t>
    <phoneticPr fontId="0" type="Hiragana"/>
  </si>
  <si>
    <t>新竹站</t>
    <phoneticPr fontId="0" type="Hiragana"/>
  </si>
  <si>
    <t>林國賢</t>
    <phoneticPr fontId="0" type="Hiragana"/>
  </si>
  <si>
    <t>F35C4194</t>
    <phoneticPr fontId="0" type="Hiragana"/>
  </si>
  <si>
    <t>裴翠柳</t>
    <phoneticPr fontId="0" type="Hiragana"/>
  </si>
  <si>
    <t>文山站</t>
    <phoneticPr fontId="0" type="Hiragana"/>
  </si>
  <si>
    <t>陳彥男</t>
    <phoneticPr fontId="0" type="Hiragana"/>
  </si>
  <si>
    <t>E6758564</t>
    <phoneticPr fontId="0" type="Hiragana"/>
  </si>
  <si>
    <t>策略管理處</t>
    <phoneticPr fontId="0" type="Hiragana"/>
  </si>
  <si>
    <t>陳凱怡</t>
    <phoneticPr fontId="0" type="Hiragana"/>
  </si>
  <si>
    <t>副管理師</t>
    <phoneticPr fontId="0" type="Hiragana"/>
  </si>
  <si>
    <t>786F791C</t>
    <phoneticPr fontId="0" type="Hiragana"/>
  </si>
  <si>
    <t>周家宏</t>
    <phoneticPr fontId="0" type="Hiragana"/>
  </si>
  <si>
    <t>F35BFA84</t>
    <phoneticPr fontId="0" type="Hiragana"/>
  </si>
  <si>
    <t>陳秋雄</t>
    <phoneticPr fontId="0" type="Hiragana"/>
  </si>
  <si>
    <t>組長</t>
    <phoneticPr fontId="0" type="Hiragana"/>
  </si>
  <si>
    <t>79DB15DC</t>
    <phoneticPr fontId="0" type="Hiragana"/>
  </si>
  <si>
    <t>蔡佳蓉</t>
    <phoneticPr fontId="0" type="Hiragana"/>
  </si>
  <si>
    <t>南科3M專案</t>
    <phoneticPr fontId="0" type="Hiragana"/>
  </si>
  <si>
    <t>蘇永承</t>
    <phoneticPr fontId="0" type="Hiragana"/>
  </si>
  <si>
    <t>F4317224</t>
    <phoneticPr fontId="0" type="Hiragana"/>
  </si>
  <si>
    <t>甲朝旭</t>
    <phoneticPr fontId="0" type="Hiragana"/>
  </si>
  <si>
    <t>夾子車司機</t>
    <phoneticPr fontId="0" type="Hiragana"/>
  </si>
  <si>
    <t>EF4D49E4</t>
    <phoneticPr fontId="0" type="Hiragana"/>
  </si>
  <si>
    <t>黃毓如</t>
    <phoneticPr fontId="0" type="Hiragana"/>
  </si>
  <si>
    <t>F4975884</t>
    <phoneticPr fontId="0" type="Hiragana"/>
  </si>
  <si>
    <t>李紘緯</t>
    <phoneticPr fontId="0" type="Hiragana"/>
  </si>
  <si>
    <t>神岡站</t>
    <phoneticPr fontId="0" type="Hiragana"/>
  </si>
  <si>
    <t>葉志隆</t>
    <phoneticPr fontId="0" type="Hiragana"/>
  </si>
  <si>
    <t>臨時工</t>
    <phoneticPr fontId="0" type="Hiragana"/>
  </si>
  <si>
    <t>78711DCC</t>
    <phoneticPr fontId="0" type="Hiragana"/>
  </si>
  <si>
    <t>邱彥瑋</t>
    <phoneticPr fontId="0" type="Hiragana"/>
  </si>
  <si>
    <t>E692AE74</t>
    <phoneticPr fontId="0" type="Hiragana"/>
  </si>
  <si>
    <t>喬翔分選</t>
    <phoneticPr fontId="0" type="Hiragana"/>
  </si>
  <si>
    <t>賴翊薇</t>
    <phoneticPr fontId="0" type="Hiragana"/>
  </si>
  <si>
    <t>E66ECFC4</t>
    <phoneticPr fontId="0" type="Hiragana"/>
  </si>
  <si>
    <t xml:space="preserve">陳美安 </t>
    <phoneticPr fontId="0" type="Hiragana"/>
  </si>
  <si>
    <t xml:space="preserve">E693BE84 </t>
    <phoneticPr fontId="0" type="Hiragana"/>
  </si>
  <si>
    <t>張嘉惠</t>
    <phoneticPr fontId="0" type="Hiragana"/>
  </si>
  <si>
    <t>柯天育</t>
    <phoneticPr fontId="0" type="Hiragana"/>
  </si>
  <si>
    <t>工讀生</t>
    <phoneticPr fontId="0" type="Hiragana"/>
  </si>
  <si>
    <t>蕭瑜德</t>
    <phoneticPr fontId="0" type="Hiragana"/>
  </si>
  <si>
    <t>F3599E54</t>
    <phoneticPr fontId="0" type="Hiragana"/>
  </si>
  <si>
    <t>王簾皓</t>
    <phoneticPr fontId="0" type="Hiragana"/>
  </si>
  <si>
    <t>E670DC14</t>
    <phoneticPr fontId="0" type="Hiragana"/>
  </si>
  <si>
    <t>潘秀梅</t>
    <phoneticPr fontId="0" type="Hiragana"/>
  </si>
  <si>
    <t>朱家正</t>
    <phoneticPr fontId="0" type="Hiragana"/>
  </si>
  <si>
    <t>F359D764</t>
    <phoneticPr fontId="0" type="Hiragana"/>
  </si>
  <si>
    <t>陳瑞祥</t>
    <phoneticPr fontId="0" type="Hiragana"/>
  </si>
  <si>
    <t>F35B5184</t>
    <phoneticPr fontId="0" type="Hiragana"/>
  </si>
  <si>
    <t>林彥任</t>
    <phoneticPr fontId="0" type="Hiragana"/>
  </si>
  <si>
    <t>F1A85114</t>
    <phoneticPr fontId="0" type="Hiragana"/>
  </si>
  <si>
    <t>彭國智</t>
    <phoneticPr fontId="0" type="Hiragana"/>
  </si>
  <si>
    <t>7171D56C</t>
    <phoneticPr fontId="0" type="Hiragana"/>
  </si>
  <si>
    <t>劉紫芬</t>
    <phoneticPr fontId="0" type="Hiragana"/>
  </si>
  <si>
    <t>謝美鳳</t>
    <phoneticPr fontId="0" type="Hiragana"/>
  </si>
  <si>
    <t>陳妙齡</t>
    <phoneticPr fontId="0" type="Hiragana"/>
  </si>
  <si>
    <t>湯志威</t>
    <phoneticPr fontId="0" type="Hiragana"/>
  </si>
  <si>
    <t>717452FC</t>
    <phoneticPr fontId="0" type="Hiragana"/>
  </si>
  <si>
    <t>施永嶽</t>
    <phoneticPr fontId="0" type="Hiragana"/>
  </si>
  <si>
    <t>計時作業員-夜班</t>
    <phoneticPr fontId="0" type="Hiragana"/>
  </si>
  <si>
    <t>E673B884</t>
    <phoneticPr fontId="0" type="Hiragana"/>
  </si>
  <si>
    <t>何緯濬</t>
    <phoneticPr fontId="0" type="Hiragana"/>
  </si>
  <si>
    <t>吳瑞宏</t>
    <phoneticPr fontId="0" type="Hiragana"/>
  </si>
  <si>
    <t>79D4C92C</t>
    <phoneticPr fontId="0" type="Hiragana"/>
  </si>
  <si>
    <t>資源循環研發中心</t>
    <phoneticPr fontId="0" type="Hiragana"/>
  </si>
  <si>
    <t>張蕎韻</t>
    <phoneticPr fontId="0" type="Hiragana"/>
  </si>
  <si>
    <t>7875000C</t>
    <phoneticPr fontId="0" type="Hiragana"/>
  </si>
  <si>
    <t>龔信元</t>
    <phoneticPr fontId="0" type="Hiragana"/>
  </si>
  <si>
    <t>業務環安人員</t>
    <phoneticPr fontId="0" type="Hiragana"/>
  </si>
  <si>
    <t>7874DCAC</t>
    <phoneticPr fontId="0" type="Hiragana"/>
  </si>
  <si>
    <t>連益輝</t>
    <phoneticPr fontId="0" type="Hiragana"/>
  </si>
  <si>
    <t>79D4C95C</t>
    <phoneticPr fontId="0" type="Hiragana"/>
  </si>
  <si>
    <t>詹萬郡</t>
    <phoneticPr fontId="0" type="Hiragana"/>
  </si>
  <si>
    <t>計時作業員-早班</t>
    <phoneticPr fontId="0" type="Hiragana"/>
  </si>
  <si>
    <t>F44CCC64</t>
    <phoneticPr fontId="0" type="Hiragana"/>
  </si>
  <si>
    <t>陳羚榛</t>
    <phoneticPr fontId="0" type="Hiragana"/>
  </si>
  <si>
    <t>窗口會計-中班</t>
    <phoneticPr fontId="0" type="Hiragana"/>
  </si>
  <si>
    <t>神岡倉庫</t>
    <phoneticPr fontId="0" type="Hiragana"/>
  </si>
  <si>
    <t>楊雅雯</t>
    <phoneticPr fontId="0" type="Hiragana"/>
  </si>
  <si>
    <t>柯羽柏</t>
    <phoneticPr fontId="0" type="Hiragana"/>
  </si>
  <si>
    <t>79F17BFC</t>
    <phoneticPr fontId="0" type="Hiragana"/>
  </si>
  <si>
    <t>張氏蓮</t>
    <phoneticPr fontId="0" type="Hiragana"/>
  </si>
  <si>
    <t>李金川</t>
    <phoneticPr fontId="0" type="Hiragana"/>
  </si>
  <si>
    <t>E66F6674</t>
    <phoneticPr fontId="0" type="Hiragana"/>
  </si>
  <si>
    <t>潘昱緯</t>
    <phoneticPr fontId="0" type="Hiragana"/>
  </si>
  <si>
    <t>李元夆</t>
    <phoneticPr fontId="0" type="Hiragana"/>
  </si>
  <si>
    <t>E6745684</t>
    <phoneticPr fontId="0" type="Hiragana"/>
  </si>
  <si>
    <t>彭子權</t>
    <phoneticPr fontId="0" type="Hiragana"/>
  </si>
  <si>
    <t>79DD8F4C</t>
    <phoneticPr fontId="0" type="Hiragana"/>
  </si>
  <si>
    <t>張寶原</t>
    <phoneticPr fontId="0" type="Hiragana"/>
  </si>
  <si>
    <t>李平富</t>
    <phoneticPr fontId="0" type="Hiragana"/>
  </si>
  <si>
    <t>史珈瑋</t>
    <phoneticPr fontId="0" type="Hiragana"/>
  </si>
  <si>
    <t>E672FFE4</t>
    <phoneticPr fontId="0" type="Hiragana"/>
  </si>
  <si>
    <t>汪孟凡</t>
    <phoneticPr fontId="0" type="Hiragana"/>
  </si>
  <si>
    <t>EF4D34C4</t>
    <phoneticPr fontId="0" type="Hiragana"/>
  </si>
  <si>
    <t>吳秋香</t>
    <phoneticPr fontId="0" type="Hiragana"/>
  </si>
  <si>
    <t>E66CD4A4</t>
    <phoneticPr fontId="0" type="Hiragana"/>
  </si>
  <si>
    <t>林昆毅</t>
    <phoneticPr fontId="0" type="Hiragana"/>
  </si>
  <si>
    <t>李奕呈</t>
    <phoneticPr fontId="0" type="Hiragana"/>
  </si>
  <si>
    <t>林曉芬</t>
    <phoneticPr fontId="0" type="Hiragana"/>
  </si>
  <si>
    <t>E66D6C64</t>
    <phoneticPr fontId="0" type="Hiragana"/>
  </si>
  <si>
    <t>郭春瑩</t>
    <phoneticPr fontId="0" type="Hiragana"/>
  </si>
  <si>
    <t>郭明旗</t>
    <phoneticPr fontId="0" type="Hiragana"/>
  </si>
  <si>
    <t>黃文彥</t>
    <phoneticPr fontId="0" type="Hiragana"/>
  </si>
  <si>
    <t>國際事業處</t>
    <phoneticPr fontId="0" type="Hiragana"/>
  </si>
  <si>
    <t>紀亮光</t>
    <phoneticPr fontId="0" type="Hiragana"/>
  </si>
  <si>
    <t>專員</t>
    <phoneticPr fontId="0" type="Hiragana"/>
  </si>
  <si>
    <t>7月</t>
    <phoneticPr fontId="0" type="Hiragana"/>
  </si>
  <si>
    <t>營業管理處</t>
    <phoneticPr fontId="0" type="Hiragana"/>
  </si>
  <si>
    <t>李秋麟</t>
    <phoneticPr fontId="0" type="Hiragana"/>
  </si>
  <si>
    <t>E68F0EC4</t>
    <phoneticPr fontId="0" type="Hiragana"/>
  </si>
  <si>
    <t>陳家浚</t>
    <phoneticPr fontId="0" type="Hiragana"/>
  </si>
  <si>
    <t>7:00-10:00</t>
    <phoneticPr fontId="0" type="Hiragana"/>
  </si>
  <si>
    <t>黃登財</t>
    <phoneticPr fontId="0" type="Hiragana"/>
  </si>
  <si>
    <t>E6935D54</t>
    <phoneticPr fontId="0" type="Hiragana"/>
  </si>
  <si>
    <t>張清虔</t>
    <phoneticPr fontId="0" type="Hiragana"/>
  </si>
  <si>
    <t>EF4D4D64</t>
    <phoneticPr fontId="0" type="Hiragana"/>
  </si>
  <si>
    <t>東海店</t>
    <phoneticPr fontId="0" type="Hiragana"/>
  </si>
  <si>
    <t>許幼卷</t>
    <phoneticPr fontId="0" type="Hiragana"/>
  </si>
  <si>
    <t>會計助理</t>
    <phoneticPr fontId="0" type="Hiragana"/>
  </si>
  <si>
    <t>陳茂隆</t>
    <phoneticPr fontId="0" type="Hiragana"/>
  </si>
  <si>
    <t>法務環安組</t>
    <phoneticPr fontId="0" type="Hiragana"/>
  </si>
  <si>
    <t>白茂森</t>
    <phoneticPr fontId="0" type="Hiragana"/>
  </si>
  <si>
    <t>環安專員</t>
    <phoneticPr fontId="0" type="Hiragana"/>
  </si>
  <si>
    <t>業務開發處－市場</t>
    <phoneticPr fontId="0" type="Hiragana"/>
  </si>
  <si>
    <t>施慧君</t>
    <phoneticPr fontId="0" type="Hiragana"/>
  </si>
  <si>
    <t>業務專員</t>
    <phoneticPr fontId="0" type="Hiragana"/>
  </si>
  <si>
    <t>7873C17C</t>
    <phoneticPr fontId="0" type="Hiragana"/>
  </si>
  <si>
    <t>徐精陽</t>
    <phoneticPr fontId="0" type="Hiragana"/>
  </si>
  <si>
    <t>王榮駿</t>
    <phoneticPr fontId="0" type="Hiragana"/>
  </si>
  <si>
    <t>陳美瑩</t>
    <phoneticPr fontId="0" type="Hiragana"/>
  </si>
  <si>
    <t>姚政嘉</t>
    <phoneticPr fontId="0" type="Hiragana"/>
  </si>
  <si>
    <t>柯佩芸</t>
    <phoneticPr fontId="0" type="Hiragana"/>
  </si>
  <si>
    <t>謝宜辰</t>
    <phoneticPr fontId="0" type="Hiragana"/>
  </si>
  <si>
    <t>林玉秀</t>
    <phoneticPr fontId="0" type="Hiragana"/>
  </si>
  <si>
    <t>張蜜</t>
    <phoneticPr fontId="0" type="Hiragana"/>
  </si>
  <si>
    <t>丁賢</t>
    <phoneticPr fontId="0" type="Hiragana"/>
  </si>
  <si>
    <t>17噸夾子車司機</t>
    <phoneticPr fontId="0" type="Hiragana"/>
  </si>
  <si>
    <t>江哲宣</t>
    <phoneticPr fontId="0" type="Hiragana"/>
  </si>
  <si>
    <t>EF53EA24</t>
    <phoneticPr fontId="0" type="Hiragana"/>
  </si>
  <si>
    <t>E693D294</t>
    <phoneticPr fontId="0" type="Hiragana"/>
  </si>
  <si>
    <t>唐志源</t>
    <phoneticPr fontId="0" type="Hiragana"/>
  </si>
  <si>
    <t>張瑄庭</t>
    <phoneticPr fontId="0" type="Hiragana"/>
  </si>
  <si>
    <t>EF53E684</t>
    <phoneticPr fontId="0" type="Hiragana"/>
  </si>
  <si>
    <t>陳孟志</t>
    <phoneticPr fontId="0" type="Hiragana"/>
  </si>
  <si>
    <t>王穎彥</t>
    <phoneticPr fontId="0" type="Hiragana"/>
  </si>
  <si>
    <t>EF551514</t>
    <phoneticPr fontId="0" type="Hiragana"/>
  </si>
  <si>
    <t>戴克群</t>
    <phoneticPr fontId="0" type="Hiragana"/>
  </si>
  <si>
    <t>F3599584</t>
    <phoneticPr fontId="0" type="Hiragana"/>
  </si>
  <si>
    <t>胡晏銘</t>
    <phoneticPr fontId="0" type="Hiragana"/>
  </si>
  <si>
    <t>E66D88A4</t>
    <phoneticPr fontId="0" type="Hiragana"/>
  </si>
  <si>
    <t>友達專案-資收</t>
    <phoneticPr fontId="0" type="Hiragana"/>
  </si>
  <si>
    <t>趙昆總</t>
    <phoneticPr fontId="0" type="Hiragana"/>
  </si>
  <si>
    <t>F4494904</t>
    <phoneticPr fontId="0" type="Hiragana"/>
  </si>
  <si>
    <t>吳氏絨</t>
    <phoneticPr fontId="0" type="Hiragana"/>
  </si>
  <si>
    <t>EF54F8B4</t>
    <phoneticPr fontId="0" type="Hiragana"/>
  </si>
  <si>
    <t>許全成</t>
    <phoneticPr fontId="0" type="Hiragana"/>
  </si>
  <si>
    <t>李韶華</t>
    <phoneticPr fontId="0" type="Hiragana"/>
  </si>
  <si>
    <t>陳明田</t>
    <phoneticPr fontId="0" type="Hiragana"/>
  </si>
  <si>
    <t>787271BC</t>
    <phoneticPr fontId="0" type="Hiragana"/>
  </si>
  <si>
    <t>蔡孟彥</t>
    <phoneticPr fontId="0" type="Hiragana"/>
  </si>
  <si>
    <t>E66EC424</t>
    <phoneticPr fontId="0" type="Hiragana"/>
  </si>
  <si>
    <t>友達專案-包材</t>
    <phoneticPr fontId="0" type="Hiragana"/>
  </si>
  <si>
    <t>黃棟周</t>
    <phoneticPr fontId="0" type="Hiragana"/>
  </si>
  <si>
    <t>79D5424C</t>
    <phoneticPr fontId="0" type="Hiragana"/>
  </si>
  <si>
    <t>E6AE1694</t>
    <phoneticPr fontId="0" type="Hiragana"/>
  </si>
  <si>
    <t>張玉樹</t>
    <phoneticPr fontId="0" type="Hiragana"/>
  </si>
  <si>
    <t>拖車司機</t>
    <phoneticPr fontId="0" type="Hiragana"/>
  </si>
  <si>
    <t>7874FB6C</t>
    <phoneticPr fontId="0" type="Hiragana"/>
  </si>
  <si>
    <t>徐家驊</t>
    <phoneticPr fontId="0" type="Hiragana"/>
  </si>
  <si>
    <t>郭阿娥</t>
    <phoneticPr fontId="0" type="Hiragana"/>
  </si>
  <si>
    <t>張珮琦</t>
    <phoneticPr fontId="0" type="Hiragana"/>
  </si>
  <si>
    <t>E68FAED4</t>
    <phoneticPr fontId="0" type="Hiragana"/>
  </si>
  <si>
    <t>徐大鈞</t>
    <phoneticPr fontId="0" type="Hiragana"/>
  </si>
  <si>
    <t>78719A5C</t>
    <phoneticPr fontId="0" type="Hiragana"/>
  </si>
  <si>
    <t>賴嘉鴻</t>
    <phoneticPr fontId="0" type="Hiragana"/>
  </si>
  <si>
    <t>小車司機</t>
    <phoneticPr fontId="0" type="Hiragana"/>
  </si>
  <si>
    <t>E671E1C4</t>
    <phoneticPr fontId="0" type="Hiragana"/>
  </si>
  <si>
    <t>張閔盛</t>
    <phoneticPr fontId="0" type="Hiragana"/>
  </si>
  <si>
    <t>EF138084</t>
    <phoneticPr fontId="0" type="Hiragana"/>
  </si>
  <si>
    <t>簡鴻斌</t>
    <phoneticPr fontId="0" type="Hiragana"/>
  </si>
  <si>
    <t>E66F6984</t>
    <phoneticPr fontId="0" type="Hiragana"/>
  </si>
  <si>
    <t>陳小玲</t>
    <phoneticPr fontId="0" type="Hiragana"/>
  </si>
  <si>
    <t>E66EC394</t>
    <phoneticPr fontId="0" type="Hiragana"/>
  </si>
  <si>
    <t>鄭珠鳳</t>
    <phoneticPr fontId="0" type="Hiragana"/>
  </si>
  <si>
    <t>孫志明</t>
    <phoneticPr fontId="0" type="Hiragana"/>
  </si>
  <si>
    <t>3.5T司機</t>
    <phoneticPr fontId="0" type="Hiragana"/>
  </si>
  <si>
    <t>EF53EEF4</t>
    <phoneticPr fontId="0" type="Hiragana"/>
  </si>
  <si>
    <t>黃姿蓉</t>
    <phoneticPr fontId="0" type="Hiragana"/>
  </si>
  <si>
    <t>7A3D189C</t>
    <phoneticPr fontId="0" type="Hiragana"/>
  </si>
  <si>
    <t>夢時代站</t>
    <phoneticPr fontId="0" type="Hiragana"/>
  </si>
  <si>
    <t>曾建偉</t>
    <phoneticPr fontId="0" type="Hiragana"/>
  </si>
  <si>
    <t>店長</t>
    <phoneticPr fontId="0" type="Hiragana"/>
  </si>
  <si>
    <t>F4329AC4</t>
    <phoneticPr fontId="0" type="Hiragana"/>
  </si>
  <si>
    <t>彰興站</t>
    <phoneticPr fontId="0" type="Hiragana"/>
  </si>
  <si>
    <t>楊正源</t>
    <phoneticPr fontId="0" type="Hiragana"/>
  </si>
  <si>
    <t>E6936CB4</t>
    <phoneticPr fontId="0" type="Hiragana"/>
  </si>
  <si>
    <t>土城站</t>
    <phoneticPr fontId="0" type="Hiragana"/>
  </si>
  <si>
    <t>李坤達</t>
    <phoneticPr fontId="0" type="Hiragana"/>
  </si>
  <si>
    <t>資訊管理組</t>
    <phoneticPr fontId="0" type="Hiragana"/>
  </si>
  <si>
    <t>田宜欣</t>
    <phoneticPr fontId="0" type="Hiragana"/>
  </si>
  <si>
    <t>高級工程師</t>
    <phoneticPr fontId="0" type="Hiragana"/>
  </si>
  <si>
    <t>黃德旺</t>
    <phoneticPr fontId="0" type="Hiragana"/>
  </si>
  <si>
    <t>業務開發處行政室</t>
    <phoneticPr fontId="0" type="Hiragana"/>
  </si>
  <si>
    <t>洪瑞敏</t>
    <phoneticPr fontId="0" type="Hiragana"/>
  </si>
  <si>
    <t>助管師</t>
    <phoneticPr fontId="0" type="Hiragana"/>
  </si>
  <si>
    <t>董翠菁</t>
    <phoneticPr fontId="0" type="Hiragana"/>
  </si>
  <si>
    <t>專員(代副理)</t>
    <phoneticPr fontId="0" type="Hiragana"/>
  </si>
  <si>
    <t>隆猜</t>
    <phoneticPr fontId="0" type="Hiragana"/>
  </si>
  <si>
    <t>外勞X788971</t>
    <phoneticPr fontId="0" type="Hiragana"/>
  </si>
  <si>
    <t>E6726A04</t>
    <phoneticPr fontId="0" type="Hiragana"/>
  </si>
  <si>
    <t>達朋</t>
    <phoneticPr fontId="0" type="Hiragana"/>
  </si>
  <si>
    <t>外勞R842324-隨車</t>
    <phoneticPr fontId="0" type="Hiragana"/>
  </si>
  <si>
    <t>E66BBD24</t>
    <phoneticPr fontId="0" type="Hiragana"/>
  </si>
  <si>
    <t>盧國柱</t>
    <phoneticPr fontId="0" type="Hiragana"/>
  </si>
  <si>
    <t>詹淑華</t>
    <phoneticPr fontId="0" type="Hiragana"/>
  </si>
  <si>
    <t>蔡月梅</t>
    <phoneticPr fontId="0" type="Hiragana"/>
  </si>
  <si>
    <t>友達資收-資收(三期)</t>
    <phoneticPr fontId="0" type="Hiragana"/>
  </si>
  <si>
    <t>沈紅</t>
    <phoneticPr fontId="0" type="Hiragana"/>
  </si>
  <si>
    <t>E671E7F4</t>
    <phoneticPr fontId="0" type="Hiragana"/>
  </si>
  <si>
    <t>張怡娟</t>
    <phoneticPr fontId="0" type="Hiragana"/>
  </si>
  <si>
    <t>林玉琴</t>
    <phoneticPr fontId="0" type="Hiragana"/>
  </si>
  <si>
    <t>中班會計</t>
    <phoneticPr fontId="0" type="Hiragana"/>
  </si>
  <si>
    <t>79E06A9C</t>
    <phoneticPr fontId="0" type="Hiragana"/>
  </si>
  <si>
    <t>陳裕明</t>
    <phoneticPr fontId="0" type="Hiragana"/>
  </si>
  <si>
    <t>79DCCBAC</t>
    <phoneticPr fontId="0" type="Hiragana"/>
  </si>
  <si>
    <t>徐國振</t>
    <phoneticPr fontId="0" type="Hiragana"/>
  </si>
  <si>
    <t>79DC44EC</t>
    <phoneticPr fontId="0" type="Hiragana"/>
  </si>
  <si>
    <t>蔡湶植</t>
    <phoneticPr fontId="0" type="Hiragana"/>
  </si>
  <si>
    <t>薛一婷</t>
    <phoneticPr fontId="0" type="Hiragana"/>
  </si>
  <si>
    <t>李建葳</t>
    <phoneticPr fontId="0" type="Hiragana"/>
  </si>
  <si>
    <t>E68EFF34</t>
    <phoneticPr fontId="0" type="Hiragana"/>
  </si>
  <si>
    <t>夢時代</t>
    <phoneticPr fontId="0" type="Hiragana"/>
  </si>
  <si>
    <t>洪麗儒</t>
    <phoneticPr fontId="0" type="Hiragana"/>
  </si>
  <si>
    <t>會計</t>
    <phoneticPr fontId="0" type="Hiragana"/>
  </si>
  <si>
    <t>79DCF03C</t>
    <phoneticPr fontId="0" type="Hiragana"/>
  </si>
  <si>
    <t>王志強</t>
    <phoneticPr fontId="0" type="Hiragana"/>
  </si>
  <si>
    <t>李琦峰</t>
    <phoneticPr fontId="0" type="Hiragana"/>
  </si>
  <si>
    <t>計時外場人員</t>
    <phoneticPr fontId="0" type="Hiragana"/>
  </si>
  <si>
    <t>F35995B4</t>
    <phoneticPr fontId="0" type="Hiragana"/>
  </si>
  <si>
    <t>王有德</t>
    <phoneticPr fontId="0" type="Hiragana"/>
  </si>
  <si>
    <t>79D9725C</t>
    <phoneticPr fontId="0" type="Hiragana"/>
  </si>
  <si>
    <t xml:space="preserve">F5269654 </t>
    <phoneticPr fontId="0" type="Hiragana"/>
  </si>
  <si>
    <t>賴麗娥</t>
    <phoneticPr fontId="0" type="Hiragana"/>
  </si>
  <si>
    <t>E66CEAF4</t>
    <phoneticPr fontId="0" type="Hiragana"/>
  </si>
  <si>
    <t>謝明純</t>
    <phoneticPr fontId="0" type="Hiragana"/>
  </si>
  <si>
    <t>79D039EC</t>
    <phoneticPr fontId="0" type="Hiragana"/>
  </si>
  <si>
    <t>柯鈴楣</t>
    <phoneticPr fontId="0" type="Hiragana"/>
  </si>
  <si>
    <t>7A3CC20C</t>
    <phoneticPr fontId="0" type="Hiragana"/>
  </si>
  <si>
    <t>鄒永來</t>
    <phoneticPr fontId="0" type="Hiragana"/>
  </si>
  <si>
    <t>EF5404A4</t>
    <phoneticPr fontId="0" type="Hiragana"/>
  </si>
  <si>
    <t>彭飛銘</t>
    <phoneticPr fontId="0" type="Hiragana"/>
  </si>
  <si>
    <t>E66B77C4</t>
    <phoneticPr fontId="0" type="Hiragana"/>
  </si>
  <si>
    <t>江信德</t>
    <phoneticPr fontId="0" type="Hiragana"/>
  </si>
  <si>
    <t>79D66DFC</t>
    <phoneticPr fontId="0" type="Hiragana"/>
  </si>
  <si>
    <t>吳昌哲</t>
    <phoneticPr fontId="0" type="Hiragana"/>
  </si>
  <si>
    <t>F524BCF4</t>
    <phoneticPr fontId="0" type="Hiragana"/>
  </si>
  <si>
    <t>黃泓銘</t>
    <phoneticPr fontId="0" type="Hiragana"/>
  </si>
  <si>
    <t>79DE355C</t>
    <phoneticPr fontId="0" type="Hiragana"/>
  </si>
  <si>
    <t>徐義敏</t>
    <phoneticPr fontId="0" type="Hiragana"/>
  </si>
  <si>
    <t>E66E06F4</t>
    <phoneticPr fontId="0" type="Hiragana"/>
  </si>
  <si>
    <t>謝鈴枝</t>
    <phoneticPr fontId="0" type="Hiragana"/>
  </si>
  <si>
    <t>E6936E84</t>
    <phoneticPr fontId="0" type="Hiragana"/>
  </si>
  <si>
    <t>詹玉燕</t>
    <phoneticPr fontId="0" type="Hiragana"/>
  </si>
  <si>
    <t>彭洹盛</t>
    <phoneticPr fontId="0" type="Hiragana"/>
  </si>
  <si>
    <t>吳德安</t>
    <phoneticPr fontId="0" type="Hiragana"/>
  </si>
  <si>
    <t>謝中信</t>
    <phoneticPr fontId="0" type="Hiragana"/>
  </si>
  <si>
    <t>3.5噸司機</t>
    <phoneticPr fontId="0" type="Hiragana"/>
  </si>
  <si>
    <t>7A31322C</t>
    <phoneticPr fontId="0" type="Hiragana"/>
  </si>
  <si>
    <t>盧源龍</t>
    <phoneticPr fontId="0" type="Hiragana"/>
  </si>
  <si>
    <t>紙卡</t>
    <phoneticPr fontId="0" type="Hiragana"/>
  </si>
  <si>
    <t>黃維仁</t>
    <phoneticPr fontId="0" type="Hiragana"/>
  </si>
  <si>
    <t>F42DE4B4</t>
    <phoneticPr fontId="0" type="Hiragana"/>
  </si>
  <si>
    <t>呂王學燕</t>
    <phoneticPr fontId="0" type="Hiragana"/>
  </si>
  <si>
    <t>洪登勝</t>
    <phoneticPr fontId="0" type="Hiragana"/>
  </si>
  <si>
    <t>79D88ACC</t>
    <phoneticPr fontId="0" type="Hiragana"/>
  </si>
  <si>
    <t>大陸投資事業組</t>
    <phoneticPr fontId="0" type="Hiragana"/>
  </si>
  <si>
    <t>田欣宜</t>
    <phoneticPr fontId="0" type="Hiragana"/>
  </si>
  <si>
    <t>79D7174C</t>
    <phoneticPr fontId="0" type="Hiragana"/>
  </si>
  <si>
    <t>查那猜</t>
    <phoneticPr fontId="0" type="Hiragana"/>
  </si>
  <si>
    <t>外勞入境</t>
    <phoneticPr fontId="0" type="Hiragana"/>
  </si>
  <si>
    <t>EA7D6864</t>
    <phoneticPr fontId="0" type="Hiragana"/>
  </si>
  <si>
    <t>營運管理處行政室</t>
    <phoneticPr fontId="0" type="Hiragana"/>
  </si>
  <si>
    <t>陳伯軍</t>
    <phoneticPr fontId="0" type="Hiragana"/>
  </si>
  <si>
    <t>業務人員</t>
    <phoneticPr fontId="0" type="Hiragana"/>
  </si>
  <si>
    <t>79D9C60C</t>
    <phoneticPr fontId="0" type="Hiragana"/>
  </si>
  <si>
    <t>蔡有乘</t>
    <phoneticPr fontId="0" type="Hiragana"/>
  </si>
  <si>
    <t>79D9C80C</t>
    <phoneticPr fontId="0" type="Hiragana"/>
  </si>
  <si>
    <t>蔡勝屹</t>
    <phoneticPr fontId="0" type="Hiragana"/>
  </si>
  <si>
    <t>F523E264</t>
    <phoneticPr fontId="0" type="Hiragana"/>
  </si>
  <si>
    <t>湯家明</t>
    <phoneticPr fontId="0" type="Hiragana"/>
  </si>
  <si>
    <t>計時人員</t>
    <phoneticPr fontId="0" type="Hiragana"/>
  </si>
  <si>
    <t>79D6162C</t>
    <phoneticPr fontId="0" type="Hiragana"/>
  </si>
  <si>
    <t>張憶婷</t>
    <phoneticPr fontId="0" type="Hiragana"/>
  </si>
  <si>
    <t>787042EC</t>
    <phoneticPr fontId="0" type="Hiragana"/>
  </si>
  <si>
    <t>白朝江</t>
    <phoneticPr fontId="0" type="Hiragana"/>
  </si>
  <si>
    <t>李文欽</t>
    <phoneticPr fontId="0" type="Hiragana"/>
  </si>
  <si>
    <t>E6726824</t>
    <phoneticPr fontId="0" type="Hiragana"/>
  </si>
  <si>
    <t>王麗慧</t>
    <phoneticPr fontId="0" type="Hiragana"/>
  </si>
  <si>
    <t xml:space="preserve">E66C54E4   </t>
    <phoneticPr fontId="0" type="Hiragana"/>
  </si>
  <si>
    <t>邱塍崴</t>
    <phoneticPr fontId="0" type="Hiragana"/>
  </si>
  <si>
    <t>F5253444</t>
    <phoneticPr fontId="0" type="Hiragana"/>
  </si>
  <si>
    <t>李玲</t>
    <phoneticPr fontId="0" type="Hiragana"/>
  </si>
  <si>
    <t>副理</t>
    <phoneticPr fontId="0" type="Hiragana"/>
  </si>
  <si>
    <t>79F0F31C</t>
    <phoneticPr fontId="0" type="Hiragana"/>
  </si>
  <si>
    <t>賴幸妤</t>
    <phoneticPr fontId="0" type="Hiragana"/>
  </si>
  <si>
    <t>79D5C54C</t>
    <phoneticPr fontId="0" type="Hiragana"/>
  </si>
  <si>
    <t xml:space="preserve">方耀東 </t>
    <phoneticPr fontId="0" type="Hiragana"/>
  </si>
  <si>
    <t>7A3CCB0C</t>
    <phoneticPr fontId="0" type="Hiragana"/>
  </si>
  <si>
    <t>賈志明</t>
    <phoneticPr fontId="0" type="Hiragana"/>
  </si>
  <si>
    <t>臨時人員</t>
    <phoneticPr fontId="0" type="Hiragana"/>
  </si>
  <si>
    <t>10/4-10/13</t>
    <phoneticPr fontId="0" type="Hiragana"/>
  </si>
  <si>
    <t>翁小評</t>
    <phoneticPr fontId="0" type="Hiragana"/>
  </si>
  <si>
    <t>洪忠偉</t>
    <phoneticPr fontId="0" type="Hiragana"/>
  </si>
  <si>
    <t xml:space="preserve"> </t>
    <phoneticPr fontId="0" type="Hiragana"/>
  </si>
  <si>
    <t>林聯璁</t>
    <phoneticPr fontId="0" type="Hiragana"/>
  </si>
  <si>
    <t>E6910D24</t>
    <phoneticPr fontId="0" type="Hiragana"/>
  </si>
  <si>
    <t>李政道</t>
    <phoneticPr fontId="0" type="Hiragana"/>
  </si>
  <si>
    <t>邱子豪</t>
    <phoneticPr fontId="0" type="Hiragana"/>
  </si>
  <si>
    <t>E68E6104</t>
    <phoneticPr fontId="0" type="Hiragana"/>
  </si>
  <si>
    <t>何姍融</t>
    <phoneticPr fontId="0" type="Hiragana"/>
  </si>
  <si>
    <t>F1A34904</t>
    <phoneticPr fontId="0" type="Hiragana"/>
  </si>
  <si>
    <t>張富翔</t>
    <phoneticPr fontId="0" type="Hiragana"/>
  </si>
  <si>
    <t>F43A3C34</t>
    <phoneticPr fontId="0" type="Hiragana"/>
  </si>
  <si>
    <t>詹玉琴</t>
    <phoneticPr fontId="0" type="Hiragana"/>
  </si>
  <si>
    <t>79D74A9C</t>
    <phoneticPr fontId="0" type="Hiragana"/>
  </si>
  <si>
    <t>呂健誠</t>
    <phoneticPr fontId="0" type="Hiragana"/>
  </si>
  <si>
    <t>7174478C</t>
    <phoneticPr fontId="0" type="Hiragana"/>
  </si>
  <si>
    <t>鄺建力</t>
    <phoneticPr fontId="0" type="Hiragana"/>
  </si>
  <si>
    <t>F35A6104</t>
    <phoneticPr fontId="0" type="Hiragana"/>
  </si>
  <si>
    <t>張怡蘋</t>
    <phoneticPr fontId="0" type="Hiragana"/>
  </si>
  <si>
    <t>F8ED62C4</t>
    <phoneticPr fontId="0" type="Hiragana"/>
  </si>
  <si>
    <t>歐家全</t>
    <phoneticPr fontId="0" type="Hiragana"/>
  </si>
  <si>
    <t>E66D0034</t>
    <phoneticPr fontId="0" type="Hiragana"/>
  </si>
  <si>
    <t>吳信賢</t>
    <phoneticPr fontId="0" type="Hiragana"/>
  </si>
  <si>
    <t>李美鈴</t>
    <phoneticPr fontId="0" type="Hiragana"/>
  </si>
  <si>
    <t>助理管理師</t>
    <phoneticPr fontId="0" type="Hiragana"/>
  </si>
  <si>
    <t>楊庚生</t>
    <phoneticPr fontId="0" type="Hiragana"/>
  </si>
  <si>
    <t>高專</t>
    <phoneticPr fontId="0" type="Hiragana"/>
  </si>
  <si>
    <t>F5269654</t>
    <phoneticPr fontId="0" type="Hiragana"/>
  </si>
  <si>
    <t>黃文洲</t>
    <phoneticPr fontId="0" type="Hiragana"/>
  </si>
  <si>
    <t>王振恒</t>
    <phoneticPr fontId="0" type="Hiragana"/>
  </si>
  <si>
    <t>F1AEF494</t>
    <phoneticPr fontId="0" type="Hiragana"/>
  </si>
  <si>
    <t>陳勤鎧</t>
    <phoneticPr fontId="0" type="Hiragana"/>
  </si>
  <si>
    <t>F5260734</t>
    <phoneticPr fontId="0" type="Hiragana"/>
  </si>
  <si>
    <t>何國謨</t>
    <phoneticPr fontId="0" type="Hiragana"/>
  </si>
  <si>
    <t>F8E9C7C4</t>
    <phoneticPr fontId="0" type="Hiragana"/>
  </si>
  <si>
    <t>黃仲麟</t>
    <phoneticPr fontId="0" type="Hiragana"/>
  </si>
  <si>
    <t>3.5T司機人員</t>
    <phoneticPr fontId="0" type="Hiragana"/>
  </si>
  <si>
    <t>李尚儒</t>
    <phoneticPr fontId="0" type="Hiragana"/>
  </si>
  <si>
    <t>黃坤鋒</t>
    <phoneticPr fontId="0" type="Hiragana"/>
  </si>
  <si>
    <t>79D4C9CC</t>
    <phoneticPr fontId="0" type="Hiragana"/>
  </si>
  <si>
    <t>于宏富</t>
    <phoneticPr fontId="0" type="Hiragana"/>
  </si>
  <si>
    <t>E66D7F14</t>
    <phoneticPr fontId="0" type="Hiragana"/>
  </si>
  <si>
    <t>林嘉慶</t>
    <phoneticPr fontId="0" type="Hiragana"/>
  </si>
  <si>
    <t>王文華</t>
    <phoneticPr fontId="0" type="Hiragana"/>
  </si>
  <si>
    <t>尤貴德</t>
    <phoneticPr fontId="0" type="Hiragana"/>
  </si>
  <si>
    <t>F5242364</t>
    <phoneticPr fontId="0" type="Hiragana"/>
  </si>
  <si>
    <t>陳建華</t>
    <phoneticPr fontId="0" type="Hiragana"/>
  </si>
  <si>
    <t>79D8536C</t>
    <phoneticPr fontId="0" type="Hiragana"/>
  </si>
  <si>
    <t>詹凱傑</t>
    <phoneticPr fontId="0" type="Hiragana"/>
  </si>
  <si>
    <t>江秋諒</t>
    <phoneticPr fontId="0" type="Hiragana"/>
  </si>
  <si>
    <t>沙陸</t>
    <phoneticPr fontId="0" type="Hiragana"/>
  </si>
  <si>
    <t>7171FCDC</t>
    <phoneticPr fontId="0" type="Hiragana"/>
  </si>
  <si>
    <t>那林</t>
    <phoneticPr fontId="0" type="Hiragana"/>
  </si>
  <si>
    <t>巴孟</t>
    <phoneticPr fontId="0" type="Hiragana"/>
  </si>
  <si>
    <t xml:space="preserve">阿剛 </t>
    <phoneticPr fontId="0" type="Hiragana"/>
  </si>
  <si>
    <t>EF107914</t>
    <phoneticPr fontId="0" type="Hiragana"/>
  </si>
  <si>
    <t>孫德福</t>
    <phoneticPr fontId="0" type="Hiragana"/>
  </si>
  <si>
    <t>F1A3D5B4</t>
    <phoneticPr fontId="0" type="Hiragana"/>
  </si>
  <si>
    <t>蕭吟順</t>
    <phoneticPr fontId="0" type="Hiragana"/>
  </si>
  <si>
    <t>李士明</t>
    <phoneticPr fontId="0" type="Hiragana"/>
  </si>
  <si>
    <t>主辦會計</t>
    <phoneticPr fontId="0" type="Hiragana"/>
  </si>
  <si>
    <t>79D7179C</t>
    <phoneticPr fontId="0" type="Hiragana"/>
  </si>
  <si>
    <t>張永正</t>
    <phoneticPr fontId="0" type="Hiragana"/>
  </si>
  <si>
    <t>大明站</t>
    <phoneticPr fontId="0" type="Hiragana"/>
  </si>
  <si>
    <t>莊佩芸</t>
    <phoneticPr fontId="0" type="Hiragana"/>
  </si>
  <si>
    <t>7171DCBC</t>
    <phoneticPr fontId="0" type="Hiragana"/>
  </si>
  <si>
    <t>王文欽</t>
    <phoneticPr fontId="0" type="Hiragana"/>
  </si>
  <si>
    <t>中科倉庫</t>
    <phoneticPr fontId="0" type="Hiragana"/>
  </si>
  <si>
    <t>劉瑞林</t>
    <phoneticPr fontId="0" type="Hiragana"/>
  </si>
  <si>
    <t>喬翔分選場</t>
    <phoneticPr fontId="0" type="Hiragana"/>
  </si>
  <si>
    <t>李雲欽</t>
    <phoneticPr fontId="0" type="Hiragana"/>
  </si>
  <si>
    <t>EF53E744</t>
    <phoneticPr fontId="0" type="Hiragana"/>
  </si>
  <si>
    <t>李函育</t>
    <phoneticPr fontId="0" type="Hiragana"/>
  </si>
  <si>
    <t>F4392664</t>
    <phoneticPr fontId="0" type="Hiragana"/>
  </si>
  <si>
    <t>塔納沙</t>
    <phoneticPr fontId="0" type="Hiragana"/>
  </si>
  <si>
    <t>夜班</t>
    <phoneticPr fontId="0" type="Hiragana"/>
  </si>
  <si>
    <t>曾柏豪</t>
    <phoneticPr fontId="0" type="Hiragana"/>
  </si>
  <si>
    <t>平日工讀生</t>
    <phoneticPr fontId="0" type="Hiragana"/>
  </si>
  <si>
    <t>人資策略組</t>
    <phoneticPr fontId="0" type="Hiragana"/>
  </si>
  <si>
    <t>王小萍</t>
    <phoneticPr fontId="0" type="Hiragana"/>
  </si>
  <si>
    <t>79D0B61C</t>
    <phoneticPr fontId="0" type="Hiragana"/>
  </si>
  <si>
    <t>財會策略組</t>
    <phoneticPr fontId="0" type="Hiragana"/>
  </si>
  <si>
    <t>蘇淑靜</t>
    <phoneticPr fontId="0" type="Hiragana"/>
  </si>
  <si>
    <t>79D892CC</t>
    <phoneticPr fontId="0" type="Hiragana"/>
  </si>
  <si>
    <t>陳思穎</t>
    <phoneticPr fontId="0" type="Hiragana"/>
  </si>
  <si>
    <t>79D1BA5C</t>
    <phoneticPr fontId="0" type="Hiragana"/>
  </si>
  <si>
    <t>何政學</t>
    <phoneticPr fontId="0" type="Hiragana"/>
  </si>
  <si>
    <t>79D1B7EC</t>
    <phoneticPr fontId="0" type="Hiragana"/>
  </si>
  <si>
    <t>友達專案</t>
    <phoneticPr fontId="0" type="Hiragana"/>
  </si>
  <si>
    <t>薛慈婷</t>
    <phoneticPr fontId="0" type="Hiragana"/>
  </si>
  <si>
    <t>E66BC754</t>
    <phoneticPr fontId="0" type="Hiragana"/>
  </si>
  <si>
    <t>林士軒</t>
    <phoneticPr fontId="0" type="Hiragana"/>
  </si>
  <si>
    <t>假日工讀生</t>
    <phoneticPr fontId="0" type="Hiragana"/>
  </si>
  <si>
    <t>EF4D4224</t>
    <phoneticPr fontId="0" type="Hiragana"/>
  </si>
  <si>
    <t>蔡杰益</t>
    <phoneticPr fontId="0" type="Hiragana"/>
  </si>
  <si>
    <t>只上0.5H就離職了</t>
    <phoneticPr fontId="0" type="Hiragana"/>
  </si>
  <si>
    <t>邱冠樺</t>
    <phoneticPr fontId="0" type="Hiragana"/>
  </si>
  <si>
    <t>戴文漳</t>
    <phoneticPr fontId="0" type="Hiragana"/>
  </si>
  <si>
    <t>F4348234</t>
    <phoneticPr fontId="0" type="Hiragana"/>
  </si>
  <si>
    <t>蔡揚</t>
    <phoneticPr fontId="0" type="Hiragana"/>
  </si>
  <si>
    <t>夜班4:50-1:40</t>
    <phoneticPr fontId="0" type="Hiragana"/>
  </si>
  <si>
    <t>吳采融</t>
    <phoneticPr fontId="0" type="Hiragana"/>
  </si>
  <si>
    <t>79D5BD7C</t>
    <phoneticPr fontId="0" type="Hiragana"/>
  </si>
  <si>
    <t>董仁豫</t>
    <phoneticPr fontId="0" type="Hiragana"/>
  </si>
  <si>
    <t>陳新松</t>
    <phoneticPr fontId="0" type="Hiragana"/>
  </si>
  <si>
    <t>承攬人員</t>
    <phoneticPr fontId="0" type="Hiragana"/>
  </si>
  <si>
    <t>張偉修</t>
    <phoneticPr fontId="0" type="Hiragana"/>
  </si>
  <si>
    <t>E673B3E4</t>
    <phoneticPr fontId="0" type="Hiragana"/>
  </si>
  <si>
    <t>李志豪</t>
    <phoneticPr fontId="0" type="Hiragana"/>
  </si>
  <si>
    <t>79DAB10C</t>
    <phoneticPr fontId="0" type="Hiragana"/>
  </si>
  <si>
    <t>曾旭鴻</t>
    <phoneticPr fontId="0" type="Hiragana"/>
  </si>
  <si>
    <t>蕭雅如</t>
    <phoneticPr fontId="0" type="Hiragana"/>
  </si>
  <si>
    <t>稽核人員</t>
    <phoneticPr fontId="0" type="Hiragana"/>
  </si>
  <si>
    <t>E68E8794</t>
    <phoneticPr fontId="0" type="Hiragana"/>
  </si>
  <si>
    <t>莊淑惠</t>
    <phoneticPr fontId="0" type="Hiragana"/>
  </si>
  <si>
    <t>潘繹予</t>
    <phoneticPr fontId="0" type="Hiragana"/>
  </si>
  <si>
    <t>王聖富</t>
    <phoneticPr fontId="0" type="Hiragana"/>
  </si>
  <si>
    <t>E0D42EC4</t>
    <phoneticPr fontId="0" type="Hiragana"/>
  </si>
  <si>
    <t>皮彤</t>
    <phoneticPr fontId="0" type="Hiragana"/>
  </si>
  <si>
    <t>7176B08C</t>
    <phoneticPr fontId="0" type="Hiragana"/>
  </si>
  <si>
    <t>宋吉</t>
    <phoneticPr fontId="0" type="Hiragana"/>
  </si>
  <si>
    <t>查財</t>
    <phoneticPr fontId="0" type="Hiragana"/>
  </si>
  <si>
    <t>楊敏章</t>
    <phoneticPr fontId="0" type="Hiragana"/>
  </si>
  <si>
    <t>周詩瑩</t>
    <phoneticPr fontId="0" type="Hiragana"/>
  </si>
  <si>
    <t>7171F45C</t>
    <phoneticPr fontId="0" type="Hiragana"/>
  </si>
  <si>
    <t>彭巧志</t>
    <phoneticPr fontId="0" type="Hiragana"/>
  </si>
  <si>
    <t>阮氏春草</t>
    <phoneticPr fontId="0" type="Hiragana"/>
  </si>
  <si>
    <t>黃濟彬</t>
    <phoneticPr fontId="0" type="Hiragana"/>
  </si>
  <si>
    <t>計時外場</t>
    <phoneticPr fontId="0" type="Hiragana"/>
  </si>
  <si>
    <t>F3588D84</t>
    <phoneticPr fontId="0" type="Hiragana"/>
  </si>
  <si>
    <t>吳宜真</t>
    <phoneticPr fontId="0" type="Hiragana"/>
  </si>
  <si>
    <t>F4493584</t>
    <phoneticPr fontId="0" type="Hiragana"/>
  </si>
  <si>
    <t>江聰麟</t>
    <phoneticPr fontId="0" type="Hiragana"/>
  </si>
  <si>
    <t>3.5頓司機</t>
    <phoneticPr fontId="0" type="Hiragana"/>
  </si>
  <si>
    <t>李俊弘</t>
    <phoneticPr fontId="0" type="Hiragana"/>
  </si>
  <si>
    <t>外場人員(儲備幹部)</t>
    <phoneticPr fontId="0" type="Hiragana"/>
  </si>
  <si>
    <t>7873BBAC</t>
    <phoneticPr fontId="0" type="Hiragana"/>
  </si>
  <si>
    <t>陳姿雅</t>
    <phoneticPr fontId="0" type="Hiragana"/>
  </si>
  <si>
    <t>7A3DED3C</t>
    <phoneticPr fontId="0" type="Hiragana"/>
  </si>
  <si>
    <t>吳怡靜</t>
    <phoneticPr fontId="0" type="Hiragana"/>
  </si>
  <si>
    <t>79DB1C3C</t>
    <phoneticPr fontId="0" type="Hiragana"/>
  </si>
  <si>
    <t>潘昱邑</t>
    <phoneticPr fontId="0" type="Hiragana"/>
  </si>
  <si>
    <t>79D66FC</t>
    <phoneticPr fontId="0" type="Hiragana"/>
  </si>
  <si>
    <t>劉紀炎</t>
    <phoneticPr fontId="0" type="Hiragana"/>
  </si>
  <si>
    <t>F3599ED4</t>
    <phoneticPr fontId="0" type="Hiragana"/>
  </si>
  <si>
    <t>林小美</t>
    <phoneticPr fontId="0" type="Hiragana"/>
  </si>
  <si>
    <t>F35BF5A4</t>
    <phoneticPr fontId="0" type="Hiragana"/>
  </si>
  <si>
    <t>楊亞菁</t>
    <phoneticPr fontId="0" type="Hiragana"/>
  </si>
  <si>
    <t>朱國揚</t>
    <phoneticPr fontId="0" type="Hiragana"/>
  </si>
  <si>
    <t>79D9900C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</si>
  <si>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</si>
  <si>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</si>
  <si>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</si>
  <si>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陳怡安</t>
    <phoneticPr fontId="0" type="Hiragana"/>
  </si>
  <si>
    <t>787118BC</t>
    <phoneticPr fontId="0" type="Hiragana"/>
  </si>
  <si>
    <t>蔡安順</t>
    <phoneticPr fontId="0" type="Hiragana"/>
  </si>
  <si>
    <t>7872F4BC</t>
    <phoneticPr fontId="0" type="Hiragana"/>
  </si>
  <si>
    <t>財會管理組</t>
    <phoneticPr fontId="0" type="Hiragana"/>
  </si>
  <si>
    <t>潘涵妮</t>
    <phoneticPr fontId="0" type="Hiragana"/>
  </si>
  <si>
    <t>7875051C</t>
    <phoneticPr fontId="0" type="Hiragana"/>
  </si>
  <si>
    <t>林崇億</t>
    <phoneticPr fontId="0" type="Hiragana"/>
  </si>
  <si>
    <t>7872698C</t>
    <phoneticPr fontId="0" type="Hiragana"/>
  </si>
  <si>
    <t>全興廠</t>
    <phoneticPr fontId="0" type="Hiragana"/>
  </si>
  <si>
    <t>洪健翔</t>
    <phoneticPr fontId="0" type="Hiragana"/>
  </si>
  <si>
    <t>787265CC</t>
    <phoneticPr fontId="0" type="Hiragana"/>
  </si>
  <si>
    <t>黃稚貽</t>
    <phoneticPr fontId="0" type="Hiragana"/>
  </si>
  <si>
    <t>陳明福</t>
    <phoneticPr fontId="0" type="Hiragana"/>
  </si>
  <si>
    <t>蔣阿來</t>
    <phoneticPr fontId="0" type="Hiragana"/>
  </si>
  <si>
    <t>姚仁香</t>
    <phoneticPr fontId="0" type="Hiragana"/>
  </si>
  <si>
    <t>E6761494</t>
    <phoneticPr fontId="0" type="Hiragana"/>
  </si>
  <si>
    <t>李萍女</t>
    <phoneticPr fontId="0" type="Hiragana"/>
  </si>
  <si>
    <t>邱明楷</t>
    <phoneticPr fontId="0" type="Hiragana"/>
  </si>
  <si>
    <t>員林站</t>
    <phoneticPr fontId="0" type="Hiragana"/>
  </si>
  <si>
    <t>黃郁婷</t>
    <phoneticPr fontId="0" type="Hiragana"/>
  </si>
  <si>
    <t>7873D38C</t>
    <phoneticPr fontId="0" type="Hiragana"/>
  </si>
  <si>
    <t>溫壽昌</t>
    <phoneticPr fontId="0" type="Hiragana"/>
  </si>
  <si>
    <t>F35C4244</t>
    <phoneticPr fontId="0" type="Hiragana"/>
  </si>
  <si>
    <t>簡如吟</t>
    <phoneticPr fontId="0" type="Hiragana"/>
  </si>
  <si>
    <t>曾泰源</t>
    <phoneticPr fontId="0" type="Hiragana"/>
  </si>
  <si>
    <t>EF542754</t>
    <phoneticPr fontId="0" type="Hiragana"/>
  </si>
  <si>
    <t>王建發</t>
    <phoneticPr fontId="0" type="Hiragana"/>
  </si>
  <si>
    <t>EF541964</t>
    <phoneticPr fontId="0" type="Hiragana"/>
  </si>
  <si>
    <t>陳泳霖</t>
    <phoneticPr fontId="0" type="Hiragana"/>
  </si>
  <si>
    <t>EF4D6B84</t>
    <phoneticPr fontId="0" type="Hiragana"/>
  </si>
  <si>
    <t>顧曉青</t>
    <phoneticPr fontId="0" type="Hiragana"/>
  </si>
  <si>
    <t>林致良</t>
    <phoneticPr fontId="0" type="Hiragana"/>
  </si>
  <si>
    <t>總經理特助</t>
    <phoneticPr fontId="0" type="Hiragana"/>
  </si>
  <si>
    <t>E673B5D4</t>
    <phoneticPr fontId="0" type="Hiragana"/>
  </si>
  <si>
    <t>李忠遠</t>
    <phoneticPr fontId="0" type="Hiragana"/>
  </si>
  <si>
    <t>大貨車司機</t>
    <phoneticPr fontId="0" type="Hiragana"/>
  </si>
  <si>
    <t>陳美花</t>
    <phoneticPr fontId="0" type="Hiragana"/>
  </si>
  <si>
    <t>金馬站</t>
    <phoneticPr fontId="0" type="Hiragana"/>
  </si>
  <si>
    <t>黃志崇</t>
    <phoneticPr fontId="0" type="Hiragana"/>
  </si>
  <si>
    <t>7872803C</t>
    <phoneticPr fontId="0" type="Hiragana"/>
  </si>
  <si>
    <t>劉裕民</t>
    <phoneticPr fontId="0" type="Hiragana"/>
  </si>
  <si>
    <t>全興廠-造粒課</t>
    <phoneticPr fontId="0" type="Hiragana"/>
  </si>
  <si>
    <t>裴達</t>
    <phoneticPr fontId="0" type="Hiragana"/>
  </si>
  <si>
    <t>外勞</t>
    <phoneticPr fontId="0" type="Hiragana"/>
  </si>
  <si>
    <t>786FFABC</t>
    <phoneticPr fontId="0" type="Hiragana"/>
  </si>
  <si>
    <t>方偉諺</t>
    <phoneticPr fontId="0" type="Hiragana"/>
  </si>
  <si>
    <t>7873C3EC</t>
    <phoneticPr fontId="0" type="Hiragana"/>
  </si>
  <si>
    <t>陳氏貞</t>
    <phoneticPr fontId="0" type="Hiragana"/>
  </si>
  <si>
    <t>徐國龍</t>
    <phoneticPr fontId="0" type="Hiragana"/>
  </si>
  <si>
    <t>業務人員南部</t>
    <phoneticPr fontId="0" type="Hiragana"/>
  </si>
  <si>
    <t>7873C1EC</t>
    <phoneticPr fontId="0" type="Hiragana"/>
  </si>
  <si>
    <t>林宗信</t>
    <phoneticPr fontId="0" type="Hiragana"/>
  </si>
  <si>
    <t>7872E84C</t>
    <phoneticPr fontId="0" type="Hiragana"/>
  </si>
  <si>
    <t>劉家榮</t>
    <phoneticPr fontId="0" type="Hiragana"/>
  </si>
  <si>
    <t>786F7CDC</t>
    <phoneticPr fontId="0" type="Hiragana"/>
  </si>
  <si>
    <t>游俊賢</t>
    <phoneticPr fontId="0" type="Hiragana"/>
  </si>
  <si>
    <t>78726A6C</t>
    <phoneticPr fontId="0" type="Hiragana"/>
  </si>
  <si>
    <t>王盈智</t>
    <phoneticPr fontId="0" type="Hiragana"/>
  </si>
  <si>
    <t>7874E54C</t>
    <phoneticPr fontId="0" type="Hiragana"/>
  </si>
  <si>
    <t>林言軒</t>
    <phoneticPr fontId="0" type="Hiragana"/>
  </si>
  <si>
    <t>全興廠造粒課</t>
    <phoneticPr fontId="0" type="Hiragana"/>
  </si>
  <si>
    <t>巫替猜</t>
    <phoneticPr fontId="0" type="Hiragana"/>
  </si>
  <si>
    <t>邦亞</t>
    <phoneticPr fontId="0" type="Hiragana"/>
  </si>
  <si>
    <t>E66ECD74</t>
    <phoneticPr fontId="0" type="Hiragana"/>
  </si>
  <si>
    <t>公關行銷組</t>
    <phoneticPr fontId="0" type="Hiragana"/>
  </si>
  <si>
    <t>吳介元</t>
    <phoneticPr fontId="0" type="Hiragana"/>
  </si>
  <si>
    <t>787006DC</t>
    <phoneticPr fontId="0" type="Hiragana"/>
  </si>
  <si>
    <t>彭一航</t>
    <phoneticPr fontId="0" type="Hiragana"/>
  </si>
  <si>
    <t>7873CECC</t>
    <phoneticPr fontId="0" type="Hiragana"/>
  </si>
  <si>
    <t>徐建偉</t>
    <phoneticPr fontId="0" type="Hiragana"/>
  </si>
  <si>
    <t>周子堯</t>
    <phoneticPr fontId="0" type="Hiragana"/>
  </si>
  <si>
    <t>曾秀惠</t>
    <phoneticPr fontId="0" type="Hiragana"/>
  </si>
  <si>
    <t>陳雪華</t>
    <phoneticPr fontId="0" type="Hiragana"/>
  </si>
  <si>
    <t>王明勳</t>
    <phoneticPr fontId="0" type="Hiragana"/>
  </si>
  <si>
    <t>賴世浩</t>
    <phoneticPr fontId="0" type="Hiragana"/>
  </si>
  <si>
    <t>業務處-中部專案</t>
    <phoneticPr fontId="0" type="Hiragana"/>
  </si>
  <si>
    <t>紀雅嵐</t>
    <phoneticPr fontId="0" type="Hiragana"/>
  </si>
  <si>
    <t>紀齡蓉</t>
    <phoneticPr fontId="0" type="Hiragana"/>
  </si>
  <si>
    <t>助理會計</t>
    <phoneticPr fontId="0" type="Hiragana"/>
  </si>
  <si>
    <t>洪宗林</t>
    <phoneticPr fontId="0" type="Hiragana"/>
  </si>
  <si>
    <t>策略管理處-行政室</t>
    <phoneticPr fontId="0" type="Hiragana"/>
  </si>
  <si>
    <t>高志惠</t>
    <phoneticPr fontId="0" type="Hiragana"/>
  </si>
  <si>
    <t>策略管理處-法務環安</t>
    <phoneticPr fontId="0" type="Hiragana"/>
  </si>
  <si>
    <t>許郁昌</t>
    <phoneticPr fontId="0" type="Hiragana"/>
  </si>
  <si>
    <t>業務處-行政室</t>
    <phoneticPr fontId="0" type="Hiragana"/>
  </si>
  <si>
    <t>林千華</t>
    <phoneticPr fontId="0" type="Hiragana"/>
  </si>
  <si>
    <t>策略管理處-公關行銷</t>
    <phoneticPr fontId="0" type="Hiragana"/>
  </si>
  <si>
    <t>姚茂清</t>
    <phoneticPr fontId="0" type="Hiragana"/>
  </si>
  <si>
    <t>黃建寧</t>
    <phoneticPr fontId="0" type="Hiragana"/>
  </si>
  <si>
    <t>吳俊裕</t>
    <phoneticPr fontId="0" type="Hiragana"/>
  </si>
  <si>
    <t>草屯站</t>
    <phoneticPr fontId="0" type="Hiragana"/>
  </si>
  <si>
    <t>喬翔分選</t>
    <phoneticPr fontId="0" type="Hiragana"/>
  </si>
  <si>
    <t>阮氏垂莊</t>
    <phoneticPr fontId="0" type="Hiragana"/>
  </si>
  <si>
    <t>金馬站</t>
    <phoneticPr fontId="0" type="Hiragana"/>
  </si>
  <si>
    <t>林家煜</t>
    <phoneticPr fontId="0" type="Hiragana"/>
  </si>
  <si>
    <t>神岡站</t>
    <phoneticPr fontId="0" type="Hiragana"/>
  </si>
  <si>
    <t>謝俊彥</t>
    <phoneticPr fontId="0" type="Hiragana"/>
  </si>
  <si>
    <t>全興處理課</t>
    <phoneticPr fontId="0" type="Hiragana"/>
  </si>
  <si>
    <t>孔山</t>
    <phoneticPr fontId="0" type="Hiragana"/>
  </si>
  <si>
    <t>新竹站</t>
    <phoneticPr fontId="0" type="Hiragana"/>
  </si>
  <si>
    <t>林哲汐</t>
    <phoneticPr fontId="0" type="Hiragana"/>
  </si>
  <si>
    <t>桃園站</t>
    <phoneticPr fontId="0" type="Hiragana"/>
  </si>
  <si>
    <t>林立義</t>
    <phoneticPr fontId="0" type="Hiragana"/>
  </si>
  <si>
    <t>離職</t>
    <phoneticPr fontId="0" type="Hiragana"/>
  </si>
  <si>
    <t>文山專案</t>
    <phoneticPr fontId="0" type="Hiragana"/>
  </si>
  <si>
    <t>徐秀妹</t>
    <phoneticPr fontId="0" type="Hiragana"/>
  </si>
  <si>
    <t>業務行政室</t>
    <phoneticPr fontId="0" type="Hiragana"/>
  </si>
  <si>
    <t>陳仙茱</t>
    <phoneticPr fontId="0" type="Hiragana"/>
  </si>
  <si>
    <t>助管師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</si>
  <si>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</si>
  <si>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</si>
  <si>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</si>
  <si>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</si>
  <si>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</si>
  <si>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</si>
  <si>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張家禎</t>
    <phoneticPr fontId="0" type="Hiragana"/>
  </si>
  <si>
    <t>林陸椿</t>
    <phoneticPr fontId="0" type="Hiragana"/>
  </si>
  <si>
    <t>司機人員</t>
    <phoneticPr fontId="0" type="Hiragana"/>
  </si>
  <si>
    <t>喬翔分選</t>
    <phoneticPr fontId="0" type="Hiragana"/>
  </si>
  <si>
    <t>吳典</t>
    <phoneticPr fontId="0" type="Hiragana"/>
  </si>
  <si>
    <t>作業員</t>
    <phoneticPr fontId="0" type="Hiragana"/>
  </si>
  <si>
    <t>文山專案</t>
    <phoneticPr fontId="0" type="Hiragana"/>
  </si>
  <si>
    <t>郭幸宜</t>
    <phoneticPr fontId="0" type="Hiragana"/>
  </si>
  <si>
    <t>外場人員</t>
    <phoneticPr fontId="0" type="Hiragana"/>
  </si>
  <si>
    <t>新竹站</t>
    <phoneticPr fontId="0" type="Hiragana"/>
  </si>
  <si>
    <t>何承育</t>
    <phoneticPr fontId="0" type="Hiragana"/>
  </si>
  <si>
    <t>營業處加盟課</t>
    <phoneticPr fontId="0" type="Hiragana"/>
  </si>
  <si>
    <t>李弘毅</t>
    <phoneticPr fontId="0" type="Hiragana"/>
  </si>
  <si>
    <t>管理師</t>
    <phoneticPr fontId="0" type="Hiragana"/>
  </si>
  <si>
    <t>財會策略組</t>
    <phoneticPr fontId="0" type="Hiragana"/>
  </si>
  <si>
    <t>林浩慈</t>
    <phoneticPr fontId="0" type="Hiragana"/>
  </si>
  <si>
    <t>助理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</si>
  <si>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</si>
  <si>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</si>
  <si>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</si>
  <si>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策略管理處行政室</t>
    <phoneticPr fontId="0" type="Hiragana"/>
  </si>
  <si>
    <t>鄭智云</t>
    <phoneticPr fontId="0" type="Hiragana"/>
  </si>
  <si>
    <t>總機人員</t>
    <phoneticPr fontId="0" type="Hiragana"/>
  </si>
  <si>
    <t>草屯站</t>
    <phoneticPr fontId="0" type="Hiragana"/>
  </si>
  <si>
    <t>陳宗輝</t>
    <phoneticPr fontId="0" type="Hiragana"/>
  </si>
  <si>
    <t>廖峻諄</t>
    <phoneticPr fontId="0" type="Hiragana"/>
  </si>
  <si>
    <t>離職</t>
    <phoneticPr fontId="0" type="Hiragana"/>
  </si>
  <si>
    <t>林云慧</t>
    <phoneticPr fontId="0" type="Hiragana"/>
  </si>
  <si>
    <t>廖淑裾</t>
    <phoneticPr fontId="0" type="Hiragana"/>
  </si>
  <si>
    <t>斗六站</t>
    <phoneticPr fontId="0" type="Hiragana"/>
  </si>
  <si>
    <t>吳順泰</t>
    <phoneticPr fontId="0" type="Hiragana"/>
  </si>
  <si>
    <t>陳湘桓</t>
    <phoneticPr fontId="0" type="Hiragana"/>
  </si>
  <si>
    <t>彰興站</t>
    <phoneticPr fontId="0" type="Hiragana"/>
  </si>
  <si>
    <t>楊守禮</t>
    <phoneticPr fontId="0" type="Hiragana"/>
  </si>
  <si>
    <t>邱韋捷</t>
    <phoneticPr fontId="0" type="Hiragana"/>
  </si>
  <si>
    <t>南科3M</t>
    <phoneticPr fontId="0" type="Hiragana"/>
  </si>
  <si>
    <t>沈柏劭</t>
    <phoneticPr fontId="0" type="Hiragana"/>
  </si>
  <si>
    <t>李啟尊</t>
    <phoneticPr fontId="0" type="Hiragana"/>
  </si>
  <si>
    <t>婁小苗</t>
    <phoneticPr fontId="0" type="Hiragana"/>
  </si>
  <si>
    <t>全興廠處理課</t>
    <phoneticPr fontId="0" type="Hiragana"/>
  </si>
  <si>
    <t>晚班作業員</t>
    <phoneticPr fontId="0" type="Hiragana"/>
  </si>
  <si>
    <t>全興廠處理課</t>
    <phoneticPr fontId="0" type="Hiragana"/>
  </si>
  <si>
    <t>皮塔</t>
    <phoneticPr fontId="0" type="Hiragana"/>
  </si>
  <si>
    <t>作業員</t>
    <phoneticPr fontId="0" type="Hiragana"/>
  </si>
  <si>
    <t>旺利站</t>
    <phoneticPr fontId="0" type="Hiragana"/>
  </si>
  <si>
    <t>朱芳瑩</t>
    <phoneticPr fontId="0" type="Hiragana"/>
  </si>
  <si>
    <t>外場人員</t>
    <phoneticPr fontId="0" type="Hiragana"/>
  </si>
  <si>
    <t>光復店</t>
    <phoneticPr fontId="0" type="Hiragana"/>
  </si>
  <si>
    <t>陳啟文</t>
    <phoneticPr fontId="0" type="Hiragana"/>
  </si>
  <si>
    <t>窗口會計</t>
    <phoneticPr fontId="0" type="Hiragana"/>
  </si>
  <si>
    <t>資源循環研發中心</t>
    <phoneticPr fontId="0" type="Hiragana"/>
  </si>
  <si>
    <t>李德偉</t>
    <phoneticPr fontId="0" type="Hiragana"/>
  </si>
  <si>
    <t>材料工程師</t>
    <phoneticPr fontId="0" type="Hiragana"/>
  </si>
  <si>
    <t>文山專案</t>
    <phoneticPr fontId="0" type="Hiragana"/>
  </si>
  <si>
    <t>吳永源</t>
    <phoneticPr fontId="0" type="Hiragana"/>
  </si>
  <si>
    <t>離職</t>
    <phoneticPr fontId="0" type="Hiragana"/>
  </si>
  <si>
    <t>彰興站</t>
    <phoneticPr fontId="0" type="Hiragana"/>
  </si>
  <si>
    <t>賴允德</t>
    <phoneticPr fontId="0" type="Hiragana"/>
  </si>
  <si>
    <t>林中謀</t>
    <phoneticPr fontId="0" type="Hiragana"/>
  </si>
  <si>
    <t>計時作業員</t>
    <phoneticPr fontId="0" type="Hiragana"/>
  </si>
  <si>
    <t>廖淑裾</t>
    <phoneticPr fontId="0" type="Hiragana"/>
  </si>
  <si>
    <t>策略管理處</t>
    <phoneticPr fontId="0" type="Hiragana"/>
  </si>
  <si>
    <t>王建勝</t>
    <phoneticPr fontId="0" type="Hiragana"/>
  </si>
  <si>
    <t>法務專員</t>
    <phoneticPr fontId="0" type="Hiragana"/>
  </si>
  <si>
    <t>和美站</t>
    <phoneticPr fontId="0" type="Hiragana"/>
  </si>
  <si>
    <t>陳永得</t>
    <phoneticPr fontId="0" type="Hiragana"/>
  </si>
  <si>
    <t>王俊明</t>
    <phoneticPr fontId="0" type="Hiragana"/>
  </si>
  <si>
    <t>司機人員</t>
    <phoneticPr fontId="0" type="Hiragana"/>
  </si>
  <si>
    <t>夢時代店</t>
    <phoneticPr fontId="0" type="Hiragana"/>
  </si>
  <si>
    <t>李建賦</t>
    <phoneticPr fontId="0" type="Hiragana"/>
  </si>
  <si>
    <t>工讀生</t>
    <phoneticPr fontId="0" type="Hiragana"/>
  </si>
  <si>
    <t>全興廠分選課</t>
    <phoneticPr fontId="0" type="Hiragana"/>
  </si>
  <si>
    <t>阿三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</si>
  <si>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</si>
  <si>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</si>
  <si>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</si>
  <si>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7月</t>
    <phoneticPr fontId="0" type="Hiragana"/>
  </si>
  <si>
    <t>業務處</t>
    <phoneticPr fontId="0" type="Hiragana"/>
  </si>
  <si>
    <t>周佩玲</t>
    <phoneticPr fontId="0" type="Hiragana"/>
  </si>
  <si>
    <t>業務高專</t>
    <phoneticPr fontId="0" type="Hiragana"/>
  </si>
  <si>
    <t>台南站</t>
    <phoneticPr fontId="0" type="Hiragana"/>
  </si>
  <si>
    <t>鄭乃嘉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</si>
  <si>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</si>
  <si>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</si>
  <si>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</si>
  <si>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彰興站</t>
    <phoneticPr fontId="0" type="Hiragana"/>
  </si>
  <si>
    <t>黃羽平</t>
    <phoneticPr fontId="0" type="Hiragana"/>
  </si>
  <si>
    <t>桃園站</t>
    <phoneticPr fontId="0" type="Hiragana"/>
  </si>
  <si>
    <t>劉家瑋</t>
    <phoneticPr fontId="0" type="Hiragana"/>
  </si>
  <si>
    <t>李苡丞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</si>
  <si>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</si>
  <si>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</si>
  <si>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</si>
  <si>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喬翔分選</t>
    <phoneticPr fontId="0" type="Hiragana"/>
  </si>
  <si>
    <t>鄭秀蘭</t>
    <phoneticPr fontId="0" type="Hiragana"/>
  </si>
  <si>
    <t>黃嘉琪</t>
    <phoneticPr fontId="0" type="Hiragana"/>
  </si>
  <si>
    <t>康瑋智</t>
    <phoneticPr fontId="0" type="Hiragana"/>
  </si>
  <si>
    <t>王耀立</t>
    <phoneticPr fontId="0" type="Hiragana"/>
  </si>
  <si>
    <t>輔祥專案</t>
    <phoneticPr fontId="0" type="Hiragana"/>
  </si>
  <si>
    <t>唐嘉微</t>
    <phoneticPr fontId="0" type="Hiragana"/>
  </si>
  <si>
    <t>業務處行政室</t>
    <phoneticPr fontId="0" type="Hiragana"/>
  </si>
  <si>
    <t>李士明</t>
    <phoneticPr fontId="0" type="Hiragana"/>
  </si>
  <si>
    <t>助管師</t>
    <phoneticPr fontId="0" type="Hiragana"/>
  </si>
  <si>
    <t>文山專案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</si>
  <si>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</si>
  <si>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</si>
  <si>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</si>
  <si>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友達七星廠</t>
    <phoneticPr fontId="0" type="Hiragana"/>
  </si>
  <si>
    <t>羅珮瑜</t>
    <phoneticPr fontId="0" type="Hiragana"/>
  </si>
  <si>
    <t>和美站</t>
    <phoneticPr fontId="0" type="Hiragana"/>
  </si>
  <si>
    <t>阮志偉</t>
    <phoneticPr fontId="0" type="Hiragana"/>
  </si>
  <si>
    <t>外場人員</t>
    <phoneticPr fontId="0" type="Hiragana"/>
  </si>
  <si>
    <t>文山專案</t>
    <phoneticPr fontId="0" type="Hiragana"/>
  </si>
  <si>
    <t>黃任鋒</t>
    <phoneticPr fontId="0" type="Hiragana"/>
  </si>
  <si>
    <t>神岡站</t>
    <phoneticPr fontId="0" type="Hiragana"/>
  </si>
  <si>
    <t>黃國隆</t>
    <phoneticPr fontId="0" type="Hiragana"/>
  </si>
  <si>
    <t>夾子車司機</t>
    <phoneticPr fontId="0" type="Hiragana"/>
  </si>
  <si>
    <t>草屯站</t>
    <phoneticPr fontId="0" type="Hiragana"/>
  </si>
  <si>
    <t>易秀蓮</t>
    <phoneticPr fontId="0" type="Hiragana"/>
  </si>
  <si>
    <t>窗口會計</t>
    <phoneticPr fontId="0" type="Hiragana"/>
  </si>
  <si>
    <t>喬翔分選</t>
    <phoneticPr fontId="0" type="Hiragana"/>
  </si>
  <si>
    <t>武茶媚</t>
    <phoneticPr fontId="0" type="Hiragana"/>
  </si>
  <si>
    <t>駱上玫</t>
    <phoneticPr fontId="0" type="Hiragana"/>
  </si>
  <si>
    <t>朱祐增</t>
    <phoneticPr fontId="0" type="Hiragana"/>
  </si>
  <si>
    <t>彰興站</t>
    <phoneticPr fontId="0" type="Hiragana"/>
  </si>
  <si>
    <t>劉建國</t>
    <phoneticPr fontId="0" type="Hiragana"/>
  </si>
  <si>
    <t>廖珮妤</t>
    <phoneticPr fontId="0" type="Hiragana"/>
  </si>
  <si>
    <t>8月</t>
    <phoneticPr fontId="0" type="Hiragana"/>
  </si>
  <si>
    <t>葉可椏</t>
    <phoneticPr fontId="0" type="Hiragana"/>
  </si>
  <si>
    <t>晚班窗口會計</t>
    <phoneticPr fontId="0" type="Hiragana"/>
  </si>
  <si>
    <t>南科3M專案</t>
    <phoneticPr fontId="0" type="Hiragana"/>
  </si>
  <si>
    <t>01860</t>
    <phoneticPr fontId="0" type="Hiragana"/>
  </si>
  <si>
    <t>林清藤</t>
    <phoneticPr fontId="0" type="Hiragana"/>
  </si>
  <si>
    <t>蔡憶如</t>
    <phoneticPr fontId="0" type="Hiragana"/>
  </si>
  <si>
    <t>張正立</t>
    <phoneticPr fontId="0" type="Hiragana"/>
  </si>
  <si>
    <t>中部專案-物流管理組</t>
    <phoneticPr fontId="0" type="Hiragana"/>
  </si>
  <si>
    <t>楊思良</t>
    <phoneticPr fontId="0" type="Hiragana"/>
  </si>
  <si>
    <t>旺利站</t>
    <phoneticPr fontId="0" type="Hiragana"/>
  </si>
  <si>
    <t>張儒林</t>
    <phoneticPr fontId="0" type="Hiragana"/>
  </si>
  <si>
    <t>林振宇</t>
    <phoneticPr fontId="0" type="Hiragana"/>
  </si>
  <si>
    <t>拖車司機</t>
    <phoneticPr fontId="0" type="Hiragana"/>
  </si>
  <si>
    <t>新竹站</t>
    <phoneticPr fontId="0" type="Hiragana"/>
  </si>
  <si>
    <t>湯豐銘</t>
    <phoneticPr fontId="0" type="Hiragana"/>
  </si>
  <si>
    <t>小車司機</t>
    <phoneticPr fontId="0" type="Hiragana"/>
  </si>
  <si>
    <t>中部倉庫</t>
    <phoneticPr fontId="0" type="Hiragana"/>
  </si>
  <si>
    <t>姚淨語</t>
    <phoneticPr fontId="0" type="Hiragana"/>
  </si>
  <si>
    <t>計時作業員</t>
    <phoneticPr fontId="0" type="Hiragana"/>
  </si>
  <si>
    <t>8月</t>
    <phoneticPr fontId="0" type="Hiragana"/>
  </si>
  <si>
    <t>離職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</si>
  <si>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</si>
  <si>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</si>
  <si>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</si>
  <si>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</si>
  <si>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旺利站</t>
    <phoneticPr fontId="0" type="Hiragana"/>
  </si>
  <si>
    <t>黃豐松</t>
    <phoneticPr fontId="0" type="Hiragana"/>
  </si>
  <si>
    <t>外場人員</t>
    <phoneticPr fontId="0" type="Hiragana"/>
  </si>
  <si>
    <t>神岡站</t>
    <phoneticPr fontId="0" type="Hiragana"/>
  </si>
  <si>
    <t>陳春運</t>
    <phoneticPr fontId="0" type="Hiragana"/>
  </si>
  <si>
    <t>拖車司機</t>
    <phoneticPr fontId="0" type="Hiragana"/>
  </si>
  <si>
    <t>彰興站</t>
    <phoneticPr fontId="0" type="Hiragana"/>
  </si>
  <si>
    <t>曾俊華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</si>
  <si>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</si>
  <si>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</si>
  <si>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</si>
  <si>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</si>
  <si>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</si>
  <si>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</si>
  <si>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</si>
  <si>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</si>
  <si>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</si>
  <si>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</si>
  <si>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</si>
  <si>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</si>
  <si>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潘國華</t>
    <phoneticPr fontId="0" type="Hiragana"/>
  </si>
  <si>
    <t>蔡東霖</t>
    <phoneticPr fontId="0" type="Hiragana"/>
  </si>
  <si>
    <t>文山專案</t>
    <phoneticPr fontId="0" type="Hiragana"/>
  </si>
  <si>
    <t>黃詩閔</t>
    <phoneticPr fontId="0" type="Hiragana"/>
  </si>
  <si>
    <t>計時作業員</t>
    <phoneticPr fontId="0" type="Hiragana"/>
  </si>
  <si>
    <t>李和泰</t>
    <phoneticPr fontId="0" type="Hiragana"/>
  </si>
  <si>
    <t>友達七星廠</t>
    <phoneticPr fontId="0" type="Hiragana"/>
  </si>
  <si>
    <t>林麗鳳</t>
    <phoneticPr fontId="0" type="Hiragana"/>
  </si>
  <si>
    <t>林忠縈</t>
    <phoneticPr fontId="0" type="Hiragana"/>
  </si>
  <si>
    <t>胡志宏</t>
    <phoneticPr fontId="0" type="Hiragana"/>
  </si>
  <si>
    <t>土城站</t>
    <phoneticPr fontId="0" type="Hiragana"/>
  </si>
  <si>
    <t>汪智雄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</si>
  <si>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</si>
  <si>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</si>
  <si>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</si>
  <si>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</si>
  <si>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</si>
  <si>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</si>
  <si>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雷清元</t>
    <phoneticPr fontId="0" type="Hiragana"/>
  </si>
  <si>
    <t>友達七星廠</t>
    <phoneticPr fontId="0" type="Hiragana"/>
  </si>
  <si>
    <t>阮氏金成</t>
    <phoneticPr fontId="0" type="Hiragana"/>
  </si>
  <si>
    <t>作業員</t>
    <phoneticPr fontId="0" type="Hiragana"/>
  </si>
  <si>
    <t>9月</t>
    <phoneticPr fontId="0" type="Hiragana"/>
  </si>
  <si>
    <t>周氏善</t>
    <phoneticPr fontId="0" type="Hiragana"/>
  </si>
  <si>
    <t>彰興站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</si>
  <si>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</si>
  <si>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</si>
  <si>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</si>
  <si>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桃園站</t>
    <phoneticPr fontId="0" type="Hiragana"/>
  </si>
  <si>
    <t>羅建中</t>
    <phoneticPr fontId="0" type="Hiragana"/>
  </si>
  <si>
    <t>大車司機</t>
    <phoneticPr fontId="0" type="Hiragana"/>
  </si>
  <si>
    <t>南科專案</t>
    <phoneticPr fontId="0" type="Hiragana"/>
  </si>
  <si>
    <t>林租亦</t>
    <phoneticPr fontId="0" type="Hiragana"/>
  </si>
  <si>
    <t>文山專案</t>
    <phoneticPr fontId="0" type="Hiragana"/>
  </si>
  <si>
    <t>王志強</t>
    <phoneticPr fontId="0" type="Hiragana"/>
  </si>
  <si>
    <t>01885</t>
    <phoneticPr fontId="0" type="Hiragana"/>
  </si>
  <si>
    <t>洪建輝</t>
    <phoneticPr fontId="0" type="Hiragana"/>
  </si>
  <si>
    <t>曾子聖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</si>
  <si>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</si>
  <si>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</si>
  <si>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</si>
  <si>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>人力仲介</t>
    <phoneticPr fontId="0" type="Hiragana"/>
  </si>
  <si>
    <t>王百祿</t>
    <phoneticPr fontId="0" type="Hiragana"/>
  </si>
  <si>
    <t>吳奇霖</t>
    <phoneticPr fontId="0" type="Hiragana"/>
  </si>
  <si>
    <t>林鳳珠</t>
    <phoneticPr fontId="0" type="Hiragana"/>
  </si>
  <si>
    <t>何螢鈺</t>
    <phoneticPr fontId="0" type="Hiragana"/>
  </si>
  <si>
    <t>徐麗嫦</t>
    <phoneticPr fontId="0" type="Hiragana"/>
  </si>
  <si>
    <t>何姍融</t>
    <phoneticPr fontId="0" type="Hiragana"/>
  </si>
  <si>
    <t>何貴源</t>
    <phoneticPr fontId="0" type="Hiragana"/>
  </si>
  <si>
    <t>01889</t>
    <phoneticPr fontId="0" type="Hiragana"/>
  </si>
  <si>
    <t>顏禎延</t>
    <phoneticPr fontId="0" type="Hiragana"/>
  </si>
  <si>
    <t>輔祥專案</t>
    <phoneticPr fontId="0" type="Hiragana"/>
  </si>
  <si>
    <t>呂志宏</t>
    <phoneticPr fontId="0" type="Hiragana"/>
  </si>
  <si>
    <t>01894</t>
    <phoneticPr fontId="0" type="Hiragana"/>
  </si>
  <si>
    <t>黃明輝</t>
    <phoneticPr fontId="0" type="Hiragana"/>
  </si>
  <si>
    <t>陳昭良</t>
    <phoneticPr fontId="0" type="Hiragana"/>
  </si>
  <si>
    <t>林正謦</t>
    <phoneticPr fontId="0" type="Hiragana"/>
  </si>
  <si>
    <t>吳憲豪</t>
    <phoneticPr fontId="0" type="Hiragana"/>
  </si>
  <si>
    <t>財務處</t>
    <phoneticPr fontId="0" type="Hiragana"/>
  </si>
  <si>
    <t>蕭秀玲</t>
    <phoneticPr fontId="0" type="Hiragana"/>
  </si>
  <si>
    <t>會計人員</t>
    <phoneticPr fontId="0" type="Hiragana"/>
  </si>
  <si>
    <t>01904</t>
    <phoneticPr fontId="0" type="Hiragana"/>
  </si>
  <si>
    <t>鍾宗釗</t>
    <phoneticPr fontId="0" type="Hiragana"/>
  </si>
  <si>
    <t>周春梅</t>
    <phoneticPr fontId="0" type="Hiragana"/>
  </si>
  <si>
    <t>魏瑞斌</t>
    <phoneticPr fontId="0" type="Hiragana"/>
  </si>
  <si>
    <t>張良正</t>
    <phoneticPr fontId="0" type="Hiragana"/>
  </si>
  <si>
    <t>謝政諺</t>
    <phoneticPr fontId="0" type="Hiragana"/>
  </si>
  <si>
    <t>策略管理處</t>
    <phoneticPr fontId="0" type="Hiragana"/>
  </si>
  <si>
    <t>林長遠</t>
    <phoneticPr fontId="0" type="Hiragana"/>
  </si>
  <si>
    <t>高專</t>
    <phoneticPr fontId="0" type="Hiragana"/>
  </si>
  <si>
    <t>董輝明</t>
    <phoneticPr fontId="0" type="Hiragana"/>
  </si>
  <si>
    <t>許鈺如</t>
    <phoneticPr fontId="0" type="Hiragana"/>
  </si>
  <si>
    <t>01910</t>
    <phoneticPr fontId="0" type="Hiragana"/>
  </si>
  <si>
    <t>陳盈均</t>
    <phoneticPr fontId="0" type="Hiragana"/>
  </si>
  <si>
    <t>會計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</si>
  <si>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</si>
  <si>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</si>
  <si>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</si>
  <si>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司機</t>
    <phoneticPr fontId="0" type="Hiragana"/>
  </si>
  <si>
    <t>稽核室</t>
    <phoneticPr fontId="0" type="Hiragana"/>
  </si>
  <si>
    <t>羅儷英</t>
    <phoneticPr fontId="0" type="Hiragana"/>
  </si>
  <si>
    <t>稽核主管</t>
    <phoneticPr fontId="0" type="Hiragana"/>
  </si>
  <si>
    <t>溫心怡</t>
    <phoneticPr fontId="0" type="Hiragana"/>
  </si>
  <si>
    <t>稽核專員</t>
    <phoneticPr fontId="0" type="Hiragana"/>
  </si>
  <si>
    <t>謝堡智</t>
    <phoneticPr fontId="0" type="Hiragana"/>
  </si>
  <si>
    <t>網站設計專員</t>
    <phoneticPr fontId="0" type="Hiragana"/>
  </si>
  <si>
    <t>賴智豐</t>
    <phoneticPr fontId="0" type="Hiragana"/>
  </si>
  <si>
    <t>01914</t>
    <phoneticPr fontId="0" type="Hiragana"/>
  </si>
  <si>
    <t>蔡美花</t>
    <phoneticPr fontId="0" type="Hiragana"/>
  </si>
  <si>
    <t>總經理室</t>
    <phoneticPr fontId="0" type="Hiragana"/>
  </si>
  <si>
    <t>吳群賢</t>
    <phoneticPr fontId="0" type="Hiragana"/>
  </si>
  <si>
    <t>吳正隆</t>
    <phoneticPr fontId="0" type="Hiragana"/>
  </si>
  <si>
    <t>中科倉庫</t>
    <phoneticPr fontId="0" type="Hiragana"/>
  </si>
  <si>
    <t>阮氏鸞</t>
    <phoneticPr fontId="0" type="Hiragana"/>
  </si>
  <si>
    <t>賴志強</t>
    <phoneticPr fontId="0" type="Hiragana"/>
  </si>
  <si>
    <t>大明站</t>
    <phoneticPr fontId="0" type="Hiragana"/>
  </si>
  <si>
    <t>陳文政</t>
    <phoneticPr fontId="0" type="Hiragana"/>
  </si>
  <si>
    <t>和美站</t>
    <phoneticPr fontId="0" type="Hiragana"/>
  </si>
  <si>
    <t>謝永富</t>
    <phoneticPr fontId="0" type="Hiragana"/>
  </si>
  <si>
    <t>01919</t>
    <phoneticPr fontId="36" type="noConversion"/>
  </si>
  <si>
    <t>李肇祥</t>
    <phoneticPr fontId="36" type="noConversion"/>
  </si>
  <si>
    <t>公關行銷組</t>
    <phoneticPr fontId="36" type="noConversion"/>
  </si>
  <si>
    <t>許家惠</t>
    <phoneticPr fontId="36" type="noConversion"/>
  </si>
  <si>
    <t>副理</t>
    <phoneticPr fontId="36" type="noConversion"/>
  </si>
  <si>
    <t>夢時代統包</t>
    <phoneticPr fontId="36" type="noConversion"/>
  </si>
  <si>
    <t>謝美英</t>
    <phoneticPr fontId="36" type="noConversion"/>
  </si>
  <si>
    <t>王喻謀</t>
    <phoneticPr fontId="0" type="Hiragana"/>
  </si>
  <si>
    <t>壓縮車司機</t>
    <phoneticPr fontId="36" type="noConversion"/>
  </si>
  <si>
    <t>謝中信</t>
    <phoneticPr fontId="36" type="noConversion"/>
  </si>
  <si>
    <t>黃維志</t>
    <phoneticPr fontId="0" type="Hiragana"/>
  </si>
  <si>
    <t>業務處行政室</t>
    <phoneticPr fontId="0" type="Hiragana"/>
  </si>
  <si>
    <t>蔡佩娟</t>
    <phoneticPr fontId="0" type="Hiragana"/>
  </si>
  <si>
    <t>助管師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</si>
  <si>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</si>
  <si>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</si>
  <si>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</si>
  <si>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卓芸儒</t>
    <phoneticPr fontId="0" type="Hiragana"/>
  </si>
  <si>
    <t>蘇欽立</t>
    <phoneticPr fontId="0" type="Hiragana"/>
  </si>
  <si>
    <t>夢時代統包</t>
    <phoneticPr fontId="0" type="Hiragana"/>
  </si>
  <si>
    <t>李信志</t>
    <phoneticPr fontId="36" type="noConversion"/>
  </si>
  <si>
    <t>朱家安</t>
    <phoneticPr fontId="0" type="Hiragana"/>
  </si>
  <si>
    <t>陳凱南</t>
    <phoneticPr fontId="36" type="noConversion"/>
  </si>
  <si>
    <t>蔡信棋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</si>
  <si>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</si>
  <si>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</si>
  <si>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</si>
  <si>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鍾淯棋</t>
    <phoneticPr fontId="0" type="Hiragana"/>
  </si>
  <si>
    <t>張博鈞</t>
    <phoneticPr fontId="0" type="Hiragana"/>
  </si>
  <si>
    <t>林鈺茹</t>
    <phoneticPr fontId="0" type="Hiragana"/>
  </si>
  <si>
    <t>林玫伶</t>
    <phoneticPr fontId="0" type="Hiragana"/>
  </si>
  <si>
    <t>國際事業處</t>
    <phoneticPr fontId="0" type="Hiragana"/>
  </si>
  <si>
    <t>林立純</t>
    <phoneticPr fontId="0" type="Hiragana"/>
  </si>
  <si>
    <t>助管師</t>
    <phoneticPr fontId="0" type="Hiragana"/>
  </si>
  <si>
    <t>郭渝霈</t>
    <phoneticPr fontId="0" type="Hiragana"/>
  </si>
  <si>
    <t>馮玉英</t>
    <phoneticPr fontId="0" type="Hiragana"/>
  </si>
  <si>
    <t>邱睿淵</t>
    <phoneticPr fontId="0" type="Hiragana"/>
  </si>
  <si>
    <t>黃閔資</t>
    <phoneticPr fontId="0" type="Hiragana"/>
  </si>
  <si>
    <t>陳秀慧</t>
    <phoneticPr fontId="0" type="Hiragana"/>
  </si>
  <si>
    <t>張文怡</t>
    <phoneticPr fontId="0" type="Hiragana"/>
  </si>
  <si>
    <t>劉淑玲</t>
    <phoneticPr fontId="0" type="Hiragana"/>
  </si>
  <si>
    <t>康日晉</t>
    <phoneticPr fontId="0" type="Hiragana"/>
  </si>
  <si>
    <t>黃柏源</t>
    <phoneticPr fontId="0" type="Hiragana"/>
  </si>
  <si>
    <t>孫維章</t>
    <phoneticPr fontId="0" type="Hiragana"/>
  </si>
  <si>
    <t>詹穆穗</t>
    <phoneticPr fontId="0" type="Hiragana"/>
  </si>
  <si>
    <t>梁芳瑜</t>
    <phoneticPr fontId="0" type="Hiragana"/>
  </si>
  <si>
    <t>紀如萍</t>
    <phoneticPr fontId="0" type="Hiragana"/>
  </si>
  <si>
    <t>張櫻慧</t>
    <phoneticPr fontId="0" type="Hiragana"/>
  </si>
  <si>
    <t>劉家仁</t>
    <phoneticPr fontId="0" type="Hiragana"/>
  </si>
  <si>
    <t>江志昇</t>
    <phoneticPr fontId="0" type="Hiragana"/>
  </si>
  <si>
    <t>張馨云</t>
    <phoneticPr fontId="0" type="Hiragana"/>
  </si>
  <si>
    <t>陳怡如</t>
    <phoneticPr fontId="0" type="Hiragana"/>
  </si>
  <si>
    <t>黃惠敏</t>
    <phoneticPr fontId="0" type="Hiragana"/>
  </si>
  <si>
    <t>邵紫廷</t>
    <phoneticPr fontId="0" type="Hiragana"/>
  </si>
  <si>
    <t>周文蘭</t>
    <phoneticPr fontId="0" type="Hiragana"/>
  </si>
  <si>
    <t>曾玉婷</t>
    <phoneticPr fontId="0" type="Hiragana"/>
  </si>
  <si>
    <t>謝紫欣</t>
    <phoneticPr fontId="0" type="Hiragana"/>
  </si>
  <si>
    <t>張又心</t>
    <phoneticPr fontId="0" type="Hiragana"/>
  </si>
  <si>
    <t>張宏南</t>
    <phoneticPr fontId="0" type="Hiragana"/>
  </si>
  <si>
    <t>鄭丁嘉</t>
    <phoneticPr fontId="0" type="Hiragana"/>
  </si>
  <si>
    <t>張瑋鑫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</si>
  <si>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</si>
  <si>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</si>
  <si>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</si>
  <si>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蔡明達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</si>
  <si>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</si>
  <si>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</si>
  <si>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</si>
  <si>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劉慕吟</t>
    <phoneticPr fontId="0" type="Hiragana"/>
  </si>
  <si>
    <t>窗口會計</t>
    <phoneticPr fontId="0" type="Hiragana"/>
  </si>
  <si>
    <t>房怡綾</t>
    <phoneticPr fontId="0" type="Hiragana"/>
  </si>
  <si>
    <t>劉芳</t>
    <phoneticPr fontId="0" type="Hiragana"/>
  </si>
  <si>
    <t>新竹站</t>
    <phoneticPr fontId="0" type="Hiragana"/>
  </si>
  <si>
    <t>林玫蘭</t>
    <phoneticPr fontId="0" type="Hiragana"/>
  </si>
  <si>
    <t>總經理室</t>
    <phoneticPr fontId="0" type="Hiragana"/>
  </si>
  <si>
    <t>林子傑</t>
    <phoneticPr fontId="0" type="Hiragana"/>
  </si>
  <si>
    <t>高專</t>
    <phoneticPr fontId="0" type="Hiragana"/>
  </si>
  <si>
    <t>柯博懷</t>
    <phoneticPr fontId="0" type="Hiragana"/>
  </si>
  <si>
    <t>林素婷</t>
    <phoneticPr fontId="0" type="Hiragana"/>
  </si>
  <si>
    <t>張勝傑</t>
    <phoneticPr fontId="0" type="Hiragana"/>
  </si>
  <si>
    <t>加保:101.01.04</t>
    <phoneticPr fontId="0" type="Hiragana"/>
  </si>
  <si>
    <t>魏士傑</t>
    <phoneticPr fontId="0" type="Hiragana"/>
  </si>
  <si>
    <t>陳明華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</si>
  <si>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</si>
  <si>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</si>
  <si>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</si>
  <si>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阮珮柔</t>
    <phoneticPr fontId="0" type="Hiragana"/>
  </si>
  <si>
    <t>尹國文</t>
    <phoneticPr fontId="0" type="Hiragana"/>
  </si>
  <si>
    <t>夢時代店</t>
    <phoneticPr fontId="0" type="Hiragana"/>
  </si>
  <si>
    <t>呂季憲</t>
    <phoneticPr fontId="0" type="Hiragana"/>
  </si>
  <si>
    <t>助理會計</t>
    <phoneticPr fontId="0" type="Hiragana"/>
  </si>
  <si>
    <t>加保日期:101.01.13</t>
    <phoneticPr fontId="0" type="Hiragana"/>
  </si>
  <si>
    <t>賴建智</t>
    <phoneticPr fontId="0" type="Hiragana"/>
  </si>
  <si>
    <t>陳宗凱</t>
    <phoneticPr fontId="0" type="Hiragana"/>
  </si>
  <si>
    <t>黃立樞</t>
    <phoneticPr fontId="0" type="Hiragana"/>
  </si>
  <si>
    <t>人力仲介</t>
    <phoneticPr fontId="0" type="Hiragana"/>
  </si>
  <si>
    <t>陳懷祖 </t>
    <phoneticPr fontId="0" type="Hiragana"/>
  </si>
  <si>
    <t>蔣明達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</si>
  <si>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</si>
  <si>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</si>
  <si>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</si>
  <si>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</si>
  <si>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</si>
  <si>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</si>
  <si>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友達后里</t>
    <phoneticPr fontId="0" type="Hiragana"/>
  </si>
  <si>
    <t>卓芸儒</t>
    <phoneticPr fontId="0" type="Hiragana"/>
  </si>
  <si>
    <t>王正雄</t>
    <phoneticPr fontId="0" type="Hiragana"/>
  </si>
  <si>
    <t>陳思榕</t>
    <phoneticPr fontId="0" type="Hiragana"/>
  </si>
  <si>
    <t>李敏慧</t>
    <phoneticPr fontId="0" type="Hiragana"/>
  </si>
  <si>
    <t>吳嘉芸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</si>
  <si>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</si>
  <si>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</si>
  <si>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</si>
  <si>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文山站</t>
    <phoneticPr fontId="0" type="Hiragana"/>
  </si>
  <si>
    <t>張雅婷</t>
    <phoneticPr fontId="0" type="Hiragana"/>
  </si>
  <si>
    <t>江筱雯</t>
    <phoneticPr fontId="0" type="Hiragana"/>
  </si>
  <si>
    <t>鍾正賢</t>
    <phoneticPr fontId="0" type="Hiragana"/>
  </si>
  <si>
    <t>鄭賀順</t>
    <phoneticPr fontId="0" type="Hiragana"/>
  </si>
  <si>
    <t>林賀堂</t>
    <phoneticPr fontId="0" type="Hiragana"/>
  </si>
  <si>
    <t>01980</t>
    <phoneticPr fontId="36" type="noConversion"/>
  </si>
  <si>
    <t>葉素伶</t>
    <phoneticPr fontId="0" type="Hiragana"/>
  </si>
  <si>
    <t>作業員</t>
    <phoneticPr fontId="0" type="Hiragana"/>
  </si>
  <si>
    <t>離職</t>
    <phoneticPr fontId="0" type="Hiragana"/>
  </si>
  <si>
    <t>財務處</t>
    <phoneticPr fontId="0" type="Hiragana"/>
  </si>
  <si>
    <t>田文玨</t>
    <phoneticPr fontId="0" type="Hiragana"/>
  </si>
  <si>
    <t>事務員</t>
    <phoneticPr fontId="0" type="Hiragana"/>
  </si>
  <si>
    <t>總經理室</t>
    <phoneticPr fontId="0" type="Hiragana"/>
  </si>
  <si>
    <t>00003</t>
    <phoneticPr fontId="0" type="Hiragana"/>
  </si>
  <si>
    <t>吳佩珊</t>
    <phoneticPr fontId="0" type="Hiragana"/>
  </si>
  <si>
    <t>特助</t>
    <phoneticPr fontId="0" type="Hiragana"/>
  </si>
  <si>
    <t>業務處</t>
    <phoneticPr fontId="0" type="Hiragana"/>
  </si>
  <si>
    <t>廖應誠</t>
    <phoneticPr fontId="0" type="Hiragana"/>
  </si>
  <si>
    <t>高專</t>
    <phoneticPr fontId="0" type="Hiragana"/>
  </si>
  <si>
    <t>林駿杰</t>
    <phoneticPr fontId="0" type="Hiragana"/>
  </si>
  <si>
    <t>專員</t>
    <phoneticPr fontId="0" type="Hiragana"/>
  </si>
  <si>
    <t>便利通路事業處</t>
    <phoneticPr fontId="0" type="Hiragana"/>
  </si>
  <si>
    <t>鍾薏琳</t>
    <phoneticPr fontId="0" type="Hiragana"/>
  </si>
  <si>
    <t>店長</t>
    <phoneticPr fontId="0" type="Hiragana"/>
  </si>
  <si>
    <t>01983</t>
    <phoneticPr fontId="0" type="Hiragana"/>
  </si>
  <si>
    <t>陳柏良</t>
    <phoneticPr fontId="0" type="Hiragana"/>
  </si>
  <si>
    <t>區域督導</t>
    <phoneticPr fontId="0" type="Hiragana"/>
  </si>
  <si>
    <t>土城站</t>
    <phoneticPr fontId="0" type="Hiragana"/>
  </si>
  <si>
    <t>曹子能</t>
    <phoneticPr fontId="0" type="Hiragana"/>
  </si>
  <si>
    <t>計時作業員</t>
    <phoneticPr fontId="0" type="Hiragana"/>
  </si>
  <si>
    <t>中部倉庫</t>
    <phoneticPr fontId="0" type="Hiragana"/>
  </si>
  <si>
    <t>許明河</t>
    <phoneticPr fontId="0" type="Hiragana"/>
  </si>
  <si>
    <t>外場人員</t>
    <phoneticPr fontId="0" type="Hiragana"/>
  </si>
  <si>
    <t>友達后里</t>
    <phoneticPr fontId="0" type="Hiragana"/>
  </si>
  <si>
    <t>余英雪</t>
    <phoneticPr fontId="0" type="Hiragana"/>
  </si>
  <si>
    <t>人力仲介</t>
    <phoneticPr fontId="0" type="Hiragana"/>
  </si>
  <si>
    <t>裴氏喬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</si>
  <si>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</si>
  <si>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</si>
  <si>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</si>
  <si>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</si>
  <si>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</si>
  <si>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</si>
  <si>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</si>
  <si>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</si>
  <si>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</si>
  <si>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</si>
  <si>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</si>
  <si>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</si>
  <si>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</si>
  <si>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</si>
  <si>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</si>
  <si>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</si>
  <si>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</si>
  <si>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</si>
  <si>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</si>
  <si>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</si>
  <si>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夢時代店</t>
    <phoneticPr fontId="0" type="Hiragana"/>
  </si>
  <si>
    <t>楊依文</t>
    <phoneticPr fontId="0" type="Hiragana"/>
  </si>
  <si>
    <t>助理會計</t>
    <phoneticPr fontId="0" type="Hiragana"/>
  </si>
  <si>
    <t>文山站</t>
    <phoneticPr fontId="0" type="Hiragana"/>
  </si>
  <si>
    <t>顏氏成</t>
    <phoneticPr fontId="0" type="Hiragana"/>
  </si>
  <si>
    <t>林曉莉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</si>
  <si>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</si>
  <si>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</si>
  <si>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</si>
  <si>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未報到</t>
    <phoneticPr fontId="0" type="Hiragana"/>
  </si>
  <si>
    <t>施永秋</t>
    <phoneticPr fontId="0" type="Hiragana"/>
  </si>
  <si>
    <t>光復店</t>
    <phoneticPr fontId="0" type="Hiragana"/>
  </si>
  <si>
    <t>許幼卷</t>
    <phoneticPr fontId="0" type="Hiragana"/>
  </si>
  <si>
    <t>計時人員</t>
    <phoneticPr fontId="0" type="Hiragana"/>
  </si>
  <si>
    <t>中部倉庫</t>
    <phoneticPr fontId="0" type="Hiragana"/>
  </si>
  <si>
    <t>林毓展</t>
    <phoneticPr fontId="0" type="Hiragana"/>
  </si>
  <si>
    <t>外場人員</t>
    <phoneticPr fontId="0" type="Hiragana"/>
  </si>
  <si>
    <t>友達后里</t>
    <phoneticPr fontId="0" type="Hiragana"/>
  </si>
  <si>
    <t>林鴻鉅</t>
    <phoneticPr fontId="0" type="Hiragana"/>
  </si>
  <si>
    <t>作業員</t>
    <phoneticPr fontId="0" type="Hiragana"/>
  </si>
  <si>
    <t>文山站</t>
    <phoneticPr fontId="0" type="Hiragana"/>
  </si>
  <si>
    <t>陳俊宏</t>
    <phoneticPr fontId="0" type="Hiragana"/>
  </si>
  <si>
    <t>離職</t>
    <phoneticPr fontId="0" type="Hiragana"/>
  </si>
  <si>
    <t>友達后里</t>
    <phoneticPr fontId="0" type="Hiragana"/>
  </si>
  <si>
    <t>陳麗逢</t>
    <phoneticPr fontId="0" type="Hiragana"/>
  </si>
  <si>
    <t>何曉茵</t>
    <phoneticPr fontId="0" type="Hiragana"/>
  </si>
  <si>
    <t>趙梓瑋</t>
    <phoneticPr fontId="0" type="Hiragana"/>
  </si>
  <si>
    <t>人力仲介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</si>
  <si>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</si>
  <si>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</si>
  <si>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</si>
  <si>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友達后里七星</t>
    <phoneticPr fontId="0" type="Hiragana"/>
  </si>
  <si>
    <t>黎芳草</t>
    <phoneticPr fontId="0" type="Hiragana"/>
  </si>
  <si>
    <t>業務開發處</t>
    <phoneticPr fontId="0" type="Hiragana"/>
  </si>
  <si>
    <t>戴嘉宏</t>
    <phoneticPr fontId="0" type="Hiragana"/>
  </si>
  <si>
    <t>業務專員</t>
    <phoneticPr fontId="0" type="Hiragana"/>
  </si>
  <si>
    <t>喬翔分選</t>
    <phoneticPr fontId="0" type="Hiragana"/>
  </si>
  <si>
    <t>洪健泰</t>
    <phoneticPr fontId="0" type="Hiragana"/>
  </si>
  <si>
    <t>土城站</t>
    <phoneticPr fontId="0" type="Hiragana"/>
  </si>
  <si>
    <t>邱彥傑</t>
    <phoneticPr fontId="0" type="Hiragana"/>
  </si>
  <si>
    <t>計時外場人員</t>
    <phoneticPr fontId="0" type="Hiragana"/>
  </si>
  <si>
    <t>夢時代店</t>
    <phoneticPr fontId="0" type="Hiragana"/>
  </si>
  <si>
    <t>作業員</t>
    <phoneticPr fontId="0" type="Hiragana"/>
  </si>
  <si>
    <t>文山專案</t>
    <phoneticPr fontId="0" type="Hiragana"/>
  </si>
  <si>
    <t>人力仲介</t>
    <phoneticPr fontId="0" type="Hiragana"/>
  </si>
  <si>
    <t>徐麗嫦</t>
    <phoneticPr fontId="0" type="Hiragana"/>
  </si>
  <si>
    <t>桃園站</t>
    <phoneticPr fontId="0" type="Hiragana"/>
  </si>
  <si>
    <t>陳正賢</t>
    <phoneticPr fontId="0" type="Hiragana"/>
  </si>
  <si>
    <t>外場人員</t>
    <phoneticPr fontId="0" type="Hiragana"/>
  </si>
  <si>
    <t>離職</t>
    <phoneticPr fontId="0" type="Hiragana"/>
  </si>
  <si>
    <t>便利通路事業處</t>
    <phoneticPr fontId="0" type="Hiragana"/>
  </si>
  <si>
    <t>王雁民</t>
    <phoneticPr fontId="0" type="Hiragana"/>
  </si>
  <si>
    <t>店長</t>
    <phoneticPr fontId="0" type="Hiragana"/>
  </si>
  <si>
    <t>旺利站</t>
    <phoneticPr fontId="0" type="Hiragana"/>
  </si>
  <si>
    <t>張儒林</t>
    <phoneticPr fontId="0" type="Hiragana"/>
  </si>
  <si>
    <t>司機</t>
    <phoneticPr fontId="0" type="Hiragana"/>
  </si>
  <si>
    <t>沈信南</t>
    <phoneticPr fontId="0" type="Hiragana"/>
  </si>
  <si>
    <t>作業員</t>
    <phoneticPr fontId="0" type="Hiragana"/>
  </si>
  <si>
    <t>離職</t>
    <phoneticPr fontId="0" type="Hiragana"/>
  </si>
  <si>
    <t>友達包材清潔</t>
    <phoneticPr fontId="0" type="Hiragana"/>
  </si>
  <si>
    <t>鍾玲利</t>
    <phoneticPr fontId="0" type="Hiragana"/>
  </si>
  <si>
    <t>邵紫庭</t>
    <phoneticPr fontId="0" type="Hiragana"/>
  </si>
  <si>
    <t>楊榮玉</t>
    <phoneticPr fontId="0" type="Hiragana"/>
  </si>
  <si>
    <t>明碁專案</t>
    <phoneticPr fontId="0" type="Hiragana"/>
  </si>
  <si>
    <t>謝宗鎰</t>
    <phoneticPr fontId="0" type="Hiragana"/>
  </si>
  <si>
    <t>陳沛伊</t>
    <phoneticPr fontId="0" type="Hiragana"/>
  </si>
  <si>
    <t>黃慧玲</t>
    <phoneticPr fontId="0" type="Hiragana"/>
  </si>
  <si>
    <t>傅嫣宜</t>
    <phoneticPr fontId="0" type="Hiragana"/>
  </si>
  <si>
    <t>李憲忠</t>
    <phoneticPr fontId="0" type="Hiragana"/>
  </si>
  <si>
    <t>李江銘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</si>
  <si>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</si>
  <si>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</si>
  <si>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</si>
  <si>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文山專案</t>
    <phoneticPr fontId="0" type="Hiragana"/>
  </si>
  <si>
    <t>謝尚廷</t>
    <phoneticPr fontId="0" type="Hiragana"/>
  </si>
  <si>
    <t>輔祥專案</t>
    <phoneticPr fontId="0" type="Hiragana"/>
  </si>
  <si>
    <t>林佳慶</t>
    <phoneticPr fontId="0" type="Hiragana"/>
  </si>
  <si>
    <t>人資策略組</t>
    <phoneticPr fontId="0" type="Hiragana"/>
  </si>
  <si>
    <t>卓怡伶</t>
    <phoneticPr fontId="0" type="Hiragana"/>
  </si>
  <si>
    <t>管理師</t>
    <phoneticPr fontId="0" type="Hiragana"/>
  </si>
  <si>
    <t>作業員</t>
    <phoneticPr fontId="0" type="Hiragana"/>
  </si>
  <si>
    <t>離職</t>
    <phoneticPr fontId="0" type="Hiragana"/>
  </si>
  <si>
    <t>文山專案</t>
    <phoneticPr fontId="0" type="Hiragana"/>
  </si>
  <si>
    <t>婁小苗</t>
    <phoneticPr fontId="0" type="Hiragana"/>
  </si>
  <si>
    <t>彰興站</t>
    <phoneticPr fontId="0" type="Hiragana"/>
  </si>
  <si>
    <t>陳炳松</t>
    <phoneticPr fontId="0" type="Hiragana"/>
  </si>
  <si>
    <t>夾子車司機</t>
    <phoneticPr fontId="0" type="Hiragana"/>
  </si>
  <si>
    <t>人資策略組</t>
    <phoneticPr fontId="0" type="Hiragana"/>
  </si>
  <si>
    <t>詹佳欣</t>
    <phoneticPr fontId="0" type="Hiragana"/>
  </si>
  <si>
    <t>人資工讀</t>
    <phoneticPr fontId="0" type="Hiragana"/>
  </si>
  <si>
    <t>法務環安組</t>
    <phoneticPr fontId="0" type="Hiragana"/>
  </si>
  <si>
    <t>李義鴻</t>
    <phoneticPr fontId="0" type="Hiragana"/>
  </si>
  <si>
    <t>環安專員</t>
    <phoneticPr fontId="0" type="Hiragana"/>
  </si>
  <si>
    <t>業務開發處</t>
    <phoneticPr fontId="0" type="Hiragana"/>
  </si>
  <si>
    <t>陳宜汝</t>
    <phoneticPr fontId="0" type="Hiragana"/>
  </si>
  <si>
    <t>助管師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</si>
  <si>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</si>
  <si>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</si>
  <si>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</si>
  <si>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便利通路事業處</t>
    <phoneticPr fontId="0" type="Hiragana"/>
  </si>
  <si>
    <t>林業豐</t>
    <phoneticPr fontId="0" type="Hiragana"/>
  </si>
  <si>
    <t>工讀生</t>
    <phoneticPr fontId="0" type="Hiragana"/>
  </si>
  <si>
    <t>業務處行政室</t>
    <phoneticPr fontId="0" type="Hiragana"/>
  </si>
  <si>
    <t>趙玉鳳</t>
    <phoneticPr fontId="0" type="Hiragana"/>
  </si>
  <si>
    <t>夢時代店</t>
    <phoneticPr fontId="0" type="Hiragana"/>
  </si>
  <si>
    <t>薛豐男</t>
    <phoneticPr fontId="0" type="Hiragana"/>
  </si>
  <si>
    <t>外場人員</t>
    <phoneticPr fontId="0" type="Hiragana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</si>
  <si>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</si>
  <si>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</si>
  <si>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</si>
  <si>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陳盈惠</t>
    <phoneticPr fontId="0" type="Hiragana"/>
  </si>
  <si>
    <t>桃園站</t>
    <phoneticPr fontId="0" type="Hiragana"/>
  </si>
  <si>
    <t>卓俊吉</t>
    <phoneticPr fontId="0" type="Hiragana"/>
  </si>
  <si>
    <t>輔祥專案</t>
    <phoneticPr fontId="0" type="Hiragana"/>
  </si>
  <si>
    <t>陳江春子</t>
    <phoneticPr fontId="0" type="Hiragana"/>
  </si>
  <si>
    <t>國際事業處</t>
    <phoneticPr fontId="0" type="Hiragana"/>
  </si>
  <si>
    <t>吳麗蘋</t>
    <phoneticPr fontId="0" type="Hiragana"/>
  </si>
  <si>
    <t>黃耀民</t>
    <phoneticPr fontId="0" type="Hiragana"/>
  </si>
  <si>
    <t>稽核室</t>
    <phoneticPr fontId="0" type="Hiragana"/>
  </si>
  <si>
    <t>李利芳</t>
    <phoneticPr fontId="0" type="Hiragana"/>
  </si>
  <si>
    <t>稽核專員</t>
    <phoneticPr fontId="0" type="Hiragana"/>
  </si>
  <si>
    <t>張瑞林</t>
    <phoneticPr fontId="0" type="Hiragana"/>
  </si>
  <si>
    <t>堆高機司機</t>
    <phoneticPr fontId="0" type="Hiragana"/>
  </si>
  <si>
    <t xml:space="preserve"> 羅素美</t>
    <phoneticPr fontId="0" type="Hiragana"/>
  </si>
  <si>
    <t>明碁專案</t>
    <phoneticPr fontId="0" type="Hiragana"/>
  </si>
  <si>
    <t>吳怡君</t>
    <phoneticPr fontId="0" type="Hiragana"/>
  </si>
  <si>
    <t>藍瓈鳳</t>
    <phoneticPr fontId="0" type="Hiragana"/>
  </si>
  <si>
    <t>陳愛玲</t>
    <phoneticPr fontId="0" type="Hiragana"/>
  </si>
  <si>
    <t>新竹站</t>
    <phoneticPr fontId="0" type="Hiragana"/>
  </si>
  <si>
    <t>賴志文</t>
    <phoneticPr fontId="0" type="Hiragana"/>
  </si>
  <si>
    <t>3/30離職</t>
    <phoneticPr fontId="0" type="Hiragana"/>
  </si>
  <si>
    <t>人力仲介</t>
    <phoneticPr fontId="0" type="Hiragana"/>
  </si>
  <si>
    <t>陳沛華</t>
    <phoneticPr fontId="0" type="Hiragana"/>
  </si>
  <si>
    <t>3/29離職</t>
    <phoneticPr fontId="0" type="Hiragana"/>
  </si>
  <si>
    <t>林泓文</t>
    <phoneticPr fontId="0" type="Hiragana"/>
  </si>
  <si>
    <t>02037</t>
    <phoneticPr fontId="0" type="Hiragana"/>
  </si>
  <si>
    <t>王聖沖</t>
    <phoneticPr fontId="0" type="Hiragana"/>
  </si>
  <si>
    <t>儲備幹部</t>
    <phoneticPr fontId="0" type="Hiragana"/>
  </si>
  <si>
    <t>友達包材清潔</t>
    <phoneticPr fontId="0" type="Hiragana"/>
  </si>
  <si>
    <t>02038</t>
    <phoneticPr fontId="0" type="Hiragana"/>
  </si>
  <si>
    <t>張簡建錫</t>
    <phoneticPr fontId="0" type="Hiragana"/>
  </si>
  <si>
    <t>02039</t>
    <phoneticPr fontId="0" type="Hiragana"/>
  </si>
  <si>
    <t>林朝騰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</si>
  <si>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</si>
  <si>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</si>
  <si>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</si>
  <si>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喬翔分選課</t>
    <phoneticPr fontId="0" type="Hiragana"/>
  </si>
  <si>
    <t>黎美芳</t>
    <phoneticPr fontId="0" type="Hiragana"/>
  </si>
  <si>
    <t>陳正賢</t>
    <phoneticPr fontId="0" type="Hiragana"/>
  </si>
  <si>
    <t>3.5噸司機</t>
    <phoneticPr fontId="0" type="Hiragana"/>
  </si>
  <si>
    <t>鄭馨萍</t>
    <phoneticPr fontId="0" type="Hiragana"/>
  </si>
  <si>
    <t>全興廠處理課</t>
    <phoneticPr fontId="0" type="Hiragana"/>
  </si>
  <si>
    <t>楊銘達</t>
    <phoneticPr fontId="0" type="Hiragana"/>
  </si>
  <si>
    <t>02041</t>
    <phoneticPr fontId="0" type="Hiragana"/>
  </si>
  <si>
    <t>余織秀</t>
    <phoneticPr fontId="0" type="Hiragana"/>
  </si>
  <si>
    <t>業務開發處-北部倉庫</t>
    <phoneticPr fontId="0" type="Hiragana"/>
  </si>
  <si>
    <t>徐曉珮</t>
    <phoneticPr fontId="0" type="Hiragana"/>
  </si>
  <si>
    <t>李姮萱</t>
    <phoneticPr fontId="0" type="Hiragana"/>
  </si>
  <si>
    <t>員林站</t>
    <phoneticPr fontId="0" type="Hiragana"/>
  </si>
  <si>
    <t>邱瓊珠</t>
    <phoneticPr fontId="0" type="Hiragana"/>
  </si>
  <si>
    <t>助理會計</t>
    <phoneticPr fontId="0" type="Hiragana"/>
  </si>
  <si>
    <t>北部倉庫</t>
    <phoneticPr fontId="0" type="Hiragana"/>
  </si>
  <si>
    <t>戴添發</t>
    <phoneticPr fontId="0" type="Hiragana"/>
  </si>
  <si>
    <t>張勝明</t>
    <phoneticPr fontId="0" type="Hiragana"/>
  </si>
  <si>
    <t>大里站</t>
    <phoneticPr fontId="0" type="Hiragana"/>
  </si>
  <si>
    <t>殷啟芳</t>
    <phoneticPr fontId="0" type="Hiragana"/>
  </si>
  <si>
    <t>余恩偉</t>
    <phoneticPr fontId="0" type="Hiragana"/>
  </si>
  <si>
    <t>73.11.24</t>
    <phoneticPr fontId="0" type="Hiragana"/>
  </si>
  <si>
    <t>V121308573</t>
    <phoneticPr fontId="0" type="Hiragana"/>
  </si>
  <si>
    <t>0987-096355</t>
    <phoneticPr fontId="0" type="Hiragana"/>
  </si>
  <si>
    <t>胡伯青</t>
    <phoneticPr fontId="0" type="Hiragana"/>
  </si>
  <si>
    <t>黃成亮</t>
    <phoneticPr fontId="0" type="Hiragana"/>
  </si>
  <si>
    <t>02051</t>
    <phoneticPr fontId="0" type="Hiragana"/>
  </si>
  <si>
    <t>王昜鈞</t>
    <phoneticPr fontId="0" type="Hiragana"/>
  </si>
  <si>
    <t>高級專員</t>
    <phoneticPr fontId="0" type="Hiragana"/>
  </si>
  <si>
    <t>劉哿卉</t>
    <phoneticPr fontId="0" type="Hiragana"/>
  </si>
  <si>
    <t xml:space="preserve">溫壽昌 </t>
    <phoneticPr fontId="0" type="Hiragana"/>
  </si>
  <si>
    <t>北部倉庫(龍潭)</t>
    <phoneticPr fontId="0" type="Hiragana"/>
  </si>
  <si>
    <t>劉國祥</t>
    <phoneticPr fontId="0" type="Hiragana"/>
  </si>
  <si>
    <t>02053</t>
    <phoneticPr fontId="0" type="Hiragana"/>
  </si>
  <si>
    <t>吳思翰</t>
    <phoneticPr fontId="0" type="Hiragana"/>
  </si>
  <si>
    <t>專員</t>
    <phoneticPr fontId="0" type="Hiragana"/>
  </si>
  <si>
    <t>夢時代</t>
    <phoneticPr fontId="0" type="Hiragana"/>
  </si>
  <si>
    <t>02056</t>
    <phoneticPr fontId="0" type="Hiragana"/>
  </si>
  <si>
    <t>林敬倫</t>
    <phoneticPr fontId="0" type="Hiragana"/>
  </si>
  <si>
    <t>高雄資收(仁武)</t>
    <phoneticPr fontId="0" type="Hiragana"/>
  </si>
  <si>
    <t>02055</t>
    <phoneticPr fontId="0" type="Hiragana"/>
  </si>
  <si>
    <t>劉春妙</t>
    <phoneticPr fontId="0" type="Hiragana"/>
  </si>
  <si>
    <t>蕭國輝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</si>
  <si>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</si>
  <si>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</si>
  <si>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</si>
  <si>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</si>
  <si>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</si>
  <si>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</si>
  <si>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公關行銷組</t>
    <phoneticPr fontId="0" type="Hiragana"/>
  </si>
  <si>
    <t>02060</t>
    <phoneticPr fontId="0" type="Hiragana"/>
  </si>
  <si>
    <t>曹譯云</t>
    <phoneticPr fontId="0" type="Hiragana"/>
  </si>
  <si>
    <t>行銷專員</t>
    <phoneticPr fontId="0" type="Hiragana"/>
  </si>
  <si>
    <t>總經理室</t>
    <phoneticPr fontId="0" type="Hiragana"/>
  </si>
  <si>
    <t>02061</t>
    <phoneticPr fontId="0" type="Hiragana"/>
  </si>
  <si>
    <t>劉奎佑</t>
    <phoneticPr fontId="0" type="Hiragana"/>
  </si>
  <si>
    <t>02062</t>
    <phoneticPr fontId="0" type="Hiragana"/>
  </si>
  <si>
    <t>陳奕文</t>
    <phoneticPr fontId="0" type="Hiragana"/>
  </si>
  <si>
    <t>02064</t>
    <phoneticPr fontId="0" type="Hiragana"/>
  </si>
  <si>
    <t>鄭台麟</t>
    <phoneticPr fontId="0" type="Hiragana"/>
  </si>
  <si>
    <t>02065</t>
    <phoneticPr fontId="0" type="Hiragana"/>
  </si>
  <si>
    <t>陳坤生</t>
    <phoneticPr fontId="0" type="Hiragana"/>
  </si>
  <si>
    <t>02066</t>
    <phoneticPr fontId="0" type="Hiragana"/>
  </si>
  <si>
    <t>陳清波</t>
    <phoneticPr fontId="0" type="Hiragana"/>
  </si>
  <si>
    <t>02067</t>
    <phoneticPr fontId="0" type="Hiragana"/>
  </si>
  <si>
    <t>何貴英</t>
    <phoneticPr fontId="0" type="Hiragana"/>
  </si>
  <si>
    <t>北部資收(龍潭)</t>
    <phoneticPr fontId="0" type="Hiragana"/>
  </si>
  <si>
    <t>未建檔</t>
    <phoneticPr fontId="0" type="Hiragana"/>
  </si>
  <si>
    <t>范良煥</t>
    <phoneticPr fontId="0" type="Hiragana"/>
  </si>
  <si>
    <t>02083</t>
    <phoneticPr fontId="0" type="Hiragana"/>
  </si>
  <si>
    <t>黃素華</t>
    <phoneticPr fontId="0" type="Hiragana"/>
  </si>
  <si>
    <t>02068</t>
    <phoneticPr fontId="0" type="Hiragana"/>
  </si>
  <si>
    <t>柯博仁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</si>
  <si>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</si>
  <si>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</si>
  <si>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</si>
  <si>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</si>
  <si>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02069</t>
    <phoneticPr fontId="0" type="Hiragana"/>
  </si>
  <si>
    <t>吳杰洺</t>
    <phoneticPr fontId="0" type="Hiragana"/>
  </si>
  <si>
    <t>3.5T司機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</si>
  <si>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</si>
  <si>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</si>
  <si>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</si>
  <si>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</si>
  <si>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02070</t>
    <phoneticPr fontId="0" type="Hiragana"/>
  </si>
  <si>
    <t>鍾欣真</t>
    <phoneticPr fontId="0" type="Hiragana"/>
  </si>
  <si>
    <t>02072</t>
    <phoneticPr fontId="0" type="Hiragana"/>
  </si>
  <si>
    <t>黃益琳</t>
    <phoneticPr fontId="0" type="Hiragana"/>
  </si>
  <si>
    <t>行政暨物料管理組(北辦)</t>
    <phoneticPr fontId="0" type="Hiragana"/>
  </si>
  <si>
    <t>02073</t>
    <phoneticPr fontId="0" type="Hiragana"/>
  </si>
  <si>
    <t>曾翊昀</t>
    <phoneticPr fontId="0" type="Hiragana"/>
  </si>
  <si>
    <t>02074</t>
    <phoneticPr fontId="0" type="Hiragana"/>
  </si>
  <si>
    <t>鄭朝尉</t>
    <phoneticPr fontId="0" type="Hiragana"/>
  </si>
  <si>
    <t>金馬站</t>
    <phoneticPr fontId="0" type="Hiragana"/>
  </si>
  <si>
    <t>02075</t>
    <phoneticPr fontId="0" type="Hiragana"/>
  </si>
  <si>
    <t>鄭子瑋</t>
    <phoneticPr fontId="0" type="Hiragana"/>
  </si>
  <si>
    <t>02078</t>
    <phoneticPr fontId="0" type="Hiragana"/>
  </si>
  <si>
    <t>莫真人</t>
    <phoneticPr fontId="0" type="Hiragana"/>
  </si>
  <si>
    <t>C00017</t>
    <phoneticPr fontId="0" type="Hiragana"/>
  </si>
  <si>
    <t>陳盛意</t>
    <phoneticPr fontId="0" type="Hiragana"/>
  </si>
  <si>
    <t>鍾萬樺</t>
    <phoneticPr fontId="0" type="Hiragana"/>
  </si>
  <si>
    <t>02076</t>
    <phoneticPr fontId="0" type="Hiragana"/>
  </si>
  <si>
    <t>黃燕琳</t>
    <phoneticPr fontId="0" type="Hiragana"/>
  </si>
  <si>
    <t xml:space="preserve"> 顧客關係管理師 專員</t>
    <phoneticPr fontId="0" type="Hiragana"/>
  </si>
  <si>
    <t>劉羿君</t>
    <phoneticPr fontId="0" type="Hiragana"/>
  </si>
  <si>
    <t>02080</t>
    <phoneticPr fontId="0" type="Hiragana"/>
  </si>
  <si>
    <t>李志煌</t>
    <phoneticPr fontId="0" type="Hiragana"/>
  </si>
  <si>
    <t>5/15加保</t>
    <phoneticPr fontId="0" type="Hiragana"/>
  </si>
  <si>
    <t>陳凱勛</t>
    <phoneticPr fontId="0" type="Hiragana"/>
  </si>
  <si>
    <t>02084</t>
    <phoneticPr fontId="0" type="Hiragana"/>
  </si>
  <si>
    <t>林欣宏</t>
    <phoneticPr fontId="0" type="Hiragana"/>
  </si>
  <si>
    <t>神岡站</t>
    <phoneticPr fontId="0" type="Hiragana"/>
  </si>
  <si>
    <t>02085</t>
    <phoneticPr fontId="0" type="Hiragana"/>
  </si>
  <si>
    <t>尹國文</t>
    <phoneticPr fontId="0" type="Hiragana"/>
  </si>
  <si>
    <t>馮進雄</t>
    <phoneticPr fontId="0" type="Hiragana"/>
  </si>
  <si>
    <t>陳明佑</t>
    <phoneticPr fontId="0" type="Hiragana"/>
  </si>
  <si>
    <t>謝河洲</t>
    <phoneticPr fontId="0" type="Hiragana"/>
  </si>
  <si>
    <t>C00018</t>
    <phoneticPr fontId="0" type="Hiragana"/>
  </si>
  <si>
    <t>張瑞琍</t>
    <phoneticPr fontId="0" type="Hiragana"/>
  </si>
  <si>
    <t>02081</t>
    <phoneticPr fontId="0" type="Hiragana"/>
  </si>
  <si>
    <t>林鼎峰</t>
    <phoneticPr fontId="0" type="Hiragana"/>
  </si>
  <si>
    <t>專案管理師 高專</t>
    <phoneticPr fontId="0" type="Hiragana"/>
  </si>
  <si>
    <t>張以能</t>
    <phoneticPr fontId="0" type="Hiragana"/>
  </si>
  <si>
    <t>02086</t>
    <phoneticPr fontId="0" type="Hiragana"/>
  </si>
  <si>
    <t>傅博瑜</t>
    <phoneticPr fontId="0" type="Hiragana"/>
  </si>
  <si>
    <t>02082</t>
    <phoneticPr fontId="0" type="Hiragana"/>
  </si>
  <si>
    <t>王佳蒂</t>
    <phoneticPr fontId="0" type="Hiragana"/>
  </si>
  <si>
    <t>02090</t>
    <phoneticPr fontId="0" type="Hiragana"/>
  </si>
  <si>
    <t>馬德樑</t>
    <phoneticPr fontId="0" type="Hiragana"/>
  </si>
  <si>
    <t>羅永清</t>
    <phoneticPr fontId="0" type="Hiragana"/>
  </si>
  <si>
    <t>任鈺甄</t>
    <phoneticPr fontId="0" type="Hiragana"/>
  </si>
  <si>
    <t>02088</t>
    <phoneticPr fontId="0" type="Hiragana"/>
  </si>
  <si>
    <t>呂文豪</t>
    <phoneticPr fontId="0" type="Hiragana"/>
  </si>
  <si>
    <t>洪振芳</t>
    <phoneticPr fontId="0" type="Hiragana"/>
  </si>
  <si>
    <t>02089</t>
    <phoneticPr fontId="0" type="Hiragana"/>
  </si>
  <si>
    <t>陳孟銓</t>
    <phoneticPr fontId="0" type="Hiragana"/>
  </si>
  <si>
    <t>呂豐鈞</t>
    <phoneticPr fontId="0" type="Hiragana"/>
  </si>
  <si>
    <t>02091</t>
    <phoneticPr fontId="0" type="Hiragana"/>
  </si>
  <si>
    <t>王碧慧</t>
    <phoneticPr fontId="0" type="Hiragana"/>
  </si>
  <si>
    <t>02087</t>
    <phoneticPr fontId="0" type="Hiragana"/>
  </si>
  <si>
    <t>周啟弘</t>
    <phoneticPr fontId="0" type="Hiragana"/>
  </si>
  <si>
    <t>02093</t>
    <phoneticPr fontId="0" type="Hiragana"/>
  </si>
  <si>
    <t>江東翰</t>
    <phoneticPr fontId="0" type="Hiragana"/>
  </si>
  <si>
    <t>游國猛</t>
    <phoneticPr fontId="0" type="Hiragana"/>
  </si>
  <si>
    <t>02092</t>
    <phoneticPr fontId="0" type="Hiragana"/>
  </si>
  <si>
    <t>王建發</t>
    <phoneticPr fontId="0" type="Hiragana"/>
  </si>
  <si>
    <t>02094</t>
    <phoneticPr fontId="0" type="Hiragana"/>
  </si>
  <si>
    <t>林偉群</t>
    <phoneticPr fontId="0" type="Hiragana"/>
  </si>
  <si>
    <t>02097</t>
    <phoneticPr fontId="0" type="Hiragana"/>
  </si>
  <si>
    <t>何秋梅</t>
    <phoneticPr fontId="0" type="Hiragana"/>
  </si>
  <si>
    <t>友達資收(一期)</t>
    <phoneticPr fontId="0" type="Hiragana"/>
  </si>
  <si>
    <t>02096</t>
    <phoneticPr fontId="0" type="Hiragana"/>
  </si>
  <si>
    <t>張宏南</t>
    <phoneticPr fontId="0" type="Hiragana"/>
  </si>
  <si>
    <t>02099</t>
    <phoneticPr fontId="0" type="Hiragana"/>
  </si>
  <si>
    <t>徐麗嫦</t>
    <phoneticPr fontId="0" type="Hiragana"/>
  </si>
  <si>
    <t>02098</t>
    <phoneticPr fontId="0" type="Hiragana"/>
  </si>
  <si>
    <t>詹育賢</t>
    <phoneticPr fontId="0" type="Hiragana"/>
  </si>
  <si>
    <t>計時外場人員</t>
    <phoneticPr fontId="0" type="Hiragana"/>
  </si>
  <si>
    <t>02100</t>
    <phoneticPr fontId="0" type="Hiragana"/>
  </si>
  <si>
    <t>陶錫民</t>
    <phoneticPr fontId="0" type="Hiragana"/>
  </si>
  <si>
    <t>拖車司機</t>
    <phoneticPr fontId="0" type="Hiragana"/>
  </si>
  <si>
    <t>全興廠分選課</t>
    <phoneticPr fontId="0" type="Hiragana"/>
  </si>
  <si>
    <t>02101</t>
    <phoneticPr fontId="0" type="Hiragana"/>
  </si>
  <si>
    <t>努功</t>
    <phoneticPr fontId="0" type="Hiragana"/>
  </si>
  <si>
    <t>外勞</t>
    <phoneticPr fontId="0" type="Hiragana"/>
  </si>
  <si>
    <t>02104</t>
    <phoneticPr fontId="0" type="Hiragana"/>
  </si>
  <si>
    <t>阿奇</t>
    <phoneticPr fontId="0" type="Hiragana"/>
  </si>
  <si>
    <t>02013</t>
    <phoneticPr fontId="0" type="Hiragana"/>
  </si>
  <si>
    <t>阿萊</t>
    <phoneticPr fontId="0" type="Hiragana"/>
  </si>
  <si>
    <t>全興廠造粒課</t>
    <phoneticPr fontId="0" type="Hiragana"/>
  </si>
  <si>
    <t>02103</t>
    <phoneticPr fontId="0" type="Hiragana"/>
  </si>
  <si>
    <t>山迪</t>
    <phoneticPr fontId="0" type="Hiragana"/>
  </si>
  <si>
    <t>02095</t>
    <phoneticPr fontId="0" type="Hiragana"/>
  </si>
  <si>
    <t>張淑暖</t>
    <phoneticPr fontId="0" type="Hiragana"/>
  </si>
  <si>
    <t>02105</t>
    <phoneticPr fontId="0" type="Hiragana"/>
  </si>
  <si>
    <t>徐漫珊</t>
    <phoneticPr fontId="0" type="Hiragana"/>
  </si>
  <si>
    <t>02107</t>
    <phoneticPr fontId="0" type="Hiragana"/>
  </si>
  <si>
    <t>王詠榆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</si>
  <si>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</si>
  <si>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</si>
  <si>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</si>
  <si>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02106</t>
    <phoneticPr fontId="0" type="Hiragana"/>
  </si>
  <si>
    <t>楊雅婷</t>
    <phoneticPr fontId="0" type="Hiragana"/>
  </si>
  <si>
    <t>02110</t>
    <phoneticPr fontId="0" type="Hiragana"/>
  </si>
  <si>
    <t>轉正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</si>
  <si>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</si>
  <si>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</si>
  <si>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</si>
  <si>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02109</t>
    <phoneticPr fontId="0" type="Hiragana"/>
  </si>
  <si>
    <t>何姍融</t>
    <phoneticPr fontId="0" type="Hiragana"/>
  </si>
  <si>
    <t>謝東憲</t>
    <phoneticPr fontId="0" type="Hiragana"/>
  </si>
  <si>
    <t>林曉郁</t>
    <phoneticPr fontId="0" type="Hiragana"/>
  </si>
  <si>
    <t>蕭明煌</t>
    <phoneticPr fontId="0" type="Hiragana"/>
  </si>
  <si>
    <t>02112</t>
    <phoneticPr fontId="0" type="Hiragana"/>
  </si>
  <si>
    <t>楊文欽</t>
    <phoneticPr fontId="0" type="Hiragana"/>
  </si>
  <si>
    <t>02113</t>
    <phoneticPr fontId="0" type="Hiragana"/>
  </si>
  <si>
    <t>柯美惠</t>
    <phoneticPr fontId="0" type="Hiragana"/>
  </si>
  <si>
    <t>L222783877      68.12.31</t>
    <phoneticPr fontId="0" type="Hiragana"/>
  </si>
  <si>
    <t>02114</t>
    <phoneticPr fontId="0" type="Hiragana"/>
  </si>
  <si>
    <t>陳嘉維</t>
    <phoneticPr fontId="0" type="Hiragana"/>
  </si>
  <si>
    <t>中部倉庫</t>
    <phoneticPr fontId="0" type="Hiragana"/>
  </si>
  <si>
    <t>02129</t>
    <phoneticPr fontId="0" type="Hiragana"/>
  </si>
  <si>
    <t>唐嘉微</t>
    <phoneticPr fontId="0" type="Hiragana"/>
  </si>
  <si>
    <t>資源循環研發中心</t>
    <phoneticPr fontId="0" type="Hiragana"/>
  </si>
  <si>
    <t>02120</t>
    <phoneticPr fontId="0" type="Hiragana"/>
  </si>
  <si>
    <t>周贊祐</t>
    <phoneticPr fontId="0" type="Hiragana"/>
  </si>
  <si>
    <t>協理</t>
    <phoneticPr fontId="0" type="Hiragana"/>
  </si>
  <si>
    <t>再生研發中心</t>
    <phoneticPr fontId="0" type="Hiragana"/>
  </si>
  <si>
    <t>02115</t>
    <phoneticPr fontId="0" type="Hiragana"/>
  </si>
  <si>
    <t>羅志明</t>
    <phoneticPr fontId="0" type="Hiragana"/>
  </si>
  <si>
    <t>高專</t>
    <phoneticPr fontId="0" type="Hiragana"/>
  </si>
  <si>
    <t>總經理室-幹訓班</t>
    <phoneticPr fontId="0" type="Hiragana"/>
  </si>
  <si>
    <t>02116</t>
    <phoneticPr fontId="0" type="Hiragana"/>
  </si>
  <si>
    <t>胡惠雯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</si>
  <si>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</si>
  <si>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</si>
  <si>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</si>
  <si>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營運管理處-主任班</t>
    <phoneticPr fontId="0" type="Hiragana"/>
  </si>
  <si>
    <t>02117</t>
    <phoneticPr fontId="0" type="Hiragana"/>
  </si>
  <si>
    <t>林振英</t>
    <phoneticPr fontId="0" type="Hiragana"/>
  </si>
  <si>
    <t>02118</t>
    <phoneticPr fontId="0" type="Hiragana"/>
  </si>
  <si>
    <t>陳祈男</t>
    <phoneticPr fontId="0" type="Hiragana"/>
  </si>
  <si>
    <t>葉信賢</t>
    <phoneticPr fontId="0" type="Hiragana"/>
  </si>
  <si>
    <t>02125</t>
    <phoneticPr fontId="0" type="Hiragana"/>
  </si>
  <si>
    <t>李啟平</t>
    <phoneticPr fontId="0" type="Hiragana"/>
  </si>
  <si>
    <t>02126</t>
    <phoneticPr fontId="0" type="Hiragana"/>
  </si>
  <si>
    <t>湯子慶</t>
    <phoneticPr fontId="0" type="Hiragana"/>
  </si>
  <si>
    <t>林雨霖</t>
    <phoneticPr fontId="0" type="Hiragana"/>
  </si>
  <si>
    <t>陳大平</t>
    <phoneticPr fontId="0" type="Hiragana"/>
  </si>
  <si>
    <t>02127</t>
    <phoneticPr fontId="0" type="Hiragana"/>
  </si>
  <si>
    <t>02028</t>
    <phoneticPr fontId="0" type="Hiragana"/>
  </si>
  <si>
    <t>鐘永華</t>
    <phoneticPr fontId="0" type="Hiragana"/>
  </si>
  <si>
    <t>02122</t>
    <phoneticPr fontId="0" type="Hiragana"/>
  </si>
  <si>
    <t>劉億圍</t>
    <phoneticPr fontId="0" type="Hiragana"/>
  </si>
  <si>
    <t>02123</t>
    <phoneticPr fontId="0" type="Hiragana"/>
  </si>
  <si>
    <t>陳香伶</t>
    <phoneticPr fontId="0" type="Hiragana"/>
  </si>
  <si>
    <t>計時工讀</t>
    <phoneticPr fontId="0" type="Hiragana"/>
  </si>
  <si>
    <t>業務開發處(中區市場開發部)</t>
    <phoneticPr fontId="0" type="Hiragana"/>
  </si>
  <si>
    <t>02121</t>
    <phoneticPr fontId="0" type="Hiragana"/>
  </si>
  <si>
    <t>陳彥助</t>
    <phoneticPr fontId="0" type="Hiragana"/>
  </si>
  <si>
    <t>02124</t>
    <phoneticPr fontId="0" type="Hiragana"/>
  </si>
  <si>
    <t>黃雅婷</t>
    <phoneticPr fontId="0" type="Hiragana"/>
  </si>
  <si>
    <t>02130</t>
    <phoneticPr fontId="0" type="Hiragana"/>
  </si>
  <si>
    <t>高賢銘</t>
    <phoneticPr fontId="0" type="Hiragana"/>
  </si>
  <si>
    <t>明基北部專案(蘆竹)</t>
    <phoneticPr fontId="0" type="Hiragana"/>
  </si>
  <si>
    <t>倪瑞臨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</si>
  <si>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</si>
  <si>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</si>
  <si>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</si>
  <si>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林琬于</t>
    <phoneticPr fontId="0" type="Hiragana"/>
  </si>
  <si>
    <t>賴雅雯</t>
    <phoneticPr fontId="0" type="Hiragana"/>
  </si>
  <si>
    <t>02132</t>
    <phoneticPr fontId="0" type="Hiragana"/>
  </si>
  <si>
    <t>黃志昌</t>
    <phoneticPr fontId="0" type="Hiragana"/>
  </si>
  <si>
    <t>02131</t>
    <phoneticPr fontId="0" type="Hiragana"/>
  </si>
  <si>
    <t>陳婷</t>
    <phoneticPr fontId="0" type="Hiragana"/>
  </si>
  <si>
    <t>C00020</t>
    <phoneticPr fontId="0" type="Hiragana"/>
  </si>
  <si>
    <t>許國華</t>
    <phoneticPr fontId="0" type="Hiragana"/>
  </si>
  <si>
    <t>C00021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</si>
  <si>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</si>
  <si>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</si>
  <si>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</si>
  <si>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02137</t>
    <phoneticPr fontId="0" type="Hiragana"/>
  </si>
  <si>
    <t>江惠芬</t>
    <phoneticPr fontId="0" type="Hiragana"/>
  </si>
  <si>
    <t>明基北部專案(龍潭)</t>
    <phoneticPr fontId="0" type="Hiragana"/>
  </si>
  <si>
    <t>02138</t>
    <phoneticPr fontId="0" type="Hiragana"/>
  </si>
  <si>
    <t>徐清富</t>
    <phoneticPr fontId="0" type="Hiragana"/>
  </si>
  <si>
    <t>南科3M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</si>
  <si>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</si>
  <si>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</si>
  <si>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</si>
  <si>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</si>
  <si>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</si>
  <si>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</si>
  <si>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業務專員</t>
    <phoneticPr fontId="0" type="Hiragana"/>
  </si>
  <si>
    <t>彰興站</t>
    <phoneticPr fontId="0" type="Hiragana"/>
  </si>
  <si>
    <t>02140</t>
    <phoneticPr fontId="0" type="Hiragana"/>
  </si>
  <si>
    <t>吳家煌</t>
    <phoneticPr fontId="0" type="Hiragana"/>
  </si>
  <si>
    <t>夾子車司機</t>
    <phoneticPr fontId="0" type="Hiragana"/>
  </si>
  <si>
    <t>新竹站</t>
    <phoneticPr fontId="0" type="Hiragana"/>
  </si>
  <si>
    <t>02141</t>
    <phoneticPr fontId="0" type="Hiragana"/>
  </si>
  <si>
    <t>黃永勝</t>
    <phoneticPr fontId="0" type="Hiragana"/>
  </si>
  <si>
    <t>便利通路事業處</t>
    <phoneticPr fontId="0" type="Hiragana"/>
  </si>
  <si>
    <t>02134</t>
    <phoneticPr fontId="0" type="Hiragana"/>
  </si>
  <si>
    <t>蔣宜芸</t>
    <phoneticPr fontId="0" type="Hiragana"/>
  </si>
  <si>
    <t>店長</t>
    <phoneticPr fontId="0" type="Hiragana"/>
  </si>
  <si>
    <t>02142</t>
    <phoneticPr fontId="0" type="Hiragana"/>
  </si>
  <si>
    <t>彭添生</t>
    <phoneticPr fontId="0" type="Hiragana"/>
  </si>
  <si>
    <t>3.5T司機</t>
    <phoneticPr fontId="0" type="Hiragana"/>
  </si>
  <si>
    <t>中部倉庫</t>
    <phoneticPr fontId="0" type="Hiragana"/>
  </si>
  <si>
    <t>02143</t>
    <phoneticPr fontId="0" type="Hiragana"/>
  </si>
  <si>
    <t>賴嘉偉</t>
    <phoneticPr fontId="0" type="Hiragana"/>
  </si>
  <si>
    <t>工讀生</t>
    <phoneticPr fontId="0" type="Hiragana"/>
  </si>
  <si>
    <t>02144</t>
    <phoneticPr fontId="0" type="Hiragana"/>
  </si>
  <si>
    <t>張文山</t>
    <phoneticPr fontId="0" type="Hiragana"/>
  </si>
  <si>
    <t>X</t>
    <phoneticPr fontId="0" type="Hiragana"/>
  </si>
  <si>
    <t>吳郁宬</t>
    <phoneticPr fontId="0" type="Hiragana"/>
  </si>
  <si>
    <t>02145</t>
    <phoneticPr fontId="0" type="Hiragana"/>
  </si>
  <si>
    <t>外場人員</t>
    <phoneticPr fontId="0" type="Hiragana"/>
  </si>
  <si>
    <t>02146</t>
    <phoneticPr fontId="0" type="Hiragana"/>
  </si>
  <si>
    <t>業務包材清潔</t>
    <phoneticPr fontId="0" type="Hiragana"/>
  </si>
  <si>
    <t>02147</t>
    <phoneticPr fontId="0" type="Hiragana"/>
  </si>
  <si>
    <t>吳彩融</t>
    <phoneticPr fontId="0" type="Hiragana"/>
  </si>
  <si>
    <t>助理會計</t>
    <phoneticPr fontId="0" type="Hiragana"/>
  </si>
  <si>
    <t>總經理室-幹訓班</t>
    <phoneticPr fontId="0" type="Hiragana"/>
  </si>
  <si>
    <t>02135</t>
    <phoneticPr fontId="0" type="Hiragana"/>
  </si>
  <si>
    <t>林欣瑜</t>
    <phoneticPr fontId="0" type="Hiragana"/>
  </si>
  <si>
    <t>副管理師</t>
    <phoneticPr fontId="0" type="Hiragana"/>
  </si>
  <si>
    <t>明基北部專案(龍潭)</t>
    <phoneticPr fontId="0" type="Hiragana"/>
  </si>
  <si>
    <t>02148</t>
    <phoneticPr fontId="0" type="Hiragana"/>
  </si>
  <si>
    <t>朱逸仙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</si>
  <si>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</si>
  <si>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</si>
  <si>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</si>
  <si>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(新站區)大里站報到</t>
    <phoneticPr fontId="0" type="Hiragana"/>
  </si>
  <si>
    <t>02155</t>
    <phoneticPr fontId="0" type="Hiragana"/>
  </si>
  <si>
    <t>呂文豪</t>
    <phoneticPr fontId="0" type="Hiragana"/>
  </si>
  <si>
    <t>再生研發中心</t>
    <phoneticPr fontId="0" type="Hiragana"/>
  </si>
  <si>
    <t>02150</t>
    <phoneticPr fontId="0" type="Hiragana"/>
  </si>
  <si>
    <t>王駿泳</t>
    <phoneticPr fontId="0" type="Hiragana"/>
  </si>
  <si>
    <t>專員</t>
    <phoneticPr fontId="0" type="Hiragana"/>
  </si>
  <si>
    <t>02151</t>
    <phoneticPr fontId="0" type="Hiragana"/>
  </si>
  <si>
    <t>施承享</t>
    <phoneticPr fontId="0" type="Hiragana"/>
  </si>
  <si>
    <t>營運管理處-主任班</t>
    <phoneticPr fontId="0" type="Hiragana"/>
  </si>
  <si>
    <t>02153</t>
    <phoneticPr fontId="0" type="Hiragana"/>
  </si>
  <si>
    <t>余政達</t>
    <phoneticPr fontId="0" type="Hiragana"/>
  </si>
  <si>
    <t>儲備幹部</t>
    <phoneticPr fontId="0" type="Hiragana"/>
  </si>
  <si>
    <t>業務開發處(南區市場開發部)</t>
    <phoneticPr fontId="0" type="Hiragana"/>
  </si>
  <si>
    <t>02152</t>
    <phoneticPr fontId="0" type="Hiragana"/>
  </si>
  <si>
    <t>黃瓊華</t>
    <phoneticPr fontId="0" type="Hiragana"/>
  </si>
  <si>
    <t>業務專員</t>
    <phoneticPr fontId="0" type="Hiragana"/>
  </si>
  <si>
    <t>新竹站</t>
    <phoneticPr fontId="0" type="Hiragana"/>
  </si>
  <si>
    <t>02156</t>
    <phoneticPr fontId="0" type="Hiragana"/>
  </si>
  <si>
    <t>黃守仁</t>
    <phoneticPr fontId="0" type="Hiragana"/>
  </si>
  <si>
    <t>計時作業員</t>
    <phoneticPr fontId="0" type="Hiragana"/>
  </si>
  <si>
    <t>文山專案</t>
    <phoneticPr fontId="0" type="Hiragana"/>
  </si>
  <si>
    <t>02157</t>
    <phoneticPr fontId="0" type="Hiragana"/>
  </si>
  <si>
    <t>巫信融</t>
    <phoneticPr fontId="0" type="Hiragana"/>
  </si>
  <si>
    <t>02158</t>
    <phoneticPr fontId="0" type="Hiragana"/>
  </si>
  <si>
    <t>張以能</t>
    <phoneticPr fontId="0" type="Hiragana"/>
  </si>
  <si>
    <t>便利通路事業處</t>
    <phoneticPr fontId="0" type="Hiragana"/>
  </si>
  <si>
    <t>02159</t>
    <phoneticPr fontId="0" type="Hiragana"/>
  </si>
  <si>
    <t>林佳明</t>
    <phoneticPr fontId="0" type="Hiragana"/>
  </si>
  <si>
    <t>3.5T司機</t>
    <phoneticPr fontId="0" type="Hiragana"/>
  </si>
  <si>
    <t>總經理室(幹訓班)</t>
    <phoneticPr fontId="0" type="Hiragana"/>
  </si>
  <si>
    <t>02154</t>
    <phoneticPr fontId="0" type="Hiragana"/>
  </si>
  <si>
    <t>粘清旻</t>
    <phoneticPr fontId="0" type="Hiragana"/>
  </si>
  <si>
    <t>明基北部專案(蘆竹)</t>
    <phoneticPr fontId="0" type="Hiragana"/>
  </si>
  <si>
    <t>02160</t>
    <phoneticPr fontId="0" type="Hiragana"/>
  </si>
  <si>
    <t>曾彥文</t>
    <phoneticPr fontId="0" type="Hiragana"/>
  </si>
  <si>
    <t>大明站</t>
    <phoneticPr fontId="0" type="Hiragana"/>
  </si>
  <si>
    <t>02161</t>
    <phoneticPr fontId="0" type="Hiragana"/>
  </si>
  <si>
    <t>王士記</t>
    <phoneticPr fontId="0" type="Hiragana"/>
  </si>
  <si>
    <t>桃園站</t>
    <phoneticPr fontId="0" type="Hiragana"/>
  </si>
  <si>
    <t>02162</t>
    <phoneticPr fontId="0" type="Hiragana"/>
  </si>
  <si>
    <t>陳永旺</t>
    <phoneticPr fontId="0" type="Hiragana"/>
  </si>
  <si>
    <t>夾子車司機</t>
    <phoneticPr fontId="0" type="Hiragana"/>
  </si>
  <si>
    <t>輔祥專案</t>
    <phoneticPr fontId="0" type="Hiragana"/>
  </si>
  <si>
    <t>X</t>
    <phoneticPr fontId="0" type="Hiragana"/>
  </si>
  <si>
    <t>劉家臻</t>
    <phoneticPr fontId="0" type="Hiragana"/>
  </si>
  <si>
    <t>全興分選場</t>
    <phoneticPr fontId="0" type="Hiragana"/>
  </si>
  <si>
    <t>02163</t>
    <phoneticPr fontId="0" type="Hiragana"/>
  </si>
  <si>
    <t>那列</t>
    <phoneticPr fontId="0" type="Hiragana"/>
  </si>
  <si>
    <t>作業員</t>
    <phoneticPr fontId="0" type="Hiragana"/>
  </si>
  <si>
    <t>勞保8/18郵寄</t>
    <phoneticPr fontId="0" type="Hiragana"/>
  </si>
  <si>
    <t>房麗平</t>
    <phoneticPr fontId="0" type="Hiragana"/>
  </si>
  <si>
    <t>64.10.29      B221378865</t>
    <phoneticPr fontId="0" type="Hiragana"/>
  </si>
  <si>
    <t>張冰帆</t>
    <phoneticPr fontId="0" type="Hiragana"/>
  </si>
  <si>
    <t>夢時代統包</t>
    <phoneticPr fontId="0" type="Hiragana"/>
  </si>
  <si>
    <t>謝嘉豪</t>
    <phoneticPr fontId="0" type="Hiragana"/>
  </si>
  <si>
    <t>全興分選課</t>
    <phoneticPr fontId="0" type="Hiragana"/>
  </si>
  <si>
    <t>02164</t>
    <phoneticPr fontId="0" type="Hiragana"/>
  </si>
  <si>
    <t>藍岡</t>
    <phoneticPr fontId="0" type="Hiragana"/>
  </si>
  <si>
    <t>全興處理課</t>
    <phoneticPr fontId="0" type="Hiragana"/>
  </si>
  <si>
    <t>02165</t>
    <phoneticPr fontId="0" type="Hiragana"/>
  </si>
  <si>
    <t>納隆</t>
    <phoneticPr fontId="0" type="Hiragana"/>
  </si>
  <si>
    <t>02166</t>
    <phoneticPr fontId="0" type="Hiragana"/>
  </si>
  <si>
    <t>替瓦</t>
    <phoneticPr fontId="0" type="Hiragana"/>
  </si>
  <si>
    <t>02172</t>
    <phoneticPr fontId="0" type="Hiragana"/>
  </si>
  <si>
    <t>黃素華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</si>
  <si>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</si>
  <si>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</si>
  <si>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</si>
  <si>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工讀生</t>
    <phoneticPr fontId="0" type="Hiragana"/>
  </si>
  <si>
    <t>文山站</t>
    <phoneticPr fontId="0" type="Hiragana"/>
  </si>
  <si>
    <t>02173</t>
    <phoneticPr fontId="0" type="Hiragana"/>
  </si>
  <si>
    <t>9/3加保</t>
    <phoneticPr fontId="0" type="Hiragana"/>
  </si>
  <si>
    <t>業務開發處(北區市場開發部)</t>
    <phoneticPr fontId="0" type="Hiragana"/>
  </si>
  <si>
    <t>02168</t>
    <phoneticPr fontId="0" type="Hiragana"/>
  </si>
  <si>
    <t>王群生</t>
    <phoneticPr fontId="0" type="Hiragana"/>
  </si>
  <si>
    <t>高級業務專員</t>
    <phoneticPr fontId="0" type="Hiragana"/>
  </si>
  <si>
    <t>02169</t>
    <phoneticPr fontId="0" type="Hiragana"/>
  </si>
  <si>
    <t>王美乃</t>
    <phoneticPr fontId="0" type="Hiragana"/>
  </si>
  <si>
    <t>稽核室</t>
    <phoneticPr fontId="0" type="Hiragana"/>
  </si>
  <si>
    <t>02170</t>
    <phoneticPr fontId="0" type="Hiragana"/>
  </si>
  <si>
    <t>李嘉嫚</t>
    <phoneticPr fontId="0" type="Hiragana"/>
  </si>
  <si>
    <t>蘇勇志</t>
    <phoneticPr fontId="0" type="Hiragana"/>
  </si>
  <si>
    <t>02167</t>
    <phoneticPr fontId="0" type="Hiragana"/>
  </si>
  <si>
    <t>許騰元</t>
    <phoneticPr fontId="0" type="Hiragana"/>
  </si>
  <si>
    <t>金馬站</t>
    <phoneticPr fontId="0" type="Hiragana"/>
  </si>
  <si>
    <t>02174</t>
    <phoneticPr fontId="0" type="Hiragana"/>
  </si>
  <si>
    <t>何欣翰</t>
    <phoneticPr fontId="0" type="Hiragana"/>
  </si>
  <si>
    <t>李敬軒</t>
    <phoneticPr fontId="0" type="Hiragana"/>
  </si>
  <si>
    <t>黃榮耀</t>
    <phoneticPr fontId="0" type="Hiragana"/>
  </si>
  <si>
    <t>02177</t>
    <phoneticPr fontId="0" type="Hiragana"/>
  </si>
  <si>
    <t>翟曉燕</t>
    <phoneticPr fontId="0" type="Hiragana"/>
  </si>
  <si>
    <t>彭紅</t>
    <phoneticPr fontId="0" type="Hiragana"/>
  </si>
  <si>
    <t>02175</t>
    <phoneticPr fontId="0" type="Hiragana"/>
  </si>
  <si>
    <t>王政偉</t>
    <phoneticPr fontId="0" type="Hiragana"/>
  </si>
  <si>
    <t>C00024</t>
    <phoneticPr fontId="0" type="Hiragana"/>
  </si>
  <si>
    <t>楊鑫旺</t>
    <phoneticPr fontId="0" type="Hiragana"/>
  </si>
  <si>
    <t>喬翔分選課</t>
    <phoneticPr fontId="0" type="Hiragana"/>
  </si>
  <si>
    <t>C00023</t>
    <phoneticPr fontId="0" type="Hiragana"/>
  </si>
  <si>
    <t>林慧</t>
    <phoneticPr fontId="0" type="Hiragana"/>
  </si>
  <si>
    <t>C00022</t>
    <phoneticPr fontId="0" type="Hiragana"/>
  </si>
  <si>
    <t>何秋香</t>
    <phoneticPr fontId="0" type="Hiragana"/>
  </si>
  <si>
    <t>02178</t>
    <phoneticPr fontId="0" type="Hiragana"/>
  </si>
  <si>
    <t>劉柑薌</t>
    <phoneticPr fontId="0" type="Hiragana"/>
  </si>
  <si>
    <t>物流管理組</t>
    <phoneticPr fontId="0" type="Hiragana"/>
  </si>
  <si>
    <t>02176</t>
    <phoneticPr fontId="0" type="Hiragana"/>
  </si>
  <si>
    <t>李旋</t>
    <phoneticPr fontId="0" type="Hiragana"/>
  </si>
  <si>
    <t>助理管理師</t>
    <phoneticPr fontId="0" type="Hiragana"/>
  </si>
  <si>
    <t>斗六站</t>
    <phoneticPr fontId="0" type="Hiragana"/>
  </si>
  <si>
    <t>張志成</t>
    <phoneticPr fontId="0" type="Hiragana"/>
  </si>
  <si>
    <t>02183</t>
    <phoneticPr fontId="0" type="Hiragana"/>
  </si>
  <si>
    <t>林汶泉</t>
    <phoneticPr fontId="0" type="Hiragana"/>
  </si>
  <si>
    <t>17T夾子車司機</t>
    <phoneticPr fontId="0" type="Hiragana"/>
  </si>
  <si>
    <t>友達包材</t>
    <phoneticPr fontId="0" type="Hiragana"/>
  </si>
  <si>
    <t>02184</t>
    <phoneticPr fontId="0" type="Hiragana"/>
  </si>
  <si>
    <t>何仁材</t>
    <phoneticPr fontId="0" type="Hiragana"/>
  </si>
  <si>
    <t>早班計時作業員</t>
    <phoneticPr fontId="0" type="Hiragana"/>
  </si>
  <si>
    <t>翁凱宏</t>
    <phoneticPr fontId="0" type="Hiragana"/>
  </si>
  <si>
    <t>店長</t>
    <phoneticPr fontId="0" type="Hiragana"/>
  </si>
  <si>
    <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</si>
  <si>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02179</t>
    <phoneticPr fontId="0" type="Hiragana"/>
  </si>
  <si>
    <t>業務專員</t>
    <phoneticPr fontId="0" type="Hiragana"/>
  </si>
  <si>
    <t>新竹站</t>
    <phoneticPr fontId="0" type="Hiragana"/>
  </si>
  <si>
    <t>X</t>
    <phoneticPr fontId="0" type="Hiragana"/>
  </si>
  <si>
    <t>洪振杰</t>
    <phoneticPr fontId="0" type="Hiragana"/>
  </si>
  <si>
    <t>3.5T司機</t>
    <phoneticPr fontId="0" type="Hiragana"/>
  </si>
  <si>
    <t>全興處理課</t>
    <phoneticPr fontId="0" type="Hiragana"/>
  </si>
  <si>
    <t>02185</t>
    <phoneticPr fontId="0" type="Hiragana"/>
  </si>
  <si>
    <t>克徹</t>
    <phoneticPr fontId="0" type="Hiragana"/>
  </si>
  <si>
    <t>外勞</t>
    <phoneticPr fontId="0" type="Hiragana"/>
  </si>
  <si>
    <t>02186</t>
    <phoneticPr fontId="0" type="Hiragana"/>
  </si>
  <si>
    <t>松奇</t>
    <phoneticPr fontId="0" type="Hiragana"/>
  </si>
  <si>
    <t>文山專案</t>
    <phoneticPr fontId="0" type="Hiragana"/>
  </si>
  <si>
    <t>簡合鍵</t>
    <phoneticPr fontId="0" type="Hiragana"/>
  </si>
  <si>
    <t>晚班堆高機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</si>
  <si>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</si>
  <si>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</si>
  <si>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</si>
  <si>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</si>
  <si>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02188</t>
    <phoneticPr fontId="0" type="Hiragana"/>
  </si>
  <si>
    <t>許天勇</t>
    <phoneticPr fontId="0" type="Hiragana"/>
  </si>
  <si>
    <t>外場人員</t>
    <phoneticPr fontId="0" type="Hiragana"/>
  </si>
  <si>
    <t>02189</t>
    <phoneticPr fontId="0" type="Hiragana"/>
  </si>
  <si>
    <t>外場人員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</si>
  <si>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</si>
  <si>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</si>
  <si>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</si>
  <si>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</si>
  <si>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便利通路事業處</t>
    <phoneticPr fontId="0" type="Hiragana"/>
  </si>
  <si>
    <t>02187</t>
    <phoneticPr fontId="0" type="Hiragana"/>
  </si>
  <si>
    <t>賴蘇蘭</t>
    <phoneticPr fontId="0" type="Hiragana"/>
  </si>
  <si>
    <t>助理會計</t>
    <phoneticPr fontId="0" type="Hiragana"/>
  </si>
  <si>
    <t>上班時間11:00~20:00
10:00長安店報到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</si>
  <si>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</si>
  <si>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</si>
  <si>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</si>
  <si>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</si>
  <si>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</si>
  <si>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</si>
  <si>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</si>
  <si>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</si>
  <si>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</si>
  <si>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財務處-會計組</t>
    <phoneticPr fontId="0" type="Hiragana"/>
  </si>
  <si>
    <t>02182</t>
    <phoneticPr fontId="0" type="Hiragana"/>
  </si>
  <si>
    <t>蔡淑婷</t>
    <phoneticPr fontId="0" type="Hiragana"/>
  </si>
  <si>
    <t>助理管理師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</si>
  <si>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</si>
  <si>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</si>
  <si>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</si>
  <si>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</si>
  <si>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晚班10/16加保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</si>
  <si>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</si>
  <si>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</si>
  <si>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</si>
  <si>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</si>
  <si>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</si>
  <si>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謝妗珍</t>
    <phoneticPr fontId="0" type="Hiragana"/>
  </si>
  <si>
    <t>陳宇蓁</t>
    <phoneticPr fontId="0" type="Hiragana"/>
  </si>
  <si>
    <t>業務開發處-行政室</t>
    <phoneticPr fontId="0" type="Hiragana"/>
  </si>
  <si>
    <t>02190</t>
    <phoneticPr fontId="0" type="Hiragana"/>
  </si>
  <si>
    <t>詹文仲</t>
    <phoneticPr fontId="0" type="Hiragana"/>
  </si>
  <si>
    <t>專員</t>
    <phoneticPr fontId="0" type="Hiragana"/>
  </si>
  <si>
    <t>彰興站</t>
    <phoneticPr fontId="0" type="Hiragana"/>
  </si>
  <si>
    <t>02193</t>
    <phoneticPr fontId="0" type="Hiragana"/>
  </si>
  <si>
    <t>張漢銘</t>
    <phoneticPr fontId="0" type="Hiragana"/>
  </si>
  <si>
    <t>外場人員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</si>
  <si>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</si>
  <si>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</si>
  <si>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</si>
  <si>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文山專案</t>
    <phoneticPr fontId="0" type="Hiragana"/>
  </si>
  <si>
    <t>02192</t>
    <phoneticPr fontId="0" type="Hiragana"/>
  </si>
  <si>
    <t>李家瑜</t>
    <phoneticPr fontId="0" type="Hiragana"/>
  </si>
  <si>
    <t>全興分選課</t>
    <phoneticPr fontId="0" type="Hiragana"/>
  </si>
  <si>
    <t>02191</t>
    <phoneticPr fontId="0" type="Hiragana"/>
  </si>
  <si>
    <t>克林</t>
    <phoneticPr fontId="0" type="Hiragana"/>
  </si>
  <si>
    <t>外勞</t>
    <phoneticPr fontId="0" type="Hiragana"/>
  </si>
  <si>
    <t>王蕙君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</si>
  <si>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</si>
  <si>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</si>
  <si>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</si>
  <si>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</si>
  <si>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</si>
  <si>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</si>
  <si>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</si>
  <si>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計時作業員</t>
    <phoneticPr fontId="0" type="Hiragana"/>
  </si>
  <si>
    <t>便利通路事業處</t>
    <phoneticPr fontId="0" type="Hiragana"/>
  </si>
  <si>
    <t>02194</t>
    <phoneticPr fontId="0" type="Hiragana"/>
  </si>
  <si>
    <t>孫卉萱</t>
    <phoneticPr fontId="0" type="Hiragana"/>
  </si>
  <si>
    <t>店長</t>
    <phoneticPr fontId="0" type="Hiragana"/>
  </si>
  <si>
    <t>友達-后里包材清潔區</t>
    <phoneticPr fontId="0" type="Hiragana"/>
  </si>
  <si>
    <t>劉惠如</t>
    <phoneticPr fontId="0" type="Hiragana"/>
  </si>
  <si>
    <t>X</t>
    <phoneticPr fontId="0" type="Hiragana"/>
  </si>
  <si>
    <t>人資策略組</t>
    <phoneticPr fontId="0" type="Hiragana"/>
  </si>
  <si>
    <t>02195</t>
    <phoneticPr fontId="0" type="Hiragana"/>
  </si>
  <si>
    <t>蘇若綺</t>
    <phoneticPr fontId="0" type="Hiragana"/>
  </si>
  <si>
    <t>工讀生</t>
    <phoneticPr fontId="0" type="Hiragana"/>
  </si>
  <si>
    <t>夢時代統包</t>
    <phoneticPr fontId="0" type="Hiragana"/>
  </si>
  <si>
    <t>02197</t>
    <phoneticPr fontId="0" type="Hiragana"/>
  </si>
  <si>
    <t>鍾宏儒</t>
    <phoneticPr fontId="0" type="Hiragana"/>
  </si>
  <si>
    <t>外場人員</t>
    <phoneticPr fontId="0" type="Hiragana"/>
  </si>
  <si>
    <t>高雄仁武倉庫</t>
    <phoneticPr fontId="0" type="Hiragana"/>
  </si>
  <si>
    <t>02198</t>
    <phoneticPr fontId="0" type="Hiragana"/>
  </si>
  <si>
    <t>何貴英</t>
    <phoneticPr fontId="0" type="Hiragana"/>
  </si>
  <si>
    <t>友達-后里包材清潔區</t>
    <phoneticPr fontId="0" type="Hiragana"/>
  </si>
  <si>
    <t>黃雯依</t>
    <phoneticPr fontId="0" type="Hiragana"/>
  </si>
  <si>
    <t>喬翔分選課</t>
    <phoneticPr fontId="0" type="Hiragana"/>
  </si>
  <si>
    <t>吳寶彩</t>
    <phoneticPr fontId="0" type="Hiragana"/>
  </si>
  <si>
    <t>計時作業員</t>
    <phoneticPr fontId="0" type="Hiragana"/>
  </si>
  <si>
    <t>斗六站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</si>
  <si>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</si>
  <si>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</si>
  <si>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</si>
  <si>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物流管理組</t>
    <phoneticPr fontId="0" type="Hiragana"/>
  </si>
  <si>
    <t>02201</t>
    <phoneticPr fontId="0" type="Hiragana"/>
  </si>
  <si>
    <t>徐吳樺</t>
    <phoneticPr fontId="0" type="Hiragana"/>
  </si>
  <si>
    <t>大車司機</t>
    <phoneticPr fontId="0" type="Hiragana"/>
  </si>
  <si>
    <t>02202</t>
    <phoneticPr fontId="0" type="Hiragana"/>
  </si>
  <si>
    <t>顏詠彬</t>
    <phoneticPr fontId="0" type="Hiragana"/>
  </si>
  <si>
    <t>彰興站</t>
    <phoneticPr fontId="0" type="Hiragana"/>
  </si>
  <si>
    <t>02199</t>
    <phoneticPr fontId="0" type="Hiragana"/>
  </si>
  <si>
    <t>蔡渙凱</t>
    <phoneticPr fontId="0" type="Hiragana"/>
  </si>
  <si>
    <t>夾子車司機</t>
    <phoneticPr fontId="0" type="Hiragana"/>
  </si>
  <si>
    <t>斗六站</t>
    <phoneticPr fontId="0" type="Hiragana"/>
  </si>
  <si>
    <t>02203</t>
    <phoneticPr fontId="0" type="Hiragana"/>
  </si>
  <si>
    <t>窗口會計</t>
    <phoneticPr fontId="0" type="Hiragana"/>
  </si>
  <si>
    <t>文山專案</t>
    <phoneticPr fontId="0" type="Hiragana"/>
  </si>
  <si>
    <t>X</t>
    <phoneticPr fontId="0" type="Hiragana"/>
  </si>
  <si>
    <t>高振駸</t>
    <phoneticPr fontId="0" type="Hiragana"/>
  </si>
  <si>
    <t>作業員</t>
    <phoneticPr fontId="0" type="Hiragana"/>
  </si>
  <si>
    <t>101.12.01中午離職</t>
    <phoneticPr fontId="0" type="Hiragana"/>
  </si>
  <si>
    <t>營運管理處-主任班</t>
    <phoneticPr fontId="0" type="Hiragana"/>
  </si>
  <si>
    <t>02204</t>
    <phoneticPr fontId="0" type="Hiragana"/>
  </si>
  <si>
    <t>廖柏鈞</t>
    <phoneticPr fontId="0" type="Hiragana"/>
  </si>
  <si>
    <t>儲備幹部</t>
    <phoneticPr fontId="0" type="Hiragana"/>
  </si>
  <si>
    <t>喬翔分選課</t>
    <phoneticPr fontId="0" type="Hiragana"/>
  </si>
  <si>
    <t>02207</t>
    <phoneticPr fontId="0" type="Hiragana"/>
  </si>
  <si>
    <t>計時作業員</t>
    <phoneticPr fontId="0" type="Hiragana"/>
  </si>
  <si>
    <t>江志隆</t>
    <phoneticPr fontId="0" type="Hiragana"/>
  </si>
  <si>
    <t>計時作業員</t>
    <phoneticPr fontId="0" type="Hiragana"/>
  </si>
  <si>
    <t>蘆竹倉庫</t>
    <phoneticPr fontId="0" type="Hiragana"/>
  </si>
  <si>
    <t>X</t>
    <phoneticPr fontId="0" type="Hiragana"/>
  </si>
  <si>
    <t>外場人員</t>
    <phoneticPr fontId="0" type="Hiragana"/>
  </si>
  <si>
    <t>蘆竹倉庫</t>
    <phoneticPr fontId="0" type="Hiragana"/>
  </si>
  <si>
    <t>02209</t>
    <phoneticPr fontId="0" type="Hiragana"/>
  </si>
  <si>
    <t>外場人員</t>
    <phoneticPr fontId="0" type="Hiragana"/>
  </si>
  <si>
    <t>喬翔分選課</t>
    <phoneticPr fontId="0" type="Hiragana"/>
  </si>
  <si>
    <t>C00027</t>
    <phoneticPr fontId="0" type="Hiragana"/>
  </si>
  <si>
    <t>鍾玲花</t>
    <phoneticPr fontId="0" type="Hiragana"/>
  </si>
  <si>
    <t>計時作業員</t>
    <phoneticPr fontId="0" type="Hiragana"/>
  </si>
  <si>
    <t>蘆竹倉庫</t>
    <phoneticPr fontId="0" type="Hiragana"/>
  </si>
  <si>
    <t>C00030</t>
    <phoneticPr fontId="0" type="Hiragana"/>
  </si>
  <si>
    <t>林清雄</t>
    <phoneticPr fontId="0" type="Hiragana"/>
  </si>
  <si>
    <t>業務處行政室</t>
    <phoneticPr fontId="0" type="Hiragana"/>
  </si>
  <si>
    <t>02205</t>
    <phoneticPr fontId="0" type="Hiragana"/>
  </si>
  <si>
    <t>工讀生</t>
    <phoneticPr fontId="0" type="Hiragana"/>
  </si>
  <si>
    <t>文山專案</t>
    <phoneticPr fontId="0" type="Hiragana"/>
  </si>
  <si>
    <t>C00029</t>
    <phoneticPr fontId="0" type="Hiragana"/>
  </si>
  <si>
    <t>李志強</t>
    <phoneticPr fontId="0" type="Hiragana"/>
  </si>
  <si>
    <t>堆高機</t>
    <phoneticPr fontId="0" type="Hiragana"/>
  </si>
  <si>
    <t>員林站</t>
    <phoneticPr fontId="0" type="Hiragana"/>
  </si>
  <si>
    <t>02208</t>
    <phoneticPr fontId="0" type="Hiragana"/>
  </si>
  <si>
    <t>王亭芳</t>
    <phoneticPr fontId="0" type="Hiragana"/>
  </si>
  <si>
    <t>助理會計</t>
    <phoneticPr fontId="0" type="Hiragana"/>
  </si>
  <si>
    <t>新站區</t>
    <phoneticPr fontId="0" type="Hiragana"/>
  </si>
  <si>
    <t>全興處理課</t>
    <phoneticPr fontId="0" type="Hiragana"/>
  </si>
  <si>
    <t>02210</t>
    <phoneticPr fontId="0" type="Hiragana"/>
  </si>
  <si>
    <t>阿康</t>
    <phoneticPr fontId="0" type="Hiragana"/>
  </si>
  <si>
    <t>外勞</t>
    <phoneticPr fontId="0" type="Hiragana"/>
  </si>
  <si>
    <t>C00028</t>
    <phoneticPr fontId="0" type="Hiragana"/>
  </si>
  <si>
    <t>堆高機</t>
    <phoneticPr fontId="0" type="Hiragana"/>
  </si>
  <si>
    <t>員林站</t>
    <phoneticPr fontId="0" type="Hiragana"/>
  </si>
  <si>
    <t>X</t>
    <phoneticPr fontId="0" type="Hiragana"/>
  </si>
  <si>
    <t>黃朝陽</t>
    <phoneticPr fontId="0" type="Hiragana"/>
  </si>
  <si>
    <t>外場人員</t>
    <phoneticPr fontId="0" type="Hiragana"/>
  </si>
  <si>
    <t>101.12.24中午離職</t>
    <phoneticPr fontId="0" type="Hiragana"/>
  </si>
  <si>
    <t>文山專案</t>
    <phoneticPr fontId="0" type="Hiragana"/>
  </si>
  <si>
    <t>02211</t>
    <phoneticPr fontId="0" type="Hiragana"/>
  </si>
  <si>
    <t>堆高機</t>
    <phoneticPr fontId="0" type="Hiragana"/>
  </si>
  <si>
    <t>文山專案</t>
    <phoneticPr fontId="0" type="Hiragana"/>
  </si>
  <si>
    <t>02213</t>
    <phoneticPr fontId="0" type="Hiragana"/>
  </si>
  <si>
    <t>蔡孟彥</t>
    <phoneticPr fontId="0" type="Hiragana"/>
  </si>
  <si>
    <t>作業員</t>
    <phoneticPr fontId="0" type="Hiragana"/>
  </si>
  <si>
    <t>便利通店</t>
    <phoneticPr fontId="0" type="Hiragana"/>
  </si>
  <si>
    <t>02212</t>
    <phoneticPr fontId="0" type="Hiragana"/>
  </si>
  <si>
    <t>黃偉豪</t>
    <phoneticPr fontId="0" type="Hiragana"/>
  </si>
  <si>
    <t>店長</t>
    <phoneticPr fontId="0" type="Hiragana"/>
  </si>
  <si>
    <t>友達-后里包材清潔區</t>
    <phoneticPr fontId="0" type="Hiragana"/>
  </si>
  <si>
    <t>02214</t>
    <phoneticPr fontId="0" type="Hiragana"/>
  </si>
  <si>
    <t>劉家仁</t>
    <phoneticPr fontId="0" type="Hiragana"/>
  </si>
  <si>
    <t>員林三信站</t>
    <phoneticPr fontId="0" type="Hiragana"/>
  </si>
  <si>
    <t>02217</t>
    <phoneticPr fontId="0" type="Hiragana"/>
  </si>
  <si>
    <t>曹志豪</t>
    <phoneticPr fontId="0" type="Hiragana"/>
  </si>
  <si>
    <t>3.5T司機</t>
    <phoneticPr fontId="0" type="Hiragana"/>
  </si>
  <si>
    <t>員林新站</t>
    <phoneticPr fontId="0" type="Hiragana"/>
  </si>
  <si>
    <t>X</t>
    <phoneticPr fontId="0" type="Hiragana"/>
  </si>
  <si>
    <t>陳志佳</t>
    <phoneticPr fontId="0" type="Hiragana"/>
  </si>
  <si>
    <t>外場人員</t>
    <phoneticPr fontId="0" type="Hiragana"/>
  </si>
  <si>
    <t>營運管理處-主任班</t>
    <phoneticPr fontId="0" type="Hiragana"/>
  </si>
  <si>
    <t>02206</t>
    <phoneticPr fontId="0" type="Hiragana"/>
  </si>
  <si>
    <t>李建毅</t>
    <phoneticPr fontId="0" type="Hiragana"/>
  </si>
  <si>
    <t>儲備幹部</t>
    <phoneticPr fontId="0" type="Hiragana"/>
  </si>
  <si>
    <t>02219</t>
    <phoneticPr fontId="0" type="Hiragana"/>
  </si>
  <si>
    <t>李振齊</t>
    <phoneticPr fontId="0" type="Hiragana"/>
  </si>
  <si>
    <t>夢時代統包</t>
    <phoneticPr fontId="0" type="Hiragana"/>
  </si>
  <si>
    <t>02223</t>
    <phoneticPr fontId="0" type="Hiragana"/>
  </si>
  <si>
    <t>吳秉達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</si>
  <si>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</si>
  <si>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</si>
  <si>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</si>
  <si>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管理師</t>
    <phoneticPr fontId="0" type="Hiragana"/>
  </si>
  <si>
    <t>南科3M</t>
    <phoneticPr fontId="0" type="Hiragana"/>
  </si>
  <si>
    <t>02224</t>
    <phoneticPr fontId="0" type="Hiragana"/>
  </si>
  <si>
    <t>楊宗霖</t>
    <phoneticPr fontId="0" type="Hiragana"/>
  </si>
  <si>
    <t>夾子車司機</t>
    <phoneticPr fontId="0" type="Hiragana"/>
  </si>
  <si>
    <t>台中水湳站</t>
    <phoneticPr fontId="0" type="Hiragana"/>
  </si>
  <si>
    <t>02218</t>
    <phoneticPr fontId="0" type="Hiragana"/>
  </si>
  <si>
    <t>游麗玉</t>
    <phoneticPr fontId="0" type="Hiragana"/>
  </si>
  <si>
    <t>助理會計</t>
    <phoneticPr fontId="0" type="Hiragana"/>
  </si>
  <si>
    <t>業務開發處-南區市場開發部</t>
    <phoneticPr fontId="0" type="Hiragana"/>
  </si>
  <si>
    <t>02216</t>
    <phoneticPr fontId="0" type="Hiragana"/>
  </si>
  <si>
    <t>孫鈺泠</t>
    <phoneticPr fontId="0" type="Hiragana"/>
  </si>
  <si>
    <t>業務專員</t>
    <phoneticPr fontId="0" type="Hiragana"/>
  </si>
  <si>
    <t>02225</t>
    <phoneticPr fontId="0" type="Hiragana"/>
  </si>
  <si>
    <t>賴雪玉</t>
    <phoneticPr fontId="0" type="Hiragana"/>
  </si>
  <si>
    <t>窗口會計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</si>
  <si>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</si>
  <si>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</si>
  <si>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</si>
  <si>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</si>
  <si>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</si>
  <si>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</si>
  <si>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</si>
  <si>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02222</t>
    <phoneticPr fontId="0" type="Hiragana"/>
  </si>
  <si>
    <t>吳彥業</t>
    <phoneticPr fontId="0" type="Hiragana"/>
  </si>
  <si>
    <t>02227</t>
    <phoneticPr fontId="0" type="Hiragana"/>
  </si>
  <si>
    <t>白雨晨</t>
    <phoneticPr fontId="0" type="Hiragana"/>
  </si>
  <si>
    <t>短期作業員</t>
    <phoneticPr fontId="0" type="Hiragana"/>
  </si>
  <si>
    <t>梁云佳</t>
    <phoneticPr fontId="0" type="Hiragana"/>
  </si>
  <si>
    <t>02228</t>
    <phoneticPr fontId="0" type="Hiragana"/>
  </si>
  <si>
    <t>武祥麟</t>
    <phoneticPr fontId="0" type="Hiragana"/>
  </si>
  <si>
    <t>黃偉銘</t>
    <phoneticPr fontId="0" type="Hiragana"/>
  </si>
  <si>
    <t>全興分選課</t>
    <phoneticPr fontId="0" type="Hiragana"/>
  </si>
  <si>
    <t>02229</t>
    <phoneticPr fontId="0" type="Hiragana"/>
  </si>
  <si>
    <t>拉佳</t>
    <phoneticPr fontId="0" type="Hiragana"/>
  </si>
  <si>
    <t>外勞</t>
    <phoneticPr fontId="0" type="Hiragana"/>
  </si>
  <si>
    <t>02231</t>
    <phoneticPr fontId="0" type="Hiragana"/>
  </si>
  <si>
    <t>張紘維</t>
    <phoneticPr fontId="0" type="Hiragana"/>
  </si>
  <si>
    <t>02236</t>
    <phoneticPr fontId="0" type="Hiragana"/>
  </si>
  <si>
    <t>蕭裕寶</t>
    <phoneticPr fontId="0" type="Hiragana"/>
  </si>
  <si>
    <t>勞保:員林</t>
    <phoneticPr fontId="0" type="Hiragana"/>
  </si>
  <si>
    <t>薛建誠</t>
    <phoneticPr fontId="0" type="Hiragana"/>
  </si>
  <si>
    <t>02234</t>
    <phoneticPr fontId="0" type="Hiragana"/>
  </si>
  <si>
    <t>邱俊士</t>
    <phoneticPr fontId="0" type="Hiragana"/>
  </si>
  <si>
    <t>安定倉庫</t>
    <phoneticPr fontId="0" type="Hiragana"/>
  </si>
  <si>
    <t>02232</t>
    <phoneticPr fontId="0" type="Hiragana"/>
  </si>
  <si>
    <t>鄭怡婷</t>
    <phoneticPr fontId="0" type="Hiragana"/>
  </si>
  <si>
    <t>2/19加保</t>
    <phoneticPr fontId="0" type="Hiragana"/>
  </si>
  <si>
    <t>土城站</t>
    <phoneticPr fontId="0" type="Hiragana"/>
  </si>
  <si>
    <t>02233</t>
    <phoneticPr fontId="0" type="Hiragana"/>
  </si>
  <si>
    <t>2/20加保</t>
    <phoneticPr fontId="0" type="Hiragana"/>
  </si>
  <si>
    <t>南科3M</t>
    <phoneticPr fontId="0" type="Hiragana"/>
  </si>
  <si>
    <t>02237</t>
    <phoneticPr fontId="0" type="Hiragana"/>
  </si>
  <si>
    <t>張郡勻</t>
    <phoneticPr fontId="0" type="Hiragana"/>
  </si>
  <si>
    <t>作業員</t>
    <phoneticPr fontId="0" type="Hiragana"/>
  </si>
  <si>
    <t>02238</t>
    <phoneticPr fontId="0" type="Hiragana"/>
  </si>
  <si>
    <t>方雅欣</t>
    <phoneticPr fontId="0" type="Hiragana"/>
  </si>
  <si>
    <t>文山專案</t>
    <phoneticPr fontId="0" type="Hiragana"/>
  </si>
  <si>
    <t>02239</t>
    <phoneticPr fontId="0" type="Hiragana"/>
  </si>
  <si>
    <t>堆高機</t>
    <phoneticPr fontId="0" type="Hiragana"/>
  </si>
  <si>
    <t>中部倉庫</t>
    <phoneticPr fontId="0" type="Hiragana"/>
  </si>
  <si>
    <t>C00031</t>
    <phoneticPr fontId="0" type="Hiragana"/>
  </si>
  <si>
    <t>黃永騰</t>
    <phoneticPr fontId="0" type="Hiragana"/>
  </si>
  <si>
    <t>作業員</t>
    <phoneticPr fontId="0" type="Hiragana"/>
  </si>
  <si>
    <t>高雄仁武倉庫</t>
    <phoneticPr fontId="0" type="Hiragana"/>
  </si>
  <si>
    <t>X</t>
    <phoneticPr fontId="0" type="Hiragana"/>
  </si>
  <si>
    <t>陸越群</t>
    <phoneticPr fontId="0" type="Hiragana"/>
  </si>
  <si>
    <t>外場人員</t>
    <phoneticPr fontId="0" type="Hiragana"/>
  </si>
  <si>
    <t>安定倉庫</t>
    <phoneticPr fontId="0" type="Hiragana"/>
  </si>
  <si>
    <t>02235</t>
    <phoneticPr fontId="0" type="Hiragana"/>
  </si>
  <si>
    <t>胡怡珊</t>
    <phoneticPr fontId="0" type="Hiragana"/>
  </si>
  <si>
    <t>助理會計</t>
    <phoneticPr fontId="0" type="Hiragana"/>
  </si>
  <si>
    <t>全興處理課</t>
    <phoneticPr fontId="0" type="Hiragana"/>
  </si>
  <si>
    <t>02240</t>
    <phoneticPr fontId="0" type="Hiragana"/>
  </si>
  <si>
    <t>溫勝翔</t>
    <phoneticPr fontId="0" type="Hiragana"/>
  </si>
  <si>
    <t>大車司機</t>
    <phoneticPr fontId="0" type="Hiragana"/>
  </si>
  <si>
    <t>營運管理處-主任班</t>
    <phoneticPr fontId="0" type="Hiragana"/>
  </si>
  <si>
    <t>02242</t>
    <phoneticPr fontId="0" type="Hiragana"/>
  </si>
  <si>
    <t>吳翊帆</t>
    <phoneticPr fontId="0" type="Hiragana"/>
  </si>
  <si>
    <t>儲備幹部</t>
    <phoneticPr fontId="0" type="Hiragana"/>
  </si>
  <si>
    <t>總經理室-幹訓班</t>
    <phoneticPr fontId="0" type="Hiragana"/>
  </si>
  <si>
    <t>02243</t>
    <phoneticPr fontId="0" type="Hiragana"/>
  </si>
  <si>
    <t>李威德</t>
    <phoneticPr fontId="0" type="Hiragana"/>
  </si>
  <si>
    <t>稽核室</t>
    <phoneticPr fontId="0" type="Hiragana"/>
  </si>
  <si>
    <t>02241</t>
    <phoneticPr fontId="0" type="Hiragana"/>
  </si>
  <si>
    <t>鄭旭志</t>
    <phoneticPr fontId="0" type="Hiragana"/>
  </si>
  <si>
    <t>管理師</t>
    <phoneticPr fontId="0" type="Hiragana"/>
  </si>
  <si>
    <t>02244</t>
    <phoneticPr fontId="0" type="Hiragana"/>
  </si>
  <si>
    <t>楊銘福</t>
    <phoneticPr fontId="0" type="Hiragana"/>
  </si>
  <si>
    <t>員林站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</si>
  <si>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</si>
  <si>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</si>
  <si>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</si>
  <si>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02245</t>
    <phoneticPr fontId="0" type="Hiragana"/>
  </si>
  <si>
    <t>張又中</t>
    <phoneticPr fontId="0" type="Hiragana"/>
  </si>
  <si>
    <t>南科3M</t>
    <phoneticPr fontId="0" type="Hiragana"/>
  </si>
  <si>
    <t>02248</t>
    <phoneticPr fontId="0" type="Hiragana"/>
  </si>
  <si>
    <t>陳復志</t>
    <phoneticPr fontId="0" type="Hiragana"/>
  </si>
  <si>
    <t>02246</t>
    <phoneticPr fontId="0" type="Hiragana"/>
  </si>
  <si>
    <t>石慶隆</t>
    <phoneticPr fontId="0" type="Hiragana"/>
  </si>
  <si>
    <t>02252</t>
    <phoneticPr fontId="0" type="Hiragana"/>
  </si>
  <si>
    <t>楊鎮宇</t>
    <phoneticPr fontId="0" type="Hiragana"/>
  </si>
  <si>
    <t>02249</t>
    <phoneticPr fontId="0" type="Hiragana"/>
  </si>
  <si>
    <t>王俊銘</t>
    <phoneticPr fontId="0" type="Hiragana"/>
  </si>
  <si>
    <t>02251</t>
    <phoneticPr fontId="0" type="Hiragana"/>
  </si>
  <si>
    <t>王振崑</t>
    <phoneticPr fontId="0" type="Hiragana"/>
  </si>
  <si>
    <t>02250</t>
    <phoneticPr fontId="0" type="Hiragana"/>
  </si>
  <si>
    <t>王政煌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</si>
  <si>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</si>
  <si>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</si>
  <si>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</si>
  <si>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</si>
  <si>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國際事業處-行政室</t>
    <phoneticPr fontId="0" type="Hiragana"/>
  </si>
  <si>
    <t>02247</t>
    <phoneticPr fontId="0" type="Hiragana"/>
  </si>
  <si>
    <t>黎子洋</t>
    <phoneticPr fontId="0" type="Hiragana"/>
  </si>
  <si>
    <t>助理管理師</t>
    <phoneticPr fontId="0" type="Hiragana"/>
  </si>
  <si>
    <t>文山專案</t>
    <phoneticPr fontId="0" type="Hiragana"/>
  </si>
  <si>
    <t>02253</t>
    <phoneticPr fontId="0" type="Hiragana"/>
  </si>
  <si>
    <t>王喻模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</si>
  <si>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</si>
  <si>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</si>
  <si>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</si>
  <si>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</si>
  <si>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</si>
  <si>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作業員</t>
    <phoneticPr fontId="0" type="Hiragana"/>
  </si>
  <si>
    <t>業務包材清潔</t>
    <phoneticPr fontId="0" type="Hiragana"/>
  </si>
  <si>
    <t>02255</t>
    <phoneticPr fontId="0" type="Hiragana"/>
  </si>
  <si>
    <t>蕭惠婷</t>
    <phoneticPr fontId="0" type="Hiragana"/>
  </si>
  <si>
    <t>助理會計</t>
    <phoneticPr fontId="0" type="Hiragana"/>
  </si>
  <si>
    <t>員林站</t>
    <phoneticPr fontId="0" type="Hiragana"/>
  </si>
  <si>
    <t>02254</t>
    <phoneticPr fontId="0" type="Hiragana"/>
  </si>
  <si>
    <t>詹偉昌</t>
    <phoneticPr fontId="0" type="Hiragana"/>
  </si>
  <si>
    <t>3.5T司機</t>
    <phoneticPr fontId="0" type="Hiragana"/>
  </si>
  <si>
    <t>文山專案</t>
    <phoneticPr fontId="0" type="Hiragana"/>
  </si>
  <si>
    <t>02258</t>
    <phoneticPr fontId="0" type="Hiragana"/>
  </si>
  <si>
    <t>溫壽昌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</si>
  <si>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</si>
  <si>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</si>
  <si>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</si>
  <si>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外場人員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</si>
  <si>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</si>
  <si>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</si>
  <si>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</si>
  <si>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</si>
  <si>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</si>
  <si>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02256</t>
    <phoneticPr fontId="0" type="Hiragana"/>
  </si>
  <si>
    <t>呂智偉</t>
    <phoneticPr fontId="0" type="Hiragana"/>
  </si>
  <si>
    <t>管理師</t>
    <phoneticPr fontId="0" type="Hiragana"/>
  </si>
  <si>
    <t>營運管理處-主任班</t>
    <phoneticPr fontId="0" type="Hiragana"/>
  </si>
  <si>
    <t>02257</t>
    <phoneticPr fontId="0" type="Hiragana"/>
  </si>
  <si>
    <t>蕭士維</t>
    <phoneticPr fontId="0" type="Hiragana"/>
  </si>
  <si>
    <t>儲備幹部</t>
    <phoneticPr fontId="0" type="Hiragana"/>
  </si>
  <si>
    <t>02259</t>
    <phoneticPr fontId="0" type="Hiragana"/>
  </si>
  <si>
    <t>陳嘉豪</t>
    <phoneticPr fontId="0" type="Hiragana"/>
  </si>
  <si>
    <t>彰興站</t>
    <phoneticPr fontId="0" type="Hiragana"/>
  </si>
  <si>
    <t>02260</t>
    <phoneticPr fontId="0" type="Hiragana"/>
  </si>
  <si>
    <t>呂勇文</t>
    <phoneticPr fontId="0" type="Hiragana"/>
  </si>
  <si>
    <t>大貨車司機(23T)</t>
    <phoneticPr fontId="0" type="Hiragana"/>
  </si>
  <si>
    <t>中和中山站</t>
    <phoneticPr fontId="0" type="Hiragana"/>
  </si>
  <si>
    <t>02263</t>
    <phoneticPr fontId="0" type="Hiragana"/>
  </si>
  <si>
    <t>李志華</t>
    <phoneticPr fontId="0" type="Hiragana"/>
  </si>
  <si>
    <t>北部(新站)</t>
    <phoneticPr fontId="0" type="Hiragana"/>
  </si>
  <si>
    <t>X</t>
    <phoneticPr fontId="0" type="Hiragana"/>
  </si>
  <si>
    <t>曾裕勝</t>
    <phoneticPr fontId="0" type="Hiragana"/>
  </si>
  <si>
    <t>02262</t>
    <phoneticPr fontId="0" type="Hiragana"/>
  </si>
  <si>
    <t>郭玉潔</t>
    <phoneticPr fontId="0" type="Hiragana"/>
  </si>
  <si>
    <t>02264</t>
    <phoneticPr fontId="0" type="Hiragana"/>
  </si>
  <si>
    <t>林煒翔</t>
    <phoneticPr fontId="0" type="Hiragana"/>
  </si>
  <si>
    <t>土城中華站</t>
    <phoneticPr fontId="0" type="Hiragana"/>
  </si>
  <si>
    <t>02267</t>
    <phoneticPr fontId="0" type="Hiragana"/>
  </si>
  <si>
    <t>呂議閎</t>
    <phoneticPr fontId="0" type="Hiragana"/>
  </si>
  <si>
    <t>財務處-會計組</t>
    <phoneticPr fontId="0" type="Hiragana"/>
  </si>
  <si>
    <t>02261</t>
    <phoneticPr fontId="0" type="Hiragana"/>
  </si>
  <si>
    <t>吳欣樺</t>
    <phoneticPr fontId="0" type="Hiragana"/>
  </si>
  <si>
    <t>助理管理師</t>
    <phoneticPr fontId="0" type="Hiragana"/>
  </si>
  <si>
    <t>02266</t>
    <phoneticPr fontId="0" type="Hiragana"/>
  </si>
  <si>
    <t>林湧振</t>
    <phoneticPr fontId="0" type="Hiragana"/>
  </si>
  <si>
    <t>員林三信站</t>
    <phoneticPr fontId="0" type="Hiragana"/>
  </si>
  <si>
    <t>02265</t>
    <phoneticPr fontId="0" type="Hiragana"/>
  </si>
  <si>
    <t>黃加壽</t>
    <phoneticPr fontId="0" type="Hiragana"/>
  </si>
  <si>
    <t>徐金蓮</t>
    <phoneticPr fontId="0" type="Hiragana"/>
  </si>
  <si>
    <t>全興分選課</t>
    <phoneticPr fontId="0" type="Hiragana"/>
  </si>
  <si>
    <t>02268</t>
    <phoneticPr fontId="0" type="Hiragana"/>
  </si>
  <si>
    <t>達比</t>
    <phoneticPr fontId="0" type="Hiragana"/>
  </si>
  <si>
    <t>外勞</t>
    <phoneticPr fontId="0" type="Hiragana"/>
  </si>
  <si>
    <t>全興造粒課</t>
    <phoneticPr fontId="0" type="Hiragana"/>
  </si>
  <si>
    <t>02269</t>
    <phoneticPr fontId="0" type="Hiragana"/>
  </si>
  <si>
    <t>哈拉</t>
    <phoneticPr fontId="0" type="Hiragana"/>
  </si>
  <si>
    <t>02270</t>
    <phoneticPr fontId="0" type="Hiragana"/>
  </si>
  <si>
    <t>丹多</t>
    <phoneticPr fontId="0" type="Hiragana"/>
  </si>
  <si>
    <t>02274</t>
    <phoneticPr fontId="0" type="Hiragana"/>
  </si>
  <si>
    <t>鄭宇伶</t>
    <phoneticPr fontId="0" type="Hiragana"/>
  </si>
  <si>
    <t>02271</t>
    <phoneticPr fontId="0" type="Hiragana"/>
  </si>
  <si>
    <t>邱家銘</t>
    <phoneticPr fontId="0" type="Hiragana"/>
  </si>
  <si>
    <t>資源循環研發中心</t>
    <phoneticPr fontId="0" type="Hiragana"/>
  </si>
  <si>
    <t>02272</t>
    <phoneticPr fontId="0" type="Hiragana"/>
  </si>
  <si>
    <t>陳明義</t>
    <phoneticPr fontId="0" type="Hiragana"/>
  </si>
  <si>
    <t>高專</t>
    <phoneticPr fontId="0" type="Hiragana"/>
  </si>
  <si>
    <t>1/10發報到通知</t>
    <phoneticPr fontId="0" type="Hiragana"/>
  </si>
  <si>
    <t>國際事業處</t>
    <phoneticPr fontId="0" type="Hiragana"/>
  </si>
  <si>
    <t>02273</t>
    <phoneticPr fontId="0" type="Hiragana"/>
  </si>
  <si>
    <t>沈憶君</t>
    <phoneticPr fontId="0" type="Hiragana"/>
  </si>
  <si>
    <t>02275</t>
    <phoneticPr fontId="0" type="Hiragana"/>
  </si>
  <si>
    <t>陳姿羽</t>
    <phoneticPr fontId="0" type="Hiragana"/>
  </si>
  <si>
    <t>勞健保:創新(成本中心:營運行政一)</t>
    <phoneticPr fontId="0" type="Hiragana"/>
  </si>
  <si>
    <t>業務-包材清潔</t>
    <phoneticPr fontId="0" type="Hiragana"/>
  </si>
  <si>
    <t>02283</t>
    <phoneticPr fontId="0" type="Hiragana"/>
  </si>
  <si>
    <t>陳宇蓁</t>
    <phoneticPr fontId="0" type="Hiragana"/>
  </si>
  <si>
    <t>翔揚轉至正職</t>
    <phoneticPr fontId="0" type="Hiragana"/>
  </si>
  <si>
    <t>02284</t>
    <phoneticPr fontId="0" type="Hiragana"/>
  </si>
  <si>
    <t>傅廣鏵</t>
    <phoneticPr fontId="0" type="Hiragana"/>
  </si>
  <si>
    <t>02285</t>
    <phoneticPr fontId="0" type="Hiragana"/>
  </si>
  <si>
    <t>張銀村</t>
    <phoneticPr fontId="0" type="Hiragana"/>
  </si>
  <si>
    <t>中部倉庫</t>
    <phoneticPr fontId="0" type="Hiragana"/>
  </si>
  <si>
    <t>02277</t>
    <phoneticPr fontId="0" type="Hiragana"/>
  </si>
  <si>
    <t>曾鐘毅</t>
    <phoneticPr fontId="0" type="Hiragana"/>
  </si>
  <si>
    <t>喬翔分選</t>
    <phoneticPr fontId="0" type="Hiragana"/>
  </si>
  <si>
    <t>02281</t>
    <phoneticPr fontId="0" type="Hiragana"/>
  </si>
  <si>
    <t>趙霞</t>
    <phoneticPr fontId="0" type="Hiragana"/>
  </si>
  <si>
    <t>02280</t>
    <phoneticPr fontId="0" type="Hiragana"/>
  </si>
  <si>
    <t>鍾炎賜</t>
    <phoneticPr fontId="0" type="Hiragana"/>
  </si>
  <si>
    <t>02276</t>
    <phoneticPr fontId="0" type="Hiragana"/>
  </si>
  <si>
    <t>吳晉嘉</t>
    <phoneticPr fontId="0" type="Hiragana"/>
  </si>
  <si>
    <t>夾子車司機</t>
    <phoneticPr fontId="0" type="Hiragana"/>
  </si>
  <si>
    <t>02282</t>
    <phoneticPr fontId="0" type="Hiragana"/>
  </si>
  <si>
    <t>葉豪駿</t>
    <phoneticPr fontId="0" type="Hiragana"/>
  </si>
  <si>
    <t>02286</t>
    <phoneticPr fontId="0" type="Hiragana"/>
  </si>
  <si>
    <t>盧志文</t>
    <phoneticPr fontId="0" type="Hiragana"/>
  </si>
  <si>
    <t>02278</t>
    <phoneticPr fontId="0" type="Hiragana"/>
  </si>
  <si>
    <t>蔡銘浩</t>
    <phoneticPr fontId="0" type="Hiragana"/>
  </si>
  <si>
    <t>人資策略組</t>
    <phoneticPr fontId="0" type="Hiragana"/>
  </si>
  <si>
    <t>02279</t>
    <phoneticPr fontId="0" type="Hiragana"/>
  </si>
  <si>
    <t>謝馨儀</t>
    <phoneticPr fontId="0" type="Hiragana"/>
  </si>
  <si>
    <t>工讀生</t>
    <phoneticPr fontId="0" type="Hiragana"/>
  </si>
  <si>
    <t>02289</t>
    <phoneticPr fontId="0" type="Hiragana"/>
  </si>
  <si>
    <t>陳志莘</t>
    <phoneticPr fontId="0" type="Hiragana"/>
  </si>
  <si>
    <t>02287</t>
    <phoneticPr fontId="0" type="Hiragana"/>
  </si>
  <si>
    <t>國力</t>
    <phoneticPr fontId="0" type="Hiragana"/>
  </si>
  <si>
    <t>4/15入境</t>
    <phoneticPr fontId="0" type="Hiragana"/>
  </si>
  <si>
    <t>洪祺賢</t>
    <phoneticPr fontId="0" type="Hiragana"/>
  </si>
  <si>
    <t>成本:營運行政一</t>
    <phoneticPr fontId="0" type="Hiragana"/>
  </si>
  <si>
    <t>喬翔分選課</t>
    <phoneticPr fontId="0" type="Hiragana"/>
  </si>
  <si>
    <t>黃月香</t>
    <phoneticPr fontId="0" type="Hiragana"/>
  </si>
  <si>
    <t>黃美紅</t>
    <phoneticPr fontId="0" type="Hiragana"/>
  </si>
  <si>
    <t>02290</t>
    <phoneticPr fontId="0" type="Hiragana"/>
  </si>
  <si>
    <t>陳思廷</t>
    <phoneticPr fontId="0" type="Hiragana"/>
  </si>
  <si>
    <t>業務開發處-北區市場開發部</t>
    <phoneticPr fontId="0" type="Hiragana"/>
  </si>
  <si>
    <t>02288</t>
    <phoneticPr fontId="0" type="Hiragana"/>
  </si>
  <si>
    <t>林澤嵐</t>
    <phoneticPr fontId="0" type="Hiragana"/>
  </si>
  <si>
    <t>專案副理</t>
    <phoneticPr fontId="0" type="Hiragana"/>
  </si>
  <si>
    <t>02292</t>
    <phoneticPr fontId="0" type="Hiragana"/>
  </si>
  <si>
    <t>謝淑芳</t>
    <phoneticPr fontId="0" type="Hiragana"/>
  </si>
  <si>
    <t>台南站</t>
    <phoneticPr fontId="0" type="Hiragana"/>
  </si>
  <si>
    <t>02291</t>
    <phoneticPr fontId="0" type="Hiragana"/>
  </si>
  <si>
    <t>黃佩如</t>
    <phoneticPr fontId="0" type="Hiragana"/>
  </si>
  <si>
    <t>10:30報到</t>
    <phoneticPr fontId="0" type="Hiragana"/>
  </si>
  <si>
    <t>02295</t>
    <phoneticPr fontId="0" type="Hiragana"/>
  </si>
  <si>
    <t>李隆君</t>
    <phoneticPr fontId="0" type="Hiragana"/>
  </si>
  <si>
    <t>02296</t>
    <phoneticPr fontId="0" type="Hiragana"/>
  </si>
  <si>
    <t>吳志明</t>
    <phoneticPr fontId="0" type="Hiragana"/>
  </si>
  <si>
    <t>02297</t>
    <phoneticPr fontId="0" type="Hiragana"/>
  </si>
  <si>
    <t>林孜玲</t>
    <phoneticPr fontId="0" type="Hiragana"/>
  </si>
  <si>
    <t>02298</t>
    <phoneticPr fontId="0" type="Hiragana"/>
  </si>
  <si>
    <t>莫翔崴</t>
    <phoneticPr fontId="0" type="Hiragana"/>
  </si>
  <si>
    <t>02299</t>
    <phoneticPr fontId="0" type="Hiragana"/>
  </si>
  <si>
    <t>鄭宇賢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</si>
  <si>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</si>
  <si>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</si>
  <si>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</si>
  <si>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</si>
  <si>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便利通路事業處</t>
    <phoneticPr fontId="0" type="Hiragana"/>
  </si>
  <si>
    <t>02300</t>
    <phoneticPr fontId="0" type="Hiragana"/>
  </si>
  <si>
    <t>楊海葳</t>
    <phoneticPr fontId="0" type="Hiragana"/>
  </si>
  <si>
    <t>店長</t>
    <phoneticPr fontId="0" type="Hiragana"/>
  </si>
  <si>
    <t>02294</t>
    <phoneticPr fontId="0" type="Hiragana"/>
  </si>
  <si>
    <t>黃心佩</t>
    <phoneticPr fontId="0" type="Hiragana"/>
  </si>
  <si>
    <t>法務環安組</t>
    <phoneticPr fontId="0" type="Hiragana"/>
  </si>
  <si>
    <t>02301</t>
    <phoneticPr fontId="0" type="Hiragana"/>
  </si>
  <si>
    <t>余思穎</t>
    <phoneticPr fontId="0" type="Hiragana"/>
  </si>
  <si>
    <t>副管理師</t>
    <phoneticPr fontId="0" type="Hiragana"/>
  </si>
  <si>
    <t>大昌站(新站)</t>
    <phoneticPr fontId="0" type="Hiragana"/>
  </si>
  <si>
    <t>02303</t>
    <phoneticPr fontId="0" type="Hiragana"/>
  </si>
  <si>
    <t>楊依文</t>
    <phoneticPr fontId="0" type="Hiragana"/>
  </si>
  <si>
    <t>10:30台南實習</t>
    <phoneticPr fontId="0" type="Hiragana"/>
  </si>
  <si>
    <t>黃嘉興</t>
    <phoneticPr fontId="0" type="Hiragana"/>
  </si>
  <si>
    <t>外場</t>
    <phoneticPr fontId="0" type="Hiragana"/>
  </si>
  <si>
    <t>南科3m</t>
    <phoneticPr fontId="0" type="Hiragana"/>
  </si>
  <si>
    <t>02302</t>
    <phoneticPr fontId="0" type="Hiragana"/>
  </si>
  <si>
    <t>許春美</t>
    <phoneticPr fontId="0" type="Hiragana"/>
  </si>
  <si>
    <t>5/10加保</t>
    <phoneticPr fontId="0" type="Hiragana"/>
  </si>
  <si>
    <t>02304</t>
    <phoneticPr fontId="0" type="Hiragana"/>
  </si>
  <si>
    <t>蔡顓安</t>
    <phoneticPr fontId="0" type="Hiragana"/>
  </si>
  <si>
    <t>02305</t>
    <phoneticPr fontId="0" type="Hiragana"/>
  </si>
  <si>
    <t>林蓉鍬</t>
    <phoneticPr fontId="0" type="Hiragana"/>
  </si>
  <si>
    <t>02308</t>
    <phoneticPr fontId="0" type="Hiragana"/>
  </si>
  <si>
    <t>駱上玫</t>
    <phoneticPr fontId="0" type="Hiragana"/>
  </si>
  <si>
    <t>02309</t>
    <phoneticPr fontId="0" type="Hiragana"/>
  </si>
  <si>
    <t>李奇峯</t>
    <phoneticPr fontId="0" type="Hiragana"/>
  </si>
  <si>
    <t>02306</t>
    <phoneticPr fontId="0" type="Hiragana"/>
  </si>
  <si>
    <t>呂德雄</t>
    <phoneticPr fontId="0" type="Hiragana"/>
  </si>
  <si>
    <t>02307</t>
    <phoneticPr fontId="0" type="Hiragana"/>
  </si>
  <si>
    <t>洪淑慧</t>
    <phoneticPr fontId="0" type="Hiragana"/>
  </si>
  <si>
    <t>盧秀儒</t>
    <phoneticPr fontId="0" type="Hiragana"/>
  </si>
  <si>
    <t>02310</t>
    <phoneticPr fontId="0" type="Hiragana"/>
  </si>
  <si>
    <t>許國賓</t>
    <phoneticPr fontId="0" type="Hiragana"/>
  </si>
  <si>
    <t>7.7貨車</t>
    <phoneticPr fontId="0" type="Hiragana"/>
  </si>
  <si>
    <t>02311</t>
    <phoneticPr fontId="0" type="Hiragana"/>
  </si>
  <si>
    <t>黃傳嘉</t>
    <phoneticPr fontId="0" type="Hiragana"/>
  </si>
  <si>
    <t>全運通-土城廠</t>
    <phoneticPr fontId="0" type="Hiragana"/>
  </si>
  <si>
    <t>陳泱瑄</t>
    <phoneticPr fontId="0" type="Hiragana"/>
  </si>
  <si>
    <t>行政助理</t>
    <phoneticPr fontId="0" type="Hiragana"/>
  </si>
  <si>
    <t>不入系統，不由總公司加保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</si>
  <si>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</si>
  <si>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</si>
  <si>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</si>
  <si>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</si>
  <si>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林汶泉</t>
    <phoneticPr fontId="0" type="Hiragana"/>
  </si>
  <si>
    <t>業務開發處-南區市場開發部</t>
    <phoneticPr fontId="0" type="Hiragana"/>
  </si>
  <si>
    <t>02312</t>
    <phoneticPr fontId="0" type="Hiragana"/>
  </si>
  <si>
    <t>張瀞尹</t>
    <phoneticPr fontId="0" type="Hiragana"/>
  </si>
  <si>
    <t>高雄大昌站</t>
    <phoneticPr fontId="0" type="Hiragana"/>
  </si>
  <si>
    <t>02315</t>
    <phoneticPr fontId="0" type="Hiragana"/>
  </si>
  <si>
    <t>陳柏翰</t>
    <phoneticPr fontId="0" type="Hiragana"/>
  </si>
  <si>
    <t>02313</t>
    <phoneticPr fontId="0" type="Hiragana"/>
  </si>
  <si>
    <t>趙源順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</si>
  <si>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</si>
  <si>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</si>
  <si>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</si>
  <si>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</si>
  <si>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鄭水源</t>
    <phoneticPr fontId="0" type="Hiragana"/>
  </si>
  <si>
    <t>司機</t>
    <phoneticPr fontId="0" type="Hiragana"/>
  </si>
  <si>
    <t>文山專案</t>
    <phoneticPr fontId="0" type="Hiragana"/>
  </si>
  <si>
    <t>C00036</t>
    <phoneticPr fontId="0" type="Hiragana"/>
  </si>
  <si>
    <t>龍美蘭</t>
    <phoneticPr fontId="0" type="Hiragana"/>
  </si>
  <si>
    <t>作業員</t>
    <phoneticPr fontId="0" type="Hiragana"/>
  </si>
  <si>
    <t>李浚賢</t>
    <phoneticPr fontId="0" type="Hiragana"/>
  </si>
  <si>
    <t>夾子車司機</t>
    <phoneticPr fontId="0" type="Hiragana"/>
  </si>
  <si>
    <t>02318</t>
    <phoneticPr fontId="0" type="Hiragana"/>
  </si>
  <si>
    <t>卓麗鳳</t>
    <phoneticPr fontId="0" type="Hiragana"/>
  </si>
  <si>
    <t>02319</t>
    <phoneticPr fontId="0" type="Hiragana"/>
  </si>
  <si>
    <t>陳啟崙</t>
    <phoneticPr fontId="0" type="Hiragana"/>
  </si>
  <si>
    <t>02320</t>
    <phoneticPr fontId="0" type="Hiragana"/>
  </si>
  <si>
    <t>林裕欽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</si>
  <si>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</si>
  <si>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</si>
  <si>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</si>
  <si>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營運管理處-主任班</t>
    <phoneticPr fontId="0" type="Hiragana"/>
  </si>
  <si>
    <t>02314</t>
    <phoneticPr fontId="0" type="Hiragana"/>
  </si>
  <si>
    <t>蔡孟翰</t>
    <phoneticPr fontId="0" type="Hiragana"/>
  </si>
  <si>
    <t>儲備幹部</t>
    <phoneticPr fontId="0" type="Hiragana"/>
  </si>
  <si>
    <t>業務開發處行政室</t>
    <phoneticPr fontId="0" type="Hiragana"/>
  </si>
  <si>
    <t>02317</t>
    <phoneticPr fontId="0" type="Hiragana"/>
  </si>
  <si>
    <t>林衍如</t>
    <phoneticPr fontId="0" type="Hiragana"/>
  </si>
  <si>
    <t>助理管理師</t>
    <phoneticPr fontId="0" type="Hiragana"/>
  </si>
  <si>
    <t>業務開發處-南區市場開發部</t>
    <phoneticPr fontId="0" type="Hiragana"/>
  </si>
  <si>
    <t>02321</t>
    <phoneticPr fontId="0" type="Hiragana"/>
  </si>
  <si>
    <t>曾婉華</t>
    <phoneticPr fontId="0" type="Hiragana"/>
  </si>
  <si>
    <t>業務專員</t>
    <phoneticPr fontId="0" type="Hiragana"/>
  </si>
  <si>
    <t>02322</t>
    <phoneticPr fontId="0" type="Hiragana"/>
  </si>
  <si>
    <t>詹書軒</t>
    <phoneticPr fontId="0" type="Hiragana"/>
  </si>
  <si>
    <t>02323</t>
    <phoneticPr fontId="0" type="Hiragana"/>
  </si>
  <si>
    <t>黃百達</t>
    <phoneticPr fontId="0" type="Hiragana"/>
  </si>
  <si>
    <t>營運管理處-主任班</t>
    <phoneticPr fontId="0" type="Hiragana"/>
  </si>
  <si>
    <t>02324</t>
    <phoneticPr fontId="0" type="Hiragana"/>
  </si>
  <si>
    <t>丁士欣</t>
    <phoneticPr fontId="0" type="Hiragana"/>
  </si>
  <si>
    <t>儲備幹部</t>
    <phoneticPr fontId="0" type="Hiragana"/>
  </si>
  <si>
    <t>財務處-會計組</t>
    <phoneticPr fontId="0" type="Hiragana"/>
  </si>
  <si>
    <t>02325</t>
    <phoneticPr fontId="0" type="Hiragana"/>
  </si>
  <si>
    <t>潘姿瑜</t>
    <phoneticPr fontId="0" type="Hiragana"/>
  </si>
  <si>
    <t>助理管理師</t>
    <phoneticPr fontId="0" type="Hiragana"/>
  </si>
  <si>
    <t>人資策略組</t>
    <phoneticPr fontId="0" type="Hiragana"/>
  </si>
  <si>
    <t>02326</t>
    <phoneticPr fontId="0" type="Hiragana"/>
  </si>
  <si>
    <t>陳盈蓁</t>
    <phoneticPr fontId="0" type="Hiragana"/>
  </si>
  <si>
    <t>工讀生</t>
    <phoneticPr fontId="0" type="Hiragana"/>
  </si>
  <si>
    <t>業務開發處-南區物流倉儲部</t>
    <phoneticPr fontId="0" type="Hiragana"/>
  </si>
  <si>
    <t>02327</t>
    <phoneticPr fontId="0" type="Hiragana"/>
  </si>
  <si>
    <t>謝智明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</si>
  <si>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</si>
  <si>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</si>
  <si>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</si>
  <si>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張偉策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</si>
  <si>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</si>
  <si>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</si>
  <si>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</si>
  <si>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劉鳳姣</t>
    <phoneticPr fontId="0" type="Hiragana"/>
  </si>
  <si>
    <t>作業員</t>
    <phoneticPr fontId="0" type="Hiragana"/>
  </si>
  <si>
    <t>新竹站</t>
    <phoneticPr fontId="0" type="Hiragana"/>
  </si>
  <si>
    <t>02330</t>
    <phoneticPr fontId="0" type="Hiragana"/>
  </si>
  <si>
    <t>顏詠陞</t>
    <phoneticPr fontId="0" type="Hiragana"/>
  </si>
  <si>
    <t>3.5T司機</t>
    <phoneticPr fontId="0" type="Hiragana"/>
  </si>
  <si>
    <t>金馬站</t>
    <phoneticPr fontId="0" type="Hiragana"/>
  </si>
  <si>
    <t>吳鵬立</t>
    <phoneticPr fontId="0" type="Hiragana"/>
  </si>
  <si>
    <t>勞健保轉典實</t>
    <phoneticPr fontId="0" type="Hiragana"/>
  </si>
  <si>
    <t>02331</t>
    <phoneticPr fontId="0" type="Hiragana"/>
  </si>
  <si>
    <t>張燕麟</t>
    <phoneticPr fontId="0" type="Hiragana"/>
  </si>
  <si>
    <t>02332</t>
    <phoneticPr fontId="0" type="Hiragana"/>
  </si>
  <si>
    <t>桂文尉</t>
    <phoneticPr fontId="0" type="Hiragana"/>
  </si>
  <si>
    <t>台南站</t>
    <phoneticPr fontId="0" type="Hiragana"/>
  </si>
  <si>
    <t>X</t>
    <phoneticPr fontId="0" type="Hiragana"/>
  </si>
  <si>
    <t>羅禎福</t>
    <phoneticPr fontId="0" type="Hiragana"/>
  </si>
  <si>
    <t>中部倉庫</t>
    <phoneticPr fontId="0" type="Hiragana"/>
  </si>
  <si>
    <t>王文孝</t>
    <phoneticPr fontId="0" type="Hiragana"/>
  </si>
  <si>
    <t>外場人員</t>
    <phoneticPr fontId="0" type="Hiragana"/>
  </si>
  <si>
    <t>文山專案</t>
    <phoneticPr fontId="0" type="Hiragana"/>
  </si>
  <si>
    <t>王榮榕</t>
    <phoneticPr fontId="0" type="Hiragana"/>
  </si>
  <si>
    <t>彰興站</t>
    <phoneticPr fontId="0" type="Hiragana"/>
  </si>
  <si>
    <t>02335</t>
    <phoneticPr fontId="0" type="Hiragana"/>
  </si>
  <si>
    <t>蔡政德</t>
    <phoneticPr fontId="0" type="Hiragana"/>
  </si>
  <si>
    <t>大車司機</t>
    <phoneticPr fontId="0" type="Hiragana"/>
  </si>
  <si>
    <t>02339</t>
    <phoneticPr fontId="0" type="Hiragana"/>
  </si>
  <si>
    <t>劉惠如</t>
    <phoneticPr fontId="0" type="Hiragana"/>
  </si>
  <si>
    <t>康林轉正職</t>
    <phoneticPr fontId="0" type="Hiragana"/>
  </si>
  <si>
    <t>全運通</t>
    <phoneticPr fontId="0" type="Hiragana"/>
  </si>
  <si>
    <t>李忠益</t>
    <phoneticPr fontId="0" type="Hiragana"/>
  </si>
  <si>
    <t>不入系統，不由總公司加保</t>
    <phoneticPr fontId="0" type="Hiragana"/>
  </si>
  <si>
    <t>02336</t>
    <phoneticPr fontId="0" type="Hiragana"/>
  </si>
  <si>
    <t>周宗傑</t>
    <phoneticPr fontId="0" type="Hiragana"/>
  </si>
  <si>
    <t>策略管理處-行政室</t>
    <phoneticPr fontId="0" type="Hiragana"/>
  </si>
  <si>
    <t>02333</t>
    <phoneticPr fontId="0" type="Hiragana"/>
  </si>
  <si>
    <t>周孟筠</t>
    <phoneticPr fontId="0" type="Hiragana"/>
  </si>
  <si>
    <t>土城站(北部)</t>
    <phoneticPr fontId="0" type="Hiragana"/>
  </si>
  <si>
    <t>張秀娟</t>
    <phoneticPr fontId="0" type="Hiragana"/>
  </si>
  <si>
    <t>儲備會計</t>
    <phoneticPr fontId="0" type="Hiragana"/>
  </si>
  <si>
    <t>原訂7/8報到未到</t>
    <phoneticPr fontId="0" type="Hiragana"/>
  </si>
  <si>
    <t>蔡廣呈</t>
    <phoneticPr fontId="0" type="Hiragana"/>
  </si>
  <si>
    <t>總經理室-幹訓班</t>
    <phoneticPr fontId="0" type="Hiragana"/>
  </si>
  <si>
    <t>02334</t>
    <phoneticPr fontId="0" type="Hiragana"/>
  </si>
  <si>
    <t>邱淑婷</t>
    <phoneticPr fontId="0" type="Hiragana"/>
  </si>
  <si>
    <t>副管理師</t>
    <phoneticPr fontId="0" type="Hiragana"/>
  </si>
  <si>
    <t>再生研發中心</t>
    <phoneticPr fontId="0" type="Hiragana"/>
  </si>
  <si>
    <t>02337</t>
    <phoneticPr fontId="0" type="Hiragana"/>
  </si>
  <si>
    <t>連永森</t>
    <phoneticPr fontId="0" type="Hiragana"/>
  </si>
  <si>
    <t>土城(北部)</t>
    <phoneticPr fontId="0" type="Hiragana"/>
  </si>
  <si>
    <t>便利通路事業處</t>
    <phoneticPr fontId="0" type="Hiragana"/>
  </si>
  <si>
    <t>02338</t>
    <phoneticPr fontId="0" type="Hiragana"/>
  </si>
  <si>
    <t>陳智文</t>
    <phoneticPr fontId="0" type="Hiragana"/>
  </si>
  <si>
    <t>業務專員</t>
    <phoneticPr fontId="0" type="Hiragana"/>
  </si>
  <si>
    <t>彰興站</t>
    <phoneticPr fontId="0" type="Hiragana"/>
  </si>
  <si>
    <t>X</t>
    <phoneticPr fontId="0" type="Hiragana"/>
  </si>
  <si>
    <t>黃駿鴻</t>
    <phoneticPr fontId="0" type="Hiragana"/>
  </si>
  <si>
    <t>夾子車司機</t>
    <phoneticPr fontId="0" type="Hiragana"/>
  </si>
  <si>
    <t>彰興站</t>
    <phoneticPr fontId="0" type="Hiragana"/>
  </si>
  <si>
    <t>林冠豪</t>
    <phoneticPr fontId="0" type="Hiragana"/>
  </si>
  <si>
    <t>夾子車司機</t>
    <phoneticPr fontId="0" type="Hiragana"/>
  </si>
  <si>
    <t>全運通-中和廠</t>
    <phoneticPr fontId="0" type="Hiragana"/>
  </si>
  <si>
    <t>陳蓉穎</t>
    <phoneticPr fontId="0" type="Hiragana"/>
  </si>
  <si>
    <t>行政會計</t>
    <phoneticPr fontId="0" type="Hiragana"/>
  </si>
  <si>
    <t>不入系統，不由總公司加保</t>
    <phoneticPr fontId="0" type="Hiragana"/>
  </si>
  <si>
    <t>文山專案</t>
    <phoneticPr fontId="0" type="Hiragana"/>
  </si>
  <si>
    <t>02340</t>
    <phoneticPr fontId="0" type="Hiragana"/>
  </si>
  <si>
    <t>陳宏彰</t>
    <phoneticPr fontId="0" type="Hiragana"/>
  </si>
  <si>
    <t>作業員</t>
    <phoneticPr fontId="0" type="Hiragana"/>
  </si>
  <si>
    <t>台南站</t>
    <phoneticPr fontId="0" type="Hiragana"/>
  </si>
  <si>
    <t>02342</t>
    <phoneticPr fontId="0" type="Hiragana"/>
  </si>
  <si>
    <t>蘇子棋</t>
    <phoneticPr fontId="0" type="Hiragana"/>
  </si>
  <si>
    <t>3.5T司機</t>
    <phoneticPr fontId="0" type="Hiragana"/>
  </si>
  <si>
    <t>業務-包材清潔</t>
    <phoneticPr fontId="0" type="Hiragana"/>
  </si>
  <si>
    <t>02341</t>
    <phoneticPr fontId="0" type="Hiragana"/>
  </si>
  <si>
    <t>桂向蓉</t>
    <phoneticPr fontId="0" type="Hiragana"/>
  </si>
  <si>
    <t>X</t>
    <phoneticPr fontId="0" type="Hiragana"/>
  </si>
  <si>
    <t>李三多</t>
    <phoneticPr fontId="0" type="Hiragana"/>
  </si>
  <si>
    <t>堆高機作業員</t>
    <phoneticPr fontId="0" type="Hiragana"/>
  </si>
  <si>
    <t>物流管理組</t>
    <phoneticPr fontId="0" type="Hiragana"/>
  </si>
  <si>
    <t>02344</t>
    <phoneticPr fontId="0" type="Hiragana"/>
  </si>
  <si>
    <t>壓縮車司機</t>
    <phoneticPr fontId="0" type="Hiragana"/>
  </si>
  <si>
    <t>中部物流管理組</t>
    <phoneticPr fontId="0" type="Hiragana"/>
  </si>
  <si>
    <t>02343</t>
    <phoneticPr fontId="0" type="Hiragana"/>
  </si>
  <si>
    <t>汪亭羽</t>
    <phoneticPr fontId="0" type="Hiragana"/>
  </si>
  <si>
    <t>工讀生</t>
    <phoneticPr fontId="0" type="Hiragana"/>
  </si>
  <si>
    <t>業務-包材清潔</t>
    <phoneticPr fontId="0" type="Hiragana"/>
  </si>
  <si>
    <t>02345</t>
    <phoneticPr fontId="0" type="Hiragana"/>
  </si>
  <si>
    <t>孫維章</t>
    <phoneticPr fontId="0" type="Hiragana"/>
  </si>
  <si>
    <t>作業員</t>
    <phoneticPr fontId="0" type="Hiragana"/>
  </si>
  <si>
    <t>夢時代統包</t>
    <phoneticPr fontId="0" type="Hiragana"/>
  </si>
  <si>
    <t>X</t>
    <phoneticPr fontId="0" type="Hiragana"/>
  </si>
  <si>
    <t>許晉銘</t>
    <phoneticPr fontId="0" type="Hiragana"/>
  </si>
  <si>
    <t>待1小時就離開</t>
    <phoneticPr fontId="0" type="Hiragana"/>
  </si>
  <si>
    <t>人資策略組</t>
    <phoneticPr fontId="0" type="Hiragana"/>
  </si>
  <si>
    <t>02346</t>
    <phoneticPr fontId="0" type="Hiragana"/>
  </si>
  <si>
    <t>蔡麗華</t>
    <phoneticPr fontId="0" type="Hiragana"/>
  </si>
  <si>
    <t>全興處理課</t>
    <phoneticPr fontId="0" type="Hiragana"/>
  </si>
  <si>
    <t>02348</t>
    <phoneticPr fontId="0" type="Hiragana"/>
  </si>
  <si>
    <t>陳焙裕</t>
    <phoneticPr fontId="0" type="Hiragana"/>
  </si>
  <si>
    <t>組長</t>
    <phoneticPr fontId="0" type="Hiragana"/>
  </si>
  <si>
    <t>3M南科</t>
    <phoneticPr fontId="0" type="Hiragana"/>
  </si>
  <si>
    <t>劉嘉哲</t>
    <phoneticPr fontId="0" type="Hiragana"/>
  </si>
  <si>
    <t>業務開發處-北區市場開發部</t>
    <phoneticPr fontId="0" type="Hiragana"/>
  </si>
  <si>
    <t>02347</t>
    <phoneticPr fontId="0" type="Hiragana"/>
  </si>
  <si>
    <t>曾耿偉</t>
    <phoneticPr fontId="0" type="Hiragana"/>
  </si>
  <si>
    <t>業務專員</t>
    <phoneticPr fontId="0" type="Hiragana"/>
  </si>
  <si>
    <t>台中德化站</t>
    <phoneticPr fontId="0" type="Hiragana"/>
  </si>
  <si>
    <t>吳麗雲</t>
    <phoneticPr fontId="0" type="Hiragana"/>
  </si>
  <si>
    <t>助理會計</t>
    <phoneticPr fontId="0" type="Hiragana"/>
  </si>
  <si>
    <t>先到大里站實習(九點離開)</t>
    <phoneticPr fontId="0" type="Hiragana"/>
  </si>
  <si>
    <t>草屯站</t>
    <phoneticPr fontId="66" type="noConversion"/>
  </si>
  <si>
    <t>02351</t>
    <phoneticPr fontId="0" type="Hiragana"/>
  </si>
  <si>
    <t>魏辰光</t>
    <phoneticPr fontId="0" type="Hiragana"/>
  </si>
  <si>
    <t>新工號舊卡號</t>
    <phoneticPr fontId="0" type="Hiragana"/>
  </si>
  <si>
    <t>便利通路事業處</t>
    <phoneticPr fontId="0" type="Hiragana"/>
  </si>
  <si>
    <t>02349</t>
    <phoneticPr fontId="0" type="Hiragana"/>
  </si>
  <si>
    <t>吳承祐</t>
    <phoneticPr fontId="0" type="Hiragana"/>
  </si>
  <si>
    <t>店長</t>
    <phoneticPr fontId="0" type="Hiragana"/>
  </si>
  <si>
    <t>11:00大仁店報到</t>
    <phoneticPr fontId="0" type="Hiragana"/>
  </si>
  <si>
    <t>彰興站</t>
    <phoneticPr fontId="0" type="Hiragana"/>
  </si>
  <si>
    <t>02352</t>
    <phoneticPr fontId="0" type="Hiragana"/>
  </si>
  <si>
    <t>王世英</t>
    <phoneticPr fontId="0" type="Hiragana"/>
  </si>
  <si>
    <t>外場人員</t>
    <phoneticPr fontId="0" type="Hiragana"/>
  </si>
  <si>
    <t>高雄大昌站</t>
    <phoneticPr fontId="0" type="Hiragana"/>
  </si>
  <si>
    <t>02353</t>
    <phoneticPr fontId="0" type="Hiragana"/>
  </si>
  <si>
    <t>陳榮憲</t>
    <phoneticPr fontId="0" type="Hiragana"/>
  </si>
  <si>
    <t>3.5T司機</t>
    <phoneticPr fontId="0" type="Hiragana"/>
  </si>
  <si>
    <t>02350</t>
    <phoneticPr fontId="0" type="Hiragana"/>
  </si>
  <si>
    <t>劉玉秋</t>
    <phoneticPr fontId="0" type="Hiragana"/>
  </si>
  <si>
    <t>8/5加勞保</t>
    <phoneticPr fontId="0" type="Hiragana"/>
  </si>
  <si>
    <t>02356</t>
    <phoneticPr fontId="0" type="Hiragana"/>
  </si>
  <si>
    <t>張勝傑</t>
    <phoneticPr fontId="0" type="Hiragana"/>
  </si>
  <si>
    <t>02357</t>
    <phoneticPr fontId="0" type="Hiragana"/>
  </si>
  <si>
    <t>詹昀庭</t>
    <phoneticPr fontId="0" type="Hiragana"/>
  </si>
  <si>
    <t>02354</t>
    <phoneticPr fontId="0" type="Hiragana"/>
  </si>
  <si>
    <t>劉于甄</t>
    <phoneticPr fontId="0" type="Hiragana"/>
  </si>
  <si>
    <t>安定倉庫</t>
    <phoneticPr fontId="0" type="Hiragana"/>
  </si>
  <si>
    <t>01502</t>
    <phoneticPr fontId="0" type="Hiragana"/>
  </si>
  <si>
    <t>郭怡婷</t>
    <phoneticPr fontId="0" type="Hiragana"/>
  </si>
  <si>
    <t>育嬰留停復職</t>
    <phoneticPr fontId="0" type="Hiragana"/>
  </si>
  <si>
    <t>機動車回收事業處</t>
    <phoneticPr fontId="0" type="Hiragana"/>
  </si>
  <si>
    <t>02355</t>
    <phoneticPr fontId="0" type="Hiragana"/>
  </si>
  <si>
    <t>陳錚妏</t>
    <phoneticPr fontId="0" type="Hiragana"/>
  </si>
  <si>
    <t>副管理師</t>
    <phoneticPr fontId="0" type="Hiragana"/>
  </si>
  <si>
    <t>02365</t>
    <phoneticPr fontId="0" type="Hiragana"/>
  </si>
  <si>
    <t>劉會云</t>
    <phoneticPr fontId="0" type="Hiragana"/>
  </si>
  <si>
    <t>行政管理組</t>
    <phoneticPr fontId="0" type="Hiragana"/>
  </si>
  <si>
    <t>02358</t>
    <phoneticPr fontId="0" type="Hiragana"/>
  </si>
  <si>
    <t>高薰姝</t>
    <phoneticPr fontId="0" type="Hiragana"/>
  </si>
  <si>
    <t>助理管理師</t>
    <phoneticPr fontId="0" type="Hiragana"/>
  </si>
  <si>
    <t>02359</t>
    <phoneticPr fontId="0" type="Hiragana"/>
  </si>
  <si>
    <t>陳如梅</t>
    <phoneticPr fontId="0" type="Hiragana"/>
  </si>
  <si>
    <t>8/13加保</t>
    <phoneticPr fontId="0" type="Hiragana"/>
  </si>
  <si>
    <t>02360</t>
    <phoneticPr fontId="0" type="Hiragana"/>
  </si>
  <si>
    <t>洪文雅</t>
    <phoneticPr fontId="0" type="Hiragana"/>
  </si>
  <si>
    <t>8/13加保</t>
    <phoneticPr fontId="0" type="Hiragana"/>
  </si>
  <si>
    <t>02361</t>
    <phoneticPr fontId="0" type="Hiragana"/>
  </si>
  <si>
    <t>林淑筠</t>
    <phoneticPr fontId="0" type="Hiragana"/>
  </si>
  <si>
    <t>02362</t>
    <phoneticPr fontId="0" type="Hiragana"/>
  </si>
  <si>
    <t>鄭玉琳</t>
    <phoneticPr fontId="0" type="Hiragana"/>
  </si>
  <si>
    <t>江國梁</t>
    <phoneticPr fontId="0" type="Hiragana"/>
  </si>
  <si>
    <t>人力仲介</t>
    <phoneticPr fontId="0" type="Hiragana"/>
  </si>
  <si>
    <t>8/13才通知人資</t>
    <phoneticPr fontId="0" type="Hiragana"/>
  </si>
  <si>
    <t>彭正鈴</t>
    <phoneticPr fontId="0" type="Hiragana"/>
  </si>
  <si>
    <t>陳彤琳</t>
    <phoneticPr fontId="0" type="Hiragana"/>
  </si>
  <si>
    <t>南科3M</t>
    <phoneticPr fontId="0" type="Hiragana"/>
  </si>
  <si>
    <t>02363</t>
    <phoneticPr fontId="0" type="Hiragana"/>
  </si>
  <si>
    <t>楊金龍</t>
    <phoneticPr fontId="0" type="Hiragana"/>
  </si>
  <si>
    <t>8/16加保(8/13才通知人資)</t>
    <phoneticPr fontId="0" type="Hiragana"/>
  </si>
  <si>
    <t>02369</t>
    <phoneticPr fontId="0" type="Hiragana"/>
  </si>
  <si>
    <t>邱泰榮</t>
    <phoneticPr fontId="0" type="Hiragana"/>
  </si>
  <si>
    <t>8/17加保,中倉報到(8/22上工安課)</t>
    <phoneticPr fontId="0" type="Hiragana"/>
  </si>
  <si>
    <t>會計組</t>
    <phoneticPr fontId="0" type="Hiragana"/>
  </si>
  <si>
    <t>02364</t>
    <phoneticPr fontId="0" type="Hiragana"/>
  </si>
  <si>
    <t>林雅棋</t>
    <phoneticPr fontId="0" type="Hiragana"/>
  </si>
  <si>
    <t>助理管理師</t>
    <phoneticPr fontId="0" type="Hiragana"/>
  </si>
  <si>
    <t>全興造粒課</t>
    <phoneticPr fontId="0" type="Hiragana"/>
  </si>
  <si>
    <t>02366</t>
    <phoneticPr fontId="0" type="Hiragana"/>
  </si>
  <si>
    <t>林家豪</t>
    <phoneticPr fontId="0" type="Hiragana"/>
  </si>
  <si>
    <t>大車司機</t>
    <phoneticPr fontId="0" type="Hiragana"/>
  </si>
  <si>
    <t>中部倉庫</t>
    <phoneticPr fontId="0" type="Hiragana"/>
  </si>
  <si>
    <t>02367</t>
    <phoneticPr fontId="0" type="Hiragana"/>
  </si>
  <si>
    <t>林瑞文</t>
    <phoneticPr fontId="0" type="Hiragana"/>
  </si>
  <si>
    <t>外場人員</t>
    <phoneticPr fontId="0" type="Hiragana"/>
  </si>
  <si>
    <t>友達資收一、二期</t>
    <phoneticPr fontId="0" type="Hiragana"/>
  </si>
  <si>
    <t>02368</t>
    <phoneticPr fontId="0" type="Hiragana"/>
  </si>
  <si>
    <t>王榮榕</t>
    <phoneticPr fontId="0" type="Hiragana"/>
  </si>
  <si>
    <t>分類員</t>
    <phoneticPr fontId="0" type="Hiragana"/>
  </si>
  <si>
    <t>蔡彰陽</t>
    <phoneticPr fontId="0" type="Hiragana"/>
  </si>
  <si>
    <t>大車司機</t>
    <phoneticPr fontId="0" type="Hiragana"/>
  </si>
  <si>
    <t>02370</t>
    <phoneticPr fontId="0" type="Hiragana"/>
  </si>
  <si>
    <t>陳達泓</t>
    <phoneticPr fontId="0" type="Hiragana"/>
  </si>
  <si>
    <t>8/13加保(原訂8/15報到,延至8/22才上班)</t>
    <phoneticPr fontId="0" type="Hiragana"/>
  </si>
  <si>
    <t>02371</t>
    <phoneticPr fontId="0" type="Hiragana"/>
  </si>
  <si>
    <t>林朝陽</t>
    <phoneticPr fontId="0" type="Hiragana"/>
  </si>
  <si>
    <t>8/19加保(8/22上工安課)</t>
    <phoneticPr fontId="0" type="Hiragana"/>
  </si>
  <si>
    <t>員林站</t>
    <phoneticPr fontId="0" type="Hiragana"/>
  </si>
  <si>
    <t>陳駿杰</t>
    <phoneticPr fontId="0" type="Hiragana"/>
  </si>
  <si>
    <t>文山專案</t>
    <phoneticPr fontId="0" type="Hiragana"/>
  </si>
  <si>
    <t>02372</t>
    <phoneticPr fontId="0" type="Hiragana"/>
  </si>
  <si>
    <t>陳敬旻</t>
    <phoneticPr fontId="0" type="Hiragana"/>
  </si>
  <si>
    <t>南科3M</t>
    <phoneticPr fontId="0" type="Hiragana"/>
  </si>
  <si>
    <t>王士欣</t>
    <phoneticPr fontId="0" type="Hiragana"/>
  </si>
  <si>
    <t>17t司機</t>
    <phoneticPr fontId="0" type="Hiragana"/>
  </si>
  <si>
    <t>8/27退保</t>
    <phoneticPr fontId="0" type="Hiragana"/>
  </si>
  <si>
    <t>01805</t>
    <phoneticPr fontId="0" type="Hiragana"/>
  </si>
  <si>
    <t>徐秀妹</t>
    <phoneticPr fontId="0" type="Hiragana"/>
  </si>
  <si>
    <t>8/20離職退保(8/27到職加保)</t>
    <phoneticPr fontId="0" type="Hiragana"/>
  </si>
  <si>
    <t>原工號;年資重新計算</t>
    <phoneticPr fontId="0" type="Hiragana"/>
  </si>
  <si>
    <t>斗六站</t>
    <phoneticPr fontId="0" type="Hiragana"/>
  </si>
  <si>
    <t>謝佳伶</t>
    <phoneticPr fontId="0" type="Hiragana"/>
  </si>
  <si>
    <t>窗口會計</t>
    <phoneticPr fontId="0" type="Hiragana"/>
  </si>
  <si>
    <t>臨時卡卡號:5AFB9320</t>
    <phoneticPr fontId="0" type="Hiragana"/>
  </si>
  <si>
    <t>75.12.08 P223139429 雲林縣古坑鄉水碓村水碓107號之1</t>
    <phoneticPr fontId="0" type="Hiragana"/>
  </si>
  <si>
    <t>温彥清</t>
    <phoneticPr fontId="0" type="Hiragana"/>
  </si>
  <si>
    <t>02374</t>
    <phoneticPr fontId="0" type="Hiragana"/>
  </si>
  <si>
    <t>吳崇維</t>
    <phoneticPr fontId="0" type="Hiragana"/>
  </si>
  <si>
    <t>8/26加保(8/29上工安課)</t>
    <phoneticPr fontId="0" type="Hiragana"/>
  </si>
  <si>
    <t>02373</t>
    <phoneticPr fontId="0" type="Hiragana"/>
  </si>
  <si>
    <t>王憲惠</t>
    <phoneticPr fontId="0" type="Hiragana"/>
  </si>
  <si>
    <t>02377</t>
    <phoneticPr fontId="0" type="Hiragana"/>
  </si>
  <si>
    <t>哈達</t>
    <phoneticPr fontId="0" type="Hiragana"/>
  </si>
  <si>
    <t>外勞</t>
    <phoneticPr fontId="0" type="Hiragana"/>
  </si>
  <si>
    <t>8/30寄件加保</t>
    <phoneticPr fontId="0" type="Hiragana"/>
  </si>
  <si>
    <t>02380</t>
    <phoneticPr fontId="0" type="Hiragana"/>
  </si>
  <si>
    <t>林美伶</t>
    <phoneticPr fontId="0" type="Hiragana"/>
  </si>
  <si>
    <t>機動車回收事業處-車輛營運部(南區組)</t>
    <phoneticPr fontId="0" type="Hiragana"/>
  </si>
  <si>
    <t>02375</t>
    <phoneticPr fontId="0" type="Hiragana"/>
  </si>
  <si>
    <t>楊豐瑋</t>
    <phoneticPr fontId="0" type="Hiragana"/>
  </si>
  <si>
    <t>管理師</t>
    <phoneticPr fontId="0" type="Hiragana"/>
  </si>
  <si>
    <t>02379</t>
    <phoneticPr fontId="0" type="Hiragana"/>
  </si>
  <si>
    <t>楊玉如</t>
    <phoneticPr fontId="0" type="Hiragana"/>
  </si>
  <si>
    <t>臨時卡卡號:5AFBA940</t>
    <phoneticPr fontId="0" type="Hiragana"/>
  </si>
  <si>
    <t xml:space="preserve"> 77.11.23 P223535216 古坑鄉新庄村新庄92號</t>
    <phoneticPr fontId="0" type="Hiragana"/>
  </si>
  <si>
    <t>資訊管理組</t>
    <phoneticPr fontId="0" type="Hiragana"/>
  </si>
  <si>
    <t>02378</t>
    <phoneticPr fontId="0" type="Hiragana"/>
  </si>
  <si>
    <t>賴苡菁</t>
    <phoneticPr fontId="0" type="Hiragana"/>
  </si>
  <si>
    <t>副工程師</t>
    <phoneticPr fontId="0" type="Hiragana"/>
  </si>
  <si>
    <t>02376</t>
    <phoneticPr fontId="0" type="Hiragana"/>
  </si>
  <si>
    <t>袁嘉良</t>
    <phoneticPr fontId="0" type="Hiragana"/>
  </si>
  <si>
    <t>生產儲備幹部(主任)</t>
    <phoneticPr fontId="0" type="Hiragana"/>
  </si>
  <si>
    <t>02381</t>
    <phoneticPr fontId="0" type="Hiragana"/>
  </si>
  <si>
    <t>陳政豪</t>
    <phoneticPr fontId="0" type="Hiragana"/>
  </si>
  <si>
    <t>卡號: 5AFB71C0</t>
    <phoneticPr fontId="0" type="Hiragana"/>
  </si>
  <si>
    <t>友達包材</t>
    <phoneticPr fontId="0" type="Hiragana"/>
  </si>
  <si>
    <t>02382</t>
    <phoneticPr fontId="0" type="Hiragana"/>
  </si>
  <si>
    <t>鄭翔日</t>
    <phoneticPr fontId="0" type="Hiragana"/>
  </si>
  <si>
    <t>台南站</t>
    <phoneticPr fontId="0" type="Hiragana"/>
  </si>
  <si>
    <t>02383</t>
    <phoneticPr fontId="0" type="Hiragana"/>
  </si>
  <si>
    <t>凃建漳</t>
    <phoneticPr fontId="0" type="Hiragana"/>
  </si>
  <si>
    <t>17噸司機</t>
    <phoneticPr fontId="0" type="Hiragana"/>
  </si>
  <si>
    <t>便利通路事業處</t>
    <phoneticPr fontId="0" type="Hiragana"/>
  </si>
  <si>
    <t>02384</t>
    <phoneticPr fontId="0" type="Hiragana"/>
  </si>
  <si>
    <t>李英豪</t>
    <phoneticPr fontId="0" type="Hiragana"/>
  </si>
  <si>
    <t>店長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</si>
  <si>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</si>
  <si>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</si>
  <si>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</si>
  <si>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t>營運管理處</t>
    <phoneticPr fontId="0" type="Hiragana"/>
  </si>
  <si>
    <t>02385</t>
    <phoneticPr fontId="0" type="Hiragana"/>
  </si>
  <si>
    <t>王宗立</t>
    <phoneticPr fontId="0" type="Hiragana"/>
  </si>
  <si>
    <t>儲備幹部</t>
    <phoneticPr fontId="0" type="Hiragana"/>
  </si>
  <si>
    <t>02387</t>
    <phoneticPr fontId="0" type="Hiragana"/>
  </si>
  <si>
    <t>吳俊偉</t>
    <phoneticPr fontId="0" type="Hiragana"/>
  </si>
  <si>
    <t>林垣艮</t>
    <phoneticPr fontId="0" type="Hiragana"/>
  </si>
  <si>
    <t>台中水湳站</t>
    <phoneticPr fontId="0" type="Hiragana"/>
  </si>
  <si>
    <t>林正裕</t>
    <phoneticPr fontId="0" type="Hiragana"/>
  </si>
  <si>
    <t>C00037</t>
    <phoneticPr fontId="0" type="Hiragana"/>
  </si>
  <si>
    <t>林修因</t>
    <phoneticPr fontId="0" type="Hiragana"/>
  </si>
  <si>
    <t>中部倉庫</t>
    <phoneticPr fontId="0" type="Hiragana"/>
  </si>
  <si>
    <t>陳稦和</t>
    <phoneticPr fontId="0" type="Hiragana"/>
  </si>
  <si>
    <t>司機</t>
    <phoneticPr fontId="0" type="Hiragana"/>
  </si>
  <si>
    <t>謝永昌</t>
    <phoneticPr fontId="0" type="Hiragana"/>
  </si>
  <si>
    <t>台中旗艦店</t>
    <phoneticPr fontId="0" type="Hiragana"/>
  </si>
  <si>
    <t>02388</t>
    <phoneticPr fontId="0" type="Hiragana"/>
  </si>
  <si>
    <t>陳祈良</t>
    <phoneticPr fontId="0" type="Hiragana"/>
  </si>
  <si>
    <t>全興造粒課</t>
    <phoneticPr fontId="0" type="Hiragana"/>
  </si>
  <si>
    <t>02389</t>
    <phoneticPr fontId="0" type="Hiragana"/>
  </si>
  <si>
    <t>林朋儀</t>
    <phoneticPr fontId="0" type="Hiragana"/>
  </si>
  <si>
    <t>02390</t>
    <phoneticPr fontId="0" type="Hiragana"/>
  </si>
  <si>
    <t>周宜鋒</t>
    <phoneticPr fontId="0" type="Hiragana"/>
  </si>
  <si>
    <t>02392</t>
    <phoneticPr fontId="0" type="Hiragana"/>
  </si>
  <si>
    <t>劉庭榮</t>
    <phoneticPr fontId="0" type="Hiragana"/>
  </si>
  <si>
    <t>02393</t>
    <phoneticPr fontId="0" type="Hiragana"/>
  </si>
  <si>
    <t>黃景南</t>
    <phoneticPr fontId="0" type="Hiragana"/>
  </si>
  <si>
    <t>02394</t>
    <phoneticPr fontId="0" type="Hiragana"/>
  </si>
  <si>
    <t>陳世偉</t>
    <phoneticPr fontId="0" type="Hiragana"/>
  </si>
  <si>
    <t>C00038</t>
    <phoneticPr fontId="0" type="Hiragana"/>
  </si>
  <si>
    <t>許孝臣</t>
    <phoneticPr fontId="0" type="Hiragana"/>
  </si>
  <si>
    <t>10/1加保(10/3工安課)</t>
    <phoneticPr fontId="0" type="Hiragana"/>
  </si>
  <si>
    <t>陳文福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</si>
  <si>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</si>
  <si>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</si>
  <si>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</si>
  <si>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金馬站</t>
    <phoneticPr fontId="0" type="Hiragana"/>
  </si>
  <si>
    <t>黃俊偉</t>
    <phoneticPr fontId="0" type="Hiragana"/>
  </si>
  <si>
    <t>02395</t>
    <phoneticPr fontId="0" type="Hiragana"/>
  </si>
  <si>
    <t>詹雅晴</t>
    <phoneticPr fontId="0" type="Hiragana"/>
  </si>
  <si>
    <t>物流管理組</t>
    <phoneticPr fontId="0" type="Hiragana"/>
  </si>
  <si>
    <t>莊智淵</t>
    <phoneticPr fontId="0" type="Hiragana"/>
  </si>
  <si>
    <t>02396</t>
    <phoneticPr fontId="0" type="Hiragana"/>
  </si>
  <si>
    <t>何文生</t>
    <phoneticPr fontId="0" type="Hiragana"/>
  </si>
  <si>
    <t>下週改早班</t>
    <phoneticPr fontId="0" type="Hiragana"/>
  </si>
  <si>
    <t>02397</t>
    <phoneticPr fontId="0" type="Hiragana"/>
  </si>
  <si>
    <t>劉俊霖</t>
    <phoneticPr fontId="0" type="Hiragana"/>
  </si>
  <si>
    <t>02398</t>
    <phoneticPr fontId="0" type="Hiragana"/>
  </si>
  <si>
    <t>盧鴻銘</t>
    <phoneticPr fontId="0" type="Hiragana"/>
  </si>
  <si>
    <t>陳建名</t>
    <phoneticPr fontId="0" type="Hiragana"/>
  </si>
  <si>
    <t>只上半天離開</t>
    <phoneticPr fontId="0" type="Hiragana"/>
  </si>
  <si>
    <t>土城站</t>
    <phoneticPr fontId="0" type="Hiragana"/>
  </si>
  <si>
    <t>02399</t>
    <phoneticPr fontId="0" type="Hiragana"/>
  </si>
  <si>
    <t>廖敏琪</t>
    <phoneticPr fontId="0" type="Hiragana"/>
  </si>
  <si>
    <t>儲備會計</t>
    <phoneticPr fontId="0" type="Hiragana"/>
  </si>
  <si>
    <t>總經理室-幹訓班</t>
    <phoneticPr fontId="0" type="Hiragana"/>
  </si>
  <si>
    <t>02400</t>
    <phoneticPr fontId="0" type="Hiragana"/>
  </si>
  <si>
    <t>籃元宏</t>
    <phoneticPr fontId="0" type="Hiragana"/>
  </si>
  <si>
    <t>機動車事業處</t>
    <phoneticPr fontId="0" type="Hiragana"/>
  </si>
  <si>
    <t>02401</t>
    <phoneticPr fontId="0" type="Hiragana"/>
  </si>
  <si>
    <t>黃凱暉</t>
    <phoneticPr fontId="0" type="Hiragana"/>
  </si>
  <si>
    <t>業務專員</t>
    <phoneticPr fontId="0" type="Hiragana"/>
  </si>
  <si>
    <t>資源循環研發處</t>
    <phoneticPr fontId="0" type="Hiragana"/>
  </si>
  <si>
    <t>02402</t>
    <phoneticPr fontId="0" type="Hiragana"/>
  </si>
  <si>
    <t>阮常新</t>
    <phoneticPr fontId="0" type="Hiragana"/>
  </si>
  <si>
    <t>02404</t>
    <phoneticPr fontId="0" type="Hiragana"/>
  </si>
  <si>
    <t>吳俊學</t>
    <phoneticPr fontId="0" type="Hiragana"/>
  </si>
  <si>
    <t>10/22加保</t>
    <phoneticPr fontId="0" type="Hiragana"/>
  </si>
  <si>
    <t>桃園站</t>
    <phoneticPr fontId="0" type="Hiragana"/>
  </si>
  <si>
    <t>02405</t>
    <phoneticPr fontId="0" type="Hiragana"/>
  </si>
  <si>
    <t>黃仁傑</t>
    <phoneticPr fontId="0" type="Hiragana"/>
  </si>
  <si>
    <t>17T司機</t>
    <phoneticPr fontId="0" type="Hiragana"/>
  </si>
  <si>
    <t>業務處行政室</t>
    <phoneticPr fontId="0" type="Hiragana"/>
  </si>
  <si>
    <t>02403</t>
    <phoneticPr fontId="0" type="Hiragana"/>
  </si>
  <si>
    <t>林暐國</t>
    <phoneticPr fontId="0" type="Hiragana"/>
  </si>
  <si>
    <t>儲備幹部</t>
    <phoneticPr fontId="0" type="Hiragana"/>
  </si>
  <si>
    <t>友達七星</t>
    <phoneticPr fontId="0" type="Hiragana"/>
  </si>
  <si>
    <t>02406</t>
    <phoneticPr fontId="0" type="Hiragana"/>
  </si>
  <si>
    <t>李元建</t>
    <phoneticPr fontId="0" type="Hiragana"/>
  </si>
  <si>
    <t>新竹站</t>
    <phoneticPr fontId="0" type="Hiragana"/>
  </si>
  <si>
    <t>02407</t>
    <phoneticPr fontId="0" type="Hiragana"/>
  </si>
  <si>
    <t>林雍捷</t>
    <phoneticPr fontId="0" type="Hiragana"/>
  </si>
  <si>
    <t>台中水湳站</t>
    <phoneticPr fontId="0" type="Hiragana"/>
  </si>
  <si>
    <t>陳盟信</t>
    <phoneticPr fontId="0" type="Hiragana"/>
  </si>
  <si>
    <t>司機</t>
    <phoneticPr fontId="0" type="Hiragana"/>
  </si>
  <si>
    <t>02408</t>
    <phoneticPr fontId="0" type="Hiragana"/>
  </si>
  <si>
    <t>陳星妤</t>
    <phoneticPr fontId="0" type="Hiragana"/>
  </si>
  <si>
    <t>彰興站</t>
    <phoneticPr fontId="0" type="Hiragana"/>
  </si>
  <si>
    <t>02410</t>
    <phoneticPr fontId="0" type="Hiragana"/>
  </si>
  <si>
    <t>蔡鎮宇</t>
    <phoneticPr fontId="0" type="Hiragana"/>
  </si>
  <si>
    <t>N124314076      77/7/4</t>
    <phoneticPr fontId="0" type="Hiragana"/>
  </si>
  <si>
    <t>胡敏正</t>
    <phoneticPr fontId="0" type="Hiragana"/>
  </si>
  <si>
    <t>S123029296       69/07/23</t>
    <phoneticPr fontId="0" type="Hiragana"/>
  </si>
  <si>
    <t>大里站</t>
    <phoneticPr fontId="0" type="Hiragana"/>
  </si>
  <si>
    <t>游斯靖</t>
    <phoneticPr fontId="0" type="Hiragana"/>
  </si>
  <si>
    <t>02409</t>
    <phoneticPr fontId="0" type="Hiragana"/>
  </si>
  <si>
    <t>邱惠君</t>
    <phoneticPr fontId="0" type="Hiragana"/>
  </si>
  <si>
    <t>02411</t>
    <phoneticPr fontId="0" type="Hiragana"/>
  </si>
  <si>
    <t>威拉沙</t>
    <phoneticPr fontId="0" type="Hiragana"/>
  </si>
  <si>
    <t>外勞</t>
    <phoneticPr fontId="0" type="Hiragana"/>
  </si>
  <si>
    <t>全興處理二課</t>
    <phoneticPr fontId="0" type="Hiragana"/>
  </si>
  <si>
    <t>02412</t>
    <phoneticPr fontId="0" type="Hiragana"/>
  </si>
  <si>
    <t>隆猜</t>
    <phoneticPr fontId="0" type="Hiragana"/>
  </si>
  <si>
    <t>3M南科</t>
    <phoneticPr fontId="0" type="Hiragana"/>
  </si>
  <si>
    <t>02414</t>
    <phoneticPr fontId="0" type="Hiragana"/>
  </si>
  <si>
    <t>作業員</t>
    <phoneticPr fontId="0" type="Hiragana"/>
  </si>
  <si>
    <t>會計組</t>
    <phoneticPr fontId="0" type="Hiragana"/>
  </si>
  <si>
    <t>02413</t>
    <phoneticPr fontId="0" type="Hiragana"/>
  </si>
  <si>
    <t>劉惠今</t>
    <phoneticPr fontId="0" type="Hiragana"/>
  </si>
  <si>
    <t>助理管理師</t>
    <phoneticPr fontId="0" type="Hiragana"/>
  </si>
  <si>
    <t>稽核室</t>
    <phoneticPr fontId="0" type="Hiragana"/>
  </si>
  <si>
    <t>02415</t>
    <phoneticPr fontId="0" type="Hiragana"/>
  </si>
  <si>
    <t>林泳蓁</t>
    <phoneticPr fontId="0" type="Hiragana"/>
  </si>
  <si>
    <t>高級管理師</t>
    <phoneticPr fontId="0" type="Hiragana"/>
  </si>
  <si>
    <t>物流管理組</t>
    <phoneticPr fontId="0" type="Hiragana"/>
  </si>
  <si>
    <t>02416</t>
    <phoneticPr fontId="0" type="Hiragana"/>
  </si>
  <si>
    <t>常淑容</t>
    <phoneticPr fontId="0" type="Hiragana"/>
  </si>
  <si>
    <t>助理會計</t>
    <phoneticPr fontId="0" type="Hiragana"/>
  </si>
  <si>
    <t>卡號未設定</t>
    <phoneticPr fontId="0" type="Hiragana"/>
  </si>
  <si>
    <t>文山專案</t>
    <phoneticPr fontId="0" type="Hiragana"/>
  </si>
  <si>
    <t>02718</t>
    <phoneticPr fontId="0" type="Hiragana"/>
  </si>
  <si>
    <t>温壽昌</t>
    <phoneticPr fontId="0" type="Hiragana"/>
  </si>
  <si>
    <t>中部倉庫</t>
    <phoneticPr fontId="0" type="Hiragana"/>
  </si>
  <si>
    <t>02417</t>
    <phoneticPr fontId="0" type="Hiragana"/>
  </si>
  <si>
    <t>林宜蓁</t>
    <phoneticPr fontId="0" type="Hiragana"/>
  </si>
  <si>
    <t>行政助理</t>
    <phoneticPr fontId="0" type="Hiragana"/>
  </si>
  <si>
    <t>02419</t>
    <phoneticPr fontId="0" type="Hiragana"/>
  </si>
  <si>
    <t>廖健發</t>
    <phoneticPr fontId="0" type="Hiragana"/>
  </si>
  <si>
    <t>02420</t>
    <phoneticPr fontId="0" type="Hiragana"/>
  </si>
  <si>
    <t>蘇郁淳</t>
    <phoneticPr fontId="0" type="Hiragana"/>
  </si>
  <si>
    <t>窗口會計</t>
    <phoneticPr fontId="0" type="Hiragana"/>
  </si>
  <si>
    <t>高雄大昌站</t>
    <phoneticPr fontId="0" type="Hiragana"/>
  </si>
  <si>
    <t>02421</t>
    <phoneticPr fontId="0" type="Hiragana"/>
  </si>
  <si>
    <t>呂德源</t>
    <phoneticPr fontId="0" type="Hiragana"/>
  </si>
  <si>
    <t>C00039</t>
    <phoneticPr fontId="0" type="Hiragana"/>
  </si>
  <si>
    <t>黃坤榮</t>
    <phoneticPr fontId="0" type="Hiragana"/>
  </si>
  <si>
    <t>堆高機</t>
    <phoneticPr fontId="0" type="Hiragana"/>
  </si>
  <si>
    <t>02423</t>
    <phoneticPr fontId="0" type="Hiragana"/>
  </si>
  <si>
    <t>林慶芳</t>
    <phoneticPr fontId="0" type="Hiragana"/>
  </si>
  <si>
    <t>02422</t>
    <phoneticPr fontId="0" type="Hiragana"/>
  </si>
  <si>
    <t>王詩昆</t>
    <phoneticPr fontId="0" type="Hiragana"/>
  </si>
  <si>
    <t>02424</t>
    <phoneticPr fontId="0" type="Hiragana"/>
  </si>
  <si>
    <t>周宜勳</t>
    <phoneticPr fontId="0" type="Hiragana"/>
  </si>
  <si>
    <t>助理12/16改為外場</t>
    <phoneticPr fontId="0" type="Hiragana"/>
  </si>
  <si>
    <t>古雅惠</t>
    <phoneticPr fontId="0" type="Hiragana"/>
  </si>
  <si>
    <t>02425</t>
    <phoneticPr fontId="0" type="Hiragana"/>
  </si>
  <si>
    <t>李旭祥</t>
    <phoneticPr fontId="0" type="Hiragana"/>
  </si>
  <si>
    <t>堆高機人員</t>
    <phoneticPr fontId="0" type="Hiragana"/>
  </si>
  <si>
    <t>02426</t>
    <phoneticPr fontId="0" type="Hiragana"/>
  </si>
  <si>
    <t>廖家銘</t>
    <phoneticPr fontId="0" type="Hiragana"/>
  </si>
  <si>
    <t>7.7T司機</t>
    <phoneticPr fontId="0" type="Hiragana"/>
  </si>
  <si>
    <t>02427</t>
    <phoneticPr fontId="0" type="Hiragana"/>
  </si>
  <si>
    <t>江亦修</t>
    <phoneticPr fontId="0" type="Hiragana"/>
  </si>
  <si>
    <t>02432</t>
    <phoneticPr fontId="0" type="Hiragana"/>
  </si>
  <si>
    <t>蕭花雲</t>
    <phoneticPr fontId="0" type="Hiragana"/>
  </si>
  <si>
    <t>金馬站</t>
    <phoneticPr fontId="0" type="Hiragana"/>
  </si>
  <si>
    <t>02429</t>
    <phoneticPr fontId="0" type="Hiragana"/>
  </si>
  <si>
    <t>吳鵬立</t>
    <phoneticPr fontId="0" type="Hiragana"/>
  </si>
  <si>
    <t>02430</t>
    <phoneticPr fontId="0" type="Hiragana"/>
  </si>
  <si>
    <t>蔡婉婷</t>
    <phoneticPr fontId="0" type="Hiragana"/>
  </si>
  <si>
    <t>會計助理</t>
    <phoneticPr fontId="0" type="Hiragana"/>
  </si>
  <si>
    <t>02431</t>
    <phoneticPr fontId="0" type="Hiragana"/>
  </si>
  <si>
    <t>李茜宜</t>
    <phoneticPr fontId="0" type="Hiragana"/>
  </si>
  <si>
    <t>業務開發處</t>
    <phoneticPr fontId="0" type="Hiragana"/>
  </si>
  <si>
    <t>02428</t>
    <phoneticPr fontId="0" type="Hiragana"/>
  </si>
  <si>
    <t>蘇敏耀</t>
    <phoneticPr fontId="0" type="Hiragana"/>
  </si>
  <si>
    <t>01804</t>
    <phoneticPr fontId="0" type="Hiragana"/>
  </si>
  <si>
    <t>陳仙茱</t>
    <phoneticPr fontId="0" type="Hiragana"/>
  </si>
  <si>
    <t>02434</t>
    <phoneticPr fontId="0" type="Hiragana"/>
  </si>
  <si>
    <t>王俊稂</t>
    <phoneticPr fontId="0" type="Hiragana"/>
  </si>
  <si>
    <t>總經理室</t>
    <phoneticPr fontId="0" type="Hiragana"/>
  </si>
  <si>
    <t>02433</t>
    <phoneticPr fontId="0" type="Hiragana"/>
  </si>
  <si>
    <t>陳威廷</t>
    <phoneticPr fontId="0" type="Hiragana"/>
  </si>
  <si>
    <t>南部倉儲物流</t>
    <phoneticPr fontId="0" type="Hiragana"/>
  </si>
  <si>
    <t>02435</t>
    <phoneticPr fontId="0" type="Hiragana"/>
  </si>
  <si>
    <t>邱毅貴</t>
    <phoneticPr fontId="0" type="Hiragana"/>
  </si>
  <si>
    <t>林禎君</t>
    <phoneticPr fontId="0" type="Hiragana"/>
  </si>
  <si>
    <t>潘佑嘉</t>
    <phoneticPr fontId="0" type="Hiragana"/>
  </si>
  <si>
    <t>02436</t>
    <phoneticPr fontId="0" type="Hiragana"/>
  </si>
  <si>
    <t>楊文安</t>
    <phoneticPr fontId="0" type="Hiragana"/>
  </si>
  <si>
    <t>02438</t>
    <phoneticPr fontId="0" type="Hiragana"/>
  </si>
  <si>
    <t>鄭嘉文</t>
    <phoneticPr fontId="0" type="Hiragana"/>
  </si>
  <si>
    <t>02437</t>
    <phoneticPr fontId="0" type="Hiragana"/>
  </si>
  <si>
    <t>黃翊鳴</t>
    <phoneticPr fontId="0" type="Hiragana"/>
  </si>
  <si>
    <t>計時-外場人員</t>
    <phoneticPr fontId="0" type="Hiragana"/>
  </si>
  <si>
    <t>02439</t>
    <phoneticPr fontId="0" type="Hiragana"/>
  </si>
  <si>
    <t>李佩芳</t>
    <phoneticPr fontId="0" type="Hiragana"/>
  </si>
  <si>
    <t>高級管理師</t>
    <phoneticPr fontId="0" type="Hiragana"/>
  </si>
  <si>
    <t>營運行政室</t>
    <phoneticPr fontId="0" type="Hiragana"/>
  </si>
  <si>
    <t>02440</t>
    <phoneticPr fontId="0" type="Hiragana"/>
  </si>
  <si>
    <t>許志豪</t>
    <phoneticPr fontId="0" type="Hiragana"/>
  </si>
  <si>
    <t>儲備幹部(主任)</t>
    <phoneticPr fontId="0" type="Hiragana"/>
  </si>
  <si>
    <t>ˇ</t>
    <phoneticPr fontId="0" type="Hiragana"/>
  </si>
  <si>
    <t>和美站</t>
    <phoneticPr fontId="0" type="Hiragana"/>
  </si>
  <si>
    <t>02441</t>
    <phoneticPr fontId="0" type="Hiragana"/>
  </si>
  <si>
    <t>林鳳明</t>
    <phoneticPr fontId="0" type="Hiragana"/>
  </si>
  <si>
    <t>02442</t>
    <phoneticPr fontId="0" type="Hiragana"/>
  </si>
  <si>
    <t>戴文漳</t>
    <phoneticPr fontId="0" type="Hiragana"/>
  </si>
  <si>
    <t>02443</t>
    <phoneticPr fontId="0" type="Hiragana"/>
  </si>
  <si>
    <t>許朝欽</t>
    <phoneticPr fontId="0" type="Hiragana"/>
  </si>
  <si>
    <t>作業員(晚班)</t>
    <phoneticPr fontId="0" type="Hiragana"/>
  </si>
  <si>
    <t>先至早班實習兩週</t>
    <phoneticPr fontId="0" type="Hiragana"/>
  </si>
  <si>
    <t>02444</t>
    <phoneticPr fontId="0" type="Hiragana"/>
  </si>
  <si>
    <t>陳品紘</t>
    <phoneticPr fontId="0" type="Hiragana"/>
  </si>
  <si>
    <t>2014/2/7</t>
    <phoneticPr fontId="0" type="Hiragana"/>
  </si>
  <si>
    <t>呂貴烈</t>
    <phoneticPr fontId="0" type="Hiragana"/>
  </si>
  <si>
    <t>02445</t>
    <phoneticPr fontId="0" type="Hiragana"/>
  </si>
  <si>
    <t>陳照欣</t>
    <phoneticPr fontId="0" type="Hiragana"/>
  </si>
  <si>
    <t>3.5噸司機</t>
    <phoneticPr fontId="0" type="Hiragana"/>
  </si>
  <si>
    <t>02446</t>
    <phoneticPr fontId="0" type="Hiragana"/>
  </si>
  <si>
    <t>楊邦彥</t>
    <phoneticPr fontId="0" type="Hiragana"/>
  </si>
  <si>
    <t>02447</t>
    <phoneticPr fontId="0" type="Hiragana"/>
  </si>
  <si>
    <t>杜志祥</t>
    <phoneticPr fontId="0" type="Hiragana"/>
  </si>
  <si>
    <t>南科倉儲物流(台虹專案-前鎮區)</t>
    <phoneticPr fontId="0" type="Hiragana"/>
  </si>
  <si>
    <t>02448</t>
    <phoneticPr fontId="0" type="Hiragana"/>
  </si>
  <si>
    <t>施宇聰</t>
    <phoneticPr fontId="0" type="Hiragana"/>
  </si>
  <si>
    <t>02450</t>
    <phoneticPr fontId="0" type="Hiragana"/>
  </si>
  <si>
    <t>蔡文龍</t>
    <phoneticPr fontId="0" type="Hiragana"/>
  </si>
  <si>
    <t>作業員(堆高機)</t>
    <phoneticPr fontId="0" type="Hiragana"/>
  </si>
  <si>
    <t>財務會計組</t>
    <phoneticPr fontId="0" type="Hiragana"/>
  </si>
  <si>
    <t>02449</t>
    <phoneticPr fontId="0" type="Hiragana"/>
  </si>
  <si>
    <t>陳瑩珊</t>
    <phoneticPr fontId="0" type="Hiragana"/>
  </si>
  <si>
    <t>02451</t>
    <phoneticPr fontId="0" type="Hiragana"/>
  </si>
  <si>
    <t>陳淑勉</t>
    <phoneticPr fontId="0" type="Hiragana"/>
  </si>
  <si>
    <t>助理會計</t>
    <phoneticPr fontId="0" type="Hiragana"/>
  </si>
  <si>
    <t>全興廠一課晚班</t>
    <phoneticPr fontId="0" type="Hiragana"/>
  </si>
  <si>
    <t>02453</t>
    <phoneticPr fontId="0" type="Hiragana"/>
  </si>
  <si>
    <t>達朋</t>
    <phoneticPr fontId="0" type="Hiragana"/>
  </si>
  <si>
    <t>全興廠二課</t>
    <phoneticPr fontId="0" type="Hiragana"/>
  </si>
  <si>
    <t>02454</t>
    <phoneticPr fontId="0" type="Hiragana"/>
  </si>
  <si>
    <t>那林</t>
    <phoneticPr fontId="0" type="Hiragana"/>
  </si>
  <si>
    <t>全興廠造粒</t>
    <phoneticPr fontId="0" type="Hiragana"/>
  </si>
  <si>
    <t>02455</t>
    <phoneticPr fontId="0" type="Hiragana"/>
  </si>
  <si>
    <t>阿剛</t>
    <phoneticPr fontId="0" type="Hiragana"/>
  </si>
  <si>
    <t>02456</t>
    <phoneticPr fontId="0" type="Hiragana"/>
  </si>
  <si>
    <t>巴孟</t>
    <phoneticPr fontId="0" type="Hiragana"/>
  </si>
  <si>
    <t>02459</t>
    <phoneticPr fontId="0" type="Hiragana"/>
  </si>
  <si>
    <t>賴彥維</t>
    <phoneticPr fontId="0" type="Hiragana"/>
  </si>
  <si>
    <t>隆賀站</t>
    <phoneticPr fontId="0" type="Hiragana"/>
  </si>
  <si>
    <t>02452</t>
    <phoneticPr fontId="0" type="Hiragana"/>
  </si>
  <si>
    <t>林傑茵</t>
    <phoneticPr fontId="0" type="Hiragana"/>
  </si>
  <si>
    <t>全興行政室</t>
    <phoneticPr fontId="0" type="Hiragana"/>
  </si>
  <si>
    <t>02458</t>
    <phoneticPr fontId="0" type="Hiragana"/>
  </si>
  <si>
    <t>王詠禎</t>
    <phoneticPr fontId="0" type="Hiragana"/>
  </si>
  <si>
    <t>會計</t>
    <phoneticPr fontId="0" type="Hiragana"/>
  </si>
  <si>
    <t>稽核室</t>
    <phoneticPr fontId="0" type="Hiragana"/>
  </si>
  <si>
    <t>02457</t>
    <phoneticPr fontId="0" type="Hiragana"/>
  </si>
  <si>
    <t>孫紹剛</t>
    <phoneticPr fontId="0" type="Hiragana"/>
  </si>
  <si>
    <t>唐彩恩</t>
    <phoneticPr fontId="0" type="Hiragana"/>
  </si>
  <si>
    <t>02460</t>
    <phoneticPr fontId="0" type="Hiragana"/>
  </si>
  <si>
    <t>林千華</t>
    <phoneticPr fontId="0" type="Hiragana"/>
  </si>
  <si>
    <t>陳小菁</t>
    <phoneticPr fontId="0" type="Hiragana"/>
  </si>
  <si>
    <t>賴詠宸</t>
    <phoneticPr fontId="0" type="Hiragana"/>
  </si>
  <si>
    <t>2/27來電婉拒報到</t>
    <phoneticPr fontId="0" type="Hiragana"/>
  </si>
  <si>
    <t>吳'r</t>
    <phoneticPr fontId="0" type="Hiragana"/>
  </si>
  <si>
    <t>0953-772645</t>
    <phoneticPr fontId="0" type="Hiragana"/>
  </si>
  <si>
    <t>彰興大車司機</t>
    <phoneticPr fontId="0" type="Hiragana"/>
  </si>
  <si>
    <t xml:space="preserve"> </t>
    <phoneticPr fontId="0" type="Hiragana"/>
  </si>
  <si>
    <t>何'r</t>
    <phoneticPr fontId="0" type="Hiragana"/>
  </si>
  <si>
    <t>0938-612982</t>
    <phoneticPr fontId="0" type="Hiragana"/>
  </si>
  <si>
    <t>(新化)夾子車</t>
    <phoneticPr fontId="0" type="Hiragana"/>
  </si>
  <si>
    <t>北部資收</t>
    <phoneticPr fontId="0" type="Hiragana"/>
  </si>
  <si>
    <t>吳宏洲</t>
    <phoneticPr fontId="0" type="Hiragana"/>
  </si>
  <si>
    <t>便利通事業處</t>
    <phoneticPr fontId="0" type="Hiragana"/>
  </si>
  <si>
    <t>邱秉權</t>
    <phoneticPr fontId="0" type="Hiragana"/>
  </si>
  <si>
    <t>北部倉庫(蘆竹)</t>
    <phoneticPr fontId="0" type="Hiragana"/>
  </si>
  <si>
    <t>蘇添源</t>
    <phoneticPr fontId="0" type="Hiragana"/>
  </si>
  <si>
    <t>林建文</t>
    <phoneticPr fontId="0" type="Hiragana"/>
  </si>
  <si>
    <t>未報到</t>
    <phoneticPr fontId="0" type="Hiragana"/>
  </si>
  <si>
    <t>張博文</t>
    <phoneticPr fontId="0" type="Hiragana"/>
  </si>
  <si>
    <t>潘偉倫</t>
    <phoneticPr fontId="0" type="Hiragana"/>
  </si>
  <si>
    <t>行政暨物料管理組</t>
    <phoneticPr fontId="0" type="Hiragana"/>
  </si>
  <si>
    <t>游善絢</t>
    <phoneticPr fontId="0" type="Hiragana"/>
  </si>
  <si>
    <t>工讀生</t>
    <phoneticPr fontId="0" type="Hiragana"/>
  </si>
  <si>
    <t>鍾志慶</t>
    <phoneticPr fontId="0" type="Hiragana"/>
  </si>
  <si>
    <t>韓可怡</t>
    <phoneticPr fontId="0" type="Hiragana"/>
  </si>
  <si>
    <t>計時作業員</t>
    <phoneticPr fontId="0" type="Hiragana"/>
  </si>
  <si>
    <t>0989-651376</t>
    <phoneticPr fontId="0" type="Hiragana"/>
  </si>
  <si>
    <t>桃園縣蘆竹鄉仁和路43號</t>
    <phoneticPr fontId="0" type="Hiragana"/>
  </si>
  <si>
    <t>劉晉源</t>
    <phoneticPr fontId="0" type="Hiragana"/>
  </si>
  <si>
    <t>北部資收(蘆竹)</t>
    <phoneticPr fontId="0" type="Hiragana"/>
  </si>
  <si>
    <t>吳美蘭</t>
    <phoneticPr fontId="0" type="Hiragana"/>
  </si>
  <si>
    <t>取消報到</t>
    <phoneticPr fontId="0" type="Hiragana"/>
  </si>
  <si>
    <t>輔祥專案</t>
    <phoneticPr fontId="0" type="Hiragana"/>
  </si>
  <si>
    <t>鄭馨萍</t>
    <phoneticPr fontId="0" type="Hiragana"/>
  </si>
  <si>
    <t>計時人員</t>
    <phoneticPr fontId="0" type="Hiragana"/>
  </si>
  <si>
    <t>北部資收(龍潭)</t>
    <phoneticPr fontId="0" type="Hiragana"/>
  </si>
  <si>
    <t>黃遠本</t>
    <phoneticPr fontId="0" type="Hiragana"/>
  </si>
  <si>
    <t>吳心龍</t>
    <phoneticPr fontId="0" type="Hiragana"/>
  </si>
  <si>
    <t>陳文賢</t>
    <phoneticPr fontId="0" type="Hiragana"/>
  </si>
  <si>
    <t>林文傑</t>
    <phoneticPr fontId="0" type="Hiragana"/>
  </si>
  <si>
    <t>鄭智穎</t>
    <phoneticPr fontId="0" type="Hiragana"/>
  </si>
  <si>
    <t>堆高機司機</t>
    <phoneticPr fontId="0" type="Hiragana"/>
  </si>
  <si>
    <t>喬翔分選課</t>
    <phoneticPr fontId="0" type="Hiragana"/>
  </si>
  <si>
    <t>黃鎮佑</t>
    <phoneticPr fontId="0" type="Hiragana"/>
  </si>
  <si>
    <t>林美娥</t>
    <phoneticPr fontId="0" type="Hiragana"/>
  </si>
  <si>
    <t>蕭尚以</t>
    <phoneticPr fontId="0" type="Hiragana"/>
  </si>
  <si>
    <t>江衍潮</t>
    <phoneticPr fontId="0" type="Hiragana"/>
  </si>
  <si>
    <t>詹艷秋</t>
    <phoneticPr fontId="0" type="Hiragana"/>
  </si>
  <si>
    <t>高志忠</t>
    <phoneticPr fontId="0" type="Hiragana"/>
  </si>
  <si>
    <t>王景洲</t>
    <phoneticPr fontId="0" type="Hiragana"/>
  </si>
  <si>
    <t>林鴻池</t>
    <phoneticPr fontId="0" type="Hiragana"/>
  </si>
  <si>
    <t>賴盈仁</t>
    <phoneticPr fontId="0" type="Hiragana"/>
  </si>
  <si>
    <t>明基北部專案(蘆竹)</t>
    <phoneticPr fontId="0" type="Hiragana"/>
  </si>
  <si>
    <t>呂郅賢</t>
    <phoneticPr fontId="0" type="Hiragana"/>
  </si>
  <si>
    <t>馬良駒</t>
    <phoneticPr fontId="0" type="Hiragana"/>
  </si>
  <si>
    <t>儲備店長</t>
    <phoneticPr fontId="0" type="Hiragana"/>
  </si>
  <si>
    <t>盧經理通知7/12報到</t>
    <phoneticPr fontId="0" type="Hiragana"/>
  </si>
  <si>
    <t>陳建忠</t>
    <phoneticPr fontId="0" type="Hiragana"/>
  </si>
  <si>
    <t>劉家臻</t>
    <phoneticPr fontId="0" type="Hiragana"/>
  </si>
  <si>
    <t>許雅雯</t>
    <phoneticPr fontId="0" type="Hiragana"/>
  </si>
  <si>
    <t>薏琳7/11來電"有負債不錄用"</t>
    <phoneticPr fontId="0" type="Hiragana"/>
  </si>
  <si>
    <t>蔡益青</t>
    <phoneticPr fontId="0" type="Hiragana"/>
  </si>
  <si>
    <t>未報到(連絡不到人)</t>
    <phoneticPr fontId="0" type="Hiragana"/>
  </si>
  <si>
    <t>曾怡靜</t>
    <phoneticPr fontId="0" type="Hiragana"/>
  </si>
  <si>
    <t>策略管理處行政室(北辦)</t>
    <phoneticPr fontId="0" type="Hiragana"/>
  </si>
  <si>
    <t>文乙慈</t>
    <phoneticPr fontId="0" type="Hiragana"/>
  </si>
  <si>
    <t>周培茵</t>
    <phoneticPr fontId="0" type="Hiragana"/>
  </si>
  <si>
    <t>X業務處認為不適合</t>
    <phoneticPr fontId="0" type="Hiragana"/>
  </si>
  <si>
    <t>趙興多</t>
    <phoneticPr fontId="0" type="Hiragana"/>
  </si>
  <si>
    <t>吳易璇</t>
    <phoneticPr fontId="0" type="Hiragana"/>
  </si>
  <si>
    <t>張蕙玲</t>
    <phoneticPr fontId="0" type="Hiragana"/>
  </si>
  <si>
    <t>周玉珊</t>
    <phoneticPr fontId="0" type="Hiragana"/>
  </si>
  <si>
    <t>洪俊麟</t>
    <phoneticPr fontId="0" type="Hiragana"/>
  </si>
  <si>
    <t>邱珮蓁</t>
    <phoneticPr fontId="0" type="Hiragana"/>
  </si>
  <si>
    <t>沒報到</t>
    <phoneticPr fontId="0" type="Hiragana"/>
  </si>
  <si>
    <t>許增清</t>
    <phoneticPr fontId="0" type="Hiragana"/>
  </si>
  <si>
    <t>徐精國</t>
    <phoneticPr fontId="0" type="Hiragana"/>
  </si>
  <si>
    <t>友達-后里包材清潔區</t>
    <phoneticPr fontId="0" type="Hiragana"/>
  </si>
  <si>
    <t>未報到</t>
    <phoneticPr fontId="0" type="Hiragana"/>
  </si>
  <si>
    <t>喬翔分選課</t>
    <phoneticPr fontId="0" type="Hiragana"/>
  </si>
  <si>
    <t>古永聖</t>
    <phoneticPr fontId="0" type="Hiragana"/>
  </si>
  <si>
    <t>計時作業員</t>
    <phoneticPr fontId="0" type="Hiragana"/>
  </si>
  <si>
    <t>業務開發處行政室</t>
    <phoneticPr fontId="0" type="Hiragana"/>
  </si>
  <si>
    <t>王子豪</t>
    <phoneticPr fontId="0" type="Hiragana"/>
  </si>
  <si>
    <t>高級專員</t>
    <phoneticPr fontId="0" type="Hiragana"/>
  </si>
  <si>
    <t>未報到(參加策略營)</t>
    <phoneticPr fontId="0" type="Hiragana"/>
  </si>
  <si>
    <t>業務處行政室</t>
    <phoneticPr fontId="0" type="Hiragana"/>
  </si>
  <si>
    <t>張舒菁</t>
    <phoneticPr fontId="0" type="Hiragana"/>
  </si>
  <si>
    <t>工讀生</t>
    <phoneticPr fontId="0" type="Hiragana"/>
  </si>
  <si>
    <t>營管處-新站區</t>
    <phoneticPr fontId="0" type="Hiragana"/>
  </si>
  <si>
    <t>林佩靜</t>
    <phoneticPr fontId="0" type="Hiragana"/>
  </si>
  <si>
    <t>助理會計</t>
    <phoneticPr fontId="0" type="Hiragana"/>
  </si>
  <si>
    <t>未報到(大里站報到)</t>
    <phoneticPr fontId="0" type="Hiragana"/>
  </si>
  <si>
    <t>營運管理處-主任班</t>
    <phoneticPr fontId="0" type="Hiragana"/>
  </si>
  <si>
    <t>02206</t>
    <phoneticPr fontId="0" type="Hiragana"/>
  </si>
  <si>
    <t>王建翎</t>
    <phoneticPr fontId="0" type="Hiragana"/>
  </si>
  <si>
    <t>儲備幹部</t>
    <phoneticPr fontId="0" type="Hiragana"/>
  </si>
  <si>
    <t>員林站</t>
    <phoneticPr fontId="0" type="Hiragana"/>
  </si>
  <si>
    <t>施喬營</t>
    <phoneticPr fontId="0" type="Hiragana"/>
  </si>
  <si>
    <t>3.5T司機</t>
    <phoneticPr fontId="0" type="Hiragana"/>
  </si>
  <si>
    <t>余毓屏</t>
    <phoneticPr fontId="0" type="Hiragana"/>
  </si>
  <si>
    <t>中部物流管理組</t>
    <phoneticPr fontId="0" type="Hiragana"/>
  </si>
  <si>
    <t>王錫儒</t>
    <phoneticPr fontId="0" type="Hiragana"/>
  </si>
  <si>
    <t>組長</t>
    <phoneticPr fontId="0" type="Hiragana"/>
  </si>
  <si>
    <t>孫珮茹</t>
    <phoneticPr fontId="0" type="Hiragana"/>
  </si>
  <si>
    <t>員林新站</t>
    <phoneticPr fontId="0" type="Hiragana"/>
  </si>
  <si>
    <t>陳麗娟</t>
    <phoneticPr fontId="0" type="Hiragana"/>
  </si>
  <si>
    <t>未報到(找到其他工作)</t>
    <phoneticPr fontId="0" type="Hiragana"/>
  </si>
  <si>
    <t>吳思緯</t>
    <phoneticPr fontId="0" type="Hiragana"/>
  </si>
  <si>
    <t>取消報到</t>
    <phoneticPr fontId="0" type="Hiragana"/>
  </si>
  <si>
    <t>王銘智</t>
    <phoneticPr fontId="0" type="Hiragana"/>
  </si>
  <si>
    <t>胡維政</t>
    <phoneticPr fontId="0" type="Hiragana"/>
  </si>
  <si>
    <t>中部倉庫</t>
    <phoneticPr fontId="0" type="Hiragana"/>
  </si>
  <si>
    <t>楊守民</t>
    <phoneticPr fontId="0" type="Hiragana"/>
  </si>
  <si>
    <t>作業員</t>
    <phoneticPr fontId="0" type="Hiragana"/>
  </si>
  <si>
    <t>陳倍申</t>
    <phoneticPr fontId="0" type="Hiragana"/>
  </si>
  <si>
    <t>業務包材清潔</t>
    <phoneticPr fontId="0" type="Hiragana"/>
  </si>
  <si>
    <t>陳曉君</t>
    <phoneticPr fontId="0" type="Hiragana"/>
  </si>
  <si>
    <t>李敏義</t>
    <phoneticPr fontId="0" type="Hiragana"/>
  </si>
  <si>
    <t>3.3T司機</t>
    <phoneticPr fontId="0" type="Hiragana"/>
  </si>
  <si>
    <t>員林三信站</t>
    <phoneticPr fontId="0" type="Hiragana"/>
  </si>
  <si>
    <t>黃建和</t>
    <phoneticPr fontId="0" type="Hiragana"/>
  </si>
  <si>
    <t>未報到(關機聯絡不到)</t>
    <phoneticPr fontId="0" type="Hiragana"/>
  </si>
  <si>
    <t>陳玫君</t>
    <phoneticPr fontId="0" type="Hiragana"/>
  </si>
  <si>
    <t>財務處-會計組</t>
    <phoneticPr fontId="0" type="Hiragana"/>
  </si>
  <si>
    <t>許麗鳳</t>
    <phoneticPr fontId="0" type="Hiragana"/>
  </si>
  <si>
    <t>助理管理師</t>
    <phoneticPr fontId="0" type="Hiragana"/>
  </si>
  <si>
    <t>林奇賢</t>
    <phoneticPr fontId="0" type="Hiragana"/>
  </si>
  <si>
    <t>外場人員</t>
    <phoneticPr fontId="0" type="Hiragana"/>
  </si>
  <si>
    <t>未報到(去電家裡無人接聽)</t>
    <phoneticPr fontId="0" type="Hiragana"/>
  </si>
  <si>
    <t>莊傳勛</t>
    <phoneticPr fontId="0" type="Hiragana"/>
  </si>
  <si>
    <t>王昱翔</t>
    <phoneticPr fontId="0" type="Hiragana"/>
  </si>
  <si>
    <t>取消報到(家中獨子，爺爺及爸爸不贊成外地實習)</t>
    <phoneticPr fontId="0" type="Hiragana"/>
  </si>
  <si>
    <t>劉宇威</t>
    <phoneticPr fontId="0" type="Hiragana"/>
  </si>
  <si>
    <t>卡債無法開戶</t>
    <phoneticPr fontId="0" type="Hiragana"/>
  </si>
  <si>
    <t>陳勇守</t>
    <phoneticPr fontId="0" type="Hiragana"/>
  </si>
  <si>
    <t>陳品宏</t>
    <phoneticPr fontId="0" type="Hiragana"/>
  </si>
  <si>
    <t>成本:營運行政一</t>
    <phoneticPr fontId="0" type="Hiragana"/>
  </si>
  <si>
    <t>劉春壽</t>
    <phoneticPr fontId="0" type="Hiragana"/>
  </si>
  <si>
    <t>預計下午報到</t>
    <phoneticPr fontId="0" type="Hiragana"/>
  </si>
  <si>
    <t>許連其</t>
    <phoneticPr fontId="0" type="Hiragana"/>
  </si>
  <si>
    <t>中和中山站</t>
    <phoneticPr fontId="0" type="Hiragana"/>
  </si>
  <si>
    <t>楊宗霖</t>
    <phoneticPr fontId="0" type="Hiragana"/>
  </si>
  <si>
    <t>廖威峰</t>
    <phoneticPr fontId="0" type="Hiragana"/>
  </si>
  <si>
    <t>司機</t>
    <phoneticPr fontId="0" type="Hiragana"/>
  </si>
  <si>
    <t>業務開發處-北區市場開發部</t>
    <phoneticPr fontId="0" type="Hiragana"/>
  </si>
  <si>
    <t>陳玫茵</t>
    <phoneticPr fontId="0" type="Hiragana"/>
  </si>
  <si>
    <t>業務專員</t>
    <phoneticPr fontId="0" type="Hiragana"/>
  </si>
  <si>
    <t>未報到，希望就近上班</t>
    <phoneticPr fontId="0" type="Hiragana"/>
  </si>
  <si>
    <t>法務環安組</t>
    <phoneticPr fontId="0" type="Hiragana"/>
  </si>
  <si>
    <t>石珅滄</t>
    <phoneticPr fontId="0" type="Hiragana"/>
  </si>
  <si>
    <t>副管理師</t>
    <phoneticPr fontId="0" type="Hiragana"/>
  </si>
  <si>
    <t>4/29(一)   9:00先來交接</t>
    <phoneticPr fontId="0" type="Hiragana"/>
  </si>
  <si>
    <t>孫晨</t>
    <phoneticPr fontId="0" type="Hiragana"/>
  </si>
  <si>
    <t>交通工具轉乘麻煩，無意願</t>
    <phoneticPr fontId="0" type="Hiragana"/>
  </si>
  <si>
    <t>未報到</t>
    <phoneticPr fontId="0" type="Hiragana"/>
  </si>
  <si>
    <t>潘詩韻</t>
    <phoneticPr fontId="0" type="Hiragana"/>
  </si>
  <si>
    <t>簡訊給薏琳(家人不贊成)</t>
    <phoneticPr fontId="0" type="Hiragana"/>
  </si>
  <si>
    <t>李帛縉</t>
    <phoneticPr fontId="0" type="Hiragana"/>
  </si>
  <si>
    <t>3.5噸司機</t>
    <phoneticPr fontId="0" type="Hiragana"/>
  </si>
  <si>
    <t>取消報到</t>
    <phoneticPr fontId="0" type="Hiragana"/>
  </si>
  <si>
    <t>李美慧</t>
    <phoneticPr fontId="0" type="Hiragana"/>
  </si>
  <si>
    <t>取消報到，找到正職工作</t>
    <phoneticPr fontId="0" type="Hiragana"/>
  </si>
  <si>
    <t>營運管理處-主任班</t>
    <phoneticPr fontId="0" type="Hiragana"/>
  </si>
  <si>
    <t>張家銘</t>
    <phoneticPr fontId="0" type="Hiragana"/>
  </si>
  <si>
    <t>取消報到，另有他就</t>
    <phoneticPr fontId="0" type="Hiragana"/>
  </si>
  <si>
    <t>高雄大昌</t>
    <phoneticPr fontId="0" type="Hiragana"/>
  </si>
  <si>
    <t>曾暉豪</t>
    <phoneticPr fontId="0" type="Hiragana"/>
  </si>
  <si>
    <t>劉嘉仁</t>
    <phoneticPr fontId="0" type="Hiragana"/>
  </si>
  <si>
    <t>曾千宏</t>
    <phoneticPr fontId="0" type="Hiragana"/>
  </si>
  <si>
    <t>林坤輝</t>
    <phoneticPr fontId="0" type="Hiragana"/>
  </si>
  <si>
    <t>未報到,8/22退保</t>
    <phoneticPr fontId="0" type="Hiragana"/>
  </si>
  <si>
    <t>盧紀方</t>
    <phoneticPr fontId="0" type="Hiragana"/>
  </si>
  <si>
    <t>聯絡不到人(9/2未到)</t>
    <phoneticPr fontId="0" type="Hiragana"/>
  </si>
  <si>
    <t>桃園站</t>
    <phoneticPr fontId="0" type="Hiragana"/>
  </si>
  <si>
    <t>李旻諺</t>
    <phoneticPr fontId="0" type="Hiragana"/>
  </si>
  <si>
    <t>未報到(已找到其他工作)</t>
    <phoneticPr fontId="0" type="Hiragana"/>
  </si>
  <si>
    <t>王耀德</t>
    <phoneticPr fontId="0" type="Hiragana"/>
  </si>
  <si>
    <t>蔡弘偉</t>
    <phoneticPr fontId="0" type="Hiragana"/>
  </si>
  <si>
    <t>改10/21報到，還是未報到</t>
    <phoneticPr fontId="0" type="Hiragana"/>
  </si>
  <si>
    <t>郭昆其</t>
    <phoneticPr fontId="0" type="Hiragana"/>
  </si>
  <si>
    <t>喬翔分選課</t>
    <phoneticPr fontId="0" type="Hiragana"/>
  </si>
  <si>
    <t>陳宗義</t>
    <phoneticPr fontId="0" type="Hiragana"/>
  </si>
  <si>
    <t>喬翔分選</t>
    <phoneticPr fontId="0" type="Hiragana"/>
  </si>
  <si>
    <t>暫停增補</t>
    <phoneticPr fontId="0" type="Hiragana"/>
  </si>
  <si>
    <t>鄭磬華</t>
    <phoneticPr fontId="0" type="Hiragana"/>
  </si>
  <si>
    <t>02403</t>
    <phoneticPr fontId="0" type="Hiragana"/>
  </si>
  <si>
    <t>王凱萱</t>
    <phoneticPr fontId="0" type="Hiragana"/>
  </si>
  <si>
    <t>10/22改10/28未報到</t>
    <phoneticPr fontId="0" type="Hiragana"/>
  </si>
  <si>
    <t>阮家元</t>
    <phoneticPr fontId="0" type="Hiragana"/>
  </si>
  <si>
    <t>郭家禎</t>
    <phoneticPr fontId="0" type="Hiragana"/>
  </si>
  <si>
    <t>粘雅菁</t>
    <phoneticPr fontId="0" type="Hiragana"/>
  </si>
  <si>
    <t>計時工讀生</t>
    <phoneticPr fontId="0" type="Hiragana"/>
  </si>
  <si>
    <t>會計組</t>
    <phoneticPr fontId="0" type="Hiragana"/>
  </si>
  <si>
    <t>古珮蓉</t>
    <phoneticPr fontId="0" type="Hiragana"/>
  </si>
  <si>
    <t>未報到，12/16上午來電找到工作</t>
    <phoneticPr fontId="0" type="Hiragana"/>
  </si>
  <si>
    <t>全興處理一課</t>
    <phoneticPr fontId="0" type="Hiragana"/>
  </si>
  <si>
    <t>賴佳佩</t>
    <phoneticPr fontId="0" type="Hiragana"/>
  </si>
  <si>
    <t>2014/2/10</t>
    <phoneticPr fontId="0" type="Hiragana"/>
  </si>
  <si>
    <t>未報到(去電未接)</t>
    <phoneticPr fontId="0" type="Hiragana"/>
  </si>
  <si>
    <t>趙韋智</t>
    <phoneticPr fontId="0" type="Hiragana"/>
  </si>
  <si>
    <t>台虹專案(前鎮區)</t>
    <phoneticPr fontId="0" type="Hiragana"/>
  </si>
  <si>
    <t>魏志軒</t>
    <phoneticPr fontId="0" type="Hiragana"/>
  </si>
  <si>
    <t>作業員(堆高機)</t>
    <phoneticPr fontId="0" type="Hiragana"/>
  </si>
  <si>
    <t>原訂2/6到職，因當日下午有事改報到日</t>
    <phoneticPr fontId="0" type="Hiragana"/>
  </si>
  <si>
    <t>賴志偉</t>
    <phoneticPr fontId="0" type="Hiragana"/>
  </si>
  <si>
    <t>黃秋雄</t>
    <phoneticPr fontId="0" type="Hiragana"/>
  </si>
  <si>
    <t>未報到，來電說找到工作</t>
    <phoneticPr fontId="0" type="Hiragana"/>
  </si>
  <si>
    <t>01933</t>
    <phoneticPr fontId="0" type="Hiragana"/>
  </si>
  <si>
    <t>魏淑婷</t>
    <phoneticPr fontId="0" type="Hiragana"/>
  </si>
  <si>
    <t>未報到</t>
    <phoneticPr fontId="0" type="Hiragana"/>
  </si>
  <si>
    <t>蔡婉婷</t>
    <phoneticPr fontId="0" type="Hiragana"/>
  </si>
  <si>
    <t>中部倉庫</t>
    <phoneticPr fontId="0" type="Hiragana"/>
  </si>
  <si>
    <t>唐彩恩</t>
    <phoneticPr fontId="0" type="Hiragana"/>
  </si>
  <si>
    <t>林俊傑</t>
    <phoneticPr fontId="0" type="Hiragana"/>
  </si>
  <si>
    <t>儲備幹部</t>
    <phoneticPr fontId="0" type="Hiragana"/>
  </si>
  <si>
    <t>營運管理處-主任班</t>
    <phoneticPr fontId="0" type="Hiragana"/>
  </si>
  <si>
    <t>(102.6.21起~102.12.23)團保已退;育嬰留停</t>
    <phoneticPr fontId="0" type="Hiragana"/>
  </si>
  <si>
    <t>02461</t>
    <phoneticPr fontId="0" type="Hiragana"/>
  </si>
  <si>
    <t>李雅蓉</t>
    <phoneticPr fontId="0" type="Hiragana"/>
  </si>
  <si>
    <t>台中隆賀站</t>
    <phoneticPr fontId="0" type="Hiragana"/>
  </si>
  <si>
    <t>陳廷維</t>
    <phoneticPr fontId="0" type="Hiragana"/>
  </si>
  <si>
    <t>外場人員</t>
    <phoneticPr fontId="0" type="Hiragana"/>
  </si>
  <si>
    <t>資訊管理組</t>
    <phoneticPr fontId="0" type="Hiragana"/>
  </si>
  <si>
    <t>黃俊欽</t>
    <phoneticPr fontId="0" type="Hiragana"/>
  </si>
  <si>
    <t>資深高級工程師</t>
    <phoneticPr fontId="0" type="Hiragana"/>
  </si>
  <si>
    <t>徐嘉亨</t>
    <phoneticPr fontId="0" type="Hiragana"/>
  </si>
  <si>
    <t>鄭珀眉</t>
    <phoneticPr fontId="0" type="Hiragana"/>
  </si>
  <si>
    <t>3/14退保</t>
    <phoneticPr fontId="0" type="Hiragana"/>
  </si>
  <si>
    <t>人資策略組</t>
    <phoneticPr fontId="0" type="Hiragana"/>
  </si>
  <si>
    <t>黃冠慈</t>
    <phoneticPr fontId="0" type="Hiragana"/>
  </si>
  <si>
    <t>工讀生</t>
    <phoneticPr fontId="0" type="Hiragana"/>
  </si>
  <si>
    <t>02095</t>
    <phoneticPr fontId="0" type="Hiragana"/>
  </si>
  <si>
    <t>彰濱專案(清洗桶子)</t>
    <phoneticPr fontId="0" type="Hiragana"/>
  </si>
  <si>
    <t>姚銘豐</t>
    <phoneticPr fontId="0" type="Hiragana"/>
  </si>
  <si>
    <t>作業員</t>
    <phoneticPr fontId="0" type="Hiragana"/>
  </si>
  <si>
    <t>南科倉儲物流</t>
    <phoneticPr fontId="0" type="Hiragana"/>
  </si>
  <si>
    <t>趙品淑</t>
    <phoneticPr fontId="0" type="Hiragana"/>
  </si>
  <si>
    <t>助理會計</t>
    <phoneticPr fontId="0" type="Hiragana"/>
  </si>
  <si>
    <t>和美站</t>
    <phoneticPr fontId="0" type="Hiragana"/>
  </si>
  <si>
    <t>許義賢</t>
    <phoneticPr fontId="0" type="Hiragana"/>
  </si>
  <si>
    <t>夾子車司機</t>
    <phoneticPr fontId="0" type="Hiragana"/>
  </si>
  <si>
    <t>喬翔分選課</t>
    <phoneticPr fontId="0" type="Hiragana"/>
  </si>
  <si>
    <t>李俊煜</t>
    <phoneticPr fontId="0" type="Hiragana"/>
  </si>
  <si>
    <t>南科倉儲物流</t>
    <phoneticPr fontId="0" type="Hiragana"/>
  </si>
  <si>
    <t>主任</t>
    <phoneticPr fontId="0" type="Hiragana"/>
  </si>
  <si>
    <t>藍友智</t>
  </si>
  <si>
    <t>3/17退保</t>
    <phoneticPr fontId="0" type="Hiragana"/>
  </si>
  <si>
    <t>3/15退保</t>
    <phoneticPr fontId="0" type="Hiragana"/>
  </si>
  <si>
    <t>班長</t>
    <phoneticPr fontId="0" type="Hiragana"/>
  </si>
  <si>
    <t>02468</t>
    <phoneticPr fontId="0" type="Hiragana"/>
  </si>
  <si>
    <t>02466</t>
    <phoneticPr fontId="0" type="Hiragana"/>
  </si>
  <si>
    <t>02467</t>
    <phoneticPr fontId="0" type="Hiragana"/>
  </si>
  <si>
    <t>02465</t>
    <phoneticPr fontId="0" type="Hiragana"/>
  </si>
  <si>
    <t>02464</t>
    <phoneticPr fontId="0" type="Hiragana"/>
  </si>
  <si>
    <t>02463</t>
    <phoneticPr fontId="0" type="Hiragana"/>
  </si>
  <si>
    <t>02462</t>
    <phoneticPr fontId="0" type="Hiragana"/>
  </si>
  <si>
    <t>總經理室</t>
    <phoneticPr fontId="0" type="Hiragana"/>
  </si>
  <si>
    <t>林順興</t>
    <phoneticPr fontId="0" type="Hiragana"/>
  </si>
  <si>
    <t>高級管理師</t>
    <phoneticPr fontId="0" type="Hiragana"/>
  </si>
  <si>
    <t>公關行銷組</t>
    <phoneticPr fontId="0" type="Hiragana"/>
  </si>
  <si>
    <t>副管理師</t>
    <phoneticPr fontId="0" type="Hiragana"/>
  </si>
  <si>
    <t>全興造粒課</t>
    <phoneticPr fontId="0" type="Hiragana"/>
  </si>
  <si>
    <t>作業員</t>
    <phoneticPr fontId="0" type="Hiragana"/>
  </si>
  <si>
    <t>01775</t>
    <phoneticPr fontId="0" type="Hiragana"/>
  </si>
  <si>
    <t>台中隆賀站</t>
    <phoneticPr fontId="0" type="Hiragana"/>
  </si>
  <si>
    <t>張志豪</t>
    <phoneticPr fontId="0" type="Hiragana"/>
  </si>
  <si>
    <t>外場人員</t>
    <phoneticPr fontId="0" type="Hiragana"/>
  </si>
  <si>
    <t>劉雨春</t>
  </si>
  <si>
    <t>02469</t>
    <phoneticPr fontId="0" type="Hiragana"/>
  </si>
  <si>
    <t>X</t>
    <phoneticPr fontId="0" type="Hiragana"/>
  </si>
  <si>
    <t>02471</t>
    <phoneticPr fontId="0" type="Hiragana"/>
  </si>
  <si>
    <t>營運行政室(物流)</t>
    <phoneticPr fontId="0" type="Hiragana"/>
  </si>
  <si>
    <t>副管理師</t>
    <phoneticPr fontId="0" type="Hiragana"/>
  </si>
  <si>
    <t>高鴻聖</t>
    <phoneticPr fontId="0" type="Hiragana"/>
  </si>
  <si>
    <t>作業員</t>
    <phoneticPr fontId="0" type="Hiragana"/>
  </si>
  <si>
    <t>3/24加保報名工安課</t>
    <phoneticPr fontId="0" type="Hiragana"/>
  </si>
  <si>
    <t>許郁翔</t>
  </si>
  <si>
    <t>中部倉庫</t>
    <phoneticPr fontId="0" type="Hiragana"/>
  </si>
  <si>
    <t>作業員</t>
    <phoneticPr fontId="0" type="Hiragana"/>
  </si>
  <si>
    <t>業務包材清潔</t>
    <phoneticPr fontId="0" type="Hiragana"/>
  </si>
  <si>
    <t>人力仲介</t>
    <phoneticPr fontId="0" type="Hiragana"/>
  </si>
  <si>
    <t>02470</t>
    <phoneticPr fontId="0" type="Hiragana"/>
  </si>
  <si>
    <t>張芳怡</t>
    <phoneticPr fontId="0" type="Hiragana"/>
  </si>
  <si>
    <t>陳韻婷</t>
    <phoneticPr fontId="0" type="Hiragana"/>
  </si>
  <si>
    <t>X</t>
    <phoneticPr fontId="0" type="Hiragana"/>
  </si>
  <si>
    <t>X</t>
    <phoneticPr fontId="0" type="Hiragana"/>
  </si>
  <si>
    <t>3/18最後上班;3/21結清退保</t>
    <phoneticPr fontId="0" type="Hiragana"/>
  </si>
  <si>
    <t>02472</t>
    <phoneticPr fontId="0" type="Hiragana"/>
  </si>
  <si>
    <t>林雍捷</t>
  </si>
  <si>
    <t>新竹站</t>
    <phoneticPr fontId="0" type="Hiragana"/>
  </si>
  <si>
    <t>外場人員</t>
    <phoneticPr fontId="0" type="Hiragana"/>
  </si>
  <si>
    <t>全興處理一課</t>
    <phoneticPr fontId="0" type="Hiragana"/>
  </si>
  <si>
    <t>塔納沙</t>
    <phoneticPr fontId="0" type="Hiragana"/>
  </si>
  <si>
    <t>外勞</t>
    <phoneticPr fontId="0" type="Hiragana"/>
  </si>
  <si>
    <t>X</t>
    <phoneticPr fontId="0" type="Hiragana"/>
  </si>
  <si>
    <t>02473</t>
    <phoneticPr fontId="0" type="Hiragana"/>
  </si>
  <si>
    <t>業務-包材清潔</t>
    <phoneticPr fontId="0" type="Hiragana"/>
  </si>
  <si>
    <t>02038</t>
    <phoneticPr fontId="0" type="Hiragana"/>
  </si>
  <si>
    <t>作業員</t>
    <phoneticPr fontId="0" type="Hiragana"/>
  </si>
  <si>
    <t>02473</t>
    <phoneticPr fontId="0" type="Hiragana"/>
  </si>
  <si>
    <t>3/28退保</t>
    <phoneticPr fontId="0" type="Hiragana"/>
  </si>
  <si>
    <t>02407</t>
    <phoneticPr fontId="0" type="Hiragana"/>
  </si>
  <si>
    <t>周宜勳</t>
    <phoneticPr fontId="0" type="Hiragana"/>
  </si>
  <si>
    <t>林曉郁</t>
    <phoneticPr fontId="0" type="Hiragana"/>
  </si>
  <si>
    <t>許春美</t>
    <phoneticPr fontId="0" type="Hiragana"/>
  </si>
  <si>
    <t>3/8退保(薪資截至2/28)</t>
    <phoneticPr fontId="0" type="Hiragana"/>
  </si>
  <si>
    <t>黃閔資</t>
    <phoneticPr fontId="0" type="Hiragana"/>
  </si>
  <si>
    <t>裴達</t>
    <phoneticPr fontId="0" type="Hiragana"/>
  </si>
  <si>
    <t>X</t>
    <phoneticPr fontId="0" type="Hiragana"/>
  </si>
  <si>
    <t>02474</t>
    <phoneticPr fontId="0" type="Hiragana"/>
  </si>
  <si>
    <t>陳韻婷</t>
    <phoneticPr fontId="0" type="Hiragana"/>
  </si>
  <si>
    <t>吳祈慶</t>
    <phoneticPr fontId="0" type="Hiragana"/>
  </si>
  <si>
    <t>鄭雨庭</t>
    <phoneticPr fontId="0" type="Hiragana"/>
  </si>
  <si>
    <t>儲備幹部</t>
    <phoneticPr fontId="0" type="Hiragana"/>
  </si>
  <si>
    <t>鄭羽辰</t>
    <phoneticPr fontId="0" type="Hiragana"/>
  </si>
  <si>
    <t>助理管理師</t>
    <phoneticPr fontId="0" type="Hiragana"/>
  </si>
  <si>
    <t>3/31退保</t>
    <phoneticPr fontId="0" type="Hiragana"/>
  </si>
  <si>
    <t>3/25~3/27連續曠職3日;3/28寄件退保</t>
    <phoneticPr fontId="0" type="Hiragana"/>
  </si>
  <si>
    <t>3/28退保(中午跑掉)</t>
    <phoneticPr fontId="0" type="Hiragana"/>
  </si>
  <si>
    <t>張簡建錫</t>
    <phoneticPr fontId="0" type="Hiragana"/>
  </si>
  <si>
    <t>呂德源</t>
    <phoneticPr fontId="0" type="Hiragana"/>
  </si>
  <si>
    <t>01124</t>
    <phoneticPr fontId="0" type="Hiragana"/>
  </si>
  <si>
    <t>陳勝男</t>
    <phoneticPr fontId="0" type="Hiragana"/>
  </si>
  <si>
    <t>02021</t>
    <phoneticPr fontId="0" type="Hiragana"/>
  </si>
  <si>
    <t>趙玉鳳</t>
    <phoneticPr fontId="0" type="Hiragana"/>
  </si>
  <si>
    <t>夢時代統包</t>
    <phoneticPr fontId="0" type="Hiragana"/>
  </si>
  <si>
    <t>作業員</t>
    <phoneticPr fontId="0" type="Hiragana"/>
  </si>
  <si>
    <t>01782</t>
    <phoneticPr fontId="0" type="Hiragana"/>
  </si>
  <si>
    <t>稽核室</t>
    <phoneticPr fontId="0" type="Hiragana"/>
  </si>
  <si>
    <t>副管理師</t>
    <phoneticPr fontId="0" type="Hiragana"/>
  </si>
  <si>
    <t>中部倉庫</t>
    <phoneticPr fontId="0" type="Hiragana"/>
  </si>
  <si>
    <t>林達倫</t>
    <phoneticPr fontId="0" type="Hiragana"/>
  </si>
  <si>
    <t>人力仲介</t>
    <phoneticPr fontId="0" type="Hiragana"/>
  </si>
  <si>
    <t>業務包材清潔</t>
    <phoneticPr fontId="0" type="Hiragana"/>
  </si>
  <si>
    <t>江宥男</t>
    <phoneticPr fontId="0" type="Hiragana"/>
  </si>
  <si>
    <t>人力仲介</t>
    <phoneticPr fontId="0" type="Hiragana"/>
  </si>
  <si>
    <t>蔡永良</t>
    <phoneticPr fontId="0" type="Hiragana"/>
  </si>
  <si>
    <t>吳至儒</t>
  </si>
  <si>
    <t>神岡站</t>
    <phoneticPr fontId="0" type="Hiragana"/>
  </si>
  <si>
    <t>外場人員</t>
    <phoneticPr fontId="0" type="Hiragana"/>
  </si>
  <si>
    <t>錢煥昇</t>
    <phoneticPr fontId="0" type="Hiragana"/>
  </si>
  <si>
    <t>台中隆賀站</t>
    <phoneticPr fontId="0" type="Hiragana"/>
  </si>
  <si>
    <t>賴建同</t>
    <phoneticPr fontId="0" type="Hiragana"/>
  </si>
  <si>
    <t>3.5噸司機</t>
    <phoneticPr fontId="0" type="Hiragana"/>
  </si>
  <si>
    <t>喬翔分選課</t>
    <phoneticPr fontId="0" type="Hiragana"/>
  </si>
  <si>
    <t>范曉芸</t>
    <phoneticPr fontId="0" type="Hiragana"/>
  </si>
  <si>
    <t>作業員</t>
    <phoneticPr fontId="0" type="Hiragana"/>
  </si>
  <si>
    <t>全興造粒課</t>
    <phoneticPr fontId="0" type="Hiragana"/>
  </si>
  <si>
    <t>魯迪</t>
  </si>
  <si>
    <t>外勞</t>
    <phoneticPr fontId="0" type="Hiragana"/>
  </si>
  <si>
    <t>副管理師</t>
    <phoneticPr fontId="0" type="Hiragana"/>
  </si>
  <si>
    <t>業務廢棄物專案</t>
    <phoneticPr fontId="0" type="Hiragana"/>
  </si>
  <si>
    <t>南科倉儲物流</t>
    <phoneticPr fontId="0" type="Hiragana"/>
  </si>
  <si>
    <t>4/7報到(派遣)</t>
    <phoneticPr fontId="0" type="Hiragana"/>
  </si>
  <si>
    <t>李健彰</t>
    <phoneticPr fontId="0" type="Hiragana"/>
  </si>
  <si>
    <t>X</t>
    <phoneticPr fontId="0" type="Hiragana"/>
  </si>
  <si>
    <t>下午未看到人</t>
    <phoneticPr fontId="0" type="Hiragana"/>
  </si>
  <si>
    <t>張明廷</t>
    <phoneticPr fontId="0" type="Hiragana"/>
  </si>
  <si>
    <t>08:00到，10:15離開，將記錄2小時在每日效能中</t>
    <phoneticPr fontId="0" type="Hiragana"/>
  </si>
  <si>
    <t>高級管理師</t>
    <phoneticPr fontId="0" type="Hiragana"/>
  </si>
  <si>
    <t>資訊管理組</t>
    <phoneticPr fontId="0" type="Hiragana"/>
  </si>
  <si>
    <t>資深高級工程師</t>
    <phoneticPr fontId="0" type="Hiragana"/>
  </si>
  <si>
    <t>00739</t>
    <phoneticPr fontId="0" type="Hiragana"/>
  </si>
  <si>
    <t>鄧雄安</t>
    <phoneticPr fontId="0" type="Hiragana"/>
  </si>
  <si>
    <t>02477</t>
    <phoneticPr fontId="0" type="Hiragana"/>
  </si>
  <si>
    <t>陳靜麗</t>
  </si>
  <si>
    <t>文山專案</t>
    <phoneticPr fontId="0" type="Hiragana"/>
  </si>
  <si>
    <t>人力仲介</t>
    <phoneticPr fontId="0" type="Hiragana"/>
  </si>
  <si>
    <t>X</t>
    <phoneticPr fontId="0" type="Hiragana"/>
  </si>
  <si>
    <t>彰興站</t>
    <phoneticPr fontId="0" type="Hiragana"/>
  </si>
  <si>
    <t>外場人員</t>
    <phoneticPr fontId="0" type="Hiragana"/>
  </si>
  <si>
    <t>計時外場人員</t>
    <phoneticPr fontId="0" type="Hiragana"/>
  </si>
  <si>
    <t>林昆慶</t>
    <phoneticPr fontId="0" type="Hiragana"/>
  </si>
  <si>
    <t>台中德化站</t>
    <phoneticPr fontId="0" type="Hiragana"/>
  </si>
  <si>
    <t>資遣;4/1寄件通報，4/10退保</t>
    <phoneticPr fontId="0" type="Hiragana"/>
  </si>
  <si>
    <t>4/11退保</t>
    <phoneticPr fontId="0" type="Hiragana"/>
  </si>
  <si>
    <t>4/10已沒上班，4/11退保</t>
    <phoneticPr fontId="0" type="Hiragana"/>
  </si>
  <si>
    <t>研發中心</t>
    <phoneticPr fontId="0" type="Hiragana"/>
  </si>
  <si>
    <t>02475</t>
    <phoneticPr fontId="0" type="Hiragana"/>
  </si>
  <si>
    <t>02478</t>
    <phoneticPr fontId="0" type="Hiragana"/>
  </si>
  <si>
    <t>X</t>
    <phoneticPr fontId="0" type="Hiragana"/>
  </si>
  <si>
    <t>02479</t>
    <phoneticPr fontId="0" type="Hiragana"/>
  </si>
  <si>
    <t>02480</t>
    <phoneticPr fontId="0" type="Hiragana"/>
  </si>
  <si>
    <t>瓦帝</t>
    <phoneticPr fontId="0" type="Hiragana"/>
  </si>
  <si>
    <t>02481</t>
    <phoneticPr fontId="0" type="Hiragana"/>
  </si>
  <si>
    <t>02482</t>
    <phoneticPr fontId="0" type="Hiragana"/>
  </si>
  <si>
    <t>退團保</t>
    <phoneticPr fontId="0" type="Hiragana"/>
  </si>
  <si>
    <t>文山專案</t>
    <phoneticPr fontId="0" type="Hiragana"/>
  </si>
  <si>
    <t>作業員</t>
    <phoneticPr fontId="0" type="Hiragana"/>
  </si>
  <si>
    <t>02264</t>
    <phoneticPr fontId="0" type="Hiragana"/>
  </si>
  <si>
    <t>副管理師</t>
    <phoneticPr fontId="0" type="Hiragana"/>
  </si>
  <si>
    <t>大里站</t>
    <phoneticPr fontId="0" type="Hiragana"/>
  </si>
  <si>
    <t>3.5噸司機</t>
    <phoneticPr fontId="0" type="Hiragana"/>
  </si>
  <si>
    <t>儲備幹部</t>
    <phoneticPr fontId="0" type="Hiragana"/>
  </si>
  <si>
    <t>02483</t>
    <phoneticPr fontId="0" type="Hiragana"/>
  </si>
  <si>
    <t>神岡站</t>
    <phoneticPr fontId="0" type="Hiragana"/>
  </si>
  <si>
    <t>盧子君</t>
    <phoneticPr fontId="0" type="Hiragana"/>
  </si>
  <si>
    <t>窗口會計</t>
    <phoneticPr fontId="0" type="Hiragana"/>
  </si>
  <si>
    <t>作業員</t>
    <phoneticPr fontId="0" type="Hiragana"/>
  </si>
  <si>
    <t>4/10退保</t>
    <phoneticPr fontId="0" type="Hiragana"/>
  </si>
  <si>
    <t>南科倉儲物流</t>
    <phoneticPr fontId="0" type="Hiragana"/>
  </si>
  <si>
    <t>陳淑莞</t>
    <phoneticPr fontId="0" type="Hiragana"/>
  </si>
  <si>
    <t>助理會計</t>
    <phoneticPr fontId="0" type="Hiragana"/>
  </si>
  <si>
    <t>友達包材</t>
  </si>
  <si>
    <t>林泰佑</t>
  </si>
  <si>
    <t>業務專案襄理</t>
  </si>
  <si>
    <t>林哲毅</t>
  </si>
  <si>
    <t>未報到，去電未接</t>
    <phoneticPr fontId="0" type="Hiragana"/>
  </si>
  <si>
    <t>作業員</t>
    <phoneticPr fontId="0" type="Hiragana"/>
  </si>
  <si>
    <t>高雄大昌站</t>
    <phoneticPr fontId="0" type="Hiragana"/>
  </si>
  <si>
    <t>助理會計</t>
    <phoneticPr fontId="0" type="Hiragana"/>
  </si>
  <si>
    <t>劉瑞澤</t>
    <phoneticPr fontId="0" type="Hiragana"/>
  </si>
  <si>
    <t>作業員</t>
    <phoneticPr fontId="0" type="Hiragana"/>
  </si>
  <si>
    <t>物流管理組</t>
    <phoneticPr fontId="0" type="Hiragana"/>
  </si>
  <si>
    <t>17噸司機</t>
    <phoneticPr fontId="0" type="Hiragana"/>
  </si>
  <si>
    <t>01116</t>
    <phoneticPr fontId="0" type="Hiragana"/>
  </si>
  <si>
    <t>02484</t>
    <phoneticPr fontId="0" type="Hiragana"/>
  </si>
  <si>
    <t>02485</t>
    <phoneticPr fontId="0" type="Hiragana"/>
  </si>
  <si>
    <t>02476</t>
    <phoneticPr fontId="0" type="Hiragana"/>
  </si>
  <si>
    <t>02486</t>
    <phoneticPr fontId="0" type="Hiragana"/>
  </si>
  <si>
    <t>X</t>
    <phoneticPr fontId="0" type="Hiragana"/>
  </si>
  <si>
    <t>高雄大昌站</t>
    <phoneticPr fontId="0" type="Hiragana"/>
  </si>
  <si>
    <t>報到日一拖再拖，放棄</t>
    <phoneticPr fontId="0" type="Hiragana"/>
  </si>
  <si>
    <t>南科倉儲物流</t>
    <phoneticPr fontId="0" type="Hiragana"/>
  </si>
  <si>
    <t>助理會計</t>
    <phoneticPr fontId="0" type="Hiragana"/>
  </si>
  <si>
    <t>廠區未通知，4/22退保</t>
    <phoneticPr fontId="0" type="Hiragana"/>
  </si>
  <si>
    <t>4/22退保</t>
    <phoneticPr fontId="0" type="Hiragana"/>
  </si>
  <si>
    <t>4/18退保</t>
    <phoneticPr fontId="0" type="Hiragana"/>
  </si>
  <si>
    <t>4/16退保</t>
    <phoneticPr fontId="0" type="Hiragana"/>
  </si>
  <si>
    <t>台中德化站</t>
    <phoneticPr fontId="0" type="Hiragana"/>
  </si>
  <si>
    <t>助理會計</t>
    <phoneticPr fontId="0" type="Hiragana"/>
  </si>
  <si>
    <t>林佩鈺</t>
    <phoneticPr fontId="0" type="Hiragana"/>
  </si>
  <si>
    <t>02487</t>
    <phoneticPr fontId="0" type="Hiragana"/>
  </si>
  <si>
    <t>X</t>
    <phoneticPr fontId="0" type="Hiragana"/>
  </si>
  <si>
    <t>當天離職;保險刪除</t>
    <phoneticPr fontId="0" type="Hiragana"/>
  </si>
  <si>
    <t>3/31最後上班;4/3結清退保</t>
    <phoneticPr fontId="0" type="Hiragana"/>
  </si>
  <si>
    <t>中部倉庫</t>
    <phoneticPr fontId="0" type="Hiragana"/>
  </si>
  <si>
    <t>作業員</t>
    <phoneticPr fontId="0" type="Hiragana"/>
  </si>
  <si>
    <t>陳政鴻</t>
    <phoneticPr fontId="0" type="Hiragana"/>
  </si>
  <si>
    <t>無報到</t>
    <phoneticPr fontId="0" type="Hiragana"/>
  </si>
  <si>
    <t>外場人員</t>
    <phoneticPr fontId="0" type="Hiragana"/>
  </si>
  <si>
    <t>歐明哲</t>
    <phoneticPr fontId="0" type="Hiragana"/>
  </si>
  <si>
    <t>儲備幹部</t>
    <phoneticPr fontId="0" type="Hiragana"/>
  </si>
  <si>
    <t>黃鈺純</t>
    <phoneticPr fontId="0" type="Hiragana"/>
  </si>
  <si>
    <t>02488</t>
    <phoneticPr fontId="0" type="Hiragana"/>
  </si>
  <si>
    <t>C00040</t>
    <phoneticPr fontId="0" type="Hiragana"/>
  </si>
  <si>
    <t>許昱成</t>
    <phoneticPr fontId="0" type="Hiragana"/>
  </si>
  <si>
    <t>4/26退保</t>
    <phoneticPr fontId="0" type="Hiragana"/>
  </si>
  <si>
    <t>法務環安組</t>
    <phoneticPr fontId="0" type="Hiragana"/>
  </si>
  <si>
    <t>陳佩嬅</t>
    <phoneticPr fontId="0" type="Hiragana"/>
  </si>
  <si>
    <t>工讀生</t>
    <phoneticPr fontId="0" type="Hiragana"/>
  </si>
  <si>
    <t>吳俊龍</t>
    <phoneticPr fontId="0" type="Hiragana"/>
  </si>
  <si>
    <t>未報到</t>
    <phoneticPr fontId="0" type="Hiragana"/>
  </si>
  <si>
    <t>C00041</t>
    <phoneticPr fontId="0" type="Hiragana"/>
  </si>
  <si>
    <t>4/24退保</t>
    <phoneticPr fontId="0" type="Hiragana"/>
  </si>
  <si>
    <t>C00040</t>
    <phoneticPr fontId="0" type="Hiragana"/>
  </si>
  <si>
    <t>4/25沒上班;4/25退保</t>
    <phoneticPr fontId="0" type="Hiragana"/>
  </si>
  <si>
    <t>台中德化站</t>
    <phoneticPr fontId="0" type="Hiragana"/>
  </si>
  <si>
    <t>張雅雯</t>
    <phoneticPr fontId="0" type="Hiragana"/>
  </si>
  <si>
    <t>鄧雄安</t>
    <phoneticPr fontId="0" type="Hiragana"/>
  </si>
  <si>
    <t>江宥男</t>
    <phoneticPr fontId="0" type="Hiragana"/>
  </si>
  <si>
    <t>蔡永良</t>
    <phoneticPr fontId="0" type="Hiragana"/>
  </si>
  <si>
    <t>李健彰</t>
    <phoneticPr fontId="0" type="Hiragana"/>
  </si>
  <si>
    <t>張明廷</t>
    <phoneticPr fontId="0" type="Hiragana"/>
  </si>
  <si>
    <t>范曉芸</t>
    <phoneticPr fontId="0" type="Hiragana"/>
  </si>
  <si>
    <t>全興處理一課</t>
    <phoneticPr fontId="0" type="Hiragana"/>
  </si>
  <si>
    <t>外勞</t>
    <phoneticPr fontId="0" type="Hiragana"/>
  </si>
  <si>
    <t>01806</t>
    <phoneticPr fontId="0" type="Hiragana"/>
  </si>
  <si>
    <t>02198</t>
    <phoneticPr fontId="0" type="Hiragana"/>
  </si>
  <si>
    <t>中部倉庫</t>
    <phoneticPr fontId="0" type="Hiragana"/>
  </si>
  <si>
    <t>作業員</t>
    <phoneticPr fontId="0" type="Hiragana"/>
  </si>
  <si>
    <t>02422</t>
    <phoneticPr fontId="0" type="Hiragana"/>
  </si>
  <si>
    <t>文山專案</t>
    <phoneticPr fontId="0" type="Hiragana"/>
  </si>
  <si>
    <t>作業員</t>
    <phoneticPr fontId="0" type="Hiragana"/>
  </si>
  <si>
    <t>02109</t>
    <phoneticPr fontId="0" type="Hiragana"/>
  </si>
  <si>
    <t>4月份都沒上班</t>
    <phoneticPr fontId="0" type="Hiragana"/>
  </si>
  <si>
    <t>上到4/10一整天</t>
    <phoneticPr fontId="0" type="Hiragana"/>
  </si>
  <si>
    <t>上到4/16一整天</t>
    <phoneticPr fontId="0" type="Hiragana"/>
  </si>
  <si>
    <t>刷卡記錄到4/11，4/12.13為假日</t>
    <phoneticPr fontId="0" type="Hiragana"/>
  </si>
  <si>
    <t>4/30離境退保</t>
    <phoneticPr fontId="0" type="Hiragana"/>
  </si>
  <si>
    <t>02490</t>
    <phoneticPr fontId="0" type="Hiragana"/>
  </si>
  <si>
    <t>林敬倫</t>
    <phoneticPr fontId="0" type="Hiragana"/>
  </si>
  <si>
    <t>巫替猜</t>
    <phoneticPr fontId="0" type="Hiragana"/>
  </si>
  <si>
    <t>陳淑勉</t>
    <phoneticPr fontId="0" type="Hiragana"/>
  </si>
  <si>
    <t>李俊煜</t>
    <phoneticPr fontId="0" type="Hiragana"/>
  </si>
  <si>
    <t>張又中</t>
    <phoneticPr fontId="0" type="Hiragana"/>
  </si>
  <si>
    <t>曹譯云</t>
    <phoneticPr fontId="0" type="Hiragana"/>
  </si>
  <si>
    <t>4/14~4/16連續曠職3日，4/17退保</t>
    <phoneticPr fontId="0" type="Hiragana"/>
  </si>
  <si>
    <t>02419</t>
    <phoneticPr fontId="0" type="Hiragana"/>
  </si>
  <si>
    <t>廖健發</t>
    <phoneticPr fontId="0" type="Hiragana"/>
  </si>
  <si>
    <t>鄭羽辰</t>
    <phoneticPr fontId="0" type="Hiragana"/>
  </si>
  <si>
    <t>連永森</t>
    <phoneticPr fontId="0" type="Hiragana"/>
  </si>
  <si>
    <t>郭俊緯</t>
    <phoneticPr fontId="0" type="Hiragana"/>
  </si>
  <si>
    <t>4/22請特;4/22退保</t>
    <phoneticPr fontId="0" type="Hiragana"/>
  </si>
  <si>
    <t>趙品淑</t>
    <phoneticPr fontId="0" type="Hiragana"/>
  </si>
  <si>
    <t>劉于甄</t>
    <phoneticPr fontId="0" type="Hiragana"/>
  </si>
  <si>
    <t>許昱成</t>
    <phoneticPr fontId="0" type="Hiragana"/>
  </si>
  <si>
    <t>劉惠如</t>
    <phoneticPr fontId="0" type="Hiragana"/>
  </si>
  <si>
    <t>盧子君</t>
    <phoneticPr fontId="0" type="Hiragana"/>
  </si>
  <si>
    <t>阿替</t>
    <phoneticPr fontId="0" type="Hiragana"/>
  </si>
  <si>
    <t>李岳軍</t>
    <phoneticPr fontId="0" type="Hiragana"/>
  </si>
  <si>
    <t>4/30退保</t>
    <phoneticPr fontId="0" type="Hiragana"/>
  </si>
  <si>
    <t>02056</t>
    <phoneticPr fontId="0" type="Hiragana"/>
  </si>
  <si>
    <t>02245</t>
    <phoneticPr fontId="0" type="Hiragana"/>
  </si>
  <si>
    <t>友達包材</t>
    <phoneticPr fontId="0" type="Hiragana"/>
  </si>
  <si>
    <t>作業員</t>
    <phoneticPr fontId="0" type="Hiragana"/>
  </si>
  <si>
    <t>02368</t>
    <phoneticPr fontId="0" type="Hiragana"/>
  </si>
  <si>
    <t>金馬站</t>
    <phoneticPr fontId="0" type="Hiragana"/>
  </si>
  <si>
    <t>黃漢傑</t>
    <phoneticPr fontId="0" type="Hiragana"/>
  </si>
  <si>
    <t>3.5噸司機</t>
    <phoneticPr fontId="0" type="Hiragana"/>
  </si>
  <si>
    <t>育嬰留停;4/14退團保</t>
    <phoneticPr fontId="0" type="Hiragana"/>
  </si>
  <si>
    <t>4/1~4/3連續曠工3日;4/3退保</t>
    <phoneticPr fontId="0" type="Hiragana"/>
  </si>
  <si>
    <t>4/21資遣通報，4/30退保</t>
    <phoneticPr fontId="0" type="Hiragana"/>
  </si>
  <si>
    <t>南科倉儲物流</t>
    <phoneticPr fontId="0" type="Hiragana"/>
  </si>
  <si>
    <t>主任</t>
    <phoneticPr fontId="0" type="Hiragana"/>
  </si>
  <si>
    <t>4/30退保</t>
    <phoneticPr fontId="0" type="Hiragana"/>
  </si>
  <si>
    <t>未通知，4/30退保</t>
    <phoneticPr fontId="0" type="Hiragana"/>
  </si>
  <si>
    <t>02469</t>
    <phoneticPr fontId="0" type="Hiragana"/>
  </si>
  <si>
    <t>大里站</t>
    <phoneticPr fontId="0" type="Hiragana"/>
  </si>
  <si>
    <t>楊世偉</t>
    <phoneticPr fontId="0" type="Hiragana"/>
  </si>
  <si>
    <t>計時外場人員</t>
    <phoneticPr fontId="0" type="Hiragana"/>
  </si>
  <si>
    <t>台中德化站</t>
    <phoneticPr fontId="0" type="Hiragana"/>
  </si>
  <si>
    <t>02484</t>
    <phoneticPr fontId="0" type="Hiragana"/>
  </si>
  <si>
    <t>楊淑靜</t>
  </si>
  <si>
    <t>神岡站</t>
    <phoneticPr fontId="0" type="Hiragana"/>
  </si>
  <si>
    <t>助理會計</t>
    <phoneticPr fontId="0" type="Hiragana"/>
  </si>
  <si>
    <t>彰興站</t>
    <phoneticPr fontId="0" type="Hiragana"/>
  </si>
  <si>
    <t>拖車司機</t>
    <phoneticPr fontId="0" type="Hiragana"/>
  </si>
  <si>
    <t>林煒翔</t>
    <phoneticPr fontId="0" type="Hiragana"/>
  </si>
  <si>
    <t>何貴英</t>
    <phoneticPr fontId="0" type="Hiragana"/>
  </si>
  <si>
    <t>王詩昆</t>
    <phoneticPr fontId="0" type="Hiragana"/>
  </si>
  <si>
    <t>王榮榕</t>
    <phoneticPr fontId="0" type="Hiragana"/>
  </si>
  <si>
    <t>藍友智</t>
    <phoneticPr fontId="0" type="Hiragana"/>
  </si>
  <si>
    <t>5/6退保</t>
    <phoneticPr fontId="0" type="Hiragana"/>
  </si>
  <si>
    <t>文山專案</t>
    <phoneticPr fontId="0" type="Hiragana"/>
  </si>
  <si>
    <t>張琪旻</t>
    <phoneticPr fontId="0" type="Hiragana"/>
  </si>
  <si>
    <t>作業員</t>
    <phoneticPr fontId="0" type="Hiragana"/>
  </si>
  <si>
    <t>何姍融</t>
    <phoneticPr fontId="0" type="Hiragana"/>
  </si>
  <si>
    <t>工作到5/7中午，5/7退保</t>
    <phoneticPr fontId="0" type="Hiragana"/>
  </si>
  <si>
    <t>外勞</t>
    <phoneticPr fontId="0" type="Hiragana"/>
  </si>
  <si>
    <t>全興造粒課</t>
    <phoneticPr fontId="0" type="Hiragana"/>
  </si>
  <si>
    <t>台中德化站</t>
    <phoneticPr fontId="0" type="Hiragana"/>
  </si>
  <si>
    <t>助理會計</t>
    <phoneticPr fontId="0" type="Hiragana"/>
  </si>
  <si>
    <t>全興造粒課</t>
    <phoneticPr fontId="0" type="Hiragana"/>
  </si>
  <si>
    <t>外勞</t>
    <phoneticPr fontId="0" type="Hiragana"/>
  </si>
  <si>
    <t>未報到</t>
    <phoneticPr fontId="0" type="Hiragana"/>
  </si>
  <si>
    <t>皮彤</t>
    <phoneticPr fontId="0" type="Hiragana"/>
  </si>
  <si>
    <t>阿努查</t>
    <phoneticPr fontId="0" type="Hiragana"/>
  </si>
  <si>
    <t>物流管理組</t>
    <phoneticPr fontId="0" type="Hiragana"/>
  </si>
  <si>
    <t>助理會計</t>
    <phoneticPr fontId="0" type="Hiragana"/>
  </si>
  <si>
    <t>紀宛怡</t>
    <phoneticPr fontId="0" type="Hiragana"/>
  </si>
  <si>
    <t>友達包材</t>
    <phoneticPr fontId="0" type="Hiragana"/>
  </si>
  <si>
    <t>張志鴻</t>
    <phoneticPr fontId="0" type="Hiragana"/>
  </si>
  <si>
    <t>5/10退保</t>
    <phoneticPr fontId="0" type="Hiragana"/>
  </si>
  <si>
    <t>02490</t>
    <phoneticPr fontId="0" type="Hiragana"/>
  </si>
  <si>
    <t>王偉萍</t>
  </si>
  <si>
    <t>中部倉庫</t>
    <phoneticPr fontId="0" type="Hiragana"/>
  </si>
  <si>
    <t>作業員</t>
    <phoneticPr fontId="0" type="Hiragana"/>
  </si>
  <si>
    <t>喬翔分選課</t>
    <phoneticPr fontId="0" type="Hiragana"/>
  </si>
  <si>
    <t>作業員</t>
    <phoneticPr fontId="0" type="Hiragana"/>
  </si>
  <si>
    <t>02092</t>
    <phoneticPr fontId="0" type="Hiragana"/>
  </si>
  <si>
    <t>01467</t>
    <phoneticPr fontId="0" type="Hiragana"/>
  </si>
  <si>
    <t>02163</t>
    <phoneticPr fontId="0" type="Hiragana"/>
  </si>
  <si>
    <t>02343</t>
    <phoneticPr fontId="0" type="Hiragana"/>
  </si>
  <si>
    <t>作業員</t>
    <phoneticPr fontId="0" type="Hiragana"/>
  </si>
  <si>
    <t>02292</t>
    <phoneticPr fontId="0" type="Hiragana"/>
  </si>
  <si>
    <t>5/16退保</t>
    <phoneticPr fontId="0" type="Hiragana"/>
  </si>
  <si>
    <t>喬翔分選課</t>
    <phoneticPr fontId="0" type="Hiragana"/>
  </si>
  <si>
    <t>作業員</t>
    <phoneticPr fontId="0" type="Hiragana"/>
  </si>
  <si>
    <t>鄭勝專</t>
    <phoneticPr fontId="0" type="Hiragana"/>
  </si>
  <si>
    <t>文山專案</t>
    <phoneticPr fontId="0" type="Hiragana"/>
  </si>
  <si>
    <t>黃志文</t>
    <phoneticPr fontId="0" type="Hiragana"/>
  </si>
  <si>
    <t>5/19退保</t>
    <phoneticPr fontId="0" type="Hiragana"/>
  </si>
  <si>
    <t>未報到</t>
    <phoneticPr fontId="0" type="Hiragana"/>
  </si>
  <si>
    <t>文山專案</t>
    <phoneticPr fontId="0" type="Hiragana"/>
  </si>
  <si>
    <t>計時-工讀生</t>
    <phoneticPr fontId="0" type="Hiragana"/>
  </si>
  <si>
    <t>計時-工讀生</t>
    <phoneticPr fontId="0" type="Hiragana"/>
  </si>
  <si>
    <t>彰興站</t>
    <phoneticPr fontId="0" type="Hiragana"/>
  </si>
  <si>
    <t>拖車司機</t>
    <phoneticPr fontId="0" type="Hiragana"/>
  </si>
  <si>
    <t>柯聰標</t>
    <phoneticPr fontId="0" type="Hiragana"/>
  </si>
  <si>
    <t>張世緯</t>
    <phoneticPr fontId="0" type="Hiragana"/>
  </si>
  <si>
    <t>神岡站</t>
    <phoneticPr fontId="0" type="Hiragana"/>
  </si>
  <si>
    <t>助理會計</t>
    <phoneticPr fontId="0" type="Hiragana"/>
  </si>
  <si>
    <t>00413</t>
    <phoneticPr fontId="0" type="Hiragana"/>
  </si>
  <si>
    <t>02123</t>
    <phoneticPr fontId="0" type="Hiragana"/>
  </si>
  <si>
    <t>02489</t>
    <phoneticPr fontId="0" type="Hiragana"/>
  </si>
  <si>
    <t>02491</t>
    <phoneticPr fontId="0" type="Hiragana"/>
  </si>
  <si>
    <t>02492</t>
    <phoneticPr fontId="0" type="Hiragana"/>
  </si>
  <si>
    <t>02493</t>
    <phoneticPr fontId="0" type="Hiragana"/>
  </si>
  <si>
    <t>02494</t>
    <phoneticPr fontId="0" type="Hiragana"/>
  </si>
  <si>
    <t>X</t>
    <phoneticPr fontId="0" type="Hiragana"/>
  </si>
  <si>
    <t>02495</t>
    <phoneticPr fontId="0" type="Hiragana"/>
  </si>
  <si>
    <t>02496</t>
    <phoneticPr fontId="0" type="Hiragana"/>
  </si>
  <si>
    <t>物流管理組</t>
    <phoneticPr fontId="0" type="Hiragana"/>
  </si>
  <si>
    <t>陳青山</t>
    <phoneticPr fontId="0" type="Hiragana"/>
  </si>
  <si>
    <t>業務廢棄物專案</t>
    <phoneticPr fontId="0" type="Hiragana"/>
  </si>
  <si>
    <t>丁敬綸</t>
    <phoneticPr fontId="0" type="Hiragana"/>
  </si>
  <si>
    <t>壓縮車司機</t>
    <phoneticPr fontId="0" type="Hiragana"/>
  </si>
  <si>
    <t>台中德化站</t>
    <phoneticPr fontId="0" type="Hiragana"/>
  </si>
  <si>
    <t>毛郁涵</t>
    <phoneticPr fontId="0" type="Hiragana"/>
  </si>
  <si>
    <t>助理會計</t>
    <phoneticPr fontId="0" type="Hiragana"/>
  </si>
  <si>
    <t>資訊管理組</t>
    <phoneticPr fontId="0" type="Hiragana"/>
  </si>
  <si>
    <t>工程師</t>
    <phoneticPr fontId="0" type="Hiragana"/>
  </si>
  <si>
    <t>營運處行政室</t>
    <phoneticPr fontId="0" type="Hiragana"/>
  </si>
  <si>
    <t>吳錦驊</t>
    <phoneticPr fontId="0" type="Hiragana"/>
  </si>
  <si>
    <t>儲備幹部</t>
    <phoneticPr fontId="0" type="Hiragana"/>
  </si>
  <si>
    <t>行政策略專案</t>
    <phoneticPr fontId="0" type="Hiragana"/>
  </si>
  <si>
    <t>未通知(經一直電聯才查證)，5/23退保</t>
    <phoneticPr fontId="0" type="Hiragana"/>
  </si>
  <si>
    <t>物流管理組</t>
    <phoneticPr fontId="0" type="Hiragana"/>
  </si>
  <si>
    <t>17噸貨車司機</t>
    <phoneticPr fontId="0" type="Hiragana"/>
  </si>
  <si>
    <t>蔡懷德</t>
    <phoneticPr fontId="0" type="Hiragana"/>
  </si>
  <si>
    <t>5/23退保</t>
    <phoneticPr fontId="0" type="Hiragana"/>
  </si>
  <si>
    <t>張君明</t>
    <phoneticPr fontId="0" type="Hiragana"/>
  </si>
  <si>
    <t>當天加保、退保</t>
    <phoneticPr fontId="0" type="Hiragana"/>
  </si>
  <si>
    <t>拖車司機</t>
    <phoneticPr fontId="0" type="Hiragana"/>
  </si>
  <si>
    <t>5/26來電說家人反對，不報到</t>
    <phoneticPr fontId="0" type="Hiragana"/>
  </si>
  <si>
    <t>喬翔分選課</t>
    <phoneticPr fontId="0" type="Hiragana"/>
  </si>
  <si>
    <t>作業員</t>
    <phoneticPr fontId="0" type="Hiragana"/>
  </si>
  <si>
    <t>5/27退保</t>
    <phoneticPr fontId="0" type="Hiragana"/>
  </si>
  <si>
    <t>業務廢棄物專案</t>
    <phoneticPr fontId="0" type="Hiragana"/>
  </si>
  <si>
    <t>壓縮車司機</t>
    <phoneticPr fontId="0" type="Hiragana"/>
  </si>
  <si>
    <t>5/14退保，最後工作日5/10</t>
    <phoneticPr fontId="0" type="Hiragana"/>
  </si>
  <si>
    <t>02497</t>
    <phoneticPr fontId="0" type="Hiragana"/>
  </si>
  <si>
    <t>X</t>
    <phoneticPr fontId="0" type="Hiragana"/>
  </si>
  <si>
    <t>02498</t>
    <phoneticPr fontId="0" type="Hiragana"/>
  </si>
  <si>
    <t>02499</t>
    <phoneticPr fontId="0" type="Hiragana"/>
  </si>
  <si>
    <t>17噸司機</t>
    <phoneticPr fontId="0" type="Hiragana"/>
  </si>
  <si>
    <t>02501</t>
    <phoneticPr fontId="0" type="Hiragana"/>
  </si>
  <si>
    <t>02502</t>
    <phoneticPr fontId="0" type="Hiragana"/>
  </si>
  <si>
    <t>5/30退保</t>
    <phoneticPr fontId="0" type="Hiragana"/>
  </si>
  <si>
    <t>02503</t>
    <phoneticPr fontId="0" type="Hiragana"/>
  </si>
  <si>
    <t>法務環安組</t>
    <phoneticPr fontId="0" type="Hiragana"/>
  </si>
  <si>
    <t>5/3退保</t>
    <phoneticPr fontId="0" type="Hiragana"/>
  </si>
  <si>
    <t>5/30退保</t>
    <phoneticPr fontId="0" type="Hiragana"/>
  </si>
  <si>
    <t>物流管理組</t>
    <phoneticPr fontId="0" type="Hiragana"/>
  </si>
  <si>
    <t>拖車司機</t>
    <phoneticPr fontId="0" type="Hiragana"/>
  </si>
  <si>
    <t>林昆慶</t>
    <phoneticPr fontId="0" type="Hiragana"/>
  </si>
  <si>
    <t>張雅雯</t>
    <phoneticPr fontId="0" type="Hiragana"/>
  </si>
  <si>
    <t>那列</t>
    <phoneticPr fontId="0" type="Hiragana"/>
  </si>
  <si>
    <t>王建發</t>
    <phoneticPr fontId="0" type="Hiragana"/>
  </si>
  <si>
    <t>謝淑芳</t>
    <phoneticPr fontId="0" type="Hiragana"/>
  </si>
  <si>
    <t>羅佩岑</t>
    <phoneticPr fontId="0" type="Hiragana"/>
  </si>
  <si>
    <t>陳青山</t>
    <phoneticPr fontId="0" type="Hiragana"/>
  </si>
  <si>
    <t>汪亭羽</t>
    <phoneticPr fontId="0" type="Hiragana"/>
  </si>
  <si>
    <t>莊美川</t>
    <phoneticPr fontId="0" type="Hiragana"/>
  </si>
  <si>
    <t>稽核室</t>
    <phoneticPr fontId="0" type="Hiragana"/>
  </si>
  <si>
    <t>高級管理師</t>
    <phoneticPr fontId="0" type="Hiragana"/>
  </si>
  <si>
    <t>高鴻聖</t>
    <phoneticPr fontId="0" type="Hiragana"/>
  </si>
  <si>
    <t>楊豐澤</t>
    <phoneticPr fontId="0" type="Hiragana"/>
  </si>
  <si>
    <t>林順興</t>
    <phoneticPr fontId="0" type="Hiragana"/>
  </si>
  <si>
    <t>物流管理組</t>
    <phoneticPr fontId="0" type="Hiragana"/>
  </si>
  <si>
    <t>夾子車司機</t>
    <phoneticPr fontId="0" type="Hiragana"/>
  </si>
  <si>
    <t>陳茗畯</t>
    <phoneticPr fontId="0" type="Hiragana"/>
  </si>
  <si>
    <t>葉世一</t>
    <phoneticPr fontId="0" type="Hiragana"/>
  </si>
  <si>
    <t>許立緯</t>
    <phoneticPr fontId="0" type="Hiragana"/>
  </si>
  <si>
    <t>新竹站</t>
    <phoneticPr fontId="0" type="Hiragana"/>
  </si>
  <si>
    <t>陳亞樂</t>
    <phoneticPr fontId="0" type="Hiragana"/>
  </si>
  <si>
    <t>廖苡伶</t>
    <phoneticPr fontId="0" type="Hiragana"/>
  </si>
  <si>
    <t>陳聖智</t>
    <phoneticPr fontId="0" type="Hiragana"/>
  </si>
  <si>
    <t>陳香伶</t>
    <phoneticPr fontId="0" type="Hiragana"/>
  </si>
  <si>
    <t>物流管理組</t>
    <phoneticPr fontId="0" type="Hiragana"/>
  </si>
  <si>
    <t>蔡佰憫</t>
    <phoneticPr fontId="0" type="Hiragana"/>
  </si>
  <si>
    <t>史珈瑋</t>
  </si>
  <si>
    <t>南科倉儲物流</t>
    <phoneticPr fontId="0" type="Hiragana"/>
  </si>
  <si>
    <t>夾子車司機</t>
    <phoneticPr fontId="0" type="Hiragana"/>
  </si>
  <si>
    <t>01601</t>
    <phoneticPr fontId="0" type="Hiragana"/>
  </si>
  <si>
    <t>物流管理組</t>
    <phoneticPr fontId="0" type="Hiragana"/>
  </si>
  <si>
    <t>02426</t>
    <phoneticPr fontId="0" type="Hiragana"/>
  </si>
  <si>
    <t>南科倉儲物流</t>
    <phoneticPr fontId="0" type="Hiragana"/>
  </si>
  <si>
    <t>作業員</t>
    <phoneticPr fontId="0" type="Hiragana"/>
  </si>
  <si>
    <t>6/5退保</t>
    <phoneticPr fontId="0" type="Hiragana"/>
  </si>
  <si>
    <t>全興處理一課</t>
    <phoneticPr fontId="0" type="Hiragana"/>
  </si>
  <si>
    <t>外勞</t>
    <phoneticPr fontId="0" type="Hiragana"/>
  </si>
  <si>
    <t>01822</t>
    <phoneticPr fontId="0" type="Hiragana"/>
  </si>
  <si>
    <t>02438</t>
    <phoneticPr fontId="0" type="Hiragana"/>
  </si>
  <si>
    <t>00018</t>
    <phoneticPr fontId="0" type="Hiragana"/>
  </si>
  <si>
    <t>02457</t>
    <phoneticPr fontId="0" type="Hiragana"/>
  </si>
  <si>
    <t>02344</t>
    <phoneticPr fontId="0" type="Hiragana"/>
  </si>
  <si>
    <t>01832</t>
    <phoneticPr fontId="0" type="Hiragana"/>
  </si>
  <si>
    <t>高級管理師</t>
    <phoneticPr fontId="0" type="Hiragana"/>
  </si>
  <si>
    <t>台南站</t>
    <phoneticPr fontId="0" type="Hiragana"/>
  </si>
  <si>
    <t>外場人員</t>
    <phoneticPr fontId="0" type="Hiragana"/>
  </si>
  <si>
    <t>02446</t>
    <phoneticPr fontId="0" type="Hiragana"/>
  </si>
  <si>
    <t>3M南科</t>
    <phoneticPr fontId="0" type="Hiragana"/>
  </si>
  <si>
    <t>作業員</t>
    <phoneticPr fontId="0" type="Hiragana"/>
  </si>
  <si>
    <t>洪育平</t>
    <phoneticPr fontId="0" type="Hiragana"/>
  </si>
  <si>
    <t>國際事業處</t>
    <phoneticPr fontId="0" type="Hiragana"/>
  </si>
  <si>
    <t>業務高級專員</t>
    <phoneticPr fontId="0" type="Hiragana"/>
  </si>
  <si>
    <t>5/31退保</t>
    <phoneticPr fontId="0" type="Hiragana"/>
  </si>
  <si>
    <t>6/6退報</t>
    <phoneticPr fontId="0" type="Hiragana"/>
  </si>
  <si>
    <t>6/7退保</t>
    <phoneticPr fontId="0" type="Hiragana"/>
  </si>
  <si>
    <t>3M南科</t>
    <phoneticPr fontId="0" type="Hiragana"/>
  </si>
  <si>
    <t>楊鈞友</t>
    <phoneticPr fontId="0" type="Hiragana"/>
  </si>
  <si>
    <t>作業員</t>
    <phoneticPr fontId="0" type="Hiragana"/>
  </si>
  <si>
    <t>喬翔分選課</t>
    <phoneticPr fontId="0" type="Hiragana"/>
  </si>
  <si>
    <t>李自興</t>
    <phoneticPr fontId="0" type="Hiragana"/>
  </si>
  <si>
    <t>作業員</t>
    <phoneticPr fontId="0" type="Hiragana"/>
  </si>
  <si>
    <t>業務-相如專案</t>
    <phoneticPr fontId="0" type="Hiragana"/>
  </si>
  <si>
    <t>未報到</t>
    <phoneticPr fontId="0" type="Hiragana"/>
  </si>
  <si>
    <t>拖車司機</t>
    <phoneticPr fontId="0" type="Hiragana"/>
  </si>
  <si>
    <t>周義超</t>
    <phoneticPr fontId="0" type="Hiragana"/>
  </si>
  <si>
    <t>02442</t>
    <phoneticPr fontId="0" type="Hiragana"/>
  </si>
  <si>
    <t>02506</t>
    <phoneticPr fontId="0" type="Hiragana"/>
  </si>
  <si>
    <t>江支慶</t>
    <phoneticPr fontId="0" type="Hiragana"/>
  </si>
  <si>
    <t>02507</t>
    <phoneticPr fontId="0" type="Hiragana"/>
  </si>
  <si>
    <t>02505</t>
    <phoneticPr fontId="0" type="Hiragana"/>
  </si>
  <si>
    <t>02504</t>
    <phoneticPr fontId="0" type="Hiragana"/>
  </si>
  <si>
    <t>陳宗達</t>
  </si>
  <si>
    <t>彰興站</t>
    <phoneticPr fontId="0" type="Hiragana"/>
  </si>
  <si>
    <t>拖車司機</t>
    <phoneticPr fontId="0" type="Hiragana"/>
  </si>
  <si>
    <t>台中德化站</t>
    <phoneticPr fontId="0" type="Hiragana"/>
  </si>
  <si>
    <t>外場人員</t>
    <phoneticPr fontId="0" type="Hiragana"/>
  </si>
  <si>
    <t>宋明騏</t>
    <phoneticPr fontId="0" type="Hiragana"/>
  </si>
  <si>
    <t>全興造粒課</t>
    <phoneticPr fontId="0" type="Hiragana"/>
  </si>
  <si>
    <t>王立德</t>
    <phoneticPr fontId="0" type="Hiragana"/>
  </si>
  <si>
    <t>法務環安組</t>
    <phoneticPr fontId="0" type="Hiragana"/>
  </si>
  <si>
    <t>賴柏州</t>
    <phoneticPr fontId="0" type="Hiragana"/>
  </si>
  <si>
    <t>管理師</t>
    <phoneticPr fontId="0" type="Hiragana"/>
  </si>
  <si>
    <t>研發中心</t>
    <phoneticPr fontId="0" type="Hiragana"/>
  </si>
  <si>
    <t>洪國珍</t>
    <phoneticPr fontId="0" type="Hiragana"/>
  </si>
  <si>
    <t>品管檢測人員</t>
    <phoneticPr fontId="0" type="Hiragana"/>
  </si>
  <si>
    <t>業務廢棄物專案</t>
    <phoneticPr fontId="0" type="Hiragana"/>
  </si>
  <si>
    <t>李欣原</t>
    <phoneticPr fontId="0" type="Hiragana"/>
  </si>
  <si>
    <t>壓縮車司機</t>
    <phoneticPr fontId="0" type="Hiragana"/>
  </si>
  <si>
    <t>6/12退保</t>
    <phoneticPr fontId="0" type="Hiragana"/>
  </si>
  <si>
    <t>業務開發處</t>
    <phoneticPr fontId="0" type="Hiragana"/>
  </si>
  <si>
    <t>業務高級專員</t>
    <phoneticPr fontId="0" type="Hiragana"/>
  </si>
  <si>
    <t>02121</t>
    <phoneticPr fontId="0" type="Hiragana"/>
  </si>
  <si>
    <t>神岡站</t>
    <phoneticPr fontId="0" type="Hiragana"/>
  </si>
  <si>
    <t>羅巧雯</t>
    <phoneticPr fontId="0" type="Hiragana"/>
  </si>
  <si>
    <t>助理會計</t>
    <phoneticPr fontId="0" type="Hiragana"/>
  </si>
  <si>
    <t>市場研究中心</t>
    <phoneticPr fontId="0" type="Hiragana"/>
  </si>
  <si>
    <t>01465</t>
    <phoneticPr fontId="0" type="Hiragana"/>
  </si>
  <si>
    <t>業務專案副理</t>
    <phoneticPr fontId="0" type="Hiragana"/>
  </si>
  <si>
    <t>全興造粒課</t>
    <phoneticPr fontId="0" type="Hiragana"/>
  </si>
  <si>
    <t>外勞</t>
    <phoneticPr fontId="0" type="Hiragana"/>
  </si>
  <si>
    <t>物流管理組</t>
    <phoneticPr fontId="0" type="Hiragana"/>
  </si>
  <si>
    <t>許子毅</t>
    <phoneticPr fontId="0" type="Hiragana"/>
  </si>
  <si>
    <t>拖車司機</t>
    <phoneticPr fontId="0" type="Hiragana"/>
  </si>
  <si>
    <t>吳國祥</t>
    <phoneticPr fontId="0" type="Hiragana"/>
  </si>
  <si>
    <t>洪茂榮</t>
    <phoneticPr fontId="0" type="Hiragana"/>
  </si>
  <si>
    <t>6/13退保</t>
    <phoneticPr fontId="0" type="Hiragana"/>
  </si>
  <si>
    <t>燿華電子</t>
    <phoneticPr fontId="0" type="Hiragana"/>
  </si>
  <si>
    <t>陸金宗</t>
    <phoneticPr fontId="0" type="Hiragana"/>
  </si>
  <si>
    <t>作業員</t>
    <phoneticPr fontId="0" type="Hiragana"/>
  </si>
  <si>
    <t>黃人杰</t>
    <phoneticPr fontId="0" type="Hiragana"/>
  </si>
  <si>
    <t>行政策略專案</t>
    <phoneticPr fontId="0" type="Hiragana"/>
  </si>
  <si>
    <t>顏禎志</t>
    <phoneticPr fontId="0" type="Hiragana"/>
  </si>
  <si>
    <t>儲備幹部</t>
    <phoneticPr fontId="0" type="Hiragana"/>
  </si>
  <si>
    <t>6/17退保</t>
    <phoneticPr fontId="0" type="Hiragana"/>
  </si>
  <si>
    <t>6/17退保(廠區6/17通知)</t>
    <phoneticPr fontId="0" type="Hiragana"/>
  </si>
  <si>
    <t>何致誠</t>
    <phoneticPr fontId="0" type="Hiragana"/>
  </si>
  <si>
    <t>蘇志嘉</t>
    <phoneticPr fontId="0" type="Hiragana"/>
  </si>
  <si>
    <t>林炳宏</t>
    <phoneticPr fontId="0" type="Hiragana"/>
  </si>
  <si>
    <t>燿華電子-宜蘭廠</t>
    <phoneticPr fontId="0" type="Hiragana"/>
  </si>
  <si>
    <t>原訂7/1報到的法務賴柏州, 因要與Jason交接, 經協調後報到日改為 6/25
 6/27及6/30他會請假回原公司交接</t>
    <phoneticPr fontId="0" type="Hiragana"/>
  </si>
  <si>
    <t>全興造粒課</t>
    <phoneticPr fontId="0" type="Hiragana"/>
  </si>
  <si>
    <t>外場人員</t>
    <phoneticPr fontId="0" type="Hiragana"/>
  </si>
  <si>
    <t>02423</t>
    <phoneticPr fontId="0" type="Hiragana"/>
  </si>
  <si>
    <t>來電告知不報到</t>
    <phoneticPr fontId="0" type="Hiragana"/>
  </si>
  <si>
    <t>02500</t>
    <phoneticPr fontId="0" type="Hiragana"/>
  </si>
  <si>
    <t>物流管理組</t>
    <phoneticPr fontId="0" type="Hiragana"/>
  </si>
  <si>
    <t>夾子車司機</t>
    <phoneticPr fontId="0" type="Hiragana"/>
  </si>
  <si>
    <t>6/19退保</t>
    <phoneticPr fontId="0" type="Hiragana"/>
  </si>
  <si>
    <t>全興造粒課</t>
    <phoneticPr fontId="0" type="Hiragana"/>
  </si>
  <si>
    <t>外場人員</t>
    <phoneticPr fontId="0" type="Hiragana"/>
  </si>
  <si>
    <t>林思翰</t>
    <phoneticPr fontId="0" type="Hiragana"/>
  </si>
  <si>
    <t>外場人員</t>
    <phoneticPr fontId="0" type="Hiragana"/>
  </si>
  <si>
    <t>未報到</t>
    <phoneticPr fontId="0" type="Hiragana"/>
  </si>
  <si>
    <t>未報到(家中有事，延一個禮拜報到)</t>
    <phoneticPr fontId="0" type="Hiragana"/>
  </si>
  <si>
    <t>業務-燿華電子</t>
    <phoneticPr fontId="0" type="Hiragana"/>
  </si>
  <si>
    <t>會計組</t>
    <phoneticPr fontId="0" type="Hiragana"/>
  </si>
  <si>
    <t>助理管理師</t>
    <phoneticPr fontId="0" type="Hiragana"/>
  </si>
  <si>
    <t>02449</t>
    <phoneticPr fontId="0" type="Hiragana"/>
  </si>
  <si>
    <t>友達包材</t>
    <phoneticPr fontId="0" type="Hiragana"/>
  </si>
  <si>
    <t>作業員</t>
    <phoneticPr fontId="0" type="Hiragana"/>
  </si>
  <si>
    <t>02184</t>
    <phoneticPr fontId="0" type="Hiragana"/>
  </si>
  <si>
    <t>02481</t>
    <phoneticPr fontId="0" type="Hiragana"/>
  </si>
  <si>
    <t>6/20退保</t>
    <phoneticPr fontId="0" type="Hiragana"/>
  </si>
  <si>
    <t>新北市文件銷毀中心</t>
    <phoneticPr fontId="0" type="Hiragana"/>
  </si>
  <si>
    <t>林維辰</t>
    <phoneticPr fontId="0" type="Hiragana"/>
  </si>
  <si>
    <t>助理會計</t>
    <phoneticPr fontId="0" type="Hiragana"/>
  </si>
  <si>
    <t>02508</t>
    <phoneticPr fontId="0" type="Hiragana"/>
  </si>
  <si>
    <t>02511</t>
    <phoneticPr fontId="0" type="Hiragana"/>
  </si>
  <si>
    <t>02510</t>
    <phoneticPr fontId="0" type="Hiragana"/>
  </si>
  <si>
    <t>研發中心</t>
    <phoneticPr fontId="0" type="Hiragana"/>
  </si>
  <si>
    <t>曾炘宸</t>
    <phoneticPr fontId="0" type="Hiragana"/>
  </si>
  <si>
    <t>助理管理師</t>
    <phoneticPr fontId="0" type="Hiragana"/>
  </si>
  <si>
    <t>蘇士評</t>
    <phoneticPr fontId="0" type="Hiragana"/>
  </si>
  <si>
    <t>黃鈊保</t>
    <phoneticPr fontId="0" type="Hiragana"/>
  </si>
  <si>
    <t>來電說找到高雄的工作，不報到了</t>
    <phoneticPr fontId="0" type="Hiragana"/>
  </si>
  <si>
    <t>待董事長確認離職日(6/25退保)</t>
    <phoneticPr fontId="0" type="Hiragana"/>
  </si>
  <si>
    <t>02509</t>
    <phoneticPr fontId="0" type="Hiragana"/>
  </si>
  <si>
    <t>02512</t>
    <phoneticPr fontId="0" type="Hiragana"/>
  </si>
  <si>
    <t>02513</t>
    <phoneticPr fontId="0" type="Hiragana"/>
  </si>
  <si>
    <t>02514</t>
    <phoneticPr fontId="0" type="Hiragana"/>
  </si>
  <si>
    <t>02515</t>
    <phoneticPr fontId="0" type="Hiragana"/>
  </si>
  <si>
    <t>02516</t>
    <phoneticPr fontId="0" type="Hiragana"/>
  </si>
  <si>
    <t>6/1退保(中午離開)</t>
    <phoneticPr fontId="0" type="Hiragana"/>
  </si>
  <si>
    <t>6/6退保;6/6結清離境</t>
    <phoneticPr fontId="0" type="Hiragana"/>
  </si>
  <si>
    <t>V團保刪除</t>
    <phoneticPr fontId="0" type="Hiragana"/>
  </si>
  <si>
    <t>6/5退保(廠區6/5mail通知);連續曠工3日</t>
    <phoneticPr fontId="0" type="Hiragana"/>
  </si>
  <si>
    <t>6/17退保;連續曠工3日</t>
    <phoneticPr fontId="0" type="Hiragana"/>
  </si>
  <si>
    <t>X</t>
    <phoneticPr fontId="0" type="Hiragana"/>
  </si>
  <si>
    <t>6/23退保</t>
    <phoneticPr fontId="0" type="Hiragana"/>
  </si>
  <si>
    <t>6/25退保</t>
    <phoneticPr fontId="0" type="Hiragana"/>
  </si>
  <si>
    <t>6/26退保</t>
    <phoneticPr fontId="0" type="Hiragana"/>
  </si>
  <si>
    <t>業務處行政室</t>
    <phoneticPr fontId="0" type="Hiragana"/>
  </si>
  <si>
    <t>陳恒玉</t>
    <phoneticPr fontId="0" type="Hiragana"/>
  </si>
  <si>
    <t>助理管理師</t>
    <phoneticPr fontId="0" type="Hiragana"/>
  </si>
  <si>
    <t>02519</t>
    <phoneticPr fontId="0" type="Hiragana"/>
  </si>
  <si>
    <t>燿華電子</t>
    <phoneticPr fontId="0" type="Hiragana"/>
  </si>
  <si>
    <t>李國雄</t>
    <phoneticPr fontId="0" type="Hiragana"/>
  </si>
  <si>
    <t>作業員</t>
    <phoneticPr fontId="0" type="Hiragana"/>
  </si>
  <si>
    <t>員林三信站</t>
    <phoneticPr fontId="0" type="Hiragana"/>
  </si>
  <si>
    <t>外場人員</t>
    <phoneticPr fontId="0" type="Hiragana"/>
  </si>
  <si>
    <t>南科倉儲物流</t>
    <phoneticPr fontId="0" type="Hiragana"/>
  </si>
  <si>
    <t>夾子車司機</t>
    <phoneticPr fontId="0" type="Hiragana"/>
  </si>
  <si>
    <t>業務廢棄物專案</t>
    <phoneticPr fontId="0" type="Hiragana"/>
  </si>
  <si>
    <t>壓縮車司機</t>
    <phoneticPr fontId="0" type="Hiragana"/>
  </si>
  <si>
    <t>6/27退保</t>
    <phoneticPr fontId="0" type="Hiragana"/>
  </si>
  <si>
    <t>來了1小時即離開，無加保</t>
    <phoneticPr fontId="0" type="Hiragana"/>
  </si>
  <si>
    <t>來了1小時即離開，無加保</t>
    <phoneticPr fontId="0" type="Hiragana"/>
  </si>
  <si>
    <t>6/28退保</t>
    <phoneticPr fontId="0" type="Hiragana"/>
  </si>
  <si>
    <t>02517</t>
    <phoneticPr fontId="0" type="Hiragana"/>
  </si>
  <si>
    <t>02520</t>
    <phoneticPr fontId="0" type="Hiragana"/>
  </si>
  <si>
    <t>X</t>
    <phoneticPr fontId="0" type="Hiragana"/>
  </si>
  <si>
    <t>02518</t>
    <phoneticPr fontId="0" type="Hiragana"/>
  </si>
  <si>
    <t>作業員</t>
    <phoneticPr fontId="0" type="Hiragana"/>
  </si>
  <si>
    <t>陳益勳</t>
    <phoneticPr fontId="0" type="Hiragana"/>
  </si>
  <si>
    <t>作業員</t>
    <phoneticPr fontId="0" type="Hiragana"/>
  </si>
  <si>
    <t>康寧專案</t>
    <phoneticPr fontId="0" type="Hiragana"/>
  </si>
  <si>
    <t>X</t>
    <phoneticPr fontId="0" type="Hiragana"/>
  </si>
  <si>
    <t>侯信惟</t>
    <phoneticPr fontId="0" type="Hiragana"/>
  </si>
  <si>
    <t>鄭嘉文</t>
    <phoneticPr fontId="0" type="Hiragana"/>
  </si>
  <si>
    <t>廖苡伶</t>
    <phoneticPr fontId="0" type="Hiragana"/>
  </si>
  <si>
    <t>皮塔</t>
    <phoneticPr fontId="0" type="Hiragana"/>
  </si>
  <si>
    <t>黃俊欽</t>
    <phoneticPr fontId="0" type="Hiragana"/>
  </si>
  <si>
    <t>廖家銘</t>
    <phoneticPr fontId="0" type="Hiragana"/>
  </si>
  <si>
    <t>戴文漳</t>
    <phoneticPr fontId="0" type="Hiragana"/>
  </si>
  <si>
    <t>楊邦彥</t>
    <phoneticPr fontId="0" type="Hiragana"/>
  </si>
  <si>
    <t>洪茂榮</t>
    <phoneticPr fontId="0" type="Hiragana"/>
  </si>
  <si>
    <t>林慶芳</t>
    <phoneticPr fontId="0" type="Hiragana"/>
  </si>
  <si>
    <t>陳彥助</t>
    <phoneticPr fontId="0" type="Hiragana"/>
  </si>
  <si>
    <t>陳瑩珊</t>
    <phoneticPr fontId="0" type="Hiragana"/>
  </si>
  <si>
    <t>瓦帝</t>
    <phoneticPr fontId="0" type="Hiragana"/>
  </si>
  <si>
    <t>吳國祥</t>
    <phoneticPr fontId="0" type="Hiragana"/>
  </si>
  <si>
    <t>王零</t>
    <phoneticPr fontId="0" type="Hiragana"/>
  </si>
  <si>
    <t>陳恒玉</t>
    <phoneticPr fontId="0" type="Hiragana"/>
  </si>
  <si>
    <t>何仁才</t>
    <phoneticPr fontId="0" type="Hiragana"/>
  </si>
  <si>
    <t>王譯模</t>
    <phoneticPr fontId="0" type="Hiragana"/>
  </si>
  <si>
    <t>C00042</t>
    <phoneticPr fontId="0" type="Hiragana"/>
  </si>
  <si>
    <t>6/30退保</t>
    <phoneticPr fontId="0" type="Hiragana"/>
  </si>
  <si>
    <t>6/30退保</t>
    <phoneticPr fontId="0" type="Hiragana"/>
  </si>
  <si>
    <t>01920</t>
    <phoneticPr fontId="0" type="Hiragana"/>
  </si>
  <si>
    <t>7/1退保</t>
    <phoneticPr fontId="0" type="Hiragana"/>
  </si>
  <si>
    <t>作業員</t>
    <phoneticPr fontId="0" type="Hiragana"/>
  </si>
  <si>
    <t>文山專案</t>
    <phoneticPr fontId="0" type="Hiragana"/>
  </si>
  <si>
    <t>文山專案</t>
    <phoneticPr fontId="0" type="Hiragana"/>
  </si>
  <si>
    <t>計時-工讀生</t>
    <phoneticPr fontId="0" type="Hiragana"/>
  </si>
  <si>
    <t>7/2退保</t>
    <phoneticPr fontId="0" type="Hiragana"/>
  </si>
  <si>
    <t>作業員</t>
    <phoneticPr fontId="0" type="Hiragana"/>
  </si>
  <si>
    <t>王韋壬</t>
    <phoneticPr fontId="0" type="Hiragana"/>
  </si>
  <si>
    <t>作業員</t>
    <phoneticPr fontId="0" type="Hiragana"/>
  </si>
  <si>
    <t>王和興</t>
    <phoneticPr fontId="0" type="Hiragana"/>
  </si>
  <si>
    <t>文山專案</t>
    <phoneticPr fontId="0" type="Hiragana"/>
  </si>
  <si>
    <t>作業員</t>
    <phoneticPr fontId="0" type="Hiragana"/>
  </si>
  <si>
    <t>南科倉儲物流</t>
    <phoneticPr fontId="0" type="Hiragana"/>
  </si>
  <si>
    <t>作業員</t>
    <phoneticPr fontId="0" type="Hiragana"/>
  </si>
  <si>
    <t>劉威廷</t>
    <phoneticPr fontId="0" type="Hiragana"/>
  </si>
  <si>
    <t>洪志忠</t>
    <phoneticPr fontId="0" type="Hiragana"/>
  </si>
  <si>
    <t>劉原洲</t>
    <phoneticPr fontId="0" type="Hiragana"/>
  </si>
  <si>
    <t>陳金海</t>
    <phoneticPr fontId="0" type="Hiragana"/>
  </si>
  <si>
    <t>台中隆賀站</t>
    <phoneticPr fontId="0" type="Hiragana"/>
  </si>
  <si>
    <t>3.5噸司機</t>
    <phoneticPr fontId="0" type="Hiragana"/>
  </si>
  <si>
    <t>高雄大昌站</t>
    <phoneticPr fontId="0" type="Hiragana"/>
  </si>
  <si>
    <t>業務處行政室</t>
    <phoneticPr fontId="0" type="Hiragana"/>
  </si>
  <si>
    <t>助理管理師</t>
    <phoneticPr fontId="0" type="Hiragana"/>
  </si>
  <si>
    <t>行政策略專案</t>
    <phoneticPr fontId="0" type="Hiragana"/>
  </si>
  <si>
    <t>儲備幹部</t>
    <phoneticPr fontId="0" type="Hiragana"/>
  </si>
  <si>
    <t>南科倉儲物流</t>
    <phoneticPr fontId="0" type="Hiragana"/>
  </si>
  <si>
    <t>郭振興</t>
    <phoneticPr fontId="0" type="Hiragana"/>
  </si>
  <si>
    <t>作業員</t>
    <phoneticPr fontId="0" type="Hiragana"/>
  </si>
  <si>
    <t>7/5退保</t>
    <phoneticPr fontId="0" type="Hiragana"/>
  </si>
  <si>
    <t>7/6退保</t>
    <phoneticPr fontId="0" type="Hiragana"/>
  </si>
  <si>
    <t>7/7退保</t>
    <phoneticPr fontId="0" type="Hiragana"/>
  </si>
  <si>
    <t>7/8退保</t>
    <phoneticPr fontId="0" type="Hiragana"/>
  </si>
  <si>
    <t>新北市文件銷毀中心</t>
    <phoneticPr fontId="0" type="Hiragana"/>
  </si>
  <si>
    <t>外場人員</t>
    <phoneticPr fontId="0" type="Hiragana"/>
  </si>
  <si>
    <t>業務處行政室</t>
    <phoneticPr fontId="0" type="Hiragana"/>
  </si>
  <si>
    <t>助理管理師</t>
    <phoneticPr fontId="0" type="Hiragana"/>
  </si>
  <si>
    <t>外場人員</t>
    <phoneticPr fontId="0" type="Hiragana"/>
  </si>
  <si>
    <t>未報到</t>
    <phoneticPr fontId="0" type="Hiragana"/>
  </si>
  <si>
    <t>外場人員</t>
    <phoneticPr fontId="0" type="Hiragana"/>
  </si>
  <si>
    <t>彰興站</t>
    <phoneticPr fontId="0" type="Hiragana"/>
  </si>
  <si>
    <t>員林三信站</t>
    <phoneticPr fontId="0" type="Hiragana"/>
  </si>
  <si>
    <t>外場人員</t>
    <phoneticPr fontId="0" type="Hiragana"/>
  </si>
  <si>
    <t>7/10退保</t>
    <phoneticPr fontId="0" type="Hiragana"/>
  </si>
  <si>
    <t>7/11廠區通知，7/11退保</t>
    <phoneticPr fontId="0" type="Hiragana"/>
  </si>
  <si>
    <t>全興造粒課</t>
    <phoneticPr fontId="0" type="Hiragana"/>
  </si>
  <si>
    <t>外勞</t>
    <phoneticPr fontId="0" type="Hiragana"/>
  </si>
  <si>
    <t>7/12退保</t>
    <phoneticPr fontId="0" type="Hiragana"/>
  </si>
  <si>
    <t>姚銘豐</t>
  </si>
  <si>
    <t>業務-相如專案</t>
    <phoneticPr fontId="0" type="Hiragana"/>
  </si>
  <si>
    <t>作業員</t>
    <phoneticPr fontId="0" type="Hiragana"/>
  </si>
  <si>
    <t>彼查</t>
    <phoneticPr fontId="0" type="Hiragana"/>
  </si>
  <si>
    <t>阿南</t>
    <phoneticPr fontId="0" type="Hiragana"/>
  </si>
  <si>
    <t>王崇芝</t>
  </si>
  <si>
    <t>全興造粒課</t>
    <phoneticPr fontId="0" type="Hiragana"/>
  </si>
  <si>
    <t>台中隆賀站</t>
    <phoneticPr fontId="0" type="Hiragana"/>
  </si>
  <si>
    <t>外場人員</t>
    <phoneticPr fontId="0" type="Hiragana"/>
  </si>
  <si>
    <t>7/15退保</t>
    <phoneticPr fontId="0" type="Hiragana"/>
  </si>
  <si>
    <t>7/16退保</t>
    <phoneticPr fontId="0" type="Hiragana"/>
  </si>
  <si>
    <t>陳文華</t>
    <phoneticPr fontId="0" type="Hiragana"/>
  </si>
  <si>
    <t>姚銘豐</t>
    <phoneticPr fontId="0" type="Hiragana"/>
  </si>
  <si>
    <t>南科3M</t>
    <phoneticPr fontId="0" type="Hiragana"/>
  </si>
  <si>
    <t>作業員</t>
    <phoneticPr fontId="0" type="Hiragana"/>
  </si>
  <si>
    <t>助理會計</t>
    <phoneticPr fontId="0" type="Hiragana"/>
  </si>
  <si>
    <t>7/17退保</t>
    <phoneticPr fontId="0" type="Hiragana"/>
  </si>
  <si>
    <t>7/18退保</t>
  </si>
  <si>
    <t>7/18退保(做到7/18中午離開)</t>
    <phoneticPr fontId="0" type="Hiragana"/>
  </si>
  <si>
    <t>燿華電子</t>
    <phoneticPr fontId="0" type="Hiragana"/>
  </si>
  <si>
    <t>02521</t>
    <phoneticPr fontId="0" type="Hiragana"/>
  </si>
  <si>
    <t>02522</t>
    <phoneticPr fontId="0" type="Hiragana"/>
  </si>
  <si>
    <t>來電說明"不報到"</t>
    <phoneticPr fontId="0" type="Hiragana"/>
  </si>
  <si>
    <t>台南站</t>
    <phoneticPr fontId="0" type="Hiragana"/>
  </si>
  <si>
    <t>黃俊霖</t>
    <phoneticPr fontId="0" type="Hiragana"/>
  </si>
  <si>
    <t>外場人員</t>
    <phoneticPr fontId="0" type="Hiragana"/>
  </si>
  <si>
    <t>7/22退保</t>
    <phoneticPr fontId="0" type="Hiragana"/>
  </si>
  <si>
    <t>02498</t>
    <phoneticPr fontId="0" type="Hiragana"/>
  </si>
  <si>
    <t>X</t>
    <phoneticPr fontId="0" type="Hiragana"/>
  </si>
  <si>
    <t>02192</t>
    <phoneticPr fontId="0" type="Hiragana"/>
  </si>
  <si>
    <t>02019</t>
    <phoneticPr fontId="0" type="Hiragana"/>
  </si>
  <si>
    <t>02522</t>
    <phoneticPr fontId="0" type="Hiragana"/>
  </si>
  <si>
    <t>02460</t>
    <phoneticPr fontId="0" type="Hiragana"/>
  </si>
  <si>
    <t>02410</t>
    <phoneticPr fontId="0" type="Hiragana"/>
  </si>
  <si>
    <t>02236</t>
    <phoneticPr fontId="0" type="Hiragana"/>
  </si>
  <si>
    <t>C00043</t>
    <phoneticPr fontId="0" type="Hiragana"/>
  </si>
  <si>
    <t>7/15退保(隔天又回來上班)</t>
    <phoneticPr fontId="0" type="Hiragana"/>
  </si>
  <si>
    <t>02471</t>
    <phoneticPr fontId="0" type="Hiragana"/>
  </si>
  <si>
    <t>02472</t>
  </si>
  <si>
    <t>02531</t>
    <phoneticPr fontId="0" type="Hiragana"/>
  </si>
  <si>
    <t>02396</t>
    <phoneticPr fontId="0" type="Hiragana"/>
  </si>
  <si>
    <t>02523</t>
    <phoneticPr fontId="0" type="Hiragana"/>
  </si>
  <si>
    <t>02525</t>
    <phoneticPr fontId="0" type="Hiragana"/>
  </si>
  <si>
    <t>02526</t>
  </si>
  <si>
    <t>02527</t>
  </si>
  <si>
    <t>02528</t>
    <phoneticPr fontId="0" type="Hiragana"/>
  </si>
  <si>
    <t>02529</t>
    <phoneticPr fontId="0" type="Hiragana"/>
  </si>
  <si>
    <t>02524</t>
    <phoneticPr fontId="0" type="Hiragana"/>
  </si>
  <si>
    <t>02530</t>
    <phoneticPr fontId="0" type="Hiragana"/>
  </si>
  <si>
    <t>02532</t>
  </si>
  <si>
    <t>02533</t>
    <phoneticPr fontId="0" type="Hiragana"/>
  </si>
  <si>
    <t>02534</t>
    <phoneticPr fontId="0" type="Hiragana"/>
  </si>
  <si>
    <t>02535</t>
    <phoneticPr fontId="0" type="Hiragana"/>
  </si>
  <si>
    <t>業務-燿華電子</t>
    <phoneticPr fontId="0" type="Hiragana"/>
  </si>
  <si>
    <t>高雄大昌站</t>
    <phoneticPr fontId="0" type="Hiragana"/>
  </si>
  <si>
    <t>外場人員</t>
    <phoneticPr fontId="0" type="Hiragana"/>
  </si>
  <si>
    <t>3.5噸司機</t>
    <phoneticPr fontId="0" type="Hiragana"/>
  </si>
  <si>
    <t>資訊管理組</t>
    <phoneticPr fontId="0" type="Hiragana"/>
  </si>
  <si>
    <t>工程師</t>
    <phoneticPr fontId="0" type="Hiragana"/>
  </si>
  <si>
    <t>02501</t>
    <phoneticPr fontId="0" type="Hiragana"/>
  </si>
  <si>
    <t>仲志霖</t>
    <phoneticPr fontId="0" type="Hiragana"/>
  </si>
  <si>
    <t>何嘉輝</t>
    <phoneticPr fontId="0" type="Hiragana"/>
  </si>
  <si>
    <t>林航宇</t>
    <phoneticPr fontId="0" type="Hiragana"/>
  </si>
  <si>
    <t>郭惠真</t>
    <phoneticPr fontId="0" type="Hiragana"/>
  </si>
  <si>
    <t>資深高級管理師</t>
    <phoneticPr fontId="0" type="Hiragana"/>
  </si>
  <si>
    <t>總經理室</t>
    <phoneticPr fontId="0" type="Hiragana"/>
  </si>
  <si>
    <t>斗六站</t>
    <phoneticPr fontId="0" type="Hiragana"/>
  </si>
  <si>
    <t>00074</t>
    <phoneticPr fontId="0" type="Hiragana"/>
  </si>
  <si>
    <t>主任</t>
    <phoneticPr fontId="0" type="Hiragana"/>
  </si>
  <si>
    <t>傅煬雄</t>
    <phoneticPr fontId="0" type="Hiragana"/>
  </si>
  <si>
    <t>7/26退保</t>
    <phoneticPr fontId="0" type="Hiragana"/>
  </si>
  <si>
    <t>全興處理一課</t>
    <phoneticPr fontId="0" type="Hiragana"/>
  </si>
  <si>
    <t>外勞</t>
    <phoneticPr fontId="0" type="Hiragana"/>
  </si>
  <si>
    <t>02185</t>
    <phoneticPr fontId="0" type="Hiragana"/>
  </si>
  <si>
    <t>02536</t>
    <phoneticPr fontId="0" type="Hiragana"/>
  </si>
  <si>
    <t>業務行銷中心</t>
    <phoneticPr fontId="0" type="Hiragana"/>
  </si>
  <si>
    <t>3M南科</t>
    <phoneticPr fontId="0" type="Hiragana"/>
  </si>
  <si>
    <t>作業員</t>
    <phoneticPr fontId="0" type="Hiragana"/>
  </si>
  <si>
    <t>01603</t>
    <phoneticPr fontId="0" type="Hiragana"/>
  </si>
  <si>
    <t>01860</t>
    <phoneticPr fontId="0" type="Hiragana"/>
  </si>
  <si>
    <t>物流管理組</t>
    <phoneticPr fontId="0" type="Hiragana"/>
  </si>
  <si>
    <t>拖車司機</t>
    <phoneticPr fontId="0" type="Hiragana"/>
  </si>
  <si>
    <t>7/30退保</t>
    <phoneticPr fontId="0" type="Hiragana"/>
  </si>
  <si>
    <t>02508</t>
    <phoneticPr fontId="0" type="Hiragana"/>
  </si>
  <si>
    <t>全興造粒課</t>
    <phoneticPr fontId="0" type="Hiragana"/>
  </si>
  <si>
    <t>外場人員</t>
    <phoneticPr fontId="0" type="Hiragana"/>
  </si>
  <si>
    <t>X</t>
    <phoneticPr fontId="0" type="Hiragana"/>
  </si>
  <si>
    <t>7/4退保</t>
    <phoneticPr fontId="0" type="Hiragana"/>
  </si>
  <si>
    <t>留職停薪~2014/5/31;11/30退保(7/4離職退保)</t>
    <phoneticPr fontId="0" type="Hiragana"/>
  </si>
  <si>
    <t>02540</t>
    <phoneticPr fontId="0" type="Hiragana"/>
  </si>
  <si>
    <t>02541</t>
    <phoneticPr fontId="0" type="Hiragana"/>
  </si>
  <si>
    <t>02539</t>
    <phoneticPr fontId="0" type="Hiragana"/>
  </si>
  <si>
    <t>02542</t>
    <phoneticPr fontId="0" type="Hiragana"/>
  </si>
  <si>
    <t>02537</t>
    <phoneticPr fontId="0" type="Hiragana"/>
  </si>
  <si>
    <t>留職停薪(暫訂103/07/01-104/01/31)勞保7/28退、健保6/30退</t>
    <phoneticPr fontId="0" type="Hiragana"/>
  </si>
  <si>
    <t>7/28離境結清，7/29退保</t>
    <phoneticPr fontId="0" type="Hiragana"/>
  </si>
  <si>
    <t>事務員</t>
    <phoneticPr fontId="0" type="Hiragana"/>
  </si>
  <si>
    <t>林郁傑</t>
    <phoneticPr fontId="0" type="Hiragana"/>
  </si>
  <si>
    <t>張世緯</t>
    <phoneticPr fontId="0" type="Hiragana"/>
  </si>
  <si>
    <t>陳益勳</t>
    <phoneticPr fontId="0" type="Hiragana"/>
  </si>
  <si>
    <t>王韋壬</t>
    <phoneticPr fontId="0" type="Hiragana"/>
  </si>
  <si>
    <t>洪志忠</t>
    <phoneticPr fontId="0" type="Hiragana"/>
  </si>
  <si>
    <t>陳文華</t>
    <phoneticPr fontId="0" type="Hiragana"/>
  </si>
  <si>
    <t>陳金海</t>
    <phoneticPr fontId="0" type="Hiragana"/>
  </si>
  <si>
    <t>婁小苗</t>
    <phoneticPr fontId="0" type="Hiragana"/>
  </si>
  <si>
    <t>劉威廷</t>
    <phoneticPr fontId="0" type="Hiragana"/>
  </si>
  <si>
    <t>劉原洲</t>
    <phoneticPr fontId="0" type="Hiragana"/>
  </si>
  <si>
    <t>黃家韋</t>
    <phoneticPr fontId="0" type="Hiragana"/>
  </si>
  <si>
    <t>黃張志成</t>
    <phoneticPr fontId="0" type="Hiragana"/>
  </si>
  <si>
    <t>01543</t>
    <phoneticPr fontId="0" type="Hiragana"/>
  </si>
  <si>
    <t>3M南科</t>
    <phoneticPr fontId="0" type="Hiragana"/>
  </si>
  <si>
    <t>作業員</t>
    <phoneticPr fontId="0" type="Hiragana"/>
  </si>
  <si>
    <t>8/1退保</t>
    <phoneticPr fontId="0" type="Hiragana"/>
  </si>
  <si>
    <t>陳靜麗</t>
    <phoneticPr fontId="0" type="Hiragana"/>
  </si>
  <si>
    <t>周正忠</t>
    <phoneticPr fontId="0" type="Hiragana"/>
  </si>
  <si>
    <t>黃家韋</t>
    <phoneticPr fontId="0" type="Hiragana"/>
  </si>
  <si>
    <t>陳嘉漢</t>
    <phoneticPr fontId="0" type="Hiragana"/>
  </si>
  <si>
    <t>陳鈞志</t>
    <phoneticPr fontId="0" type="Hiragana"/>
  </si>
  <si>
    <t>王鈞平</t>
    <phoneticPr fontId="0" type="Hiragana"/>
  </si>
  <si>
    <t>黃子桓</t>
    <phoneticPr fontId="0" type="Hiragana"/>
  </si>
  <si>
    <t>黃張志成</t>
    <phoneticPr fontId="0" type="Hiragana"/>
  </si>
  <si>
    <t>翁志德</t>
    <phoneticPr fontId="0" type="Hiragana"/>
  </si>
  <si>
    <t>陳立修</t>
    <phoneticPr fontId="0" type="Hiragana"/>
  </si>
  <si>
    <t>陳佳君</t>
    <phoneticPr fontId="0" type="Hiragana"/>
  </si>
  <si>
    <t>黃玨嘉</t>
    <phoneticPr fontId="0" type="Hiragana"/>
  </si>
  <si>
    <t>林宏池</t>
    <phoneticPr fontId="0" type="Hiragana"/>
  </si>
  <si>
    <t>巫替猜</t>
    <phoneticPr fontId="0" type="Hiragana"/>
  </si>
  <si>
    <t>阿戴</t>
    <phoneticPr fontId="0" type="Hiragana"/>
  </si>
  <si>
    <t>陳佳欣</t>
    <phoneticPr fontId="0" type="Hiragana"/>
  </si>
  <si>
    <t>陳鴻鑫</t>
    <phoneticPr fontId="0" type="Hiragana"/>
  </si>
  <si>
    <t>蘇士評</t>
    <phoneticPr fontId="0" type="Hiragana"/>
  </si>
  <si>
    <t>李家瑜</t>
    <phoneticPr fontId="0" type="Hiragana"/>
  </si>
  <si>
    <t>王建勝</t>
    <phoneticPr fontId="0" type="Hiragana"/>
  </si>
  <si>
    <t>林千華</t>
    <phoneticPr fontId="0" type="Hiragana"/>
  </si>
  <si>
    <t>蔡鎮宇</t>
    <phoneticPr fontId="0" type="Hiragana"/>
  </si>
  <si>
    <t>蕭裕寶</t>
    <phoneticPr fontId="0" type="Hiragana"/>
  </si>
  <si>
    <t>陳立修</t>
    <phoneticPr fontId="0" type="Hiragana"/>
  </si>
  <si>
    <t>張志豪</t>
    <phoneticPr fontId="0" type="Hiragana"/>
  </si>
  <si>
    <t>何文生</t>
    <phoneticPr fontId="0" type="Hiragana"/>
  </si>
  <si>
    <t>葉世一</t>
    <phoneticPr fontId="0" type="Hiragana"/>
  </si>
  <si>
    <t>克徹</t>
    <phoneticPr fontId="0" type="Hiragana"/>
  </si>
  <si>
    <t>陳鈞志</t>
    <phoneticPr fontId="0" type="Hiragana"/>
  </si>
  <si>
    <t>蔡佰憫</t>
    <phoneticPr fontId="0" type="Hiragana"/>
  </si>
  <si>
    <t>林朋儀</t>
    <phoneticPr fontId="0" type="Hiragana"/>
  </si>
  <si>
    <t>賴建同</t>
    <phoneticPr fontId="0" type="Hiragana"/>
  </si>
  <si>
    <t>仲志霖</t>
    <phoneticPr fontId="0" type="Hiragana"/>
  </si>
  <si>
    <t>楊依文</t>
    <phoneticPr fontId="0" type="Hiragana"/>
  </si>
  <si>
    <t>高級管理師</t>
    <phoneticPr fontId="0" type="Hiragana"/>
  </si>
  <si>
    <t>南科倉儲物流</t>
    <phoneticPr fontId="0" type="Hiragana"/>
  </si>
  <si>
    <t>夾子車司機</t>
    <phoneticPr fontId="0" type="Hiragana"/>
  </si>
  <si>
    <t>7/30退保(7/30資遣通報，離職日7/30)最後上班7/28</t>
    <phoneticPr fontId="0" type="Hiragana"/>
  </si>
  <si>
    <t>8/4退保</t>
    <phoneticPr fontId="0" type="Hiragana"/>
  </si>
  <si>
    <t>8/2退保</t>
    <phoneticPr fontId="0" type="Hiragana"/>
  </si>
  <si>
    <t>7/30資遣通報，8/5退保</t>
    <phoneticPr fontId="0" type="Hiragana"/>
  </si>
  <si>
    <t>資源循環研發處-創新中心</t>
    <phoneticPr fontId="0" type="Hiragana"/>
  </si>
  <si>
    <t>曾萱萱</t>
    <phoneticPr fontId="0" type="Hiragana"/>
  </si>
  <si>
    <t>副管理師</t>
    <phoneticPr fontId="0" type="Hiragana"/>
  </si>
  <si>
    <t>喬翔分選課</t>
    <phoneticPr fontId="0" type="Hiragana"/>
  </si>
  <si>
    <t>陳稚姍</t>
    <phoneticPr fontId="0" type="Hiragana"/>
  </si>
  <si>
    <t>作業員</t>
    <phoneticPr fontId="0" type="Hiragana"/>
  </si>
  <si>
    <t>業務-相如專案(匯春)</t>
    <phoneticPr fontId="0" type="Hiragana"/>
  </si>
  <si>
    <t>8/9退保</t>
    <phoneticPr fontId="0" type="Hiragana"/>
  </si>
  <si>
    <t>無報到</t>
    <phoneticPr fontId="0" type="Hiragana"/>
  </si>
  <si>
    <t>台中隆賀站</t>
    <phoneticPr fontId="0" type="Hiragana"/>
  </si>
  <si>
    <t>3.5T司機</t>
    <phoneticPr fontId="0" type="Hiragana"/>
  </si>
  <si>
    <t>S122703293  /  71.8.17</t>
    <phoneticPr fontId="0" type="Hiragana"/>
  </si>
  <si>
    <t>郭憲郎</t>
    <phoneticPr fontId="0" type="Hiragana"/>
  </si>
  <si>
    <t>業務-包材清潔</t>
    <phoneticPr fontId="0" type="Hiragana"/>
  </si>
  <si>
    <t>陳麗逢</t>
    <phoneticPr fontId="0" type="Hiragana"/>
  </si>
  <si>
    <t>作業員</t>
    <phoneticPr fontId="0" type="Hiragana"/>
  </si>
  <si>
    <t>8/12退保</t>
    <phoneticPr fontId="0" type="Hiragana"/>
  </si>
  <si>
    <t>邱睿淵</t>
    <phoneticPr fontId="0" type="Hiragana"/>
  </si>
  <si>
    <t>友達資收一、二期</t>
    <phoneticPr fontId="0" type="Hiragana"/>
  </si>
  <si>
    <t>作業員</t>
    <phoneticPr fontId="0" type="Hiragana"/>
  </si>
  <si>
    <t>大明站</t>
    <phoneticPr fontId="0" type="Hiragana"/>
  </si>
  <si>
    <t>組長</t>
    <phoneticPr fontId="0" type="Hiragana"/>
  </si>
  <si>
    <t>喬翔分選課</t>
    <phoneticPr fontId="0" type="Hiragana"/>
  </si>
  <si>
    <t>02308</t>
    <phoneticPr fontId="0" type="Hiragana"/>
  </si>
  <si>
    <t>8/14加保(8/14上工安課)</t>
    <phoneticPr fontId="0" type="Hiragana"/>
  </si>
  <si>
    <t>資訊管理組</t>
    <phoneticPr fontId="0" type="Hiragana"/>
  </si>
  <si>
    <t>事務員</t>
    <phoneticPr fontId="0" type="Hiragana"/>
  </si>
  <si>
    <t>施政宇</t>
    <phoneticPr fontId="0" type="Hiragana"/>
  </si>
  <si>
    <t>資深高級工程師</t>
    <phoneticPr fontId="0" type="Hiragana"/>
  </si>
  <si>
    <t>人資策略組</t>
    <phoneticPr fontId="0" type="Hiragana"/>
  </si>
  <si>
    <t>經理</t>
    <phoneticPr fontId="0" type="Hiragana"/>
  </si>
  <si>
    <t>主任</t>
    <phoneticPr fontId="0" type="Hiragana"/>
  </si>
  <si>
    <t>彰興站</t>
    <phoneticPr fontId="0" type="Hiragana"/>
  </si>
  <si>
    <t>8/14退保</t>
    <phoneticPr fontId="0" type="Hiragana"/>
  </si>
  <si>
    <t>8/16退保(不發通知)</t>
    <phoneticPr fontId="0" type="Hiragana"/>
  </si>
  <si>
    <t>8/15退保(不發通知)</t>
    <phoneticPr fontId="0" type="Hiragana"/>
  </si>
  <si>
    <t>02529</t>
    <phoneticPr fontId="0" type="Hiragana"/>
  </si>
  <si>
    <t>02504</t>
    <phoneticPr fontId="0" type="Hiragana"/>
  </si>
  <si>
    <t>01799</t>
    <phoneticPr fontId="0" type="Hiragana"/>
  </si>
  <si>
    <t>00347</t>
    <phoneticPr fontId="0" type="Hiragana"/>
  </si>
  <si>
    <t>00329</t>
    <phoneticPr fontId="0" type="Hiragana"/>
  </si>
  <si>
    <t>02153</t>
    <phoneticPr fontId="0" type="Hiragana"/>
  </si>
  <si>
    <t>02543</t>
    <phoneticPr fontId="0" type="Hiragana"/>
  </si>
  <si>
    <t>廖育晨</t>
    <phoneticPr fontId="0" type="Hiragana"/>
  </si>
  <si>
    <t>02538</t>
    <phoneticPr fontId="0" type="Hiragana"/>
  </si>
  <si>
    <t>02544</t>
    <phoneticPr fontId="0" type="Hiragana"/>
  </si>
  <si>
    <t>02545</t>
    <phoneticPr fontId="0" type="Hiragana"/>
  </si>
  <si>
    <t>李文加</t>
    <phoneticPr fontId="0" type="Hiragana"/>
  </si>
  <si>
    <t>02546</t>
    <phoneticPr fontId="0" type="Hiragana"/>
  </si>
  <si>
    <t>8/22來信取消報到</t>
    <phoneticPr fontId="0" type="Hiragana"/>
  </si>
  <si>
    <t>02547</t>
    <phoneticPr fontId="0" type="Hiragana"/>
  </si>
  <si>
    <t>02550</t>
    <phoneticPr fontId="0" type="Hiragana"/>
  </si>
  <si>
    <t>02549</t>
    <phoneticPr fontId="0" type="Hiragana"/>
  </si>
  <si>
    <t>業務-泰佑專案</t>
    <phoneticPr fontId="0" type="Hiragana"/>
  </si>
  <si>
    <t>02485</t>
    <phoneticPr fontId="0" type="Hiragana"/>
  </si>
  <si>
    <t>業務專案襄理</t>
    <phoneticPr fontId="0" type="Hiragana"/>
  </si>
  <si>
    <t>8/22退保</t>
    <phoneticPr fontId="0" type="Hiragana"/>
  </si>
  <si>
    <t>友達包材</t>
    <phoneticPr fontId="0" type="Hiragana"/>
  </si>
  <si>
    <t>作業員</t>
    <phoneticPr fontId="0" type="Hiragana"/>
  </si>
  <si>
    <t>全興造粒課</t>
    <phoneticPr fontId="0" type="Hiragana"/>
  </si>
  <si>
    <t>外場人員</t>
    <phoneticPr fontId="0" type="Hiragana"/>
  </si>
  <si>
    <t>業務-燿華電子</t>
    <phoneticPr fontId="0" type="Hiragana"/>
  </si>
  <si>
    <t>作業員</t>
    <phoneticPr fontId="0" type="Hiragana"/>
  </si>
  <si>
    <t>8/25退保</t>
    <phoneticPr fontId="0" type="Hiragana"/>
  </si>
  <si>
    <t>夢時代統包</t>
    <phoneticPr fontId="0" type="Hiragana"/>
  </si>
  <si>
    <t>組長</t>
    <phoneticPr fontId="0" type="Hiragana"/>
  </si>
  <si>
    <t>8/27退保</t>
    <phoneticPr fontId="0" type="Hiragana"/>
  </si>
  <si>
    <t>V</t>
    <phoneticPr fontId="0" type="Hiragana"/>
  </si>
  <si>
    <t>作業員</t>
    <phoneticPr fontId="0" type="Hiragana"/>
  </si>
  <si>
    <t>8/23退保</t>
    <phoneticPr fontId="0" type="Hiragana"/>
  </si>
  <si>
    <t>台南站</t>
    <phoneticPr fontId="0" type="Hiragana"/>
  </si>
  <si>
    <t>3.5噸司機</t>
    <phoneticPr fontId="0" type="Hiragana"/>
  </si>
  <si>
    <t>總經理室</t>
    <phoneticPr fontId="0" type="Hiragana"/>
  </si>
  <si>
    <t>主任</t>
    <phoneticPr fontId="0" type="Hiragana"/>
  </si>
  <si>
    <t>8/28退保</t>
    <phoneticPr fontId="0" type="Hiragana"/>
  </si>
  <si>
    <t>員林站</t>
    <phoneticPr fontId="0" type="Hiragana"/>
  </si>
  <si>
    <t>邱良興</t>
    <phoneticPr fontId="0" type="Hiragana"/>
  </si>
  <si>
    <t>3.5噸司機</t>
    <phoneticPr fontId="0" type="Hiragana"/>
  </si>
  <si>
    <t>台中德化站</t>
    <phoneticPr fontId="0" type="Hiragana"/>
  </si>
  <si>
    <t>外場人員</t>
    <phoneticPr fontId="0" type="Hiragana"/>
  </si>
  <si>
    <t>02155</t>
    <phoneticPr fontId="0" type="Hiragana"/>
  </si>
  <si>
    <t>02526</t>
    <phoneticPr fontId="0" type="Hiragana"/>
  </si>
  <si>
    <t>01871</t>
    <phoneticPr fontId="0" type="Hiragana"/>
  </si>
  <si>
    <t>02246</t>
    <phoneticPr fontId="0" type="Hiragana"/>
  </si>
  <si>
    <t>02397</t>
    <phoneticPr fontId="0" type="Hiragana"/>
  </si>
  <si>
    <t>02116</t>
    <phoneticPr fontId="0" type="Hiragana"/>
  </si>
  <si>
    <t>02342</t>
    <phoneticPr fontId="0" type="Hiragana"/>
  </si>
  <si>
    <t>01915</t>
    <phoneticPr fontId="0" type="Hiragana"/>
  </si>
  <si>
    <t>陳輝和</t>
    <phoneticPr fontId="0" type="Hiragana"/>
  </si>
  <si>
    <t>作業員</t>
    <phoneticPr fontId="0" type="Hiragana"/>
  </si>
  <si>
    <t>友達資收一、二期</t>
    <phoneticPr fontId="0" type="Hiragana"/>
  </si>
  <si>
    <t>呂文豪</t>
    <phoneticPr fontId="0" type="Hiragana"/>
  </si>
  <si>
    <t>李敏其</t>
    <phoneticPr fontId="0" type="Hiragana"/>
  </si>
  <si>
    <t>翁志德</t>
    <phoneticPr fontId="0" type="Hiragana"/>
  </si>
  <si>
    <t>林清藤</t>
    <phoneticPr fontId="0" type="Hiragana"/>
  </si>
  <si>
    <t>戴文祥</t>
    <phoneticPr fontId="0" type="Hiragana"/>
  </si>
  <si>
    <t>陳佳君</t>
    <phoneticPr fontId="0" type="Hiragana"/>
  </si>
  <si>
    <t>陳聖智</t>
    <phoneticPr fontId="0" type="Hiragana"/>
  </si>
  <si>
    <t>楊鈞友</t>
    <phoneticPr fontId="0" type="Hiragana"/>
  </si>
  <si>
    <t>姚銘豐</t>
    <phoneticPr fontId="0" type="Hiragana"/>
  </si>
  <si>
    <t>駱上玫</t>
    <phoneticPr fontId="0" type="Hiragana"/>
  </si>
  <si>
    <t>吳俊裕</t>
    <phoneticPr fontId="0" type="Hiragana"/>
  </si>
  <si>
    <t>林泰佑</t>
    <phoneticPr fontId="0" type="Hiragana"/>
  </si>
  <si>
    <t>石慶隆</t>
    <phoneticPr fontId="0" type="Hiragana"/>
  </si>
  <si>
    <t>劉俊霖</t>
    <phoneticPr fontId="0" type="Hiragana"/>
  </si>
  <si>
    <t>陳輝和</t>
    <phoneticPr fontId="0" type="Hiragana"/>
  </si>
  <si>
    <t>林家勝</t>
    <phoneticPr fontId="0" type="Hiragana"/>
  </si>
  <si>
    <t>陳嘉漢</t>
    <phoneticPr fontId="0" type="Hiragana"/>
  </si>
  <si>
    <t>余政達</t>
    <phoneticPr fontId="0" type="Hiragana"/>
  </si>
  <si>
    <t>胡惠雯</t>
    <phoneticPr fontId="0" type="Hiragana"/>
  </si>
  <si>
    <t>和美站</t>
    <phoneticPr fontId="0" type="Hiragana"/>
  </si>
  <si>
    <t>夾子車司機</t>
    <phoneticPr fontId="0" type="Hiragana"/>
  </si>
  <si>
    <t>台中德化站</t>
    <phoneticPr fontId="0" type="Hiragana"/>
  </si>
  <si>
    <t>周憶莆</t>
    <phoneticPr fontId="0" type="Hiragana"/>
  </si>
  <si>
    <t>計時外場人員</t>
    <phoneticPr fontId="0" type="Hiragana"/>
  </si>
  <si>
    <t>9/2退保</t>
    <phoneticPr fontId="0" type="Hiragana"/>
  </si>
  <si>
    <t>員林站</t>
    <phoneticPr fontId="0" type="Hiragana"/>
  </si>
  <si>
    <t>3.5噸司機</t>
    <phoneticPr fontId="0" type="Hiragana"/>
  </si>
  <si>
    <t>9/4退保</t>
    <phoneticPr fontId="0" type="Hiragana"/>
  </si>
  <si>
    <t>蘇凱偉</t>
    <phoneticPr fontId="0" type="Hiragana"/>
  </si>
  <si>
    <t>陳宣延</t>
    <phoneticPr fontId="0" type="Hiragana"/>
  </si>
  <si>
    <t>蔡東霖</t>
    <phoneticPr fontId="0" type="Hiragana"/>
  </si>
  <si>
    <t>南科倉儲物流</t>
    <phoneticPr fontId="0" type="Hiragana"/>
  </si>
  <si>
    <t>作業員</t>
    <phoneticPr fontId="0" type="Hiragana"/>
  </si>
  <si>
    <t>9/10退保</t>
    <phoneticPr fontId="0" type="Hiragana"/>
  </si>
  <si>
    <t>營運處行政室</t>
    <phoneticPr fontId="0" type="Hiragana"/>
  </si>
  <si>
    <t>吳祈慶</t>
    <phoneticPr fontId="0" type="Hiragana"/>
  </si>
  <si>
    <t>組長</t>
    <phoneticPr fontId="0" type="Hiragana"/>
  </si>
  <si>
    <t>9/11退保</t>
    <phoneticPr fontId="0" type="Hiragana"/>
  </si>
  <si>
    <t>資源循環研發處-研發中心</t>
    <phoneticPr fontId="0" type="Hiragana"/>
  </si>
  <si>
    <t>資深高級管理師</t>
    <phoneticPr fontId="0" type="Hiragana"/>
  </si>
  <si>
    <t>02150</t>
    <phoneticPr fontId="0" type="Hiragana"/>
  </si>
  <si>
    <t>00612</t>
    <phoneticPr fontId="0" type="Hiragana"/>
  </si>
  <si>
    <t>C00044</t>
    <phoneticPr fontId="0" type="Hiragana"/>
  </si>
  <si>
    <t>02467</t>
    <phoneticPr fontId="0" type="Hiragana"/>
  </si>
  <si>
    <t>02477</t>
    <phoneticPr fontId="0" type="Hiragana"/>
  </si>
  <si>
    <t>02548</t>
    <phoneticPr fontId="0" type="Hiragana"/>
  </si>
  <si>
    <t>02551</t>
    <phoneticPr fontId="0" type="Hiragana"/>
  </si>
  <si>
    <t>02552</t>
    <phoneticPr fontId="0" type="Hiragana"/>
  </si>
  <si>
    <t>02553</t>
    <phoneticPr fontId="0" type="Hiragana"/>
  </si>
  <si>
    <t>01356</t>
    <phoneticPr fontId="0" type="Hiragana"/>
  </si>
  <si>
    <t>01117</t>
    <phoneticPr fontId="0" type="Hiragana"/>
  </si>
  <si>
    <t>01500</t>
    <phoneticPr fontId="0" type="Hiragana"/>
  </si>
  <si>
    <t>蔡俊男</t>
    <phoneticPr fontId="0" type="Hiragana"/>
  </si>
  <si>
    <t>新北市文件銷毀中心</t>
    <phoneticPr fontId="0" type="Hiragana"/>
  </si>
  <si>
    <t>來電告知不報到</t>
    <phoneticPr fontId="0" type="Hiragana"/>
  </si>
  <si>
    <t>黃偉華</t>
    <phoneticPr fontId="0" type="Hiragana"/>
  </si>
  <si>
    <t>業務-燿華電子</t>
    <phoneticPr fontId="0" type="Hiragana"/>
  </si>
  <si>
    <t>作業員</t>
    <phoneticPr fontId="0" type="Hiragana"/>
  </si>
  <si>
    <t>王明富</t>
    <phoneticPr fontId="0" type="Hiragana"/>
  </si>
  <si>
    <t>文山專案</t>
    <phoneticPr fontId="0" type="Hiragana"/>
  </si>
  <si>
    <t>張世緯</t>
    <phoneticPr fontId="0" type="Hiragana"/>
  </si>
  <si>
    <t>計時-工讀生</t>
    <phoneticPr fontId="0" type="Hiragana"/>
  </si>
  <si>
    <t>總經理室</t>
    <phoneticPr fontId="0" type="Hiragana"/>
  </si>
  <si>
    <t>林暐珣</t>
    <phoneticPr fontId="0" type="Hiragana"/>
  </si>
  <si>
    <t>儲備幹部</t>
    <phoneticPr fontId="0" type="Hiragana"/>
  </si>
  <si>
    <t>總經理室</t>
    <phoneticPr fontId="0" type="Hiragana"/>
  </si>
  <si>
    <t>02543</t>
    <phoneticPr fontId="0" type="Hiragana"/>
  </si>
  <si>
    <t>事務員</t>
    <phoneticPr fontId="0" type="Hiragana"/>
  </si>
  <si>
    <t>9/19退保</t>
    <phoneticPr fontId="0" type="Hiragana"/>
  </si>
  <si>
    <t>02554</t>
    <phoneticPr fontId="0" type="Hiragana"/>
  </si>
  <si>
    <t>02555</t>
    <phoneticPr fontId="0" type="Hiragana"/>
  </si>
  <si>
    <t>X</t>
    <phoneticPr fontId="0" type="Hiragana"/>
  </si>
  <si>
    <t>未報到</t>
    <phoneticPr fontId="0" type="Hiragana"/>
  </si>
  <si>
    <t>湛憲閎</t>
    <phoneticPr fontId="0" type="Hiragana"/>
  </si>
  <si>
    <t>文山專案</t>
    <phoneticPr fontId="0" type="Hiragana"/>
  </si>
  <si>
    <t>劉進雄</t>
    <phoneticPr fontId="0" type="Hiragana"/>
  </si>
  <si>
    <t>王志宏</t>
    <phoneticPr fontId="0" type="Hiragana"/>
  </si>
  <si>
    <t>許義賢</t>
    <phoneticPr fontId="0" type="Hiragana"/>
  </si>
  <si>
    <t>洪育平</t>
    <phoneticPr fontId="0" type="Hiragana"/>
  </si>
  <si>
    <t>王駿泳</t>
    <phoneticPr fontId="0" type="Hiragana"/>
  </si>
  <si>
    <t>周憶莆</t>
    <phoneticPr fontId="0" type="Hiragana"/>
  </si>
  <si>
    <t>拖車司機</t>
    <phoneticPr fontId="0" type="Hiragana"/>
  </si>
  <si>
    <t>8/31退保</t>
    <phoneticPr fontId="0" type="Hiragana"/>
  </si>
  <si>
    <t>蘇子棋</t>
    <phoneticPr fontId="0" type="Hiragana"/>
  </si>
  <si>
    <t>育嬰留停(103/9/9離職;9/11退勞健保)</t>
    <phoneticPr fontId="0" type="Hiragana"/>
  </si>
  <si>
    <t>02556</t>
    <phoneticPr fontId="0" type="Hiragana"/>
  </si>
  <si>
    <t>桃園站</t>
    <phoneticPr fontId="0" type="Hiragana"/>
  </si>
  <si>
    <t>主任</t>
    <phoneticPr fontId="0" type="Hiragana"/>
  </si>
  <si>
    <t>斗六站</t>
    <phoneticPr fontId="0" type="Hiragana"/>
  </si>
  <si>
    <t>張傑智</t>
    <phoneticPr fontId="0" type="Hiragana"/>
  </si>
  <si>
    <t>拖車司機</t>
    <phoneticPr fontId="0" type="Hiragana"/>
  </si>
  <si>
    <t>資訊管理組</t>
    <phoneticPr fontId="0" type="Hiragana"/>
  </si>
  <si>
    <t>林瑋智</t>
    <phoneticPr fontId="0" type="Hiragana"/>
  </si>
  <si>
    <t>經理</t>
    <phoneticPr fontId="0" type="Hiragana"/>
  </si>
  <si>
    <t>王駿憲</t>
    <phoneticPr fontId="0" type="Hiragana"/>
  </si>
  <si>
    <t>高級工程師</t>
    <phoneticPr fontId="0" type="Hiragana"/>
  </si>
  <si>
    <t>業務處行政室</t>
    <phoneticPr fontId="0" type="Hiragana"/>
  </si>
  <si>
    <t>沈家榆</t>
    <phoneticPr fontId="0" type="Hiragana"/>
  </si>
  <si>
    <t>助理管理師</t>
    <phoneticPr fontId="0" type="Hiragana"/>
  </si>
  <si>
    <t>楊庚生</t>
    <phoneticPr fontId="0" type="Hiragana"/>
  </si>
  <si>
    <t>副理</t>
    <phoneticPr fontId="0" type="Hiragana"/>
  </si>
  <si>
    <t>X</t>
    <phoneticPr fontId="0" type="Hiragana"/>
  </si>
  <si>
    <t>中區營運中心</t>
    <phoneticPr fontId="0" type="Hiragana"/>
  </si>
  <si>
    <t>當天來兩個小時即離職，未加保</t>
    <phoneticPr fontId="0" type="Hiragana"/>
  </si>
  <si>
    <t>02557</t>
    <phoneticPr fontId="0" type="Hiragana"/>
  </si>
  <si>
    <t>01395</t>
    <phoneticPr fontId="0" type="Hiragana"/>
  </si>
  <si>
    <t>林俊文</t>
    <phoneticPr fontId="0" type="Hiragana"/>
  </si>
  <si>
    <t>X</t>
    <phoneticPr fontId="0" type="Hiragana"/>
  </si>
  <si>
    <t>02558</t>
    <phoneticPr fontId="0" type="Hiragana"/>
  </si>
  <si>
    <t>02559</t>
    <phoneticPr fontId="0" type="Hiragana"/>
  </si>
  <si>
    <t>9/30退保</t>
    <phoneticPr fontId="0" type="Hiragana"/>
  </si>
  <si>
    <t>阮氏鸞</t>
    <phoneticPr fontId="0" type="Hiragana"/>
  </si>
  <si>
    <t>林郁傑</t>
    <phoneticPr fontId="0" type="Hiragana"/>
  </si>
  <si>
    <t>9/23退保(連續曠工3日)</t>
    <phoneticPr fontId="0" type="Hiragana"/>
  </si>
  <si>
    <t>黃玨嘉</t>
    <phoneticPr fontId="0" type="Hiragana"/>
  </si>
  <si>
    <t>02560</t>
    <phoneticPr fontId="0" type="Hiragana"/>
  </si>
  <si>
    <t>02561</t>
    <phoneticPr fontId="0" type="Hiragana"/>
  </si>
  <si>
    <t>業務-燿華電子</t>
    <phoneticPr fontId="0" type="Hiragana"/>
  </si>
  <si>
    <t>作業員</t>
    <phoneticPr fontId="0" type="Hiragana"/>
  </si>
  <si>
    <t>10/1退保</t>
    <phoneticPr fontId="0" type="Hiragana"/>
  </si>
  <si>
    <t>蘇傅仁</t>
    <phoneticPr fontId="0" type="Hiragana"/>
  </si>
  <si>
    <t>林芳如</t>
    <phoneticPr fontId="0" type="Hiragana"/>
  </si>
  <si>
    <t>台中德化站</t>
    <phoneticPr fontId="0" type="Hiragana"/>
  </si>
  <si>
    <t>窗口會計</t>
    <phoneticPr fontId="0" type="Hiragana"/>
  </si>
  <si>
    <t>外場人員</t>
    <phoneticPr fontId="0" type="Hiragana"/>
  </si>
  <si>
    <t>文山專案</t>
    <phoneticPr fontId="0" type="Hiragana"/>
  </si>
  <si>
    <t>作業員</t>
    <phoneticPr fontId="0" type="Hiragana"/>
  </si>
  <si>
    <t>宋彥宗</t>
    <phoneticPr fontId="0" type="Hiragana"/>
  </si>
  <si>
    <t>營運處行政室</t>
    <phoneticPr fontId="0" type="Hiragana"/>
  </si>
  <si>
    <t>儲備幹部</t>
    <phoneticPr fontId="0" type="Hiragana"/>
  </si>
  <si>
    <t>02500</t>
    <phoneticPr fontId="0" type="Hiragana"/>
  </si>
  <si>
    <t>10/1退保</t>
    <phoneticPr fontId="0" type="Hiragana"/>
  </si>
  <si>
    <t>來兩個小時即離開</t>
    <phoneticPr fontId="0" type="Hiragana"/>
  </si>
  <si>
    <t>9/13退保(資遣)</t>
    <phoneticPr fontId="0" type="Hiragana"/>
  </si>
  <si>
    <t>10/3退保</t>
    <phoneticPr fontId="0" type="Hiragana"/>
  </si>
  <si>
    <t>10/5退保</t>
    <phoneticPr fontId="0" type="Hiragana"/>
  </si>
  <si>
    <t>10/6退保</t>
    <phoneticPr fontId="0" type="Hiragana"/>
  </si>
  <si>
    <t>陳家政</t>
  </si>
  <si>
    <t>喬翔分選課</t>
    <phoneticPr fontId="0" type="Hiragana"/>
  </si>
  <si>
    <t>作業員</t>
    <phoneticPr fontId="0" type="Hiragana"/>
  </si>
  <si>
    <t>許高誌</t>
    <phoneticPr fontId="0" type="Hiragana"/>
  </si>
  <si>
    <t>業務-燿華電子</t>
    <phoneticPr fontId="0" type="Hiragana"/>
  </si>
  <si>
    <t>作業員</t>
    <phoneticPr fontId="0" type="Hiragana"/>
  </si>
  <si>
    <t>呂嘉宏</t>
    <phoneticPr fontId="0" type="Hiragana"/>
  </si>
  <si>
    <t>02563</t>
    <phoneticPr fontId="0" type="Hiragana"/>
  </si>
  <si>
    <t>X</t>
    <phoneticPr fontId="0" type="Hiragana"/>
  </si>
  <si>
    <t>02564</t>
    <phoneticPr fontId="0" type="Hiragana"/>
  </si>
  <si>
    <t>文山專案</t>
    <phoneticPr fontId="0" type="Hiragana"/>
  </si>
  <si>
    <t>劉家華</t>
    <phoneticPr fontId="0" type="Hiragana"/>
  </si>
  <si>
    <t>陳孟懿</t>
    <phoneticPr fontId="0" type="Hiragana"/>
  </si>
  <si>
    <t>人力仲介</t>
    <phoneticPr fontId="0" type="Hiragana"/>
  </si>
  <si>
    <t>02565</t>
    <phoneticPr fontId="0" type="Hiragana"/>
  </si>
  <si>
    <t>業務-包材清潔</t>
    <phoneticPr fontId="0" type="Hiragana"/>
  </si>
  <si>
    <t>10/14退保</t>
    <phoneticPr fontId="0" type="Hiragana"/>
  </si>
  <si>
    <t>取消報到</t>
    <phoneticPr fontId="0" type="Hiragana"/>
  </si>
  <si>
    <t>10/16退保</t>
    <phoneticPr fontId="0" type="Hiragana"/>
  </si>
  <si>
    <t>取消報到</t>
    <phoneticPr fontId="0" type="Hiragana"/>
  </si>
  <si>
    <t>作業員</t>
    <phoneticPr fontId="0" type="Hiragana"/>
  </si>
  <si>
    <t>只加勞保，健保11/1加保</t>
    <phoneticPr fontId="0" type="Hiragana"/>
  </si>
  <si>
    <t>台中德化站</t>
    <phoneticPr fontId="0" type="Hiragana"/>
  </si>
  <si>
    <t>外場人員</t>
    <phoneticPr fontId="0" type="Hiragana"/>
  </si>
  <si>
    <t>員林三信站</t>
    <phoneticPr fontId="0" type="Hiragana"/>
  </si>
  <si>
    <t>外場人員</t>
    <phoneticPr fontId="0" type="Hiragana"/>
  </si>
  <si>
    <t>C00045</t>
    <phoneticPr fontId="0" type="Hiragana"/>
  </si>
  <si>
    <t>X</t>
    <phoneticPr fontId="0" type="Hiragana"/>
  </si>
  <si>
    <t>02562</t>
    <phoneticPr fontId="0" type="Hiragana"/>
  </si>
  <si>
    <t>10/18退保</t>
    <phoneticPr fontId="0" type="Hiragana"/>
  </si>
  <si>
    <t>資訊管理組</t>
    <phoneticPr fontId="0" type="Hiragana"/>
  </si>
  <si>
    <t>廖欣怡</t>
    <phoneticPr fontId="0" type="Hiragana"/>
  </si>
  <si>
    <t>高級工程師</t>
    <phoneticPr fontId="0" type="Hiragana"/>
  </si>
  <si>
    <t>02566</t>
    <phoneticPr fontId="0" type="Hiragana"/>
  </si>
  <si>
    <t>新竹站</t>
    <phoneticPr fontId="0" type="Hiragana"/>
  </si>
  <si>
    <t>10/21退保</t>
    <phoneticPr fontId="0" type="Hiragana"/>
  </si>
  <si>
    <t>陳建嘉</t>
    <phoneticPr fontId="0" type="Hiragana"/>
  </si>
  <si>
    <t>王立翔</t>
    <phoneticPr fontId="0" type="Hiragana"/>
  </si>
  <si>
    <t>業務-燿華電子</t>
    <phoneticPr fontId="0" type="Hiragana"/>
  </si>
  <si>
    <t>作業員</t>
    <phoneticPr fontId="0" type="Hiragana"/>
  </si>
  <si>
    <t>張錫竤</t>
    <phoneticPr fontId="0" type="Hiragana"/>
  </si>
  <si>
    <t>台中德化站</t>
    <phoneticPr fontId="0" type="Hiragana"/>
  </si>
  <si>
    <t>外場人員</t>
    <phoneticPr fontId="0" type="Hiragana"/>
  </si>
  <si>
    <t>張俊元</t>
    <phoneticPr fontId="0" type="Hiragana"/>
  </si>
  <si>
    <t>新北市文件銷毀中心</t>
    <phoneticPr fontId="0" type="Hiragana"/>
  </si>
  <si>
    <t>胡懷文</t>
    <phoneticPr fontId="0" type="Hiragana"/>
  </si>
  <si>
    <t>張高瑋</t>
    <phoneticPr fontId="0" type="Hiragana"/>
  </si>
  <si>
    <t>文山專案</t>
    <phoneticPr fontId="0" type="Hiragana"/>
  </si>
  <si>
    <t>計時作業員</t>
    <phoneticPr fontId="0" type="Hiragana"/>
  </si>
  <si>
    <t>02567</t>
    <phoneticPr fontId="0" type="Hiragana"/>
  </si>
  <si>
    <t>02568</t>
    <phoneticPr fontId="0" type="Hiragana"/>
  </si>
  <si>
    <t>02569</t>
    <phoneticPr fontId="0" type="Hiragana"/>
  </si>
  <si>
    <t>張錫竤</t>
    <phoneticPr fontId="0" type="Hiragana"/>
  </si>
  <si>
    <t>10/25退保</t>
    <phoneticPr fontId="0" type="Hiragana"/>
  </si>
  <si>
    <t>外勞</t>
    <phoneticPr fontId="0" type="Hiragana"/>
  </si>
  <si>
    <t>02570</t>
    <phoneticPr fontId="0" type="Hiragana"/>
  </si>
  <si>
    <t>02571</t>
    <phoneticPr fontId="0" type="Hiragana"/>
  </si>
  <si>
    <t>02572</t>
    <phoneticPr fontId="0" type="Hiragana"/>
  </si>
  <si>
    <t>全興處理二課</t>
    <phoneticPr fontId="0" type="Hiragana"/>
  </si>
  <si>
    <t>全興處理一課</t>
    <phoneticPr fontId="0" type="Hiragana"/>
  </si>
  <si>
    <t>員林三信站</t>
    <phoneticPr fontId="0" type="Hiragana"/>
  </si>
  <si>
    <t>計時-外場人員</t>
    <phoneticPr fontId="0" type="Hiragana"/>
  </si>
  <si>
    <t>陳曹瀚</t>
    <phoneticPr fontId="0" type="Hiragana"/>
  </si>
  <si>
    <t>歐邁</t>
    <phoneticPr fontId="0" type="Hiragana"/>
  </si>
  <si>
    <t>布迪</t>
    <phoneticPr fontId="0" type="Hiragana"/>
  </si>
  <si>
    <t>阿里</t>
    <phoneticPr fontId="0" type="Hiragana"/>
  </si>
  <si>
    <t>亞瑟</t>
    <phoneticPr fontId="0" type="Hiragana"/>
  </si>
  <si>
    <t>黃乾坤</t>
    <phoneticPr fontId="0" type="Hiragana"/>
  </si>
  <si>
    <t>陳盈昌</t>
    <phoneticPr fontId="0" type="Hiragana"/>
  </si>
  <si>
    <t>呂嘉宏</t>
    <phoneticPr fontId="0" type="Hiragana"/>
  </si>
  <si>
    <t>劉家華</t>
    <phoneticPr fontId="0" type="Hiragana"/>
  </si>
  <si>
    <t>陳亞樂</t>
    <phoneticPr fontId="0" type="Hiragana"/>
  </si>
  <si>
    <t>張俊元</t>
    <phoneticPr fontId="0" type="Hiragana"/>
  </si>
  <si>
    <t>10/31退保(因突然受傷，需休養一個月以上才能再來上班)</t>
    <phoneticPr fontId="0" type="Hiragana"/>
  </si>
  <si>
    <t>物流管理組</t>
    <phoneticPr fontId="0" type="Hiragana"/>
  </si>
  <si>
    <t>員林站</t>
    <phoneticPr fontId="0" type="Hiragana"/>
  </si>
  <si>
    <t>林家勝</t>
    <phoneticPr fontId="0" type="Hiragana"/>
  </si>
  <si>
    <t>主任</t>
    <phoneticPr fontId="0" type="Hiragana"/>
  </si>
  <si>
    <t>物流管理組</t>
    <phoneticPr fontId="0" type="Hiragana"/>
  </si>
  <si>
    <t>陳品杰</t>
    <phoneticPr fontId="0" type="Hiragana"/>
  </si>
  <si>
    <t>夾子車司機</t>
    <phoneticPr fontId="0" type="Hiragana"/>
  </si>
  <si>
    <t>陳柏瑋</t>
    <phoneticPr fontId="0" type="Hiragana"/>
  </si>
  <si>
    <t>02573</t>
    <phoneticPr fontId="0" type="Hiragana"/>
  </si>
  <si>
    <t>廖羿凱</t>
    <phoneticPr fontId="0" type="Hiragana"/>
  </si>
  <si>
    <t>唐蜀龍</t>
    <phoneticPr fontId="0" type="Hiragana"/>
  </si>
  <si>
    <t>林汶泉</t>
    <phoneticPr fontId="0" type="Hiragana"/>
  </si>
  <si>
    <t>吳明勳</t>
    <phoneticPr fontId="0" type="Hiragana"/>
  </si>
  <si>
    <t>林航宇</t>
    <phoneticPr fontId="0" type="Hiragana"/>
  </si>
  <si>
    <t>陳茗畯</t>
    <phoneticPr fontId="0" type="Hiragana"/>
  </si>
  <si>
    <t>葉俊輝</t>
    <phoneticPr fontId="0" type="Hiragana"/>
  </si>
  <si>
    <t>喬翔分選課</t>
    <phoneticPr fontId="0" type="Hiragana"/>
  </si>
  <si>
    <t>作業員</t>
    <phoneticPr fontId="0" type="Hiragana"/>
  </si>
  <si>
    <t>朱庭宣</t>
    <phoneticPr fontId="0" type="Hiragana"/>
  </si>
  <si>
    <t>02574</t>
    <phoneticPr fontId="0" type="Hiragana"/>
  </si>
  <si>
    <t>全興造粒課</t>
    <phoneticPr fontId="0" type="Hiragana"/>
  </si>
  <si>
    <t>02575</t>
    <phoneticPr fontId="0" type="Hiragana"/>
  </si>
  <si>
    <t>02576</t>
    <phoneticPr fontId="0" type="Hiragana"/>
  </si>
  <si>
    <t>02577</t>
    <phoneticPr fontId="0" type="Hiragana"/>
  </si>
  <si>
    <t>11/5退保</t>
    <phoneticPr fontId="0" type="Hiragana"/>
  </si>
  <si>
    <t>未報到</t>
    <phoneticPr fontId="0" type="Hiragana"/>
  </si>
  <si>
    <t>羅聖超</t>
    <phoneticPr fontId="0" type="Hiragana"/>
  </si>
  <si>
    <t>中部倉庫</t>
    <phoneticPr fontId="0" type="Hiragana"/>
  </si>
  <si>
    <t>楊博盛</t>
    <phoneticPr fontId="0" type="Hiragana"/>
  </si>
  <si>
    <t>作業員</t>
    <phoneticPr fontId="0" type="Hiragana"/>
  </si>
  <si>
    <t>陳振榮</t>
    <phoneticPr fontId="0" type="Hiragana"/>
  </si>
  <si>
    <t>11/8退保</t>
    <phoneticPr fontId="0" type="Hiragana"/>
  </si>
  <si>
    <t>02578</t>
    <phoneticPr fontId="0" type="Hiragana"/>
  </si>
  <si>
    <t>02579</t>
    <phoneticPr fontId="0" type="Hiragana"/>
  </si>
  <si>
    <t>02580</t>
    <phoneticPr fontId="0" type="Hiragana"/>
  </si>
  <si>
    <t>02581</t>
    <phoneticPr fontId="0" type="Hiragana"/>
  </si>
  <si>
    <t>温洪彬</t>
    <phoneticPr fontId="0" type="Hiragana"/>
  </si>
  <si>
    <t>02582</t>
    <phoneticPr fontId="0" type="Hiragana"/>
  </si>
  <si>
    <t>02583</t>
    <phoneticPr fontId="0" type="Hiragana"/>
  </si>
  <si>
    <t>新竹站</t>
    <phoneticPr fontId="0" type="Hiragana"/>
  </si>
  <si>
    <t>蔡震廷</t>
    <phoneticPr fontId="0" type="Hiragana"/>
  </si>
  <si>
    <t>3.5T司機</t>
    <phoneticPr fontId="0" type="Hiragana"/>
  </si>
  <si>
    <t>C00046</t>
    <phoneticPr fontId="0" type="Hiragana"/>
  </si>
  <si>
    <t>陳子璞</t>
    <phoneticPr fontId="0" type="Hiragana"/>
  </si>
  <si>
    <t>桃園站</t>
    <phoneticPr fontId="0" type="Hiragana"/>
  </si>
  <si>
    <t>3.5噸司機</t>
    <phoneticPr fontId="0" type="Hiragana"/>
  </si>
  <si>
    <t>陳子璞</t>
    <phoneticPr fontId="0" type="Hiragana"/>
  </si>
  <si>
    <t>未報到</t>
    <phoneticPr fontId="0" type="Hiragana"/>
  </si>
  <si>
    <t>李國弘</t>
    <phoneticPr fontId="0" type="Hiragana"/>
  </si>
  <si>
    <t>斗六站</t>
    <phoneticPr fontId="0" type="Hiragana"/>
  </si>
  <si>
    <t>外場人員</t>
    <phoneticPr fontId="0" type="Hiragana"/>
  </si>
  <si>
    <t>02584</t>
    <phoneticPr fontId="0" type="Hiragana"/>
  </si>
  <si>
    <t>X</t>
    <phoneticPr fontId="0" type="Hiragana"/>
  </si>
  <si>
    <t>11/14退保</t>
    <phoneticPr fontId="0" type="Hiragana"/>
  </si>
  <si>
    <t>原訂11/14未報到</t>
    <phoneticPr fontId="0" type="Hiragana"/>
  </si>
  <si>
    <t>蔡震廷</t>
    <phoneticPr fontId="0" type="Hiragana"/>
  </si>
  <si>
    <t>吳仁豪</t>
  </si>
  <si>
    <t>物流管理組</t>
    <phoneticPr fontId="0" type="Hiragana"/>
  </si>
  <si>
    <t>夾子車司機</t>
    <phoneticPr fontId="0" type="Hiragana"/>
  </si>
  <si>
    <t>11/19退保</t>
    <phoneticPr fontId="0" type="Hiragana"/>
  </si>
  <si>
    <t>文山專案</t>
    <phoneticPr fontId="0" type="Hiragana"/>
  </si>
  <si>
    <t>作業員</t>
    <phoneticPr fontId="0" type="Hiragana"/>
  </si>
  <si>
    <t>中部倉庫</t>
    <phoneticPr fontId="0" type="Hiragana"/>
  </si>
  <si>
    <t>邱志強</t>
    <phoneticPr fontId="0" type="Hiragana"/>
  </si>
  <si>
    <t>作業員</t>
    <phoneticPr fontId="0" type="Hiragana"/>
  </si>
  <si>
    <t>台南站</t>
    <phoneticPr fontId="0" type="Hiragana"/>
  </si>
  <si>
    <t>11/20退保</t>
    <phoneticPr fontId="0" type="Hiragana"/>
  </si>
  <si>
    <t>案件分派組</t>
    <phoneticPr fontId="0" type="Hiragana"/>
  </si>
  <si>
    <t>助理管理師</t>
    <phoneticPr fontId="0" type="Hiragana"/>
  </si>
  <si>
    <t>11/19退保(待簽呈簽核過)連續曠工三日</t>
    <phoneticPr fontId="0" type="Hiragana"/>
  </si>
  <si>
    <t>02585</t>
    <phoneticPr fontId="0" type="Hiragana"/>
  </si>
  <si>
    <t>X</t>
    <phoneticPr fontId="0" type="Hiragana"/>
  </si>
  <si>
    <t>曾郁欣</t>
    <phoneticPr fontId="0" type="Hiragana"/>
  </si>
  <si>
    <t>文山專案</t>
    <phoneticPr fontId="0" type="Hiragana"/>
  </si>
  <si>
    <t>作業員</t>
    <phoneticPr fontId="0" type="Hiragana"/>
  </si>
  <si>
    <t>02586</t>
    <phoneticPr fontId="0" type="Hiragana"/>
  </si>
  <si>
    <t>02587</t>
    <phoneticPr fontId="0" type="Hiragana"/>
  </si>
  <si>
    <t>02578</t>
    <phoneticPr fontId="0" type="Hiragana"/>
  </si>
  <si>
    <t>C00046</t>
    <phoneticPr fontId="0" type="Hiragana"/>
  </si>
  <si>
    <t>02565</t>
    <phoneticPr fontId="0" type="Hiragana"/>
  </si>
  <si>
    <t>02495</t>
    <phoneticPr fontId="0" type="Hiragana"/>
  </si>
  <si>
    <t>02390</t>
    <phoneticPr fontId="0" type="Hiragana"/>
  </si>
  <si>
    <t>新竹站</t>
    <phoneticPr fontId="0" type="Hiragana"/>
  </si>
  <si>
    <t>夾子車司機</t>
    <phoneticPr fontId="0" type="Hiragana"/>
  </si>
  <si>
    <t>11/25退保</t>
    <phoneticPr fontId="0" type="Hiragana"/>
  </si>
  <si>
    <t>文山專案</t>
    <phoneticPr fontId="0" type="Hiragana"/>
  </si>
  <si>
    <t>作業員</t>
    <phoneticPr fontId="0" type="Hiragana"/>
  </si>
  <si>
    <t>全興造粒課</t>
    <phoneticPr fontId="0" type="Hiragana"/>
  </si>
  <si>
    <t>外勞</t>
    <phoneticPr fontId="0" type="Hiragana"/>
  </si>
  <si>
    <t>阿日</t>
    <phoneticPr fontId="0" type="Hiragana"/>
  </si>
  <si>
    <t>瑪福</t>
    <phoneticPr fontId="0" type="Hiragana"/>
  </si>
  <si>
    <t>02588</t>
    <phoneticPr fontId="0" type="Hiragana"/>
  </si>
  <si>
    <t>02590</t>
    <phoneticPr fontId="0" type="Hiragana"/>
  </si>
  <si>
    <t>02589</t>
    <phoneticPr fontId="0" type="Hiragana"/>
  </si>
  <si>
    <t>台南站</t>
    <phoneticPr fontId="0" type="Hiragana"/>
  </si>
  <si>
    <t>3.5噸司機</t>
    <phoneticPr fontId="0" type="Hiragana"/>
  </si>
  <si>
    <t>陳品杰</t>
    <phoneticPr fontId="0" type="Hiragana"/>
  </si>
  <si>
    <t>許高誌</t>
    <phoneticPr fontId="0" type="Hiragana"/>
  </si>
  <si>
    <t>何姍融</t>
    <phoneticPr fontId="0" type="Hiragana"/>
  </si>
  <si>
    <t>11/28退保</t>
    <phoneticPr fontId="0" type="Hiragana"/>
  </si>
  <si>
    <t>春日站</t>
    <phoneticPr fontId="0" type="Hiragana"/>
  </si>
  <si>
    <t>物流管理組</t>
    <phoneticPr fontId="0" type="Hiragana"/>
  </si>
  <si>
    <t>夾子車司機</t>
    <phoneticPr fontId="0" type="Hiragana"/>
  </si>
  <si>
    <t>嚴志傑</t>
    <phoneticPr fontId="0" type="Hiragana"/>
  </si>
  <si>
    <t>李志文</t>
    <phoneticPr fontId="0" type="Hiragana"/>
  </si>
  <si>
    <t>陳詠棋</t>
    <phoneticPr fontId="0" type="Hiragana"/>
  </si>
  <si>
    <t>行政管理組</t>
    <phoneticPr fontId="0" type="Hiragana"/>
  </si>
  <si>
    <t>助理管理師</t>
    <phoneticPr fontId="0" type="Hiragana"/>
  </si>
  <si>
    <t>01862</t>
    <phoneticPr fontId="0" type="Hiragana"/>
  </si>
  <si>
    <t>湯豐銘</t>
    <phoneticPr fontId="0" type="Hiragana"/>
  </si>
  <si>
    <t>周宜鋒</t>
    <phoneticPr fontId="0" type="Hiragana"/>
  </si>
  <si>
    <t>02425</t>
    <phoneticPr fontId="0" type="Hiragana"/>
  </si>
  <si>
    <t>李旭祥</t>
    <phoneticPr fontId="0" type="Hiragana"/>
  </si>
  <si>
    <t>11/30退保</t>
    <phoneticPr fontId="0" type="Hiragana"/>
  </si>
  <si>
    <t>春日站</t>
    <phoneticPr fontId="0" type="Hiragana"/>
  </si>
  <si>
    <t>劉沛瑄</t>
    <phoneticPr fontId="0" type="Hiragana"/>
  </si>
  <si>
    <t>文山專案</t>
    <phoneticPr fontId="0" type="Hiragana"/>
  </si>
  <si>
    <t>作業員</t>
    <phoneticPr fontId="0" type="Hiragana"/>
  </si>
  <si>
    <t>春日站</t>
    <phoneticPr fontId="0" type="Hiragana"/>
  </si>
  <si>
    <t>邱建銘</t>
    <phoneticPr fontId="0" type="Hiragana"/>
  </si>
  <si>
    <t>3.5噸司機</t>
    <phoneticPr fontId="0" type="Hiragana"/>
  </si>
  <si>
    <t>春日站</t>
    <phoneticPr fontId="0" type="Hiragana"/>
  </si>
  <si>
    <t>外場人員</t>
    <phoneticPr fontId="0" type="Hiragana"/>
  </si>
  <si>
    <t>未報到</t>
    <phoneticPr fontId="0" type="Hiragana"/>
  </si>
  <si>
    <t>張文德</t>
    <phoneticPr fontId="0" type="Hiragana"/>
  </si>
  <si>
    <t>張文德</t>
    <phoneticPr fontId="0" type="Hiragana"/>
  </si>
  <si>
    <t>02591</t>
    <phoneticPr fontId="0" type="Hiragana"/>
  </si>
  <si>
    <t>12/4退保</t>
    <phoneticPr fontId="0" type="Hiragana"/>
  </si>
  <si>
    <t>鍾金池</t>
    <phoneticPr fontId="0" type="Hiragana"/>
  </si>
  <si>
    <t>案件分派組</t>
    <phoneticPr fontId="0" type="Hiragana"/>
  </si>
  <si>
    <t>林宛諄</t>
    <phoneticPr fontId="0" type="Hiragana"/>
  </si>
  <si>
    <t>助理管理師</t>
    <phoneticPr fontId="0" type="Hiragana"/>
  </si>
  <si>
    <t>12/9退保</t>
    <phoneticPr fontId="0" type="Hiragana"/>
  </si>
  <si>
    <t>文山專案</t>
    <phoneticPr fontId="0" type="Hiragana"/>
  </si>
  <si>
    <t>作業員</t>
    <phoneticPr fontId="0" type="Hiragana"/>
  </si>
  <si>
    <t>02592</t>
    <phoneticPr fontId="0" type="Hiragana"/>
  </si>
  <si>
    <t>02593</t>
    <phoneticPr fontId="0" type="Hiragana"/>
  </si>
  <si>
    <t>助理會計</t>
    <phoneticPr fontId="0" type="Hiragana"/>
  </si>
  <si>
    <t>文山專案</t>
    <phoneticPr fontId="0" type="Hiragana"/>
  </si>
  <si>
    <t>作業員</t>
    <phoneticPr fontId="0" type="Hiragana"/>
  </si>
  <si>
    <t>行政管理組</t>
    <phoneticPr fontId="0" type="Hiragana"/>
  </si>
  <si>
    <t>工讀生</t>
    <phoneticPr fontId="0" type="Hiragana"/>
  </si>
  <si>
    <t>張庭瑋</t>
    <phoneticPr fontId="0" type="Hiragana"/>
  </si>
  <si>
    <t>郭覲綸</t>
    <phoneticPr fontId="0" type="Hiragana"/>
  </si>
  <si>
    <t>02594</t>
    <phoneticPr fontId="0" type="Hiragana"/>
  </si>
  <si>
    <t>中部專案</t>
    <phoneticPr fontId="0" type="Hiragana"/>
  </si>
  <si>
    <t>班長</t>
    <phoneticPr fontId="0" type="Hiragana"/>
  </si>
  <si>
    <t>南科倉儲物流</t>
    <phoneticPr fontId="0" type="Hiragana"/>
  </si>
  <si>
    <t>作業員</t>
    <phoneticPr fontId="0" type="Hiragana"/>
  </si>
  <si>
    <t>02595</t>
    <phoneticPr fontId="0" type="Hiragana"/>
  </si>
  <si>
    <t>02596</t>
    <phoneticPr fontId="0" type="Hiragana"/>
  </si>
  <si>
    <t>02597</t>
    <phoneticPr fontId="0" type="Hiragana"/>
  </si>
  <si>
    <t>X</t>
    <phoneticPr fontId="0" type="Hiragana"/>
  </si>
  <si>
    <t>12/15退保</t>
    <phoneticPr fontId="0" type="Hiragana"/>
  </si>
  <si>
    <t>陳政宏</t>
    <phoneticPr fontId="0" type="Hiragana"/>
  </si>
  <si>
    <t>C00047</t>
    <phoneticPr fontId="0" type="Hiragana"/>
  </si>
  <si>
    <t>C00048</t>
    <phoneticPr fontId="0" type="Hiragana"/>
  </si>
  <si>
    <t>李冠毅</t>
    <phoneticPr fontId="0" type="Hiragana"/>
  </si>
  <si>
    <t>賴若娟</t>
    <phoneticPr fontId="0" type="Hiragana"/>
  </si>
  <si>
    <t>會計(臨時)</t>
    <phoneticPr fontId="0" type="Hiragana"/>
  </si>
  <si>
    <t>3.5T司機(臨時)</t>
    <phoneticPr fontId="0" type="Hiragana"/>
  </si>
  <si>
    <t>02598</t>
    <phoneticPr fontId="0" type="Hiragana"/>
  </si>
  <si>
    <t>X</t>
    <phoneticPr fontId="0" type="Hiragana"/>
  </si>
  <si>
    <t>02599</t>
    <phoneticPr fontId="0" type="Hiragana"/>
  </si>
  <si>
    <t>02497</t>
    <phoneticPr fontId="35" type="Hiragana"/>
  </si>
  <si>
    <t>新竹站</t>
    <phoneticPr fontId="0" type="Hiragana"/>
  </si>
  <si>
    <t>施福富</t>
    <phoneticPr fontId="0" type="Hiragana"/>
  </si>
  <si>
    <t>中強專案</t>
    <phoneticPr fontId="0" type="Hiragana"/>
  </si>
  <si>
    <t>作業員</t>
    <phoneticPr fontId="0" type="Hiragana"/>
  </si>
  <si>
    <t>12/18退保</t>
    <phoneticPr fontId="0" type="Hiragana"/>
  </si>
  <si>
    <t>呂承樺</t>
    <phoneticPr fontId="0" type="Hiragana"/>
  </si>
  <si>
    <t>台中隆賀站</t>
    <phoneticPr fontId="0" type="Hiragana"/>
  </si>
  <si>
    <t>計時-外場人員</t>
    <phoneticPr fontId="0" type="Hiragana"/>
  </si>
  <si>
    <t>高雄大昌站</t>
    <phoneticPr fontId="0" type="Hiragana"/>
  </si>
  <si>
    <t>窗口會計</t>
    <phoneticPr fontId="0" type="Hiragana"/>
  </si>
  <si>
    <t>許献祺</t>
    <phoneticPr fontId="0" type="Hiragana"/>
  </si>
  <si>
    <t>計時-外場人員</t>
    <phoneticPr fontId="0" type="Hiragana"/>
  </si>
  <si>
    <t>計時-外場</t>
    <phoneticPr fontId="0" type="Hiragana"/>
  </si>
  <si>
    <t>斗六站</t>
    <phoneticPr fontId="0" type="Hiragana"/>
  </si>
  <si>
    <t>12/20退保</t>
    <phoneticPr fontId="0" type="Hiragana"/>
  </si>
  <si>
    <t>12/22退保，留職停薪(12/22後無上班)</t>
    <phoneticPr fontId="0" type="Hiragana"/>
  </si>
  <si>
    <t>僅加勞保，無加健保</t>
    <phoneticPr fontId="0" type="Hiragana"/>
  </si>
  <si>
    <t>白俊峰</t>
    <phoneticPr fontId="0" type="Hiragana"/>
  </si>
  <si>
    <t>台中隆賀站</t>
    <phoneticPr fontId="0" type="Hiragana"/>
  </si>
  <si>
    <t>12/24退保，資遣</t>
    <phoneticPr fontId="0" type="Hiragana"/>
  </si>
  <si>
    <t>何享林</t>
    <phoneticPr fontId="0" type="Hiragana"/>
  </si>
  <si>
    <t>01417</t>
    <phoneticPr fontId="0" type="Hiragana"/>
  </si>
  <si>
    <t>12/25退保</t>
    <phoneticPr fontId="0" type="Hiragana"/>
  </si>
  <si>
    <t>員林三信站</t>
    <phoneticPr fontId="0" type="Hiragana"/>
  </si>
  <si>
    <t>12/28退保</t>
    <phoneticPr fontId="0" type="Hiragana"/>
  </si>
  <si>
    <t>12/28退保</t>
    <phoneticPr fontId="0" type="Hiragana"/>
  </si>
  <si>
    <t>12/28退保，資遣</t>
    <phoneticPr fontId="0" type="Hiragana"/>
  </si>
  <si>
    <t>邱文海</t>
    <phoneticPr fontId="0" type="Hiragana"/>
  </si>
  <si>
    <t>春日站</t>
    <phoneticPr fontId="0" type="Hiragana"/>
  </si>
  <si>
    <t>外場人員</t>
    <phoneticPr fontId="0" type="Hiragana"/>
  </si>
  <si>
    <t>公關行銷組</t>
    <phoneticPr fontId="0" type="Hiragana"/>
  </si>
  <si>
    <t>高級管理師</t>
    <phoneticPr fontId="0" type="Hiragana"/>
  </si>
  <si>
    <t>C00049</t>
    <phoneticPr fontId="0" type="Hiragana"/>
  </si>
  <si>
    <t>站區付現</t>
    <phoneticPr fontId="0" type="Hiragana"/>
  </si>
  <si>
    <t>02600</t>
    <phoneticPr fontId="0" type="Hiragana"/>
  </si>
  <si>
    <t>李武憲</t>
    <phoneticPr fontId="0" type="Hiragana"/>
  </si>
  <si>
    <t>01844</t>
    <phoneticPr fontId="0" type="Hiragana"/>
  </si>
  <si>
    <t>C00049</t>
    <phoneticPr fontId="0" type="Hiragana"/>
  </si>
  <si>
    <t>文山專案</t>
    <phoneticPr fontId="0" type="Hiragana"/>
  </si>
  <si>
    <t>作業員</t>
    <phoneticPr fontId="0" type="Hiragana"/>
  </si>
  <si>
    <t>02601</t>
    <phoneticPr fontId="0" type="Hiragana"/>
  </si>
  <si>
    <t>02602</t>
    <phoneticPr fontId="0" type="Hiragana"/>
  </si>
  <si>
    <t>高雄大昌站</t>
    <phoneticPr fontId="0" type="Hiragana"/>
  </si>
  <si>
    <t>02603</t>
    <phoneticPr fontId="0" type="Hiragana"/>
  </si>
  <si>
    <t>彰興站</t>
    <phoneticPr fontId="0" type="Hiragana"/>
  </si>
  <si>
    <t>臨時外場</t>
    <phoneticPr fontId="0" type="Hiragana"/>
  </si>
  <si>
    <t>物流管理組</t>
    <phoneticPr fontId="0" type="Hiragana"/>
  </si>
  <si>
    <t>夾子車司機</t>
    <phoneticPr fontId="0" type="Hiragana"/>
  </si>
  <si>
    <t>邱建富</t>
    <phoneticPr fontId="0" type="Hiragana"/>
  </si>
  <si>
    <t>林駿承</t>
    <phoneticPr fontId="0" type="Hiragana"/>
  </si>
  <si>
    <t>鄭勝專</t>
    <phoneticPr fontId="0" type="Hiragana"/>
  </si>
  <si>
    <t>劉進雄</t>
    <phoneticPr fontId="0" type="Hiragana"/>
  </si>
  <si>
    <t>林俊文</t>
    <phoneticPr fontId="0" type="Hiragana"/>
  </si>
  <si>
    <t>王憲惠</t>
    <phoneticPr fontId="0" type="Hiragana"/>
  </si>
  <si>
    <t>公關行銷組</t>
    <phoneticPr fontId="0" type="Hiragana"/>
  </si>
  <si>
    <t>副管理師</t>
    <phoneticPr fontId="0" type="Hiragana"/>
  </si>
  <si>
    <t>員林三信站</t>
    <phoneticPr fontId="0" type="Hiragana"/>
  </si>
  <si>
    <t>組長</t>
    <phoneticPr fontId="0" type="Hiragana"/>
  </si>
  <si>
    <t>人資策略組</t>
    <phoneticPr fontId="0" type="Hiragana"/>
  </si>
  <si>
    <t>吳俊裕</t>
    <phoneticPr fontId="0" type="Hiragana"/>
  </si>
  <si>
    <t>經理</t>
    <phoneticPr fontId="0" type="Hiragana"/>
  </si>
  <si>
    <t>汪欣儀</t>
    <phoneticPr fontId="0" type="Hiragana"/>
  </si>
  <si>
    <t>喬翔分選課</t>
    <phoneticPr fontId="0" type="Hiragana"/>
  </si>
  <si>
    <t>員林三信站</t>
    <phoneticPr fontId="35" type="Hiragana"/>
  </si>
  <si>
    <t>外場人員</t>
    <phoneticPr fontId="35" type="Hiragana"/>
  </si>
  <si>
    <t>楊清捷</t>
    <phoneticPr fontId="0" type="Hiragana"/>
  </si>
  <si>
    <t>助理會計</t>
    <phoneticPr fontId="0" type="Hiragana"/>
  </si>
  <si>
    <t>劉沛瑄</t>
    <phoneticPr fontId="0" type="Hiragana"/>
  </si>
  <si>
    <t>白俊峰</t>
    <phoneticPr fontId="0" type="Hiragana"/>
  </si>
  <si>
    <t>陳柏瑋</t>
    <phoneticPr fontId="0" type="Hiragana"/>
  </si>
  <si>
    <t>陳詠棋</t>
    <phoneticPr fontId="0" type="Hiragana"/>
  </si>
  <si>
    <t>黃鈺純</t>
    <phoneticPr fontId="0" type="Hiragana"/>
  </si>
  <si>
    <t>許献祺</t>
    <phoneticPr fontId="0" type="Hiragana"/>
  </si>
  <si>
    <t>胡富豪</t>
    <phoneticPr fontId="0" type="Hiragana"/>
  </si>
  <si>
    <t>陳鴻鑫</t>
    <phoneticPr fontId="0" type="Hiragana"/>
  </si>
  <si>
    <t>12/9退保，連續曠工三日</t>
    <phoneticPr fontId="0" type="Hiragana"/>
  </si>
  <si>
    <t>斗六站</t>
    <phoneticPr fontId="0" type="Hiragana"/>
  </si>
  <si>
    <t>拖車司機</t>
    <phoneticPr fontId="0" type="Hiragana"/>
  </si>
  <si>
    <t>N122749151，63.09.19</t>
    <phoneticPr fontId="0" type="Hiragana"/>
  </si>
  <si>
    <t>站區15號.30號結一次薪資，時薪110，因該元並非天天上班，故不入系統，採站區付現方式</t>
    <phoneticPr fontId="0" type="Hiragana"/>
  </si>
  <si>
    <t>陳新旺</t>
    <phoneticPr fontId="0" type="Hiragana"/>
  </si>
  <si>
    <t>12/31退保</t>
    <phoneticPr fontId="0" type="Hiragana"/>
  </si>
  <si>
    <t>12/31退保</t>
    <phoneticPr fontId="0" type="Hiragana"/>
  </si>
  <si>
    <t>12/31退保，留職停薪3個月(104/1/1後無上班)</t>
    <phoneticPr fontId="0" type="Hiragana"/>
  </si>
  <si>
    <t>春日站</t>
    <phoneticPr fontId="0" type="Hiragana"/>
  </si>
  <si>
    <t>汪欣儀</t>
    <phoneticPr fontId="0" type="Hiragana"/>
  </si>
  <si>
    <t>游新翰</t>
    <phoneticPr fontId="0" type="Hiragana"/>
  </si>
  <si>
    <t>何權峰</t>
    <phoneticPr fontId="0" type="Hiragana"/>
  </si>
  <si>
    <t>文山專案</t>
    <phoneticPr fontId="0" type="Hiragana"/>
  </si>
  <si>
    <t>賴勇仁</t>
    <phoneticPr fontId="0" type="Hiragana"/>
  </si>
  <si>
    <t>作業員</t>
    <phoneticPr fontId="0" type="Hiragana"/>
  </si>
  <si>
    <t>作業員</t>
    <phoneticPr fontId="0" type="Hiragana"/>
  </si>
  <si>
    <t>1/6退保(1/5中午後說要請假，隔天即未來上班)</t>
    <phoneticPr fontId="0" type="Hiragana"/>
  </si>
  <si>
    <t>鍾憶榮</t>
    <phoneticPr fontId="0" type="Hiragana"/>
  </si>
  <si>
    <t>儲備幹部</t>
    <phoneticPr fontId="0" type="Hiragana"/>
  </si>
  <si>
    <t>高級管理師</t>
    <phoneticPr fontId="0" type="Hiragana"/>
  </si>
  <si>
    <t>廢棄物專案</t>
    <phoneticPr fontId="0" type="Hiragana"/>
  </si>
  <si>
    <t>主任</t>
    <phoneticPr fontId="0" type="Hiragana"/>
  </si>
  <si>
    <t>陳俊華</t>
    <phoneticPr fontId="0" type="Hiragana"/>
  </si>
  <si>
    <t>營運處行政室</t>
    <phoneticPr fontId="0" type="Hiragana"/>
  </si>
  <si>
    <t>葉梧桐</t>
    <phoneticPr fontId="0" type="Hiragana"/>
  </si>
  <si>
    <t>儲備幹部</t>
    <phoneticPr fontId="0" type="Hiragana"/>
  </si>
  <si>
    <t>張維中</t>
    <phoneticPr fontId="0" type="Hiragana"/>
  </si>
  <si>
    <t>文山專案</t>
    <phoneticPr fontId="0" type="Hiragana"/>
  </si>
  <si>
    <t>X</t>
    <phoneticPr fontId="0" type="Hiragana"/>
  </si>
  <si>
    <t>02568</t>
    <phoneticPr fontId="35" type="Hiragana"/>
  </si>
  <si>
    <t>02462</t>
    <phoneticPr fontId="35" type="Hiragana"/>
  </si>
  <si>
    <t>02476</t>
    <phoneticPr fontId="35" type="Hiragana"/>
  </si>
  <si>
    <t>02353</t>
    <phoneticPr fontId="0" type="Hiragana"/>
  </si>
  <si>
    <t>02547</t>
    <phoneticPr fontId="35" type="Hiragana"/>
  </si>
  <si>
    <t>02594</t>
    <phoneticPr fontId="35" type="Hiragana"/>
  </si>
  <si>
    <t>01128</t>
    <phoneticPr fontId="0" type="Hiragana"/>
  </si>
  <si>
    <t>01186</t>
    <phoneticPr fontId="0" type="Hiragana"/>
  </si>
  <si>
    <t>01660</t>
    <phoneticPr fontId="0" type="Hiragana"/>
  </si>
  <si>
    <t>02097</t>
    <phoneticPr fontId="0" type="Hiragana"/>
  </si>
  <si>
    <t>02106</t>
    <phoneticPr fontId="0" type="Hiragana"/>
  </si>
  <si>
    <t>02507</t>
    <phoneticPr fontId="0" type="Hiragana"/>
  </si>
  <si>
    <t>00158</t>
    <phoneticPr fontId="0" type="Hiragana"/>
  </si>
  <si>
    <t>02604</t>
    <phoneticPr fontId="0" type="Hiragana"/>
  </si>
  <si>
    <t>02607</t>
    <phoneticPr fontId="0" type="Hiragana"/>
  </si>
  <si>
    <t>02606</t>
    <phoneticPr fontId="0" type="Hiragana"/>
  </si>
  <si>
    <t>02605</t>
    <phoneticPr fontId="0" type="Hiragana"/>
  </si>
  <si>
    <t>1/8退保</t>
    <phoneticPr fontId="0" type="Hiragana"/>
  </si>
  <si>
    <t>林衍豪</t>
    <phoneticPr fontId="0" type="Hiragana"/>
  </si>
  <si>
    <t>資訊管理組</t>
    <phoneticPr fontId="0" type="Hiragana"/>
  </si>
  <si>
    <t>工讀生</t>
    <phoneticPr fontId="0" type="Hiragana"/>
  </si>
  <si>
    <t>廖本湧</t>
    <phoneticPr fontId="0" type="Hiragana"/>
  </si>
  <si>
    <t>02608</t>
    <phoneticPr fontId="0" type="Hiragana"/>
  </si>
  <si>
    <t>業務-立緯專案</t>
    <phoneticPr fontId="0" type="Hiragana"/>
  </si>
  <si>
    <t>儲備幹部</t>
    <phoneticPr fontId="0" type="Hiragana"/>
  </si>
  <si>
    <t>1/9退保</t>
    <phoneticPr fontId="0" type="Hiragana"/>
  </si>
  <si>
    <t>物流管理組</t>
    <phoneticPr fontId="0" type="Hiragana"/>
  </si>
  <si>
    <t>夾子車司機</t>
    <phoneticPr fontId="0" type="Hiragana"/>
  </si>
  <si>
    <t>中部倉庫</t>
    <phoneticPr fontId="0" type="Hiragana"/>
  </si>
  <si>
    <t>臨時工</t>
    <phoneticPr fontId="0" type="Hiragana"/>
  </si>
  <si>
    <t>V(無加健保)</t>
    <phoneticPr fontId="0" type="Hiragana"/>
  </si>
  <si>
    <t>葉志隆</t>
    <phoneticPr fontId="0" type="Hiragana"/>
  </si>
  <si>
    <t>L120604559，57.08.31</t>
    <phoneticPr fontId="0" type="Hiragana"/>
  </si>
  <si>
    <t>文山專案</t>
    <phoneticPr fontId="0" type="Hiragana"/>
  </si>
  <si>
    <t>作業員</t>
    <phoneticPr fontId="0" type="Hiragana"/>
  </si>
  <si>
    <t>1/12退保</t>
    <phoneticPr fontId="0" type="Hiragana"/>
  </si>
  <si>
    <t>業務-明富專案</t>
    <phoneticPr fontId="0" type="Hiragana"/>
  </si>
  <si>
    <t>倉儲物流二部</t>
    <phoneticPr fontId="0" type="Hiragana"/>
  </si>
  <si>
    <t>營運處行政室</t>
    <phoneticPr fontId="0" type="Hiragana"/>
  </si>
  <si>
    <t>洪毅哲</t>
    <phoneticPr fontId="0" type="Hiragana"/>
  </si>
  <si>
    <t>儲備幹部</t>
    <phoneticPr fontId="0" type="Hiragana"/>
  </si>
  <si>
    <t>02609</t>
    <phoneticPr fontId="0" type="Hiragana"/>
  </si>
  <si>
    <t>02610</t>
    <phoneticPr fontId="0" type="Hiragana"/>
  </si>
  <si>
    <t>02611</t>
    <phoneticPr fontId="0" type="Hiragana"/>
  </si>
  <si>
    <t>春日站</t>
    <phoneticPr fontId="0" type="Hiragana"/>
  </si>
  <si>
    <t>窗口會計</t>
    <phoneticPr fontId="0" type="Hiragana"/>
  </si>
  <si>
    <t>業務處-業務中心</t>
    <phoneticPr fontId="0" type="Hiragana"/>
  </si>
  <si>
    <t>員林站</t>
    <phoneticPr fontId="0" type="Hiragana"/>
  </si>
  <si>
    <t>1/15退保</t>
    <phoneticPr fontId="0" type="Hiragana"/>
  </si>
  <si>
    <t>夾子車司機</t>
    <phoneticPr fontId="0" type="Hiragana"/>
  </si>
  <si>
    <t>1/16退保</t>
    <phoneticPr fontId="0" type="Hiragana"/>
  </si>
  <si>
    <t>神岡站</t>
    <phoneticPr fontId="0" type="Hiragana"/>
  </si>
  <si>
    <t>王俊衛</t>
    <phoneticPr fontId="0" type="Hiragana"/>
  </si>
  <si>
    <t>外場人員</t>
    <phoneticPr fontId="0" type="Hiragana"/>
  </si>
  <si>
    <t>台中隆賀站</t>
    <phoneticPr fontId="0" type="Hiragana"/>
  </si>
  <si>
    <t>林裕盛</t>
    <phoneticPr fontId="0" type="Hiragana"/>
  </si>
  <si>
    <t>1/22退保</t>
    <phoneticPr fontId="0" type="Hiragana"/>
  </si>
  <si>
    <t>斗六站</t>
    <phoneticPr fontId="0" type="Hiragana"/>
  </si>
  <si>
    <t>助理會計</t>
    <phoneticPr fontId="0" type="Hiragana"/>
  </si>
  <si>
    <t>文件銷毀站</t>
    <phoneticPr fontId="0" type="Hiragana"/>
  </si>
  <si>
    <t>02612</t>
    <phoneticPr fontId="0" type="Hiragana"/>
  </si>
  <si>
    <t>X</t>
    <phoneticPr fontId="0" type="Hiragana"/>
  </si>
  <si>
    <t>C00050</t>
    <phoneticPr fontId="0" type="Hiragana"/>
  </si>
  <si>
    <t>C00048</t>
    <phoneticPr fontId="35" type="Hiragana"/>
  </si>
  <si>
    <t>C00047</t>
    <phoneticPr fontId="35" type="Hiragana"/>
  </si>
  <si>
    <t>邱建富</t>
    <phoneticPr fontId="0" type="Hiragana"/>
  </si>
  <si>
    <t>郭覲綸</t>
    <phoneticPr fontId="0" type="Hiragana"/>
  </si>
  <si>
    <t>林裕盛</t>
    <phoneticPr fontId="0" type="Hiragana"/>
  </si>
  <si>
    <t>吳仁豪</t>
    <phoneticPr fontId="0" type="Hiragana"/>
  </si>
  <si>
    <t>李冠毅</t>
    <phoneticPr fontId="0" type="Hiragana"/>
  </si>
  <si>
    <t>賴若娟</t>
    <phoneticPr fontId="0" type="Hiragana"/>
  </si>
  <si>
    <t>01916</t>
    <phoneticPr fontId="0" type="Hiragana"/>
  </si>
  <si>
    <t>賴志強</t>
    <phoneticPr fontId="0" type="Hiragana"/>
  </si>
  <si>
    <t>02502</t>
    <phoneticPr fontId="0" type="Hiragana"/>
  </si>
  <si>
    <t>許立緯</t>
    <phoneticPr fontId="0" type="Hiragana"/>
  </si>
  <si>
    <t>1/30退保(連續曠工三日)</t>
    <phoneticPr fontId="0" type="Hiragana"/>
  </si>
  <si>
    <t>斗六站</t>
    <phoneticPr fontId="0" type="Hiragana"/>
  </si>
  <si>
    <t>助理會計</t>
    <phoneticPr fontId="0" type="Hiragana"/>
  </si>
  <si>
    <t>新竹站</t>
    <phoneticPr fontId="0" type="Hiragana"/>
  </si>
  <si>
    <t>臨時工</t>
    <phoneticPr fontId="0" type="Hiragana"/>
  </si>
  <si>
    <t>臨時工</t>
    <phoneticPr fontId="0" type="Hiragana"/>
  </si>
  <si>
    <t>黃翊鳴</t>
    <phoneticPr fontId="0" type="Hiragana"/>
  </si>
  <si>
    <t>龍昕涔</t>
    <phoneticPr fontId="0" type="Hiragana"/>
  </si>
  <si>
    <t xml:space="preserve">J122924160， 87/5/3           </t>
    <phoneticPr fontId="0" type="Hiragana"/>
  </si>
  <si>
    <t xml:space="preserve">J122852918，85/10/1        </t>
    <phoneticPr fontId="0" type="Hiragana"/>
  </si>
  <si>
    <t>1/31退保</t>
    <phoneticPr fontId="0" type="Hiragana"/>
  </si>
  <si>
    <t>鐘雪文</t>
    <phoneticPr fontId="0" type="Hiragana"/>
  </si>
  <si>
    <t>2/3退保</t>
    <phoneticPr fontId="0" type="Hiragana"/>
  </si>
  <si>
    <t>業務中心</t>
    <phoneticPr fontId="0" type="Hiragana"/>
  </si>
  <si>
    <t>儲備幹部</t>
    <phoneticPr fontId="0" type="Hiragana"/>
  </si>
  <si>
    <t>謝文宏</t>
    <phoneticPr fontId="0" type="Hiragana"/>
  </si>
  <si>
    <t>文山專案</t>
    <phoneticPr fontId="0" type="Hiragana"/>
  </si>
  <si>
    <t>作業員</t>
    <phoneticPr fontId="0" type="Hiragana"/>
  </si>
  <si>
    <t>中午即離職，未加保</t>
    <phoneticPr fontId="0" type="Hiragana"/>
  </si>
  <si>
    <t>02379</t>
    <phoneticPr fontId="0" type="Hiragana"/>
  </si>
  <si>
    <t>業務專員</t>
    <phoneticPr fontId="0" type="Hiragana"/>
  </si>
  <si>
    <t>金馬站</t>
    <phoneticPr fontId="0" type="Hiragana"/>
  </si>
  <si>
    <t>員林三信站</t>
    <phoneticPr fontId="0" type="Hiragana"/>
  </si>
  <si>
    <t>呂文豪</t>
    <phoneticPr fontId="0" type="Hiragana"/>
  </si>
  <si>
    <t>外場人員</t>
    <phoneticPr fontId="0" type="Hiragana"/>
  </si>
  <si>
    <t>台中德化站</t>
    <phoneticPr fontId="0" type="Hiragana"/>
  </si>
  <si>
    <t>呂文豪</t>
    <phoneticPr fontId="0" type="Hiragana"/>
  </si>
  <si>
    <t>臨時工</t>
    <phoneticPr fontId="0" type="Hiragana"/>
  </si>
  <si>
    <t>2/11-2/18</t>
    <phoneticPr fontId="0" type="Hiragana"/>
  </si>
  <si>
    <t>V(無加健保，勞保加在典實)</t>
    <phoneticPr fontId="0" type="Hiragana"/>
  </si>
  <si>
    <t>高雄大昌站</t>
    <phoneticPr fontId="0" type="Hiragana"/>
  </si>
  <si>
    <t>外場人員</t>
    <phoneticPr fontId="0" type="Hiragana"/>
  </si>
  <si>
    <t>春日站</t>
    <phoneticPr fontId="0" type="Hiragana"/>
  </si>
  <si>
    <t>簡冠伍</t>
    <phoneticPr fontId="0" type="Hiragana"/>
  </si>
  <si>
    <t>外場人員</t>
    <phoneticPr fontId="0" type="Hiragana"/>
  </si>
  <si>
    <t>2/18退保</t>
    <phoneticPr fontId="0" type="Hiragana"/>
  </si>
  <si>
    <t>2/23退保</t>
    <phoneticPr fontId="0" type="Hiragana"/>
  </si>
  <si>
    <t>2/25來信取消報到</t>
    <phoneticPr fontId="0" type="Hiragana"/>
  </si>
  <si>
    <t>投資組</t>
    <phoneticPr fontId="0" type="Hiragana"/>
  </si>
  <si>
    <t>助理管理師</t>
    <phoneticPr fontId="0" type="Hiragana"/>
  </si>
  <si>
    <t>台中隆賀站</t>
    <phoneticPr fontId="0" type="Hiragana"/>
  </si>
  <si>
    <t>2/25退保</t>
    <phoneticPr fontId="0" type="Hiragana"/>
  </si>
  <si>
    <t>外場人員</t>
    <phoneticPr fontId="0" type="Hiragana"/>
  </si>
  <si>
    <t>業務-澤嵐專案</t>
    <phoneticPr fontId="0" type="Hiragana"/>
  </si>
  <si>
    <t>經理</t>
    <phoneticPr fontId="0" type="Hiragana"/>
  </si>
  <si>
    <t>X</t>
    <phoneticPr fontId="0" type="Hiragana"/>
  </si>
  <si>
    <t>02613</t>
    <phoneticPr fontId="0" type="Hiragana"/>
  </si>
  <si>
    <t>02614</t>
    <phoneticPr fontId="0" type="Hiragana"/>
  </si>
  <si>
    <t>02600</t>
    <phoneticPr fontId="0" type="Hiragana"/>
  </si>
  <si>
    <t>公關行銷組</t>
    <phoneticPr fontId="0" type="Hiragana"/>
  </si>
  <si>
    <t>副管理師</t>
    <phoneticPr fontId="0" type="Hiragana"/>
  </si>
  <si>
    <t>鍾憶榮</t>
    <phoneticPr fontId="0" type="Hiragana"/>
  </si>
  <si>
    <t>何享林</t>
    <phoneticPr fontId="0" type="Hiragana"/>
  </si>
  <si>
    <t>02491</t>
    <phoneticPr fontId="0" type="Hiragana"/>
  </si>
  <si>
    <t>02288</t>
    <phoneticPr fontId="0" type="Hiragana"/>
  </si>
  <si>
    <t>02545</t>
    <phoneticPr fontId="0" type="Hiragana"/>
  </si>
  <si>
    <t>02466</t>
    <phoneticPr fontId="0" type="Hiragana"/>
  </si>
  <si>
    <t>曾萱萱</t>
    <phoneticPr fontId="0" type="Hiragana"/>
  </si>
  <si>
    <t>春日站</t>
    <phoneticPr fontId="0" type="Hiragana"/>
  </si>
  <si>
    <t>3.5噸司機</t>
    <phoneticPr fontId="0" type="Hiragana"/>
  </si>
  <si>
    <t>陳宏勁</t>
    <phoneticPr fontId="0" type="Hiragana"/>
  </si>
  <si>
    <t>林澤嵐</t>
    <phoneticPr fontId="0" type="Hiragana"/>
  </si>
  <si>
    <t>鄭淑澐</t>
    <phoneticPr fontId="0" type="Hiragana"/>
  </si>
  <si>
    <t>張簡献良</t>
    <phoneticPr fontId="0" type="Hiragana"/>
  </si>
  <si>
    <t>陳靖怡</t>
    <phoneticPr fontId="0" type="Hiragana"/>
  </si>
  <si>
    <t>取消報到。退德化勞健保</t>
    <phoneticPr fontId="0" type="Hiragana"/>
  </si>
  <si>
    <t>台中隆賀站</t>
    <phoneticPr fontId="0" type="Hiragana"/>
  </si>
  <si>
    <t>2/28退保</t>
    <phoneticPr fontId="0" type="Hiragana"/>
  </si>
  <si>
    <t>郭憲郎</t>
    <phoneticPr fontId="0" type="Hiragana"/>
  </si>
  <si>
    <t>台中德化站</t>
    <phoneticPr fontId="0" type="Hiragana"/>
  </si>
  <si>
    <t>資源循環研發處</t>
    <phoneticPr fontId="0" type="Hiragana"/>
  </si>
  <si>
    <t>協理</t>
    <phoneticPr fontId="0" type="Hiragana"/>
  </si>
  <si>
    <t>員林三信站</t>
    <phoneticPr fontId="0" type="Hiragana"/>
  </si>
  <si>
    <t>黃佳偉</t>
    <phoneticPr fontId="0" type="Hiragana"/>
  </si>
  <si>
    <t>全興處理一課</t>
    <phoneticPr fontId="0" type="Hiragana"/>
  </si>
  <si>
    <t>外勞</t>
    <phoneticPr fontId="0" type="Hiragana"/>
  </si>
  <si>
    <t>文山專案</t>
    <phoneticPr fontId="0" type="Hiragana"/>
  </si>
  <si>
    <t>章文彥</t>
    <phoneticPr fontId="0" type="Hiragana"/>
  </si>
  <si>
    <t>作業員</t>
    <phoneticPr fontId="0" type="Hiragana"/>
  </si>
  <si>
    <t>站區15號.30號結一次薪資，時薪110，因該員並非天天上班，故不入系統，採站區付現方式</t>
    <phoneticPr fontId="0" type="Hiragana"/>
  </si>
  <si>
    <t>金馬站</t>
    <phoneticPr fontId="0" type="Hiragana"/>
  </si>
  <si>
    <t>3.5噸司機</t>
    <phoneticPr fontId="0" type="Hiragana"/>
  </si>
  <si>
    <t>02615</t>
    <phoneticPr fontId="0" type="Hiragana"/>
  </si>
  <si>
    <t>02616</t>
    <phoneticPr fontId="0" type="Hiragana"/>
  </si>
  <si>
    <t>02617</t>
    <phoneticPr fontId="0" type="Hiragana"/>
  </si>
  <si>
    <t>金馬站</t>
    <phoneticPr fontId="0" type="Hiragana"/>
  </si>
  <si>
    <t>黃漢傑</t>
    <phoneticPr fontId="0" type="Hiragana"/>
  </si>
  <si>
    <t>臨時工</t>
    <phoneticPr fontId="0" type="Hiragana"/>
  </si>
  <si>
    <t>時薪120元，不加健保</t>
    <phoneticPr fontId="0" type="Hiragana"/>
  </si>
  <si>
    <t>文山專案</t>
    <phoneticPr fontId="0" type="Hiragana"/>
  </si>
  <si>
    <t>莊隆騰</t>
    <phoneticPr fontId="0" type="Hiragana"/>
  </si>
  <si>
    <t>作業員</t>
    <phoneticPr fontId="0" type="Hiragana"/>
  </si>
  <si>
    <t>做到中午即離開</t>
    <phoneticPr fontId="0" type="Hiragana"/>
  </si>
  <si>
    <t>紀俊榮</t>
    <phoneticPr fontId="0" type="Hiragana"/>
  </si>
  <si>
    <t>彰興站</t>
    <phoneticPr fontId="0" type="Hiragana"/>
  </si>
  <si>
    <t>夾子車司機</t>
    <phoneticPr fontId="0" type="Hiragana"/>
  </si>
  <si>
    <t>施廷翰</t>
    <phoneticPr fontId="0" type="Hiragana"/>
  </si>
  <si>
    <t>林劍永</t>
    <phoneticPr fontId="0" type="Hiragana"/>
  </si>
  <si>
    <t>桃園站</t>
    <phoneticPr fontId="0" type="Hiragana"/>
  </si>
  <si>
    <t>計時-作業員</t>
    <phoneticPr fontId="0" type="Hiragana"/>
  </si>
  <si>
    <t>新竹站</t>
    <phoneticPr fontId="0" type="Hiragana"/>
  </si>
  <si>
    <t>劉信修</t>
    <phoneticPr fontId="0" type="Hiragana"/>
  </si>
  <si>
    <t>陳文鋒</t>
    <phoneticPr fontId="0" type="Hiragana"/>
  </si>
  <si>
    <t>未報到</t>
    <phoneticPr fontId="0" type="Hiragana"/>
  </si>
  <si>
    <t>公關行銷組</t>
    <phoneticPr fontId="0" type="Hiragana"/>
  </si>
  <si>
    <t>陳俊男</t>
    <phoneticPr fontId="0" type="Hiragana"/>
  </si>
  <si>
    <t>高級管理師</t>
    <phoneticPr fontId="0" type="Hiragana"/>
  </si>
  <si>
    <t>顏珮如</t>
    <phoneticPr fontId="0" type="Hiragana"/>
  </si>
  <si>
    <t>文件銷毀站</t>
    <phoneticPr fontId="0" type="Hiragana"/>
  </si>
  <si>
    <t>物流管理組</t>
    <phoneticPr fontId="0" type="Hiragana"/>
  </si>
  <si>
    <t>助理會計</t>
    <phoneticPr fontId="0" type="Hiragana"/>
  </si>
  <si>
    <t>王莉雯</t>
    <phoneticPr fontId="0" type="Hiragana"/>
  </si>
  <si>
    <t>業務中心(業務處)</t>
    <phoneticPr fontId="0" type="Hiragana"/>
  </si>
  <si>
    <t>中部倉庫</t>
    <phoneticPr fontId="0" type="Hiragana"/>
  </si>
  <si>
    <t>作業員</t>
    <phoneticPr fontId="0" type="Hiragana"/>
  </si>
  <si>
    <t>白佳偉</t>
    <phoneticPr fontId="0" type="Hiragana"/>
  </si>
  <si>
    <t>劉智閔</t>
    <phoneticPr fontId="0" type="Hiragana"/>
  </si>
  <si>
    <t>葉宸明</t>
    <phoneticPr fontId="0" type="Hiragana"/>
  </si>
  <si>
    <t>02620</t>
    <phoneticPr fontId="0" type="Hiragana"/>
  </si>
  <si>
    <t>02619</t>
    <phoneticPr fontId="0" type="Hiragana"/>
  </si>
  <si>
    <t>02618</t>
    <phoneticPr fontId="0" type="Hiragana"/>
  </si>
  <si>
    <t>02621</t>
    <phoneticPr fontId="0" type="Hiragana"/>
  </si>
  <si>
    <t>和美站</t>
    <phoneticPr fontId="0" type="Hiragana"/>
  </si>
  <si>
    <t>主任</t>
    <phoneticPr fontId="0" type="Hiragana"/>
  </si>
  <si>
    <t>呂旻蕙</t>
    <phoneticPr fontId="0" type="Hiragana"/>
  </si>
  <si>
    <t>王喻模</t>
    <phoneticPr fontId="0" type="Hiragana"/>
  </si>
  <si>
    <t>顏念驊</t>
    <phoneticPr fontId="0" type="Hiragana"/>
  </si>
  <si>
    <t>徐慧真</t>
    <phoneticPr fontId="0" type="Hiragana"/>
  </si>
  <si>
    <t>陳翠茹</t>
    <phoneticPr fontId="0" type="Hiragana"/>
  </si>
  <si>
    <t>文山專案</t>
    <phoneticPr fontId="0" type="Hiragana"/>
  </si>
  <si>
    <t>物流管理組</t>
    <phoneticPr fontId="0" type="Hiragana"/>
  </si>
  <si>
    <t>中部倉庫</t>
    <phoneticPr fontId="0" type="Hiragana"/>
  </si>
  <si>
    <t>作業員</t>
    <phoneticPr fontId="0" type="Hiragana"/>
  </si>
  <si>
    <t>助理會計</t>
    <phoneticPr fontId="0" type="Hiragana"/>
  </si>
  <si>
    <t>業務廢棄物專案</t>
    <phoneticPr fontId="0" type="Hiragana"/>
  </si>
  <si>
    <t>彰興站</t>
    <phoneticPr fontId="0" type="Hiragana"/>
  </si>
  <si>
    <t>楊儒讚</t>
    <phoneticPr fontId="0" type="Hiragana"/>
  </si>
  <si>
    <t>夾子車司機</t>
    <phoneticPr fontId="0" type="Hiragana"/>
  </si>
  <si>
    <t>林雅慧</t>
    <phoneticPr fontId="0" type="Hiragana"/>
  </si>
  <si>
    <t>物流管理組</t>
    <phoneticPr fontId="0" type="Hiragana"/>
  </si>
  <si>
    <t>助理會計-臨時工</t>
    <phoneticPr fontId="0" type="Hiragana"/>
  </si>
  <si>
    <t>來廠區實習一天(不給薪)</t>
    <phoneticPr fontId="0" type="Hiragana"/>
  </si>
  <si>
    <t>黃漢傑</t>
    <phoneticPr fontId="0" type="Hiragana"/>
  </si>
  <si>
    <t>02624</t>
    <phoneticPr fontId="0" type="Hiragana"/>
  </si>
  <si>
    <t>02625</t>
    <phoneticPr fontId="0" type="Hiragana"/>
  </si>
  <si>
    <t>C00051</t>
    <phoneticPr fontId="0" type="Hiragana"/>
  </si>
  <si>
    <t>計時</t>
    <phoneticPr fontId="0" type="Hiragana"/>
  </si>
  <si>
    <t>X</t>
    <phoneticPr fontId="0" type="Hiragana"/>
  </si>
  <si>
    <t>C00052</t>
    <phoneticPr fontId="0" type="Hiragana"/>
  </si>
  <si>
    <t>2/26退保</t>
    <phoneticPr fontId="0" type="Hiragana"/>
  </si>
  <si>
    <t>資源整合中心(業務處)</t>
    <phoneticPr fontId="0" type="Hiragana"/>
  </si>
  <si>
    <t>育嬰留停;104.02.28離職退保</t>
    <phoneticPr fontId="0" type="Hiragana"/>
  </si>
  <si>
    <t>2/28退保(育嬰留庭後離職退保)</t>
    <phoneticPr fontId="0" type="Hiragana"/>
  </si>
  <si>
    <t>3/4離境退保(最後工作日2/28)</t>
    <phoneticPr fontId="0" type="Hiragana"/>
  </si>
  <si>
    <t>02411</t>
    <phoneticPr fontId="0" type="Hiragana"/>
  </si>
  <si>
    <t>業務-包材清潔</t>
    <phoneticPr fontId="0" type="Hiragana"/>
  </si>
  <si>
    <t>作業員</t>
    <phoneticPr fontId="0" type="Hiragana"/>
  </si>
  <si>
    <t>會計組</t>
    <phoneticPr fontId="0" type="Hiragana"/>
  </si>
  <si>
    <t>助理管理師</t>
    <phoneticPr fontId="0" type="Hiragana"/>
  </si>
  <si>
    <t>投資組</t>
    <phoneticPr fontId="0" type="Hiragana"/>
  </si>
  <si>
    <t>助理管理師</t>
    <phoneticPr fontId="0" type="Hiragana"/>
  </si>
  <si>
    <t>國際事業處</t>
    <phoneticPr fontId="0" type="Hiragana"/>
  </si>
  <si>
    <t>台中隆賀站</t>
    <phoneticPr fontId="0" type="Hiragana"/>
  </si>
  <si>
    <t>外場人員</t>
    <phoneticPr fontId="0" type="Hiragana"/>
  </si>
  <si>
    <t>張維祺</t>
    <phoneticPr fontId="0" type="Hiragana"/>
  </si>
  <si>
    <t>黃美萍</t>
    <phoneticPr fontId="0" type="Hiragana"/>
  </si>
  <si>
    <t>洪浩展</t>
    <phoneticPr fontId="0" type="Hiragana"/>
  </si>
  <si>
    <t>金馬站</t>
    <phoneticPr fontId="0" type="Hiragana"/>
  </si>
  <si>
    <t>黃漢傑</t>
    <phoneticPr fontId="0" type="Hiragana"/>
  </si>
  <si>
    <t>業務-燿華電子</t>
    <phoneticPr fontId="0" type="Hiragana"/>
  </si>
  <si>
    <t>作業員</t>
    <phoneticPr fontId="0" type="Hiragana"/>
  </si>
  <si>
    <t>高雄大昌站</t>
    <phoneticPr fontId="0" type="Hiragana"/>
  </si>
  <si>
    <t>組長</t>
    <phoneticPr fontId="0" type="Hiragana"/>
  </si>
  <si>
    <t>作業員</t>
    <phoneticPr fontId="0" type="Hiragana"/>
  </si>
  <si>
    <t>02623</t>
    <phoneticPr fontId="0" type="Hiragana"/>
  </si>
  <si>
    <t>02622</t>
    <phoneticPr fontId="0" type="Hiragana"/>
  </si>
  <si>
    <t>02626</t>
    <phoneticPr fontId="0" type="Hiragana"/>
  </si>
  <si>
    <t>02627</t>
    <phoneticPr fontId="0" type="Hiragana"/>
  </si>
  <si>
    <t>02628</t>
    <phoneticPr fontId="0" type="Hiragana"/>
  </si>
  <si>
    <t>02629</t>
    <phoneticPr fontId="0" type="Hiragana"/>
  </si>
  <si>
    <t>未通報，3/24加保</t>
    <phoneticPr fontId="0" type="Hiragana"/>
  </si>
  <si>
    <t>02631</t>
    <phoneticPr fontId="0" type="Hiragana"/>
  </si>
  <si>
    <t>02630</t>
    <phoneticPr fontId="0" type="Hiragana"/>
  </si>
  <si>
    <t>C00053</t>
    <phoneticPr fontId="0" type="Hiragana"/>
  </si>
  <si>
    <t>C00054</t>
    <phoneticPr fontId="0" type="Hiragana"/>
  </si>
  <si>
    <t>C00055</t>
    <phoneticPr fontId="0" type="Hiragana"/>
  </si>
  <si>
    <t>X</t>
    <phoneticPr fontId="0" type="Hiragana"/>
  </si>
  <si>
    <t>錄用外場人員,3/30主任告知改為司機追溯到職日</t>
    <phoneticPr fontId="0" type="Hiragana"/>
  </si>
  <si>
    <t>行政管理組</t>
    <phoneticPr fontId="0" type="Hiragana"/>
  </si>
  <si>
    <t>工讀生</t>
    <phoneticPr fontId="0" type="Hiragana"/>
  </si>
  <si>
    <t>3/31退保</t>
    <phoneticPr fontId="0" type="Hiragana"/>
  </si>
  <si>
    <t>中部倉庫</t>
    <phoneticPr fontId="0" type="Hiragana"/>
  </si>
  <si>
    <t>作業員</t>
    <phoneticPr fontId="0" type="Hiragana"/>
  </si>
  <si>
    <t>威拉沙</t>
    <phoneticPr fontId="0" type="Hiragana"/>
  </si>
  <si>
    <t>陳廷維</t>
    <phoneticPr fontId="0" type="Hiragana"/>
  </si>
  <si>
    <t>呂文豪</t>
    <phoneticPr fontId="0" type="Hiragana"/>
  </si>
  <si>
    <t>01987</t>
    <phoneticPr fontId="0" type="Hiragana"/>
  </si>
  <si>
    <t>業務-燿華電子</t>
    <phoneticPr fontId="0" type="Hiragana"/>
  </si>
  <si>
    <t>作業員</t>
    <phoneticPr fontId="0" type="Hiragana"/>
  </si>
  <si>
    <t>3/31退保，連續曠工3日以上</t>
    <phoneticPr fontId="0" type="Hiragana"/>
  </si>
  <si>
    <t>中部倉庫</t>
    <phoneticPr fontId="0" type="Hiragana"/>
  </si>
  <si>
    <t>作業員</t>
    <phoneticPr fontId="0" type="Hiragana"/>
  </si>
  <si>
    <t>夾子車司機</t>
    <phoneticPr fontId="0" type="Hiragana"/>
  </si>
  <si>
    <t>4/1退保，連續曠工3日以上(3/30-4/1)</t>
    <phoneticPr fontId="0" type="Hiragana"/>
  </si>
  <si>
    <t>物流管理組</t>
    <phoneticPr fontId="0" type="Hiragana"/>
  </si>
  <si>
    <t>王啟仁</t>
    <phoneticPr fontId="0" type="Hiragana"/>
  </si>
  <si>
    <t>陳鈺豪</t>
    <phoneticPr fontId="0" type="Hiragana"/>
  </si>
  <si>
    <t>王梓慶</t>
    <phoneticPr fontId="0" type="Hiragana"/>
  </si>
  <si>
    <t>李朋鏸</t>
    <phoneticPr fontId="0" type="Hiragana"/>
  </si>
  <si>
    <t>王啟仁</t>
    <phoneticPr fontId="0" type="Hiragana"/>
  </si>
  <si>
    <t>文山專案</t>
    <phoneticPr fontId="0" type="Hiragana"/>
  </si>
  <si>
    <t>營運處行政室</t>
    <phoneticPr fontId="0" type="Hiragana"/>
  </si>
  <si>
    <t>02241</t>
    <phoneticPr fontId="35" type="Hiragana"/>
  </si>
  <si>
    <t>管理師</t>
    <phoneticPr fontId="0" type="Hiragana"/>
  </si>
  <si>
    <t>3/3退保</t>
    <phoneticPr fontId="0" type="Hiragana"/>
  </si>
  <si>
    <t>V</t>
    <phoneticPr fontId="0" type="Hiragana"/>
  </si>
  <si>
    <t>投資組</t>
    <phoneticPr fontId="0" type="Hiragana"/>
  </si>
  <si>
    <t>02617</t>
    <phoneticPr fontId="0" type="Hiragana"/>
  </si>
  <si>
    <t>陳靖怡</t>
    <phoneticPr fontId="0" type="Hiragana"/>
  </si>
  <si>
    <t>助理管理師</t>
    <phoneticPr fontId="0" type="Hiragana"/>
  </si>
  <si>
    <t>3/4退保</t>
    <phoneticPr fontId="0" type="Hiragana"/>
  </si>
  <si>
    <t>南科倉儲物流</t>
    <phoneticPr fontId="0" type="Hiragana"/>
  </si>
  <si>
    <t>01430</t>
    <phoneticPr fontId="0" type="Hiragana"/>
  </si>
  <si>
    <t>郭清海</t>
    <phoneticPr fontId="0" type="Hiragana"/>
  </si>
  <si>
    <t>作業員</t>
    <phoneticPr fontId="0" type="Hiragana"/>
  </si>
  <si>
    <t>資遣(最後工作日2/28)，3/5退保，薪資結算至2/28</t>
    <phoneticPr fontId="0" type="Hiragana"/>
  </si>
  <si>
    <t>V</t>
    <phoneticPr fontId="0" type="Hiragana"/>
  </si>
  <si>
    <t>南科倉儲物流</t>
    <phoneticPr fontId="0" type="Hiragana"/>
  </si>
  <si>
    <t>02380</t>
    <phoneticPr fontId="0" type="Hiragana"/>
  </si>
  <si>
    <t>林美伶</t>
    <phoneticPr fontId="0" type="Hiragana"/>
  </si>
  <si>
    <t>助理會計</t>
    <phoneticPr fontId="0" type="Hiragana"/>
  </si>
  <si>
    <t>文件銷毀站</t>
    <phoneticPr fontId="0" type="Hiragana"/>
  </si>
  <si>
    <t>02571</t>
    <phoneticPr fontId="0" type="Hiragana"/>
  </si>
  <si>
    <t>張高瑋</t>
    <phoneticPr fontId="0" type="Hiragana"/>
  </si>
  <si>
    <t>3.5噸司機</t>
    <phoneticPr fontId="0" type="Hiragana"/>
  </si>
  <si>
    <t>3/7退保</t>
    <phoneticPr fontId="0" type="Hiragana"/>
  </si>
  <si>
    <t>中部倉庫</t>
    <phoneticPr fontId="0" type="Hiragana"/>
  </si>
  <si>
    <t>X</t>
    <phoneticPr fontId="0" type="Hiragana"/>
  </si>
  <si>
    <t>葉志隆</t>
    <phoneticPr fontId="0" type="Hiragana"/>
  </si>
  <si>
    <t>臨時工</t>
    <phoneticPr fontId="0" type="Hiragana"/>
  </si>
  <si>
    <t>3/10退保</t>
    <phoneticPr fontId="0" type="Hiragana"/>
  </si>
  <si>
    <t>物流管理組</t>
    <phoneticPr fontId="0" type="Hiragana"/>
  </si>
  <si>
    <t>02515</t>
    <phoneticPr fontId="35" type="Hiragana"/>
  </si>
  <si>
    <t>許子毅</t>
    <phoneticPr fontId="0" type="Hiragana"/>
  </si>
  <si>
    <t>拖車司機</t>
    <phoneticPr fontId="0" type="Hiragana"/>
  </si>
  <si>
    <t>3/10退保，3/6-3/9連續曠職三日</t>
    <phoneticPr fontId="0" type="Hiragana"/>
  </si>
  <si>
    <t>春日站</t>
    <phoneticPr fontId="0" type="Hiragana"/>
  </si>
  <si>
    <t>C00052</t>
    <phoneticPr fontId="0" type="Hiragana"/>
  </si>
  <si>
    <t>外場人員</t>
    <phoneticPr fontId="0" type="Hiragana"/>
  </si>
  <si>
    <t>3/11退保</t>
    <phoneticPr fontId="0" type="Hiragana"/>
  </si>
  <si>
    <t>金馬站</t>
    <phoneticPr fontId="0" type="Hiragana"/>
  </si>
  <si>
    <t>陳文鋒</t>
    <phoneticPr fontId="0" type="Hiragana"/>
  </si>
  <si>
    <t>文山專案</t>
    <phoneticPr fontId="0" type="Hiragana"/>
  </si>
  <si>
    <t>02621</t>
    <phoneticPr fontId="0" type="Hiragana"/>
  </si>
  <si>
    <t>章文彥</t>
    <phoneticPr fontId="0" type="Hiragana"/>
  </si>
  <si>
    <t>作業員</t>
    <phoneticPr fontId="0" type="Hiragana"/>
  </si>
  <si>
    <t>3/12退保</t>
    <phoneticPr fontId="0" type="Hiragana"/>
  </si>
  <si>
    <t>顏珮如</t>
    <phoneticPr fontId="0" type="Hiragana"/>
  </si>
  <si>
    <t>C00051</t>
    <phoneticPr fontId="0" type="Hiragana"/>
  </si>
  <si>
    <t>王莉雯</t>
    <phoneticPr fontId="0" type="Hiragana"/>
  </si>
  <si>
    <t>3/13退保</t>
    <phoneticPr fontId="0" type="Hiragana"/>
  </si>
  <si>
    <t>業務-澤嵐專案</t>
    <phoneticPr fontId="0" type="Hiragana"/>
  </si>
  <si>
    <t>02042</t>
    <phoneticPr fontId="0" type="Hiragana"/>
  </si>
  <si>
    <t>事務員</t>
    <phoneticPr fontId="0" type="Hiragana"/>
  </si>
  <si>
    <t>C00055</t>
    <phoneticPr fontId="0" type="Hiragana"/>
  </si>
  <si>
    <t>葉宸明</t>
    <phoneticPr fontId="0" type="Hiragana"/>
  </si>
  <si>
    <t>3/14退保</t>
    <phoneticPr fontId="0" type="Hiragana"/>
  </si>
  <si>
    <t>02595</t>
    <phoneticPr fontId="35" type="Hiragana"/>
  </si>
  <si>
    <t>陳政宏</t>
    <phoneticPr fontId="0" type="Hiragana"/>
  </si>
  <si>
    <t>台南站</t>
    <phoneticPr fontId="0" type="Hiragana"/>
  </si>
  <si>
    <t>02447</t>
    <phoneticPr fontId="35" type="Hiragana"/>
  </si>
  <si>
    <t>杜志祥</t>
    <phoneticPr fontId="0" type="Hiragana"/>
  </si>
  <si>
    <t>夾子車司機</t>
    <phoneticPr fontId="0" type="Hiragana"/>
  </si>
  <si>
    <t>C00054</t>
    <phoneticPr fontId="0" type="Hiragana"/>
  </si>
  <si>
    <t>顏念驊</t>
    <phoneticPr fontId="0" type="Hiragana"/>
  </si>
  <si>
    <t>3/17退保</t>
    <phoneticPr fontId="0" type="Hiragana"/>
  </si>
  <si>
    <t>C00053</t>
    <phoneticPr fontId="0" type="Hiragana"/>
  </si>
  <si>
    <t>白佳偉</t>
    <phoneticPr fontId="0" type="Hiragana"/>
  </si>
  <si>
    <t>林雅慧</t>
    <phoneticPr fontId="0" type="Hiragana"/>
  </si>
  <si>
    <t>助理會計-臨時工</t>
    <phoneticPr fontId="0" type="Hiragana"/>
  </si>
  <si>
    <t>3/19退保</t>
    <phoneticPr fontId="0" type="Hiragana"/>
  </si>
  <si>
    <t>陳翠茹</t>
    <phoneticPr fontId="0" type="Hiragana"/>
  </si>
  <si>
    <t>徐慧真</t>
    <phoneticPr fontId="0" type="Hiragana"/>
  </si>
  <si>
    <t>3/19退保(9點多離開)</t>
    <phoneticPr fontId="0" type="Hiragana"/>
  </si>
  <si>
    <t>02494</t>
    <phoneticPr fontId="0" type="Hiragana"/>
  </si>
  <si>
    <t>紀宛怡</t>
    <phoneticPr fontId="0" type="Hiragana"/>
  </si>
  <si>
    <t>3/20退保</t>
    <phoneticPr fontId="0" type="Hiragana"/>
  </si>
  <si>
    <t>02584</t>
    <phoneticPr fontId="0" type="Hiragana"/>
  </si>
  <si>
    <t>楊博盛</t>
    <phoneticPr fontId="0" type="Hiragana"/>
  </si>
  <si>
    <t>計時</t>
    <phoneticPr fontId="0" type="Hiragana"/>
  </si>
  <si>
    <t>3/21退保</t>
    <phoneticPr fontId="0" type="Hiragana"/>
  </si>
  <si>
    <t>中區營運中心</t>
    <phoneticPr fontId="0" type="Hiragana"/>
  </si>
  <si>
    <t>02560</t>
    <phoneticPr fontId="0" type="Hiragana"/>
  </si>
  <si>
    <t>副理</t>
    <phoneticPr fontId="0" type="Hiragana"/>
  </si>
  <si>
    <t>3/23退保</t>
    <phoneticPr fontId="0" type="Hiragana"/>
  </si>
  <si>
    <t>草屯站</t>
    <phoneticPr fontId="0" type="Hiragana"/>
  </si>
  <si>
    <t>01429</t>
    <phoneticPr fontId="0" type="Hiragana"/>
  </si>
  <si>
    <t>員林三信站</t>
    <phoneticPr fontId="0" type="Hiragana"/>
  </si>
  <si>
    <t>02265</t>
    <phoneticPr fontId="0" type="Hiragana"/>
  </si>
  <si>
    <t>3/24退保;薪資截止日3/30</t>
    <phoneticPr fontId="0" type="Hiragana"/>
  </si>
  <si>
    <t>施廷翰</t>
    <phoneticPr fontId="0" type="Hiragana"/>
  </si>
  <si>
    <t>黃加壽</t>
    <phoneticPr fontId="0" type="Hiragana"/>
  </si>
  <si>
    <t>莊建宏</t>
    <phoneticPr fontId="0" type="Hiragana"/>
  </si>
  <si>
    <t>3/19退保</t>
    <phoneticPr fontId="0" type="Hiragana"/>
  </si>
  <si>
    <t>3/13退保，資遣(3/2寄資遣通報);薪資截止日3/21</t>
    <phoneticPr fontId="0" type="Hiragana"/>
  </si>
  <si>
    <t>徐曉珮</t>
    <phoneticPr fontId="0" type="Hiragana"/>
  </si>
  <si>
    <t>鄭旭志</t>
    <phoneticPr fontId="0" type="Hiragana"/>
  </si>
  <si>
    <t>楊儒讚</t>
    <phoneticPr fontId="0" type="Hiragana"/>
  </si>
  <si>
    <t>湛憲閎</t>
    <phoneticPr fontId="0" type="Hiragana"/>
  </si>
  <si>
    <t>何嘉輝</t>
    <phoneticPr fontId="0" type="Hiragana"/>
  </si>
  <si>
    <t>黃漢傑</t>
    <phoneticPr fontId="0" type="Hiragana"/>
  </si>
  <si>
    <t>楊庚生</t>
    <phoneticPr fontId="0" type="Hiragana"/>
  </si>
  <si>
    <t>周贊祐</t>
    <phoneticPr fontId="0" type="Hiragana"/>
  </si>
  <si>
    <t>陳柏翰</t>
    <phoneticPr fontId="0" type="Hiragana"/>
  </si>
  <si>
    <t>黎子洋</t>
    <phoneticPr fontId="0" type="Hiragana"/>
  </si>
  <si>
    <t>林毓展</t>
    <phoneticPr fontId="0" type="Hiragana"/>
  </si>
  <si>
    <t>文件銷毀站</t>
    <phoneticPr fontId="0" type="Hiragana"/>
  </si>
  <si>
    <t>創新中心</t>
    <phoneticPr fontId="0" type="Hiragana"/>
  </si>
  <si>
    <t>徐利芳</t>
    <phoneticPr fontId="0" type="Hiragana"/>
  </si>
  <si>
    <t>事務員</t>
    <phoneticPr fontId="0" type="Hiragana"/>
  </si>
  <si>
    <t>中午即離職，未加保</t>
    <phoneticPr fontId="0" type="Hiragana"/>
  </si>
  <si>
    <t>中部倉庫</t>
    <phoneticPr fontId="0" type="Hiragana"/>
  </si>
  <si>
    <t>未報到</t>
    <phoneticPr fontId="0" type="Hiragana"/>
  </si>
  <si>
    <t>作業員</t>
    <phoneticPr fontId="0" type="Hiragana"/>
  </si>
  <si>
    <t>江朕緯</t>
    <phoneticPr fontId="0" type="Hiragana"/>
  </si>
  <si>
    <t>陳堉萍</t>
    <phoneticPr fontId="0" type="Hiragana"/>
  </si>
  <si>
    <t>洪佩玲</t>
    <phoneticPr fontId="0" type="Hiragana"/>
  </si>
  <si>
    <t>王露瑟</t>
    <phoneticPr fontId="0" type="Hiragana"/>
  </si>
  <si>
    <t>X</t>
    <phoneticPr fontId="0" type="Hiragana"/>
  </si>
  <si>
    <t>嘉陽高中</t>
    <phoneticPr fontId="0" type="Hiragana"/>
  </si>
  <si>
    <t>稽核室</t>
    <phoneticPr fontId="0" type="Hiragana"/>
  </si>
  <si>
    <t>高級管理師</t>
    <phoneticPr fontId="0" type="Hiragana"/>
  </si>
  <si>
    <t>4/7退保</t>
    <phoneticPr fontId="0" type="Hiragana"/>
  </si>
  <si>
    <t>文件銷毀站</t>
    <phoneticPr fontId="0" type="Hiragana"/>
  </si>
  <si>
    <t>組長</t>
    <phoneticPr fontId="0" type="Hiragana"/>
  </si>
  <si>
    <t>作業員</t>
    <phoneticPr fontId="0" type="Hiragana"/>
  </si>
  <si>
    <t>陳堉萍</t>
    <phoneticPr fontId="0" type="Hiragana"/>
  </si>
  <si>
    <t>物流管理組</t>
    <phoneticPr fontId="0" type="Hiragana"/>
  </si>
  <si>
    <t>夾子車司機</t>
    <phoneticPr fontId="0" type="Hiragana"/>
  </si>
  <si>
    <t>楊礎源</t>
    <phoneticPr fontId="0" type="Hiragana"/>
  </si>
  <si>
    <t>4/9退保(4/6上班途中受傷,4/7上班一天,4/8無故未到.4/9說要離職)</t>
    <phoneticPr fontId="0" type="Hiragana"/>
  </si>
  <si>
    <t>環安組</t>
    <phoneticPr fontId="0" type="Hiragana"/>
  </si>
  <si>
    <t>管理師</t>
    <phoneticPr fontId="0" type="Hiragana"/>
  </si>
  <si>
    <t>4/10退保</t>
    <phoneticPr fontId="0" type="Hiragana"/>
  </si>
  <si>
    <t>創新中心</t>
    <phoneticPr fontId="0" type="Hiragana"/>
  </si>
  <si>
    <t>事務員</t>
    <phoneticPr fontId="0" type="Hiragana"/>
  </si>
  <si>
    <t>陳木柱</t>
    <phoneticPr fontId="0" type="Hiragana"/>
  </si>
  <si>
    <t>作業員</t>
    <phoneticPr fontId="0" type="Hiragana"/>
  </si>
  <si>
    <t>總經理室</t>
    <phoneticPr fontId="0" type="Hiragana"/>
  </si>
  <si>
    <t>高級管理師</t>
    <phoneticPr fontId="0" type="Hiragana"/>
  </si>
  <si>
    <t>劉晏汝</t>
    <phoneticPr fontId="0" type="Hiragana"/>
  </si>
  <si>
    <t>4/11退保</t>
    <phoneticPr fontId="0" type="Hiragana"/>
  </si>
  <si>
    <t>行銷業務中心</t>
    <phoneticPr fontId="0" type="Hiragana"/>
  </si>
  <si>
    <t>黃凱暉</t>
    <phoneticPr fontId="0" type="Hiragana"/>
  </si>
  <si>
    <t>管理師</t>
    <phoneticPr fontId="0" type="Hiragana"/>
  </si>
  <si>
    <t>4/14退保</t>
    <phoneticPr fontId="0" type="Hiragana"/>
  </si>
  <si>
    <t>4/13寄資遣通報(4/15撤銷資遣通報)</t>
    <phoneticPr fontId="0" type="Hiragana"/>
  </si>
  <si>
    <t>王奕乃</t>
    <phoneticPr fontId="0" type="Hiragana"/>
  </si>
  <si>
    <t>作業員</t>
    <phoneticPr fontId="0" type="Hiragana"/>
  </si>
  <si>
    <t>4/15退保</t>
    <phoneticPr fontId="0" type="Hiragana"/>
  </si>
  <si>
    <t>02632</t>
    <phoneticPr fontId="0" type="Hiragana"/>
  </si>
  <si>
    <t>02633</t>
    <phoneticPr fontId="0" type="Hiragana"/>
  </si>
  <si>
    <t>02634</t>
    <phoneticPr fontId="0" type="Hiragana"/>
  </si>
  <si>
    <t>02635</t>
    <phoneticPr fontId="0" type="Hiragana"/>
  </si>
  <si>
    <t>02636</t>
    <phoneticPr fontId="0" type="Hiragana"/>
  </si>
  <si>
    <t>02637</t>
    <phoneticPr fontId="0" type="Hiragana"/>
  </si>
  <si>
    <t>02638</t>
    <phoneticPr fontId="0" type="Hiragana"/>
  </si>
  <si>
    <t>02639</t>
    <phoneticPr fontId="0" type="Hiragana"/>
  </si>
  <si>
    <t>02640</t>
    <phoneticPr fontId="0" type="Hiragana"/>
  </si>
  <si>
    <t>02641</t>
    <phoneticPr fontId="0" type="Hiragana"/>
  </si>
  <si>
    <t>X</t>
    <phoneticPr fontId="0" type="Hiragana"/>
  </si>
  <si>
    <t>02523</t>
    <phoneticPr fontId="35" type="Hiragana"/>
  </si>
  <si>
    <t>02538</t>
    <phoneticPr fontId="35" type="Hiragana"/>
  </si>
  <si>
    <t>友達資收專案</t>
    <phoneticPr fontId="0" type="Hiragana"/>
  </si>
  <si>
    <t>00974</t>
    <phoneticPr fontId="0" type="Hiragana"/>
  </si>
  <si>
    <t>02271</t>
    <phoneticPr fontId="35" type="Hiragana"/>
  </si>
  <si>
    <t>胡家祥</t>
    <phoneticPr fontId="0" type="Hiragana"/>
  </si>
  <si>
    <t>助理會計</t>
    <phoneticPr fontId="0" type="Hiragana"/>
  </si>
  <si>
    <t>X</t>
    <phoneticPr fontId="0" type="Hiragana"/>
  </si>
  <si>
    <t>4/12紙本變更投保身份，退團保(4/12-9/12育嬰留停)</t>
    <phoneticPr fontId="0" type="Hiragana"/>
  </si>
  <si>
    <t>4/16退保</t>
    <phoneticPr fontId="0" type="Hiragana"/>
  </si>
  <si>
    <t>L120604559，57.08.31</t>
    <phoneticPr fontId="0" type="Hiragana"/>
  </si>
  <si>
    <t>01633</t>
    <phoneticPr fontId="0" type="Hiragana"/>
  </si>
  <si>
    <t>物流管理組</t>
    <phoneticPr fontId="0" type="Hiragana"/>
  </si>
  <si>
    <t>彰興站</t>
    <phoneticPr fontId="0" type="Hiragana"/>
  </si>
  <si>
    <t>鄭汪斌</t>
    <phoneticPr fontId="0" type="Hiragana"/>
  </si>
  <si>
    <t>夾子車司機</t>
    <phoneticPr fontId="0" type="Hiragana"/>
  </si>
  <si>
    <t>夾子車司機</t>
    <phoneticPr fontId="0" type="Hiragana"/>
  </si>
  <si>
    <t>張雅涵</t>
    <phoneticPr fontId="0" type="Hiragana"/>
  </si>
  <si>
    <t>行政管理組</t>
    <phoneticPr fontId="0" type="Hiragana"/>
  </si>
  <si>
    <t>潘慈憶</t>
    <phoneticPr fontId="0" type="Hiragana"/>
  </si>
  <si>
    <t>工讀生</t>
    <phoneticPr fontId="0" type="Hiragana"/>
  </si>
  <si>
    <t>王明富</t>
    <phoneticPr fontId="0" type="Hiragana"/>
  </si>
  <si>
    <t>邱家銘</t>
    <phoneticPr fontId="0" type="Hiragana"/>
  </si>
  <si>
    <t>劉惠今</t>
    <phoneticPr fontId="0" type="Hiragana"/>
  </si>
  <si>
    <t>台中德化站</t>
    <phoneticPr fontId="0" type="Hiragana"/>
  </si>
  <si>
    <t>外場人員</t>
    <phoneticPr fontId="0" type="Hiragana"/>
  </si>
  <si>
    <t>4/22來電取消報到</t>
    <phoneticPr fontId="0" type="Hiragana"/>
  </si>
  <si>
    <t>02642</t>
    <phoneticPr fontId="0" type="Hiragana"/>
  </si>
  <si>
    <r>
      <t>4/16最後上班日;</t>
    </r>
    <r>
      <rPr>
        <sz val="12"/>
        <rFont val="微軟正黑體"/>
        <family val="2"/>
        <charset val="136"/>
      </rPr>
      <t>4/21(二)離境退保</t>
    </r>
    <phoneticPr fontId="0" type="Hiragana"/>
  </si>
  <si>
    <t>陳宥渝</t>
    <phoneticPr fontId="0" type="Hiragana"/>
  </si>
  <si>
    <t>助理管理師</t>
    <phoneticPr fontId="0" type="Hiragana"/>
  </si>
  <si>
    <t>業務行銷中心</t>
    <phoneticPr fontId="0" type="Hiragana"/>
  </si>
  <si>
    <t>業務處行政室</t>
    <phoneticPr fontId="0" type="Hiragana"/>
  </si>
  <si>
    <t>曾資翔</t>
    <phoneticPr fontId="0" type="Hiragana"/>
  </si>
  <si>
    <t>助理管理師</t>
    <phoneticPr fontId="0" type="Hiragana"/>
  </si>
  <si>
    <t>神岡站</t>
    <phoneticPr fontId="0" type="Hiragana"/>
  </si>
  <si>
    <t>外場人員</t>
    <phoneticPr fontId="0" type="Hiragana"/>
  </si>
  <si>
    <t>便利通路事業處</t>
    <phoneticPr fontId="0" type="Hiragana"/>
  </si>
  <si>
    <t>工讀生</t>
    <phoneticPr fontId="0" type="Hiragana"/>
  </si>
  <si>
    <t>文山專案</t>
    <phoneticPr fontId="0" type="Hiragana"/>
  </si>
  <si>
    <t>作業員</t>
    <phoneticPr fontId="0" type="Hiragana"/>
  </si>
  <si>
    <t>高雄大昌站</t>
    <phoneticPr fontId="0" type="Hiragana"/>
  </si>
  <si>
    <t>余宥德</t>
    <phoneticPr fontId="0" type="Hiragana"/>
  </si>
  <si>
    <t>3.5噸司機</t>
    <phoneticPr fontId="0" type="Hiragana"/>
  </si>
  <si>
    <t>4/25退保</t>
    <phoneticPr fontId="0" type="Hiragana"/>
  </si>
  <si>
    <t>中部倉庫(愛地雅專案)</t>
    <phoneticPr fontId="0" type="Hiragana"/>
  </si>
  <si>
    <t>吳世輝</t>
    <phoneticPr fontId="0" type="Hiragana"/>
  </si>
  <si>
    <t>作業員</t>
    <phoneticPr fontId="0" type="Hiragana"/>
  </si>
  <si>
    <t>文件銷毀站</t>
    <phoneticPr fontId="0" type="Hiragana"/>
  </si>
  <si>
    <t>姜鈺皇</t>
    <phoneticPr fontId="0" type="Hiragana"/>
  </si>
  <si>
    <t>外場人員</t>
    <phoneticPr fontId="0" type="Hiragana"/>
  </si>
  <si>
    <t>4/25退保</t>
    <phoneticPr fontId="0" type="Hiragana"/>
  </si>
  <si>
    <t>02643</t>
    <phoneticPr fontId="0" type="Hiragana"/>
  </si>
  <si>
    <t>02644</t>
    <phoneticPr fontId="0" type="Hiragana"/>
  </si>
  <si>
    <t>02645</t>
    <phoneticPr fontId="0" type="Hiragana"/>
  </si>
  <si>
    <t>4/1事假;4/2退保(不計薪)</t>
    <phoneticPr fontId="0" type="Hiragana"/>
  </si>
  <si>
    <t>4/20事假;4/21退保</t>
    <phoneticPr fontId="0" type="Hiragana"/>
  </si>
  <si>
    <t>陳靜麗</t>
    <phoneticPr fontId="0" type="Hiragana"/>
  </si>
  <si>
    <t>洪佩玲</t>
    <phoneticPr fontId="0" type="Hiragana"/>
  </si>
  <si>
    <t>4/28寄送留停(4/28-5/31);特休到4/22(薪資截至4/22)</t>
    <phoneticPr fontId="0" type="Hiragana"/>
  </si>
  <si>
    <t>02064</t>
    <phoneticPr fontId="0" type="Hiragana"/>
  </si>
  <si>
    <t>鄭台麟</t>
    <phoneticPr fontId="0" type="Hiragana"/>
  </si>
  <si>
    <t>02025</t>
    <phoneticPr fontId="0" type="Hiragana"/>
  </si>
  <si>
    <t>02612</t>
    <phoneticPr fontId="0" type="Hiragana"/>
  </si>
  <si>
    <t>梁張玉樹</t>
    <phoneticPr fontId="0" type="Hiragana"/>
  </si>
  <si>
    <t>4/18退保;4/18事假</t>
    <phoneticPr fontId="0" type="Hiragana"/>
  </si>
  <si>
    <t>楊礎源</t>
    <phoneticPr fontId="0" type="Hiragana"/>
  </si>
  <si>
    <t>林業豐</t>
    <phoneticPr fontId="0" type="Hiragana"/>
  </si>
  <si>
    <t>邱文海</t>
    <phoneticPr fontId="0" type="Hiragana"/>
  </si>
  <si>
    <t>王俊衛</t>
    <phoneticPr fontId="0" type="Hiragana"/>
  </si>
  <si>
    <t>余思穎</t>
    <phoneticPr fontId="0" type="Hiragana"/>
  </si>
  <si>
    <t>國際事業處</t>
    <phoneticPr fontId="0" type="Hiragana"/>
  </si>
  <si>
    <t>林貝錦</t>
    <phoneticPr fontId="0" type="Hiragana"/>
  </si>
  <si>
    <t>物流管理組</t>
    <phoneticPr fontId="0" type="Hiragana"/>
  </si>
  <si>
    <t>夾子車司機</t>
    <phoneticPr fontId="0" type="Hiragana"/>
  </si>
  <si>
    <t>洪祐謙</t>
    <phoneticPr fontId="0" type="Hiragana"/>
  </si>
  <si>
    <t>李育嘉</t>
    <phoneticPr fontId="0" type="Hiragana"/>
  </si>
  <si>
    <t>台中德化站</t>
    <phoneticPr fontId="0" type="Hiragana"/>
  </si>
  <si>
    <t>外場人員</t>
    <phoneticPr fontId="0" type="Hiragana"/>
  </si>
  <si>
    <t>薪水合併5月份</t>
    <phoneticPr fontId="0" type="Hiragana"/>
  </si>
  <si>
    <t>02301</t>
    <phoneticPr fontId="0" type="Hiragana"/>
  </si>
  <si>
    <t>02413</t>
    <phoneticPr fontId="0" type="Hiragana"/>
  </si>
  <si>
    <t>02601</t>
    <phoneticPr fontId="0" type="Hiragana"/>
  </si>
  <si>
    <t>02554</t>
    <phoneticPr fontId="0" type="Hiragana"/>
  </si>
  <si>
    <t>廖育晨</t>
    <phoneticPr fontId="0" type="Hiragana"/>
  </si>
  <si>
    <t>阿南</t>
    <phoneticPr fontId="0" type="Hiragana"/>
  </si>
  <si>
    <t>02544</t>
    <phoneticPr fontId="0" type="Hiragana"/>
  </si>
  <si>
    <t>郭惠真</t>
    <phoneticPr fontId="0" type="Hiragana"/>
  </si>
  <si>
    <t>4/30退保</t>
    <phoneticPr fontId="0" type="Hiragana"/>
  </si>
  <si>
    <t>廖柏鈞</t>
    <phoneticPr fontId="0" type="Hiragana"/>
  </si>
  <si>
    <t>蔡銘浩</t>
    <phoneticPr fontId="0" type="Hiragana"/>
  </si>
  <si>
    <t>彰興站</t>
    <phoneticPr fontId="0" type="Hiragana"/>
  </si>
  <si>
    <t>吳家宏</t>
    <phoneticPr fontId="0" type="Hiragana"/>
  </si>
  <si>
    <t>外場人員</t>
    <phoneticPr fontId="0" type="Hiragana"/>
  </si>
  <si>
    <t>周建明</t>
    <phoneticPr fontId="0" type="Hiragana"/>
  </si>
  <si>
    <t>劉夏吟</t>
    <phoneticPr fontId="0" type="Hiragana"/>
  </si>
  <si>
    <t>文山專案</t>
    <phoneticPr fontId="0" type="Hiragana"/>
  </si>
  <si>
    <t>作業員</t>
    <phoneticPr fontId="0" type="Hiragana"/>
  </si>
  <si>
    <t>5/1退保</t>
    <phoneticPr fontId="0" type="Hiragana"/>
  </si>
  <si>
    <t>劉會云</t>
    <phoneticPr fontId="0" type="Hiragana"/>
  </si>
  <si>
    <t>5/1退保</t>
    <phoneticPr fontId="0" type="Hiragana"/>
  </si>
  <si>
    <t>吳季霖</t>
    <phoneticPr fontId="0" type="Hiragana"/>
  </si>
  <si>
    <t>文山專案</t>
    <phoneticPr fontId="0" type="Hiragana"/>
  </si>
  <si>
    <t>作業員</t>
    <phoneticPr fontId="0" type="Hiragana"/>
  </si>
  <si>
    <t>5/5退保</t>
    <phoneticPr fontId="0" type="Hiragana"/>
  </si>
  <si>
    <t>5/5退保</t>
    <phoneticPr fontId="0" type="Hiragana"/>
  </si>
  <si>
    <t>02650</t>
    <phoneticPr fontId="0" type="Hiragana"/>
  </si>
  <si>
    <t>02646</t>
    <phoneticPr fontId="0" type="Hiragana"/>
  </si>
  <si>
    <t>02647</t>
    <phoneticPr fontId="0" type="Hiragana"/>
  </si>
  <si>
    <t>02648</t>
    <phoneticPr fontId="0" type="Hiragana"/>
  </si>
  <si>
    <t>02649</t>
    <phoneticPr fontId="0" type="Hiragana"/>
  </si>
  <si>
    <t>4/30退保</t>
    <phoneticPr fontId="0" type="Hiragana"/>
  </si>
  <si>
    <t>02204</t>
    <phoneticPr fontId="66" type="noConversion"/>
  </si>
  <si>
    <t>02278</t>
    <phoneticPr fontId="35" type="Hiragana"/>
  </si>
  <si>
    <t>4/30退保(4/13-5/31申請留停);5/1部分工時加保(無加健保)</t>
    <phoneticPr fontId="0" type="Hiragana"/>
  </si>
  <si>
    <t>02365</t>
    <phoneticPr fontId="0" type="Hiragana"/>
  </si>
  <si>
    <t>曾資翔</t>
    <phoneticPr fontId="0" type="Hiragana"/>
  </si>
  <si>
    <t>文件銷毀站</t>
    <phoneticPr fontId="0" type="Hiragana"/>
  </si>
  <si>
    <t>業務專員</t>
    <phoneticPr fontId="0" type="Hiragana"/>
  </si>
  <si>
    <t>文山專案</t>
    <phoneticPr fontId="0" type="Hiragana"/>
  </si>
  <si>
    <t>朝陽中學</t>
    <phoneticPr fontId="0" type="Hiragana"/>
  </si>
  <si>
    <t>2名</t>
    <phoneticPr fontId="0" type="Hiragana"/>
  </si>
  <si>
    <t>桃園站報到</t>
    <phoneticPr fontId="0" type="Hiragana"/>
  </si>
  <si>
    <t>國際事業處</t>
    <phoneticPr fontId="0" type="Hiragana"/>
  </si>
  <si>
    <t>管理師</t>
    <phoneticPr fontId="0" type="Hiragana"/>
  </si>
  <si>
    <t>F122252755、54.11.17</t>
    <phoneticPr fontId="0" type="Hiragana"/>
  </si>
  <si>
    <t>孫志強</t>
    <phoneticPr fontId="0" type="Hiragana"/>
  </si>
  <si>
    <t>徐駿綸</t>
    <phoneticPr fontId="0" type="Hiragana"/>
  </si>
  <si>
    <t>作業員</t>
    <phoneticPr fontId="0" type="Hiragana"/>
  </si>
  <si>
    <t>拖車司機</t>
    <phoneticPr fontId="0" type="Hiragana"/>
  </si>
  <si>
    <t>9點離開</t>
    <phoneticPr fontId="0" type="Hiragana"/>
  </si>
  <si>
    <t>黃仲裕</t>
    <phoneticPr fontId="0" type="Hiragana"/>
  </si>
  <si>
    <t>大里站</t>
    <phoneticPr fontId="0" type="Hiragana"/>
  </si>
  <si>
    <t>林宏</t>
    <phoneticPr fontId="0" type="Hiragana"/>
  </si>
  <si>
    <t>3.5噸司機</t>
    <phoneticPr fontId="0" type="Hiragana"/>
  </si>
  <si>
    <t>吳聖祥</t>
    <phoneticPr fontId="0" type="Hiragana"/>
  </si>
  <si>
    <t>楊旭中</t>
    <phoneticPr fontId="0" type="Hiragana"/>
  </si>
  <si>
    <t>李建輝</t>
    <phoneticPr fontId="0" type="Hiragana"/>
  </si>
  <si>
    <t>5/9退保</t>
    <phoneticPr fontId="0" type="Hiragana"/>
  </si>
  <si>
    <t>5/12退保</t>
    <phoneticPr fontId="0" type="Hiragana"/>
  </si>
  <si>
    <t>國際事業處</t>
    <phoneticPr fontId="0" type="Hiragana"/>
  </si>
  <si>
    <t>陳夢竹</t>
    <phoneticPr fontId="0" type="Hiragana"/>
  </si>
  <si>
    <t>管理師</t>
    <phoneticPr fontId="0" type="Hiragana"/>
  </si>
  <si>
    <t>張傑</t>
    <phoneticPr fontId="0" type="Hiragana"/>
  </si>
  <si>
    <t>張傑</t>
    <phoneticPr fontId="0" type="Hiragana"/>
  </si>
  <si>
    <t>5/13退保</t>
    <phoneticPr fontId="0" type="Hiragana"/>
  </si>
  <si>
    <t>5/13退保(站區未通報)</t>
    <phoneticPr fontId="0" type="Hiragana"/>
  </si>
  <si>
    <t>02654</t>
    <phoneticPr fontId="0" type="Hiragana"/>
  </si>
  <si>
    <t>02655</t>
    <phoneticPr fontId="0" type="Hiragana"/>
  </si>
  <si>
    <t>02652</t>
    <phoneticPr fontId="0" type="Hiragana"/>
  </si>
  <si>
    <t>5/2退保(5月份薪資5/12付款結清)</t>
    <phoneticPr fontId="0" type="Hiragana"/>
  </si>
  <si>
    <t>陳致安</t>
    <phoneticPr fontId="0" type="Hiragana"/>
  </si>
  <si>
    <t>業務中心</t>
    <phoneticPr fontId="0" type="Hiragana"/>
  </si>
  <si>
    <t>業務專員</t>
    <phoneticPr fontId="0" type="Hiragana"/>
  </si>
  <si>
    <t>稽核室</t>
    <phoneticPr fontId="0" type="Hiragana"/>
  </si>
  <si>
    <t>管理師</t>
    <phoneticPr fontId="0" type="Hiragana"/>
  </si>
  <si>
    <t>友達七星</t>
    <phoneticPr fontId="0" type="Hiragana"/>
  </si>
  <si>
    <t>作業員</t>
    <phoneticPr fontId="0" type="Hiragana"/>
  </si>
  <si>
    <t>黃義修</t>
    <phoneticPr fontId="0" type="Hiragana"/>
  </si>
  <si>
    <t>黃義修</t>
    <phoneticPr fontId="0" type="Hiragana"/>
  </si>
  <si>
    <t>文山專案</t>
    <phoneticPr fontId="0" type="Hiragana"/>
  </si>
  <si>
    <t>作業員</t>
    <phoneticPr fontId="0" type="Hiragana"/>
  </si>
  <si>
    <t>鍾瑞濱</t>
    <phoneticPr fontId="0" type="Hiragana"/>
  </si>
  <si>
    <t>約中午離開，勞健保刪除(團保資料已上傳未確認，尚無法退保)</t>
    <phoneticPr fontId="0" type="Hiragana"/>
  </si>
  <si>
    <t>陳怡佩</t>
    <phoneticPr fontId="0" type="Hiragana"/>
  </si>
  <si>
    <t>營運處行政室</t>
    <phoneticPr fontId="0" type="Hiragana"/>
  </si>
  <si>
    <t>儲備幹部</t>
    <phoneticPr fontId="0" type="Hiragana"/>
  </si>
  <si>
    <t>蕭再宏</t>
    <phoneticPr fontId="0" type="Hiragana"/>
  </si>
  <si>
    <t>台中水湳站</t>
    <phoneticPr fontId="0" type="Hiragana"/>
  </si>
  <si>
    <t>副理</t>
    <phoneticPr fontId="0" type="Hiragana"/>
  </si>
  <si>
    <t>5/16退保</t>
    <phoneticPr fontId="0" type="Hiragana"/>
  </si>
  <si>
    <t>5/16退保，最後工作日5/15(5/16請假未到)</t>
    <phoneticPr fontId="0" type="Hiragana"/>
  </si>
  <si>
    <t>5/18退保(連續曠職三日)</t>
    <phoneticPr fontId="0" type="Hiragana"/>
  </si>
  <si>
    <t>5/19退保(連續曠職三日)</t>
    <phoneticPr fontId="0" type="Hiragana"/>
  </si>
  <si>
    <t>5/19退保</t>
    <phoneticPr fontId="0" type="Hiragana"/>
  </si>
  <si>
    <t>未通報(5/20加保)</t>
    <phoneticPr fontId="0" type="Hiragana"/>
  </si>
  <si>
    <t>5/20退保</t>
    <phoneticPr fontId="0" type="Hiragana"/>
  </si>
  <si>
    <t>彰興站</t>
    <phoneticPr fontId="0" type="Hiragana"/>
  </si>
  <si>
    <t>外場人員</t>
    <phoneticPr fontId="0" type="Hiragana"/>
  </si>
  <si>
    <t>阿利斯</t>
    <phoneticPr fontId="0" type="Hiragana"/>
  </si>
  <si>
    <t>全興處理一課</t>
    <phoneticPr fontId="0" type="Hiragana"/>
  </si>
  <si>
    <t>外勞</t>
    <phoneticPr fontId="0" type="Hiragana"/>
  </si>
  <si>
    <t>葉俊谷</t>
    <phoneticPr fontId="0" type="Hiragana"/>
  </si>
  <si>
    <t>5/21退保</t>
    <phoneticPr fontId="0" type="Hiragana"/>
  </si>
  <si>
    <t>5/21來電取消報到</t>
    <phoneticPr fontId="0" type="Hiragana"/>
  </si>
  <si>
    <t>春日站</t>
    <phoneticPr fontId="0" type="Hiragana"/>
  </si>
  <si>
    <t>外場人員</t>
    <phoneticPr fontId="0" type="Hiragana"/>
  </si>
  <si>
    <t>5/21退保</t>
    <phoneticPr fontId="0" type="Hiragana"/>
  </si>
  <si>
    <t>高級工程師</t>
    <phoneticPr fontId="0" type="Hiragana"/>
  </si>
  <si>
    <t>卡瑞拉</t>
    <phoneticPr fontId="0" type="Hiragana"/>
  </si>
  <si>
    <t>李道樑</t>
    <phoneticPr fontId="0" type="Hiragana"/>
  </si>
  <si>
    <t>春日站</t>
    <phoneticPr fontId="0" type="Hiragana"/>
  </si>
  <si>
    <t>3.5噸司機</t>
    <phoneticPr fontId="0" type="Hiragana"/>
  </si>
  <si>
    <t>林逸平</t>
    <phoneticPr fontId="0" type="Hiragana"/>
  </si>
  <si>
    <t>業務-包材清潔</t>
    <phoneticPr fontId="0" type="Hiragana"/>
  </si>
  <si>
    <t>作業員</t>
    <phoneticPr fontId="0" type="Hiragana"/>
  </si>
  <si>
    <t>國際事業處</t>
    <phoneticPr fontId="0" type="Hiragana"/>
  </si>
  <si>
    <t>人資策略組</t>
    <phoneticPr fontId="0" type="Hiragana"/>
  </si>
  <si>
    <t>工讀生</t>
    <phoneticPr fontId="0" type="Hiragana"/>
  </si>
  <si>
    <t>台南站</t>
    <phoneticPr fontId="0" type="Hiragana"/>
  </si>
  <si>
    <t>02651</t>
    <phoneticPr fontId="0" type="Hiragana"/>
  </si>
  <si>
    <t>02653</t>
    <phoneticPr fontId="0" type="Hiragana"/>
  </si>
  <si>
    <t>02656</t>
    <phoneticPr fontId="0" type="Hiragana"/>
  </si>
  <si>
    <t>02657</t>
    <phoneticPr fontId="0" type="Hiragana"/>
  </si>
  <si>
    <t>02658</t>
    <phoneticPr fontId="0" type="Hiragana"/>
  </si>
  <si>
    <t>02659</t>
    <phoneticPr fontId="0" type="Hiragana"/>
  </si>
  <si>
    <t>02660</t>
    <phoneticPr fontId="0" type="Hiragana"/>
  </si>
  <si>
    <t>02661</t>
    <phoneticPr fontId="0" type="Hiragana"/>
  </si>
  <si>
    <t>02662</t>
    <phoneticPr fontId="0" type="Hiragana"/>
  </si>
  <si>
    <t>02663</t>
    <phoneticPr fontId="0" type="Hiragana"/>
  </si>
  <si>
    <t>02664</t>
    <phoneticPr fontId="0" type="Hiragana"/>
  </si>
  <si>
    <t>02666</t>
    <phoneticPr fontId="0" type="Hiragana"/>
  </si>
  <si>
    <t>02667</t>
    <phoneticPr fontId="0" type="Hiragana"/>
  </si>
  <si>
    <t>02665</t>
    <phoneticPr fontId="0" type="Hiragana"/>
  </si>
  <si>
    <t>王致宗</t>
    <phoneticPr fontId="0" type="Hiragana"/>
  </si>
  <si>
    <t>文山專案</t>
    <phoneticPr fontId="0" type="Hiragana"/>
  </si>
  <si>
    <t>作業員</t>
    <phoneticPr fontId="0" type="Hiragana"/>
  </si>
  <si>
    <t>未加保</t>
    <phoneticPr fontId="0" type="Hiragana"/>
  </si>
  <si>
    <t>不到中午即離職，未加保</t>
    <phoneticPr fontId="0" type="Hiragana"/>
  </si>
  <si>
    <t>X</t>
    <phoneticPr fontId="0" type="Hiragana"/>
  </si>
  <si>
    <t>文山專案</t>
    <phoneticPr fontId="0" type="Hiragana"/>
  </si>
  <si>
    <t>延至6/7</t>
    <phoneticPr fontId="0" type="Hiragana"/>
  </si>
  <si>
    <t>X</t>
    <phoneticPr fontId="0" type="Hiragana"/>
  </si>
  <si>
    <t>5/8退保</t>
    <phoneticPr fontId="0" type="Hiragana"/>
  </si>
  <si>
    <t>02549</t>
    <phoneticPr fontId="35" type="Hiragana"/>
  </si>
  <si>
    <t>02581</t>
    <phoneticPr fontId="35" type="Hiragana"/>
  </si>
  <si>
    <t>01792</t>
    <phoneticPr fontId="66" type="noConversion"/>
  </si>
  <si>
    <t>02445</t>
    <phoneticPr fontId="35" type="Hiragana"/>
  </si>
  <si>
    <t>王致宗</t>
    <phoneticPr fontId="0" type="Hiragana"/>
  </si>
  <si>
    <t>王梓慶</t>
    <phoneticPr fontId="0" type="Hiragana"/>
  </si>
  <si>
    <t>5/8退保(2015/4/30)</t>
    <phoneticPr fontId="0" type="Hiragana"/>
  </si>
  <si>
    <t>徐麗嫦</t>
    <phoneticPr fontId="0" type="Hiragana"/>
  </si>
  <si>
    <t>黃子桓</t>
    <phoneticPr fontId="0" type="Hiragana"/>
  </si>
  <si>
    <t>温洪彬</t>
    <phoneticPr fontId="0" type="Hiragana"/>
  </si>
  <si>
    <t>周建明</t>
    <phoneticPr fontId="0" type="Hiragana"/>
  </si>
  <si>
    <t>姜鈺皇</t>
    <phoneticPr fontId="0" type="Hiragana"/>
  </si>
  <si>
    <t>陳宏勁</t>
    <phoneticPr fontId="0" type="Hiragana"/>
  </si>
  <si>
    <t>邱睿淵</t>
    <phoneticPr fontId="0" type="Hiragana"/>
  </si>
  <si>
    <t>紀齡蓉</t>
    <phoneticPr fontId="0" type="Hiragana"/>
  </si>
  <si>
    <t>陳明義</t>
    <phoneticPr fontId="0" type="Hiragana"/>
  </si>
  <si>
    <t>鍾瑞濱</t>
    <phoneticPr fontId="0" type="Hiragana"/>
  </si>
  <si>
    <t>劉智閔</t>
    <phoneticPr fontId="0" type="Hiragana"/>
  </si>
  <si>
    <t>陳照欣</t>
    <phoneticPr fontId="0" type="Hiragana"/>
  </si>
  <si>
    <t>5/26退保，5/22-5/25連續曠工三天(待簽呈過公告)</t>
    <phoneticPr fontId="0" type="Hiragana"/>
  </si>
  <si>
    <t>余宥德</t>
    <phoneticPr fontId="0" type="Hiragana"/>
  </si>
  <si>
    <t>吳俊裕</t>
    <phoneticPr fontId="0" type="Hiragana"/>
  </si>
  <si>
    <t>01843</t>
    <phoneticPr fontId="0" type="Hiragana"/>
  </si>
  <si>
    <t>02299</t>
    <phoneticPr fontId="0" type="Hiragana"/>
  </si>
  <si>
    <t>02369</t>
    <phoneticPr fontId="0" type="Hiragana"/>
  </si>
  <si>
    <t>02273</t>
    <phoneticPr fontId="0" type="Hiragana"/>
  </si>
  <si>
    <t>02346</t>
    <phoneticPr fontId="0" type="Hiragana"/>
  </si>
  <si>
    <t>鄭宇賢</t>
    <phoneticPr fontId="0" type="Hiragana"/>
  </si>
  <si>
    <t>物流管理組</t>
    <phoneticPr fontId="0" type="Hiragana"/>
  </si>
  <si>
    <t>台中水湳站</t>
    <phoneticPr fontId="0" type="Hiragana"/>
  </si>
  <si>
    <t>張大衛</t>
    <phoneticPr fontId="0" type="Hiragana"/>
  </si>
  <si>
    <t>吳晴尹</t>
    <phoneticPr fontId="0" type="Hiragana"/>
  </si>
  <si>
    <t>夾子車司機</t>
    <phoneticPr fontId="0" type="Hiragana"/>
  </si>
  <si>
    <t>助理會計</t>
    <phoneticPr fontId="0" type="Hiragana"/>
  </si>
  <si>
    <t>大里站</t>
    <phoneticPr fontId="0" type="Hiragana"/>
  </si>
  <si>
    <t>鄭宇賢</t>
    <phoneticPr fontId="0" type="Hiragana"/>
  </si>
  <si>
    <t>人資策略組</t>
    <phoneticPr fontId="0" type="Hiragana"/>
  </si>
  <si>
    <t>蔡麗華</t>
    <phoneticPr fontId="0" type="Hiragana"/>
  </si>
  <si>
    <t>國際事業處</t>
    <phoneticPr fontId="0" type="Hiragana"/>
  </si>
  <si>
    <t>沈憶君</t>
    <phoneticPr fontId="0" type="Hiragana"/>
  </si>
  <si>
    <t>全興處理一課</t>
    <phoneticPr fontId="0" type="Hiragana"/>
  </si>
  <si>
    <t>阿奇</t>
    <phoneticPr fontId="0" type="Hiragana"/>
  </si>
  <si>
    <t>努功</t>
    <phoneticPr fontId="0" type="Hiragana"/>
  </si>
  <si>
    <t>外勞</t>
    <phoneticPr fontId="0" type="Hiragana"/>
  </si>
  <si>
    <t>營運管理處</t>
    <phoneticPr fontId="0" type="Hiragana"/>
  </si>
  <si>
    <t>策略管理處</t>
    <phoneticPr fontId="0" type="Hiragana"/>
  </si>
  <si>
    <t>國際事業處</t>
    <phoneticPr fontId="0" type="Hiragana"/>
  </si>
  <si>
    <t>再生處理處</t>
    <phoneticPr fontId="0" type="Hiragana"/>
  </si>
  <si>
    <t>02299</t>
    <phoneticPr fontId="0" type="Hiragana"/>
  </si>
  <si>
    <t>組長</t>
    <phoneticPr fontId="0" type="Hiragana"/>
  </si>
  <si>
    <t>02346</t>
    <phoneticPr fontId="0" type="Hiragana"/>
  </si>
  <si>
    <t>工讀生</t>
    <phoneticPr fontId="0" type="Hiragana"/>
  </si>
  <si>
    <t>02273</t>
    <phoneticPr fontId="0" type="Hiragana"/>
  </si>
  <si>
    <t>副管理師</t>
    <phoneticPr fontId="0" type="Hiragana"/>
  </si>
  <si>
    <t>外勞</t>
    <phoneticPr fontId="0" type="Hiragana"/>
  </si>
  <si>
    <t>02104</t>
    <phoneticPr fontId="0" type="Hiragana"/>
  </si>
  <si>
    <t>02101</t>
    <phoneticPr fontId="0" type="Hiragana"/>
  </si>
  <si>
    <t>廖昱淇</t>
    <phoneticPr fontId="0" type="Hiragana"/>
  </si>
  <si>
    <t>全興造粒課</t>
    <phoneticPr fontId="0" type="Hiragana"/>
  </si>
  <si>
    <t>吳銘華</t>
    <phoneticPr fontId="0" type="Hiragana"/>
  </si>
  <si>
    <t>3.5噸司機</t>
    <phoneticPr fontId="0" type="Hiragana"/>
  </si>
  <si>
    <t>台南站</t>
    <phoneticPr fontId="0" type="Hiragana"/>
  </si>
  <si>
    <t>業務中心(中區)</t>
    <phoneticPr fontId="0" type="Hiragana"/>
  </si>
  <si>
    <t>呂吉祥</t>
    <phoneticPr fontId="0" type="Hiragana"/>
  </si>
  <si>
    <t>神岡站</t>
    <phoneticPr fontId="0" type="Hiragana"/>
  </si>
  <si>
    <t>草屯站</t>
    <phoneticPr fontId="0" type="Hiragana"/>
  </si>
  <si>
    <t>夾子車司機</t>
    <phoneticPr fontId="0" type="Hiragana"/>
  </si>
  <si>
    <t>台中德化站</t>
    <phoneticPr fontId="0" type="Hiragana"/>
  </si>
  <si>
    <t>蔡鎮安</t>
    <phoneticPr fontId="0" type="Hiragana"/>
  </si>
  <si>
    <t>外場人員</t>
    <phoneticPr fontId="0" type="Hiragana"/>
  </si>
  <si>
    <t>6/1退保;6/1結清離境</t>
    <phoneticPr fontId="0" type="Hiragana"/>
  </si>
  <si>
    <t>5/31退保</t>
    <phoneticPr fontId="0" type="Hiragana"/>
  </si>
  <si>
    <t>實習生</t>
    <phoneticPr fontId="0" type="Hiragana"/>
  </si>
  <si>
    <t>文山專案</t>
    <phoneticPr fontId="0" type="Hiragana"/>
  </si>
  <si>
    <t>7/6~8/28</t>
    <phoneticPr fontId="0" type="Hiragana"/>
  </si>
  <si>
    <t>6/4退保</t>
    <phoneticPr fontId="0" type="Hiragana"/>
  </si>
  <si>
    <t>6/2結清離境;6/4退保</t>
    <phoneticPr fontId="0" type="Hiragana"/>
  </si>
  <si>
    <t>呂吉祥6/6    1點離職</t>
    <phoneticPr fontId="0" type="Hiragana"/>
  </si>
  <si>
    <t>陳致安</t>
    <phoneticPr fontId="0" type="Hiragana"/>
  </si>
  <si>
    <t>業務開發處</t>
    <phoneticPr fontId="0" type="Hiragana"/>
  </si>
  <si>
    <t>神岡站</t>
    <phoneticPr fontId="0" type="Hiragana"/>
  </si>
  <si>
    <t>徐麗嫦</t>
    <phoneticPr fontId="0" type="Hiragana"/>
  </si>
  <si>
    <t>楊勝翔</t>
    <phoneticPr fontId="0" type="Hiragana"/>
  </si>
  <si>
    <t>文件銷毀站</t>
    <phoneticPr fontId="0" type="Hiragana"/>
  </si>
  <si>
    <t>助理會計</t>
    <phoneticPr fontId="0" type="Hiragana"/>
  </si>
  <si>
    <t>台南站</t>
    <phoneticPr fontId="0" type="Hiragana"/>
  </si>
  <si>
    <t>短期</t>
    <phoneticPr fontId="0" type="Hiragana"/>
  </si>
  <si>
    <t>02669</t>
    <phoneticPr fontId="0" type="Hiragana"/>
  </si>
  <si>
    <t>02668</t>
    <phoneticPr fontId="0" type="Hiragana"/>
  </si>
  <si>
    <t>02670</t>
    <phoneticPr fontId="0" type="Hiragana"/>
  </si>
  <si>
    <t>X</t>
    <phoneticPr fontId="0" type="Hiragana"/>
  </si>
  <si>
    <t>02671</t>
    <phoneticPr fontId="0" type="Hiragana"/>
  </si>
  <si>
    <t>X</t>
    <phoneticPr fontId="0" type="Hiragana"/>
  </si>
  <si>
    <t>楊勝翔</t>
    <phoneticPr fontId="0" type="Hiragana"/>
  </si>
  <si>
    <t>洪琬婷</t>
    <phoneticPr fontId="0" type="Hiragana"/>
  </si>
  <si>
    <t>6/10退保</t>
    <phoneticPr fontId="0" type="Hiragana"/>
  </si>
  <si>
    <t>02101</t>
    <phoneticPr fontId="0" type="Hiragana"/>
  </si>
  <si>
    <t>02104</t>
    <phoneticPr fontId="0" type="Hiragana"/>
  </si>
  <si>
    <t>黃煜楷</t>
    <phoneticPr fontId="0" type="Hiragana"/>
  </si>
  <si>
    <t>邱泰榮</t>
    <phoneticPr fontId="0" type="Hiragana"/>
  </si>
  <si>
    <t>國力</t>
    <phoneticPr fontId="0" type="Hiragana"/>
  </si>
  <si>
    <t>南科倉儲物流</t>
    <phoneticPr fontId="0" type="Hiragana"/>
  </si>
  <si>
    <t>夾子車司機</t>
    <phoneticPr fontId="0" type="Hiragana"/>
  </si>
  <si>
    <t>資訊管理組</t>
    <phoneticPr fontId="0" type="Hiragana"/>
  </si>
  <si>
    <t>工程師</t>
    <phoneticPr fontId="0" type="Hiragana"/>
  </si>
  <si>
    <t>人資策略組</t>
    <phoneticPr fontId="0" type="Hiragana"/>
  </si>
  <si>
    <t>工讀生</t>
    <phoneticPr fontId="0" type="Hiragana"/>
  </si>
  <si>
    <t>吳喏亦</t>
    <phoneticPr fontId="0" type="Hiragana"/>
  </si>
  <si>
    <t>王靜涵</t>
    <phoneticPr fontId="0" type="Hiragana"/>
  </si>
  <si>
    <t>作業員</t>
    <phoneticPr fontId="0" type="Hiragana"/>
  </si>
  <si>
    <t>陳雅雯</t>
    <phoneticPr fontId="0" type="Hiragana"/>
  </si>
  <si>
    <t>助理管理師</t>
    <phoneticPr fontId="0" type="Hiragana"/>
  </si>
  <si>
    <t>江齡瑜</t>
    <phoneticPr fontId="0" type="Hiragana"/>
  </si>
  <si>
    <t>蔣岳霖</t>
    <phoneticPr fontId="0" type="Hiragana"/>
  </si>
  <si>
    <t>作業員</t>
    <phoneticPr fontId="0" type="Hiragana"/>
  </si>
  <si>
    <t>文山專案</t>
    <phoneticPr fontId="0" type="Hiragana"/>
  </si>
  <si>
    <t>X</t>
    <phoneticPr fontId="0" type="Hiragana"/>
  </si>
  <si>
    <t>於10:00離職(未加保)</t>
    <phoneticPr fontId="0" type="Hiragana"/>
  </si>
  <si>
    <t>王靜涵</t>
    <phoneticPr fontId="0" type="Hiragana"/>
  </si>
  <si>
    <t>翁啟庭</t>
    <phoneticPr fontId="0" type="Hiragana"/>
  </si>
  <si>
    <t>台中德化站</t>
    <phoneticPr fontId="0" type="Hiragana"/>
  </si>
  <si>
    <t>外場人員</t>
    <phoneticPr fontId="0" type="Hiragana"/>
  </si>
  <si>
    <t>春日站</t>
    <phoneticPr fontId="0" type="Hiragana"/>
  </si>
  <si>
    <t>游新翰</t>
    <phoneticPr fontId="0" type="Hiragana"/>
  </si>
  <si>
    <t>3.5噸司機</t>
    <phoneticPr fontId="0" type="Hiragana"/>
  </si>
  <si>
    <t>協理襄理不同意錄用</t>
    <phoneticPr fontId="0" type="Hiragana"/>
  </si>
  <si>
    <t>倉儲物流二部</t>
    <phoneticPr fontId="0" type="Hiragana"/>
  </si>
  <si>
    <t>營運處行政室</t>
    <phoneticPr fontId="0" type="Hiragana"/>
  </si>
  <si>
    <t>呂維典</t>
    <phoneticPr fontId="0" type="Hiragana"/>
  </si>
  <si>
    <t>儲備幹部</t>
    <phoneticPr fontId="0" type="Hiragana"/>
  </si>
  <si>
    <t>業務專員</t>
    <phoneticPr fontId="0" type="Hiragana"/>
  </si>
  <si>
    <t>蔡珮涵</t>
    <phoneticPr fontId="0" type="Hiragana"/>
  </si>
  <si>
    <t>助理會計</t>
    <phoneticPr fontId="0" type="Hiragana"/>
  </si>
  <si>
    <t>6/16退保</t>
    <phoneticPr fontId="0" type="Hiragana"/>
  </si>
  <si>
    <t>02674</t>
    <phoneticPr fontId="0" type="Hiragana"/>
  </si>
  <si>
    <t>林錫平</t>
    <phoneticPr fontId="0" type="Hiragana"/>
  </si>
  <si>
    <t>取消報到</t>
    <phoneticPr fontId="0" type="Hiragana"/>
  </si>
  <si>
    <t>02672</t>
    <phoneticPr fontId="0" type="Hiragana"/>
  </si>
  <si>
    <t>X</t>
    <phoneticPr fontId="0" type="Hiragana"/>
  </si>
  <si>
    <t>02675</t>
    <phoneticPr fontId="0" type="Hiragana"/>
  </si>
  <si>
    <t>站區 09:31mail通知離職(未加保)</t>
    <phoneticPr fontId="0" type="Hiragana"/>
  </si>
  <si>
    <t>6/17才告知是6/13報到</t>
    <phoneticPr fontId="0" type="Hiragana"/>
  </si>
  <si>
    <t>02673</t>
    <phoneticPr fontId="0" type="Hiragana"/>
  </si>
  <si>
    <t>02676</t>
    <phoneticPr fontId="0" type="Hiragana"/>
  </si>
  <si>
    <t>廖高偉</t>
    <phoneticPr fontId="0" type="Hiragana"/>
  </si>
  <si>
    <t>友達報到</t>
    <phoneticPr fontId="0" type="Hiragana"/>
  </si>
  <si>
    <t>大里站</t>
    <phoneticPr fontId="0" type="Hiragana"/>
  </si>
  <si>
    <t>文件銷毀站</t>
    <phoneticPr fontId="0" type="Hiragana"/>
  </si>
  <si>
    <t>員林站</t>
    <phoneticPr fontId="0" type="Hiragana"/>
  </si>
  <si>
    <t>00038</t>
    <phoneticPr fontId="0" type="Hiragana"/>
  </si>
  <si>
    <t>主辦會計</t>
    <phoneticPr fontId="0" type="Hiragana"/>
  </si>
  <si>
    <t>廖昱淇</t>
    <phoneticPr fontId="0" type="Hiragana"/>
  </si>
  <si>
    <t>原訂6/22報到</t>
    <phoneticPr fontId="0" type="Hiragana"/>
  </si>
  <si>
    <t>原訂6/15報到，家裡有事延後報到日期</t>
    <phoneticPr fontId="0" type="Hiragana"/>
  </si>
  <si>
    <t>黃耀立</t>
    <phoneticPr fontId="0" type="Hiragana"/>
  </si>
  <si>
    <t>陳育錦</t>
    <phoneticPr fontId="0" type="Hiragana"/>
  </si>
  <si>
    <t>助理管理師</t>
    <phoneticPr fontId="0" type="Hiragana"/>
  </si>
  <si>
    <t>南科倉儲物流</t>
    <phoneticPr fontId="0" type="Hiragana"/>
  </si>
  <si>
    <t>助理會計</t>
    <phoneticPr fontId="0" type="Hiragana"/>
  </si>
  <si>
    <t>陳怡潔</t>
    <phoneticPr fontId="0" type="Hiragana"/>
  </si>
  <si>
    <t>員林站</t>
    <phoneticPr fontId="0" type="Hiragana"/>
  </si>
  <si>
    <t>外場人員</t>
    <phoneticPr fontId="0" type="Hiragana"/>
  </si>
  <si>
    <t>草屯站</t>
    <phoneticPr fontId="0" type="Hiragana"/>
  </si>
  <si>
    <t>做兩個小時就離開;6/19退保</t>
    <phoneticPr fontId="0" type="Hiragana"/>
  </si>
  <si>
    <t>02679</t>
    <phoneticPr fontId="0" type="Hiragana"/>
  </si>
  <si>
    <t>02680</t>
    <phoneticPr fontId="0" type="Hiragana"/>
  </si>
  <si>
    <t>X</t>
    <phoneticPr fontId="0" type="Hiragana"/>
  </si>
  <si>
    <t>02681</t>
    <phoneticPr fontId="0" type="Hiragana"/>
  </si>
  <si>
    <t>02677</t>
    <phoneticPr fontId="0" type="Hiragana"/>
  </si>
  <si>
    <t>02678</t>
    <phoneticPr fontId="0" type="Hiragana"/>
  </si>
  <si>
    <t>X</t>
    <phoneticPr fontId="0" type="Hiragana"/>
  </si>
  <si>
    <t>加保資料刪除(襄理覺得不適任)</t>
    <phoneticPr fontId="0" type="Hiragana"/>
  </si>
  <si>
    <t>加保資料刪除</t>
    <phoneticPr fontId="0" type="Hiragana"/>
  </si>
  <si>
    <t>夾子車司機</t>
    <phoneticPr fontId="0" type="Hiragana"/>
  </si>
  <si>
    <t>朱振隆</t>
    <phoneticPr fontId="0" type="Hiragana"/>
  </si>
  <si>
    <t>林恩旭</t>
    <phoneticPr fontId="0" type="Hiragana"/>
  </si>
  <si>
    <t>李其財</t>
    <phoneticPr fontId="0" type="Hiragana"/>
  </si>
  <si>
    <t>業務處行政室</t>
    <phoneticPr fontId="0" type="Hiragana"/>
  </si>
  <si>
    <t>6/4加保(站區較晚通知)</t>
    <phoneticPr fontId="0" type="Hiragana"/>
  </si>
  <si>
    <t>呂吉祥6/6下午1點離職</t>
    <phoneticPr fontId="0" type="Hiragana"/>
  </si>
  <si>
    <t>6/6退保</t>
    <phoneticPr fontId="0" type="Hiragana"/>
  </si>
  <si>
    <t>01053</t>
    <phoneticPr fontId="0" type="Hiragana"/>
  </si>
  <si>
    <t>離職單日期6/14(特休請到6/12-薪資截止日);6/23退保</t>
    <phoneticPr fontId="0" type="Hiragana"/>
  </si>
  <si>
    <t>於10:00離職(未加保)</t>
    <phoneticPr fontId="0" type="Hiragana"/>
  </si>
  <si>
    <t>V</t>
    <phoneticPr fontId="0" type="Hiragana"/>
  </si>
  <si>
    <t>鄭媚霜</t>
    <phoneticPr fontId="0" type="Hiragana"/>
  </si>
  <si>
    <t>何姍融</t>
    <phoneticPr fontId="0" type="Hiragana"/>
  </si>
  <si>
    <t>6/24退保</t>
    <phoneticPr fontId="0" type="Hiragana"/>
  </si>
  <si>
    <t>連續曠職3日6/23~6/25;6/25退保</t>
    <phoneticPr fontId="0" type="Hiragana"/>
  </si>
  <si>
    <t>連續曠職3日6/22~6/24;6/25退保</t>
    <phoneticPr fontId="0" type="Hiragana"/>
  </si>
  <si>
    <t>X</t>
    <phoneticPr fontId="0" type="Hiragana"/>
  </si>
  <si>
    <t>02682</t>
    <phoneticPr fontId="0" type="Hiragana"/>
  </si>
  <si>
    <t>02683</t>
    <phoneticPr fontId="0" type="Hiragana"/>
  </si>
  <si>
    <t>傅鉦閎</t>
    <phoneticPr fontId="0" type="Hiragana"/>
  </si>
  <si>
    <t>02684</t>
    <phoneticPr fontId="0" type="Hiragana"/>
  </si>
  <si>
    <t>02686</t>
    <phoneticPr fontId="0" type="Hiragana"/>
  </si>
  <si>
    <t>02685</t>
    <phoneticPr fontId="0" type="Hiragana"/>
  </si>
  <si>
    <t>4/10退保(申請勞保老年年金，無離職)，團保無退保</t>
    <phoneticPr fontId="0" type="Hiragana"/>
  </si>
  <si>
    <t>資源整合中心(業務處)</t>
    <phoneticPr fontId="0" type="Hiragana"/>
  </si>
  <si>
    <t>物流管理組</t>
    <phoneticPr fontId="0" type="Hiragana"/>
  </si>
  <si>
    <t>友達七星</t>
    <phoneticPr fontId="0" type="Hiragana"/>
  </si>
  <si>
    <t>沈俊宏</t>
    <phoneticPr fontId="0" type="Hiragana"/>
  </si>
  <si>
    <t>店長</t>
    <phoneticPr fontId="0" type="Hiragana"/>
  </si>
  <si>
    <t>環保顧問</t>
    <phoneticPr fontId="0" type="Hiragana"/>
  </si>
  <si>
    <t>徐兆琪</t>
    <phoneticPr fontId="0" type="Hiragana"/>
  </si>
  <si>
    <t>經理</t>
    <phoneticPr fontId="0" type="Hiragana"/>
  </si>
  <si>
    <t>人資策略組</t>
    <phoneticPr fontId="0" type="Hiragana"/>
  </si>
  <si>
    <t>業務中心(業務處)</t>
    <phoneticPr fontId="0" type="Hiragana"/>
  </si>
  <si>
    <t>業務中心(業務處)</t>
    <phoneticPr fontId="0" type="Hiragana"/>
  </si>
  <si>
    <t>副管理師</t>
    <phoneticPr fontId="0" type="Hiragana"/>
  </si>
  <si>
    <t>陳麒任</t>
    <phoneticPr fontId="0" type="Hiragana"/>
  </si>
  <si>
    <t>管理師</t>
    <phoneticPr fontId="0" type="Hiragana"/>
  </si>
  <si>
    <t>劉孟華</t>
    <phoneticPr fontId="0" type="Hiragana"/>
  </si>
  <si>
    <t>連續曠職3日6/23~6/25;6/25退保(卡片未繳回)</t>
    <phoneticPr fontId="0" type="Hiragana"/>
  </si>
  <si>
    <t>吳喏亦</t>
    <phoneticPr fontId="0" type="Hiragana"/>
  </si>
  <si>
    <t>胡懷文</t>
    <phoneticPr fontId="0" type="Hiragana"/>
  </si>
  <si>
    <t>翁啟庭</t>
    <phoneticPr fontId="0" type="Hiragana"/>
  </si>
  <si>
    <t>陳怡潔</t>
    <phoneticPr fontId="0" type="Hiragana"/>
  </si>
  <si>
    <t>6/18退保;薪資截至6/17</t>
    <phoneticPr fontId="0" type="Hiragana"/>
  </si>
  <si>
    <t>羅梓云</t>
    <phoneticPr fontId="0" type="Hiragana"/>
  </si>
  <si>
    <t>陳雅雯</t>
    <phoneticPr fontId="0" type="Hiragana"/>
  </si>
  <si>
    <t>陳鴻傑</t>
    <phoneticPr fontId="0" type="Hiragana"/>
  </si>
  <si>
    <t>陳致安</t>
    <phoneticPr fontId="0" type="Hiragana"/>
  </si>
  <si>
    <t>離職單日期6/22(最後上班日6/18-薪資截止日);6/23退保</t>
    <phoneticPr fontId="0" type="Hiragana"/>
  </si>
  <si>
    <t>林暐珣</t>
    <phoneticPr fontId="0" type="Hiragana"/>
  </si>
  <si>
    <t>02687</t>
    <phoneticPr fontId="0" type="Hiragana"/>
  </si>
  <si>
    <t>02689</t>
    <phoneticPr fontId="0" type="Hiragana"/>
  </si>
  <si>
    <t>02688</t>
    <phoneticPr fontId="0" type="Hiragana"/>
  </si>
  <si>
    <t>取消報到</t>
    <phoneticPr fontId="0" type="Hiragana"/>
  </si>
  <si>
    <t>彰興站</t>
    <phoneticPr fontId="0" type="Hiragana"/>
  </si>
  <si>
    <t>02080</t>
    <phoneticPr fontId="0" type="Hiragana"/>
  </si>
  <si>
    <t>拖車司機</t>
    <phoneticPr fontId="0" type="Hiragana"/>
  </si>
  <si>
    <t>01691</t>
    <phoneticPr fontId="0" type="Hiragana"/>
  </si>
  <si>
    <t>01164</t>
    <phoneticPr fontId="0" type="Hiragana"/>
  </si>
  <si>
    <t>行政管理組</t>
    <phoneticPr fontId="0" type="Hiragana"/>
  </si>
  <si>
    <t>資源循環研發處</t>
    <phoneticPr fontId="0" type="Hiragana"/>
  </si>
  <si>
    <t>廖靖華</t>
    <phoneticPr fontId="0" type="Hiragana"/>
  </si>
  <si>
    <t>高級管理師</t>
    <phoneticPr fontId="0" type="Hiragana"/>
  </si>
  <si>
    <t>資深高級管理師</t>
    <phoneticPr fontId="0" type="Hiragana"/>
  </si>
  <si>
    <t>X</t>
    <phoneticPr fontId="0" type="Hiragana"/>
  </si>
  <si>
    <t>呂承樺</t>
    <phoneticPr fontId="0" type="Hiragana"/>
  </si>
  <si>
    <t>文件銷毀站</t>
    <phoneticPr fontId="0" type="Hiragana"/>
  </si>
  <si>
    <t>02520</t>
    <phoneticPr fontId="0" type="Hiragana"/>
  </si>
  <si>
    <t>助理會計</t>
    <phoneticPr fontId="0" type="Hiragana"/>
  </si>
  <si>
    <t>台中德化站</t>
    <phoneticPr fontId="0" type="Hiragana"/>
  </si>
  <si>
    <t>外場人員</t>
    <phoneticPr fontId="0" type="Hiragana"/>
  </si>
  <si>
    <t>6/30退勞保、團保(站區臨時工)</t>
    <phoneticPr fontId="0" type="Hiragana"/>
  </si>
  <si>
    <t>員林站</t>
    <phoneticPr fontId="0" type="Hiragana"/>
  </si>
  <si>
    <t>資訊管理組</t>
    <phoneticPr fontId="0" type="Hiragana"/>
  </si>
  <si>
    <t>工讀生</t>
    <phoneticPr fontId="0" type="Hiragana"/>
  </si>
  <si>
    <t>台南站</t>
    <phoneticPr fontId="0" type="Hiragana"/>
  </si>
  <si>
    <t>未通知離職</t>
    <phoneticPr fontId="0" type="Hiragana"/>
  </si>
  <si>
    <t>湯榮凱</t>
    <phoneticPr fontId="0" type="Hiragana"/>
  </si>
  <si>
    <t>葉宸豪</t>
    <phoneticPr fontId="0" type="Hiragana"/>
  </si>
  <si>
    <t>蘇博雄</t>
    <phoneticPr fontId="0" type="Hiragana"/>
  </si>
  <si>
    <t>陳郁玟</t>
    <phoneticPr fontId="0" type="Hiragana"/>
  </si>
  <si>
    <t>文山專案</t>
    <phoneticPr fontId="0" type="Hiragana"/>
  </si>
  <si>
    <t>婁小苗</t>
    <phoneticPr fontId="0" type="Hiragana"/>
  </si>
  <si>
    <t>吳秋香</t>
    <phoneticPr fontId="0" type="Hiragana"/>
  </si>
  <si>
    <t>章振傑</t>
    <phoneticPr fontId="0" type="Hiragana"/>
  </si>
  <si>
    <t>作業員</t>
    <phoneticPr fontId="0" type="Hiragana"/>
  </si>
  <si>
    <t>7/1離職</t>
    <phoneticPr fontId="0" type="Hiragana"/>
  </si>
  <si>
    <t>作業員</t>
    <phoneticPr fontId="0" type="Hiragana"/>
  </si>
  <si>
    <t>章振傑</t>
    <phoneticPr fontId="0" type="Hiragana"/>
  </si>
  <si>
    <t>外場人員</t>
    <phoneticPr fontId="0" type="Hiragana"/>
  </si>
  <si>
    <t>7/2通知人資加保</t>
    <phoneticPr fontId="0" type="Hiragana"/>
  </si>
  <si>
    <t>管理師</t>
    <phoneticPr fontId="0" type="Hiragana"/>
  </si>
  <si>
    <t>林宏學</t>
  </si>
  <si>
    <t>黃浩賢</t>
    <phoneticPr fontId="0" type="Hiragana"/>
  </si>
  <si>
    <t>人資策略組</t>
    <phoneticPr fontId="0" type="Hiragana"/>
  </si>
  <si>
    <t>邱欣儀</t>
    <phoneticPr fontId="0" type="Hiragana"/>
  </si>
  <si>
    <t>王聰霖</t>
    <phoneticPr fontId="0" type="Hiragana"/>
  </si>
  <si>
    <t>張永達</t>
    <phoneticPr fontId="0" type="Hiragana"/>
  </si>
  <si>
    <t>新竹站</t>
    <phoneticPr fontId="0" type="Hiragana"/>
  </si>
  <si>
    <t>夾子車司機</t>
    <phoneticPr fontId="0" type="Hiragana"/>
  </si>
  <si>
    <t>文山專案</t>
    <phoneticPr fontId="0" type="Hiragana"/>
  </si>
  <si>
    <t>台中德化站</t>
    <phoneticPr fontId="0" type="Hiragana"/>
  </si>
  <si>
    <t>管理師</t>
    <phoneticPr fontId="0" type="Hiragana"/>
  </si>
  <si>
    <t>助理管理師</t>
    <phoneticPr fontId="0" type="Hiragana"/>
  </si>
  <si>
    <t>倉儲物流一部</t>
    <phoneticPr fontId="0" type="Hiragana"/>
  </si>
  <si>
    <t>02690</t>
    <phoneticPr fontId="0" type="Hiragana"/>
  </si>
  <si>
    <t>02691</t>
    <phoneticPr fontId="0" type="Hiragana"/>
  </si>
  <si>
    <t>X</t>
    <phoneticPr fontId="0" type="Hiragana"/>
  </si>
  <si>
    <t>神岡站</t>
    <phoneticPr fontId="0" type="Hiragana"/>
  </si>
  <si>
    <t>廖景國</t>
    <phoneticPr fontId="0" type="Hiragana"/>
  </si>
  <si>
    <t>取消報到通知</t>
    <phoneticPr fontId="0" type="Hiragana"/>
  </si>
  <si>
    <t>林巧雯</t>
    <phoneticPr fontId="0" type="Hiragana"/>
  </si>
  <si>
    <t>張瀚文</t>
    <phoneticPr fontId="0" type="Hiragana"/>
  </si>
  <si>
    <t>取消報到(本人因職涯規劃關係想先去參加職業訓練學第2專長，受訓期為2個月，所以不能在2015/07/06如期報到)</t>
    <phoneticPr fontId="0" type="Hiragana"/>
  </si>
  <si>
    <t>多迪</t>
    <phoneticPr fontId="0" type="Hiragana"/>
  </si>
  <si>
    <t>02692</t>
    <phoneticPr fontId="0" type="Hiragana"/>
  </si>
  <si>
    <t>02693</t>
    <phoneticPr fontId="0" type="Hiragana"/>
  </si>
  <si>
    <t>02694</t>
    <phoneticPr fontId="0" type="Hiragana"/>
  </si>
  <si>
    <t>02695</t>
    <phoneticPr fontId="0" type="Hiragana"/>
  </si>
  <si>
    <t>計時-作業員</t>
    <phoneticPr fontId="0" type="Hiragana"/>
  </si>
  <si>
    <t>02697</t>
    <phoneticPr fontId="0" type="Hiragana"/>
  </si>
  <si>
    <t>02696</t>
    <phoneticPr fontId="0" type="Hiragana"/>
  </si>
  <si>
    <t>業務-包材清潔</t>
    <phoneticPr fontId="0" type="Hiragana"/>
  </si>
  <si>
    <t>01944</t>
    <phoneticPr fontId="0" type="Hiragana"/>
  </si>
  <si>
    <t>周義超</t>
    <phoneticPr fontId="0" type="Hiragana"/>
  </si>
  <si>
    <t>劉思吟</t>
    <phoneticPr fontId="0" type="Hiragana"/>
  </si>
  <si>
    <t>資訊管理組</t>
    <phoneticPr fontId="0" type="Hiragana"/>
  </si>
  <si>
    <t>陳駿顥</t>
    <phoneticPr fontId="0" type="Hiragana"/>
  </si>
  <si>
    <t>事務員</t>
    <phoneticPr fontId="0" type="Hiragana"/>
  </si>
  <si>
    <t>曲瑞雯</t>
    <phoneticPr fontId="0" type="Hiragana"/>
  </si>
  <si>
    <t>02698</t>
    <phoneticPr fontId="0" type="Hiragana"/>
  </si>
  <si>
    <t>02699</t>
    <phoneticPr fontId="0" type="Hiragana"/>
  </si>
  <si>
    <t>02700</t>
    <phoneticPr fontId="0" type="Hiragana"/>
  </si>
  <si>
    <t>林恩竹</t>
    <phoneticPr fontId="0" type="Hiragana"/>
  </si>
  <si>
    <t>資訊應用服務企劃人員</t>
    <phoneticPr fontId="0" type="Hiragana"/>
  </si>
  <si>
    <t>取消報到(家人希望打假日工讀)</t>
    <phoneticPr fontId="0" type="Hiragana"/>
  </si>
  <si>
    <t>便利通預計撤店取消報到</t>
    <phoneticPr fontId="0" type="Hiragana"/>
  </si>
  <si>
    <t>彰興站</t>
    <phoneticPr fontId="0" type="Hiragana"/>
  </si>
  <si>
    <t>拖車司機</t>
    <phoneticPr fontId="0" type="Hiragana"/>
  </si>
  <si>
    <t>業務-京元電子專案</t>
    <phoneticPr fontId="0" type="Hiragana"/>
  </si>
  <si>
    <t>林彥良</t>
    <phoneticPr fontId="0" type="Hiragana"/>
  </si>
  <si>
    <t>作業員</t>
    <phoneticPr fontId="0" type="Hiragana"/>
  </si>
  <si>
    <t>張宗浩</t>
    <phoneticPr fontId="0" type="Hiragana"/>
  </si>
  <si>
    <t>物流管理組</t>
    <phoneticPr fontId="0" type="Hiragana"/>
  </si>
  <si>
    <t>鄧翔遠</t>
    <phoneticPr fontId="0" type="Hiragana"/>
  </si>
  <si>
    <t>02701</t>
    <phoneticPr fontId="0" type="Hiragana"/>
  </si>
  <si>
    <t>02702</t>
    <phoneticPr fontId="0" type="Hiragana"/>
  </si>
  <si>
    <t>02703</t>
    <phoneticPr fontId="0" type="Hiragana"/>
  </si>
  <si>
    <t>7/9退保</t>
    <phoneticPr fontId="0" type="Hiragana"/>
  </si>
  <si>
    <t>管理師</t>
    <phoneticPr fontId="0" type="Hiragana"/>
  </si>
  <si>
    <t>徐子修</t>
    <phoneticPr fontId="0" type="Hiragana"/>
  </si>
  <si>
    <t>未報到</t>
    <phoneticPr fontId="0" type="Hiragana"/>
  </si>
  <si>
    <t>7/11退保</t>
    <phoneticPr fontId="0" type="Hiragana"/>
  </si>
  <si>
    <t>張志芳</t>
    <phoneticPr fontId="0" type="Hiragana"/>
  </si>
  <si>
    <t>助理會計</t>
    <phoneticPr fontId="0" type="Hiragana"/>
  </si>
  <si>
    <t>新竹站</t>
    <phoneticPr fontId="0" type="Hiragana"/>
  </si>
  <si>
    <t>主任</t>
    <phoneticPr fontId="0" type="Hiragana"/>
  </si>
  <si>
    <t>業務廢棄物專案</t>
    <phoneticPr fontId="0" type="Hiragana"/>
  </si>
  <si>
    <t>02622</t>
    <phoneticPr fontId="0" type="Hiragana"/>
  </si>
  <si>
    <t>高級管理師</t>
    <phoneticPr fontId="0" type="Hiragana"/>
  </si>
  <si>
    <t>7/10退保</t>
    <phoneticPr fontId="0" type="Hiragana"/>
  </si>
  <si>
    <t>7/14退保</t>
    <phoneticPr fontId="0" type="Hiragana"/>
  </si>
  <si>
    <t>葉家均</t>
    <phoneticPr fontId="0" type="Hiragana"/>
  </si>
  <si>
    <t>02707</t>
    <phoneticPr fontId="0" type="Hiragana"/>
  </si>
  <si>
    <t>02708</t>
    <phoneticPr fontId="0" type="Hiragana"/>
  </si>
  <si>
    <t>02704</t>
    <phoneticPr fontId="0" type="Hiragana"/>
  </si>
  <si>
    <t>C00058</t>
    <phoneticPr fontId="0" type="Hiragana"/>
  </si>
  <si>
    <t>C00058</t>
    <phoneticPr fontId="0" type="Hiragana"/>
  </si>
  <si>
    <t>7/16退保</t>
    <phoneticPr fontId="0" type="Hiragana"/>
  </si>
  <si>
    <t>7/16退保</t>
    <phoneticPr fontId="0" type="Hiragana"/>
  </si>
  <si>
    <t>最後工作日7/15;7/15退(勞、團)保</t>
    <phoneticPr fontId="0" type="Hiragana"/>
  </si>
  <si>
    <t>7/17離職</t>
    <phoneticPr fontId="0" type="Hiragana"/>
  </si>
  <si>
    <t>彰興站</t>
    <phoneticPr fontId="0" type="Hiragana"/>
  </si>
  <si>
    <t>拖車司機</t>
    <phoneticPr fontId="0" type="Hiragana"/>
  </si>
  <si>
    <t>7/17退保</t>
    <phoneticPr fontId="0" type="Hiragana"/>
  </si>
  <si>
    <t>陳筠雅</t>
  </si>
  <si>
    <t>02711</t>
    <phoneticPr fontId="0" type="Hiragana"/>
  </si>
  <si>
    <t>事務員</t>
    <phoneticPr fontId="0" type="Hiragana"/>
  </si>
  <si>
    <t>02706</t>
    <phoneticPr fontId="0" type="Hiragana"/>
  </si>
  <si>
    <t>人資策略組</t>
    <phoneticPr fontId="0" type="Hiragana"/>
  </si>
  <si>
    <t>工讀生</t>
    <phoneticPr fontId="0" type="Hiragana"/>
  </si>
  <si>
    <t>02709</t>
    <phoneticPr fontId="0" type="Hiragana"/>
  </si>
  <si>
    <t>業務處行政室</t>
    <phoneticPr fontId="0" type="Hiragana"/>
  </si>
  <si>
    <t>助理管理師</t>
    <phoneticPr fontId="0" type="Hiragana"/>
  </si>
  <si>
    <t>許峻堯</t>
  </si>
  <si>
    <t>02710</t>
    <phoneticPr fontId="0" type="Hiragana"/>
  </si>
  <si>
    <t>資訊管理組</t>
    <phoneticPr fontId="0" type="Hiragana"/>
  </si>
  <si>
    <t>副工程師</t>
    <phoneticPr fontId="0" type="Hiragana"/>
  </si>
  <si>
    <t>台南站</t>
    <phoneticPr fontId="0" type="Hiragana"/>
  </si>
  <si>
    <t>葉家均</t>
    <phoneticPr fontId="0" type="Hiragana"/>
  </si>
  <si>
    <t>外場人員</t>
    <phoneticPr fontId="0" type="Hiragana"/>
  </si>
  <si>
    <t>春日站</t>
    <phoneticPr fontId="0" type="Hiragana"/>
  </si>
  <si>
    <t>02314</t>
    <phoneticPr fontId="0" type="Hiragana"/>
  </si>
  <si>
    <t>李美如</t>
    <phoneticPr fontId="0" type="Hiragana"/>
  </si>
  <si>
    <t>林小美</t>
    <phoneticPr fontId="0" type="Hiragana"/>
  </si>
  <si>
    <t>文山專案</t>
    <phoneticPr fontId="0" type="Hiragana"/>
  </si>
  <si>
    <t>作業員</t>
    <phoneticPr fontId="0" type="Hiragana"/>
  </si>
  <si>
    <t>研發中心</t>
    <phoneticPr fontId="0" type="Hiragana"/>
  </si>
  <si>
    <t>經理</t>
    <phoneticPr fontId="0" type="Hiragana"/>
  </si>
  <si>
    <t>南科倉儲物流</t>
    <phoneticPr fontId="0" type="Hiragana"/>
  </si>
  <si>
    <t>02155</t>
    <phoneticPr fontId="0" type="Hiragana"/>
  </si>
  <si>
    <t>3.5噸司機</t>
    <phoneticPr fontId="0" type="Hiragana"/>
  </si>
  <si>
    <t>X</t>
    <phoneticPr fontId="0" type="Hiragana"/>
  </si>
  <si>
    <t>7/17退保(連續曠職三日)</t>
    <phoneticPr fontId="0" type="Hiragana"/>
  </si>
  <si>
    <t>7/21退保;7/20中午離開，自行告知主任不支薪</t>
    <phoneticPr fontId="0" type="Hiragana"/>
  </si>
  <si>
    <t>劉玟輝</t>
    <phoneticPr fontId="0" type="Hiragana"/>
  </si>
  <si>
    <t>溪崑店</t>
    <phoneticPr fontId="0" type="Hiragana"/>
  </si>
  <si>
    <t>7/23退保</t>
    <phoneticPr fontId="0" type="Hiragana"/>
  </si>
  <si>
    <t>林衍豪</t>
    <phoneticPr fontId="0" type="Hiragana"/>
  </si>
  <si>
    <t>6/30退保</t>
    <phoneticPr fontId="0" type="Hiragana"/>
  </si>
  <si>
    <t>鄭淑澐</t>
    <phoneticPr fontId="0" type="Hiragana"/>
  </si>
  <si>
    <t>詹玉琴</t>
    <phoneticPr fontId="0" type="Hiragana"/>
  </si>
  <si>
    <t>蔡鎮安</t>
    <phoneticPr fontId="0" type="Hiragana"/>
  </si>
  <si>
    <t>李棕煒</t>
    <phoneticPr fontId="0" type="Hiragana"/>
  </si>
  <si>
    <t>7/2退保;7/1一天</t>
    <phoneticPr fontId="0" type="Hiragana"/>
  </si>
  <si>
    <t>7/2退保;7/1一天(卡未歸還)</t>
    <phoneticPr fontId="0" type="Hiragana"/>
  </si>
  <si>
    <t>7/4退保</t>
    <phoneticPr fontId="0" type="Hiragana"/>
  </si>
  <si>
    <t>7/9退保(原預定7/31離職-自行提前)</t>
    <phoneticPr fontId="0" type="Hiragana"/>
  </si>
  <si>
    <t>7/13回聘加保(原工號)</t>
    <phoneticPr fontId="0" type="Hiragana"/>
  </si>
  <si>
    <t>X</t>
    <phoneticPr fontId="0" type="Hiragana"/>
  </si>
  <si>
    <t>取消報到</t>
    <phoneticPr fontId="0" type="Hiragana"/>
  </si>
  <si>
    <t>友達七星</t>
    <phoneticPr fontId="0" type="Hiragana"/>
  </si>
  <si>
    <t>作業員</t>
    <phoneticPr fontId="0" type="Hiragana"/>
  </si>
  <si>
    <t>孫志強</t>
    <phoneticPr fontId="0" type="Hiragana"/>
  </si>
  <si>
    <t>江齡瑜</t>
    <phoneticPr fontId="0" type="Hiragana"/>
  </si>
  <si>
    <t>C00059</t>
    <phoneticPr fontId="0" type="Hiragana"/>
  </si>
  <si>
    <t>陳忠銘</t>
    <phoneticPr fontId="0" type="Hiragana"/>
  </si>
  <si>
    <t>7/25退保;最後工作日7/24</t>
    <phoneticPr fontId="0" type="Hiragana"/>
  </si>
  <si>
    <t>作業員</t>
    <phoneticPr fontId="0" type="Hiragana"/>
  </si>
  <si>
    <t>02712</t>
    <phoneticPr fontId="0" type="Hiragana"/>
  </si>
  <si>
    <t>作業員</t>
    <phoneticPr fontId="0" type="Hiragana"/>
  </si>
  <si>
    <t>C00056</t>
    <phoneticPr fontId="0" type="Hiragana"/>
  </si>
  <si>
    <t>李育嘉</t>
    <phoneticPr fontId="0" type="Hiragana"/>
  </si>
  <si>
    <t>C00057</t>
    <phoneticPr fontId="0" type="Hiragana"/>
  </si>
  <si>
    <t>7/7;7/13回來上班</t>
    <phoneticPr fontId="0" type="Hiragana"/>
  </si>
  <si>
    <t>01750</t>
    <phoneticPr fontId="0" type="Hiragana"/>
  </si>
  <si>
    <t>助理會計</t>
    <phoneticPr fontId="0" type="Hiragana"/>
  </si>
  <si>
    <t>02714</t>
    <phoneticPr fontId="0" type="Hiragana"/>
  </si>
  <si>
    <t>王子濬</t>
    <phoneticPr fontId="0" type="Hiragana"/>
  </si>
  <si>
    <t>蔡孟翰</t>
    <phoneticPr fontId="0" type="Hiragana"/>
  </si>
  <si>
    <t>7/20退保;最後上班日7/9;特休~7/20</t>
    <phoneticPr fontId="0" type="Hiragana"/>
  </si>
  <si>
    <t>陳姿雅</t>
    <phoneticPr fontId="0" type="Hiragana"/>
  </si>
  <si>
    <t>02713</t>
    <phoneticPr fontId="0" type="Hiragana"/>
  </si>
  <si>
    <t>01989</t>
    <phoneticPr fontId="0" type="Hiragana"/>
  </si>
  <si>
    <t>羅志明</t>
    <phoneticPr fontId="0" type="Hiragana"/>
  </si>
  <si>
    <t>彭娟娟</t>
    <phoneticPr fontId="0" type="Hiragana"/>
  </si>
  <si>
    <t>7/31特休(7/28上午辦理離);薪資條郵寄;7/31退保</t>
    <phoneticPr fontId="0" type="Hiragana"/>
  </si>
  <si>
    <t>7/31退保</t>
    <phoneticPr fontId="0" type="Hiragana"/>
  </si>
  <si>
    <t>吳季霖</t>
    <phoneticPr fontId="0" type="Hiragana"/>
  </si>
  <si>
    <t>O</t>
    <phoneticPr fontId="0" type="Hiragana"/>
  </si>
  <si>
    <t>李棕煒</t>
    <phoneticPr fontId="0" type="Hiragana"/>
  </si>
  <si>
    <t>方怡婷</t>
    <phoneticPr fontId="0" type="Hiragana"/>
  </si>
  <si>
    <t>林小美</t>
    <phoneticPr fontId="0" type="Hiragana"/>
  </si>
  <si>
    <t>實習生</t>
    <phoneticPr fontId="0" type="Hiragana"/>
  </si>
  <si>
    <t>02715</t>
    <phoneticPr fontId="0" type="Hiragana"/>
  </si>
  <si>
    <t>朱金龍</t>
    <phoneticPr fontId="0" type="Hiragana"/>
  </si>
  <si>
    <t>陳麒任</t>
    <phoneticPr fontId="0" type="Hiragana"/>
  </si>
  <si>
    <t>陳育錦</t>
    <phoneticPr fontId="0" type="Hiragana"/>
  </si>
  <si>
    <t>曲瑞雯</t>
    <phoneticPr fontId="0" type="Hiragana"/>
  </si>
  <si>
    <t>葉宸豪</t>
    <phoneticPr fontId="0" type="Hiragana"/>
  </si>
  <si>
    <t>林彥良</t>
    <phoneticPr fontId="0" type="Hiragana"/>
  </si>
  <si>
    <t>郭惠真</t>
    <phoneticPr fontId="0" type="Hiragana"/>
  </si>
  <si>
    <t>呂旻蕙</t>
    <phoneticPr fontId="0" type="Hiragana"/>
  </si>
  <si>
    <t>牛夢駒</t>
    <phoneticPr fontId="0" type="Hiragana"/>
  </si>
  <si>
    <t>工讀生</t>
    <phoneticPr fontId="0" type="Hiragana"/>
  </si>
  <si>
    <t>鄧翔遠</t>
    <phoneticPr fontId="0" type="Hiragana"/>
  </si>
  <si>
    <t>00619</t>
    <phoneticPr fontId="0" type="Hiragana"/>
  </si>
  <si>
    <t>02716</t>
    <phoneticPr fontId="0" type="Hiragana"/>
  </si>
  <si>
    <t>黃子忠</t>
    <phoneticPr fontId="0" type="Hiragana"/>
  </si>
  <si>
    <t>陳柏志</t>
    <phoneticPr fontId="0" type="Hiragana"/>
  </si>
  <si>
    <t>丁睿廷</t>
    <phoneticPr fontId="0" type="Hiragana"/>
  </si>
  <si>
    <t>陳嘉漢</t>
    <phoneticPr fontId="0" type="Hiragana"/>
  </si>
  <si>
    <t>徐浩恩</t>
  </si>
  <si>
    <t>業務-包材清潔</t>
    <phoneticPr fontId="0" type="Hiragana"/>
  </si>
  <si>
    <t>作業員</t>
    <phoneticPr fontId="0" type="Hiragana"/>
  </si>
  <si>
    <t>資深經理</t>
    <phoneticPr fontId="0" type="Hiragana"/>
  </si>
  <si>
    <t>02705</t>
    <phoneticPr fontId="0" type="Hiragana"/>
  </si>
  <si>
    <t>拖車司機</t>
    <phoneticPr fontId="0" type="Hiragana"/>
  </si>
  <si>
    <t>作業員</t>
    <phoneticPr fontId="0" type="Hiragana"/>
  </si>
  <si>
    <t>江郁誠</t>
    <phoneticPr fontId="0" type="Hiragana"/>
  </si>
  <si>
    <t>蕭建邦</t>
    <phoneticPr fontId="0" type="Hiragana"/>
  </si>
  <si>
    <t>劉欣曄</t>
    <phoneticPr fontId="0" type="Hiragana"/>
  </si>
  <si>
    <t>8/4團保300萬</t>
    <phoneticPr fontId="0" type="Hiragana"/>
  </si>
  <si>
    <t>8/3團保300萬</t>
    <phoneticPr fontId="0" type="Hiragana"/>
  </si>
  <si>
    <t>林逢旗</t>
    <phoneticPr fontId="0" type="Hiragana"/>
  </si>
  <si>
    <t>高雄大昌站</t>
    <phoneticPr fontId="0" type="Hiragana"/>
  </si>
  <si>
    <t>全興造粒課</t>
    <phoneticPr fontId="0" type="Hiragana"/>
  </si>
  <si>
    <t>劉欣曄</t>
    <phoneticPr fontId="0" type="Hiragana"/>
  </si>
  <si>
    <t>8/3團保300萬-8/7取消報到退保</t>
    <phoneticPr fontId="0" type="Hiragana"/>
  </si>
  <si>
    <t>X</t>
    <phoneticPr fontId="0" type="Hiragana"/>
  </si>
  <si>
    <t>儲備幹部</t>
    <phoneticPr fontId="0" type="Hiragana"/>
  </si>
  <si>
    <t>02718</t>
    <phoneticPr fontId="0" type="Hiragana"/>
  </si>
  <si>
    <t>02719</t>
    <phoneticPr fontId="0" type="Hiragana"/>
  </si>
  <si>
    <t>02720</t>
    <phoneticPr fontId="0" type="Hiragana"/>
  </si>
  <si>
    <t>取消報到</t>
    <phoneticPr fontId="0" type="Hiragana"/>
  </si>
  <si>
    <t>朱巧妏</t>
    <phoneticPr fontId="0" type="Hiragana"/>
  </si>
  <si>
    <t>外勞</t>
    <phoneticPr fontId="0" type="Hiragana"/>
  </si>
  <si>
    <t>店長</t>
    <phoneticPr fontId="0" type="Hiragana"/>
  </si>
  <si>
    <t>104/8/3~105/2/28</t>
    <phoneticPr fontId="0" type="Hiragana"/>
  </si>
  <si>
    <t>02717</t>
    <phoneticPr fontId="0" type="Hiragana"/>
  </si>
  <si>
    <t>葛祐昕</t>
    <phoneticPr fontId="0" type="Hiragana"/>
  </si>
  <si>
    <t>儲備幹部</t>
    <phoneticPr fontId="0" type="Hiragana"/>
  </si>
  <si>
    <t>01693</t>
    <phoneticPr fontId="0" type="Hiragana"/>
  </si>
  <si>
    <t>夾子車司機</t>
    <phoneticPr fontId="0" type="Hiragana"/>
  </si>
  <si>
    <t>外勞</t>
    <phoneticPr fontId="0" type="Hiragana"/>
  </si>
  <si>
    <t>02718</t>
    <phoneticPr fontId="0" type="Hiragana"/>
  </si>
  <si>
    <t>02721</t>
    <phoneticPr fontId="0" type="Hiragana"/>
  </si>
  <si>
    <t>X</t>
    <phoneticPr fontId="0" type="Hiragana"/>
  </si>
  <si>
    <t>業務助理</t>
    <phoneticPr fontId="0" type="Hiragana"/>
  </si>
  <si>
    <t>02722</t>
    <phoneticPr fontId="0" type="Hiragana"/>
  </si>
  <si>
    <t>02723</t>
    <phoneticPr fontId="0" type="Hiragana"/>
  </si>
  <si>
    <t>楊泰輝</t>
    <phoneticPr fontId="0" type="Hiragana"/>
  </si>
  <si>
    <t>8/13退保</t>
    <phoneticPr fontId="0" type="Hiragana"/>
  </si>
  <si>
    <t>管理師</t>
    <phoneticPr fontId="0" type="Hiragana"/>
  </si>
  <si>
    <t>業務行銷中心</t>
    <phoneticPr fontId="0" type="Hiragana"/>
  </si>
  <si>
    <t>萬多</t>
    <phoneticPr fontId="0" type="Hiragana"/>
  </si>
  <si>
    <t>布吉</t>
    <phoneticPr fontId="0" type="Hiragana"/>
  </si>
  <si>
    <t>邱啟賓</t>
    <phoneticPr fontId="0" type="Hiragana"/>
  </si>
  <si>
    <t>3.5T司機</t>
    <phoneticPr fontId="0" type="Hiragana"/>
  </si>
  <si>
    <t>02725</t>
    <phoneticPr fontId="0" type="Hiragana"/>
  </si>
  <si>
    <t>02726</t>
    <phoneticPr fontId="0" type="Hiragana"/>
  </si>
  <si>
    <t>02724</t>
    <phoneticPr fontId="0" type="Hiragana"/>
  </si>
  <si>
    <t>C00060</t>
    <phoneticPr fontId="0" type="Hiragana"/>
  </si>
  <si>
    <t>魏銘志</t>
    <phoneticPr fontId="0" type="Hiragana"/>
  </si>
  <si>
    <t>環保顧問中心</t>
    <phoneticPr fontId="0" type="Hiragana"/>
  </si>
  <si>
    <t>管理師</t>
    <phoneticPr fontId="0" type="Hiragana"/>
  </si>
  <si>
    <t>黃治惠</t>
    <phoneticPr fontId="0" type="Hiragana"/>
  </si>
  <si>
    <t>(人力派遣)</t>
    <phoneticPr fontId="0" type="Hiragana"/>
  </si>
  <si>
    <t>劉筱穎</t>
    <phoneticPr fontId="0" type="Hiragana"/>
  </si>
  <si>
    <t>陳揚遠</t>
    <phoneticPr fontId="0" type="Hiragana"/>
  </si>
  <si>
    <t>業務-包材清潔</t>
  </si>
  <si>
    <t>8/14團保300萬</t>
    <phoneticPr fontId="0" type="Hiragana"/>
  </si>
  <si>
    <t>陳贊文</t>
    <phoneticPr fontId="0" type="Hiragana"/>
  </si>
  <si>
    <t>呂展鵬</t>
    <phoneticPr fontId="0" type="Hiragana"/>
  </si>
  <si>
    <t>8/20團保300萬</t>
    <phoneticPr fontId="0" type="Hiragana"/>
  </si>
  <si>
    <t>曾永發</t>
    <phoneticPr fontId="0" type="Hiragana"/>
  </si>
  <si>
    <t>謝子心</t>
    <phoneticPr fontId="0" type="Hiragana"/>
  </si>
  <si>
    <t>謝至宏</t>
    <phoneticPr fontId="0" type="Hiragana"/>
  </si>
  <si>
    <t>02727</t>
    <phoneticPr fontId="0" type="Hiragana"/>
  </si>
  <si>
    <t>02728</t>
    <phoneticPr fontId="0" type="Hiragana"/>
  </si>
  <si>
    <t>X</t>
    <phoneticPr fontId="0" type="Hiragana"/>
  </si>
  <si>
    <t>02729</t>
    <phoneticPr fontId="0" type="Hiragana"/>
  </si>
  <si>
    <t>8/14團保300萬;取消報到;8/20退保</t>
    <phoneticPr fontId="0" type="Hiragana"/>
  </si>
  <si>
    <t>8/20團保300萬;取消報到;8/20退保</t>
    <phoneticPr fontId="0" type="Hiragana"/>
  </si>
  <si>
    <t>取消報到</t>
    <phoneticPr fontId="0" type="Hiragana"/>
  </si>
  <si>
    <t>南科倉儲物流</t>
    <phoneticPr fontId="0" type="Hiragana"/>
  </si>
  <si>
    <t>吳昇陽</t>
    <phoneticPr fontId="0" type="Hiragana"/>
  </si>
  <si>
    <t>3.5噸司機</t>
    <phoneticPr fontId="0" type="Hiragana"/>
  </si>
  <si>
    <t>蔡宜庭</t>
    <phoneticPr fontId="0" type="Hiragana"/>
  </si>
  <si>
    <t>鍾玲利</t>
    <phoneticPr fontId="0" type="Hiragana"/>
  </si>
  <si>
    <t>喬偉育</t>
    <phoneticPr fontId="0" type="Hiragana"/>
  </si>
  <si>
    <t>環保顧問中心</t>
    <phoneticPr fontId="0" type="Hiragana"/>
  </si>
  <si>
    <t>業務中心(業務處)</t>
    <phoneticPr fontId="0" type="Hiragana"/>
  </si>
  <si>
    <t>便利通處行政室</t>
    <phoneticPr fontId="0" type="Hiragana"/>
  </si>
  <si>
    <t>機動車行政室</t>
    <phoneticPr fontId="0" type="Hiragana"/>
  </si>
  <si>
    <t>業務-包材清潔</t>
    <phoneticPr fontId="0" type="Hiragana"/>
  </si>
  <si>
    <t>業務-燿華電子</t>
    <phoneticPr fontId="0" type="Hiragana"/>
  </si>
  <si>
    <t>彰興站</t>
    <phoneticPr fontId="0" type="Hiragana"/>
  </si>
  <si>
    <t>文山專案</t>
    <phoneticPr fontId="0" type="Hiragana"/>
  </si>
  <si>
    <t>人資策略組</t>
    <phoneticPr fontId="0" type="Hiragana"/>
  </si>
  <si>
    <t>資源整合中心</t>
    <phoneticPr fontId="0" type="Hiragana"/>
  </si>
  <si>
    <t>倉儲物流二部</t>
    <phoneticPr fontId="0" type="Hiragana"/>
  </si>
  <si>
    <t>南科倉儲物流</t>
    <phoneticPr fontId="0" type="Hiragana"/>
  </si>
  <si>
    <t>全興處理一課</t>
    <phoneticPr fontId="0" type="Hiragana"/>
  </si>
  <si>
    <t>全興造粒課</t>
    <phoneticPr fontId="0" type="Hiragana"/>
  </si>
  <si>
    <t>X</t>
    <phoneticPr fontId="0" type="Hiragana"/>
  </si>
  <si>
    <t>02729</t>
    <phoneticPr fontId="0" type="Hiragana"/>
  </si>
  <si>
    <t>02730</t>
    <phoneticPr fontId="0" type="Hiragana"/>
  </si>
  <si>
    <t>02731</t>
    <phoneticPr fontId="0" type="Hiragana"/>
  </si>
  <si>
    <t>春日站</t>
    <phoneticPr fontId="0" type="Hiragana"/>
  </si>
  <si>
    <t>何鴻俊</t>
    <phoneticPr fontId="0" type="Hiragana"/>
  </si>
  <si>
    <t>文山專案</t>
    <phoneticPr fontId="0" type="Hiragana"/>
  </si>
  <si>
    <t>作業員</t>
    <phoneticPr fontId="0" type="Hiragana"/>
  </si>
  <si>
    <t>8/14團保300萬;8/26退團保</t>
    <phoneticPr fontId="0" type="Hiragana"/>
  </si>
  <si>
    <t>申請友達上課，7/16已先加保團保300萬(富邦)</t>
    <phoneticPr fontId="0" type="Hiragana"/>
  </si>
  <si>
    <t>01644</t>
    <phoneticPr fontId="0" type="Hiragana"/>
  </si>
  <si>
    <t>8/7退保;8/4團保300萬</t>
    <phoneticPr fontId="0" type="Hiragana"/>
  </si>
  <si>
    <t>8/10退保;7/22資遣通報;7/31發文更改離職日(原7/31)</t>
    <phoneticPr fontId="0" type="Hiragana"/>
  </si>
  <si>
    <t>8/14團保300萬;8/21退保</t>
    <phoneticPr fontId="0" type="Hiragana"/>
  </si>
  <si>
    <t>8/14團保300萬;8/21退保</t>
    <phoneticPr fontId="0" type="Hiragana"/>
  </si>
  <si>
    <t>8/21退保</t>
    <phoneticPr fontId="0" type="Hiragana"/>
  </si>
  <si>
    <t>02164</t>
    <phoneticPr fontId="0" type="Hiragana"/>
  </si>
  <si>
    <t>02212</t>
    <phoneticPr fontId="0" type="Hiragana"/>
  </si>
  <si>
    <t>C00060</t>
    <phoneticPr fontId="0" type="Hiragana"/>
  </si>
  <si>
    <t>02401</t>
    <phoneticPr fontId="0" type="Hiragana"/>
  </si>
  <si>
    <t>文山專案</t>
    <phoneticPr fontId="0" type="Hiragana"/>
  </si>
  <si>
    <t>02732</t>
    <phoneticPr fontId="0" type="Hiragana"/>
  </si>
  <si>
    <t>友達資收專案</t>
    <phoneticPr fontId="36" type="noConversion"/>
  </si>
  <si>
    <t>02736</t>
    <phoneticPr fontId="0" type="Hiragana"/>
  </si>
  <si>
    <t>02737</t>
    <phoneticPr fontId="0" type="Hiragana"/>
  </si>
  <si>
    <t>7/6~8/28;8/29退保</t>
    <phoneticPr fontId="0" type="Hiragana"/>
  </si>
  <si>
    <t>8/31退保</t>
    <phoneticPr fontId="0" type="Hiragana"/>
  </si>
  <si>
    <t>陳鈺豪</t>
    <phoneticPr fontId="0" type="Hiragana"/>
  </si>
  <si>
    <t>黃偉豪</t>
    <phoneticPr fontId="0" type="Hiragana"/>
  </si>
  <si>
    <t>8/11退保</t>
    <phoneticPr fontId="0" type="Hiragana"/>
  </si>
  <si>
    <t>江郁誠</t>
    <phoneticPr fontId="0" type="Hiragana"/>
  </si>
  <si>
    <t>8/13退保;連續曠工三日(薪資截止日8/7)</t>
    <phoneticPr fontId="0" type="Hiragana"/>
  </si>
  <si>
    <t>林巧雯</t>
    <phoneticPr fontId="0" type="Hiragana"/>
  </si>
  <si>
    <t>林恩竹</t>
    <phoneticPr fontId="0" type="Hiragana"/>
  </si>
  <si>
    <t>張瀚文</t>
    <phoneticPr fontId="0" type="Hiragana"/>
  </si>
  <si>
    <t>藍岡</t>
    <phoneticPr fontId="0" type="Hiragana"/>
  </si>
  <si>
    <t>8/7結清;8/9離境退保</t>
    <phoneticPr fontId="0" type="Hiragana"/>
  </si>
  <si>
    <t>張大衛</t>
    <phoneticPr fontId="0" type="Hiragana"/>
  </si>
  <si>
    <t>8/4退保</t>
    <phoneticPr fontId="0" type="Hiragana"/>
  </si>
  <si>
    <t>李其財</t>
    <phoneticPr fontId="0" type="Hiragana"/>
  </si>
  <si>
    <t>黃仲裕</t>
    <phoneticPr fontId="0" type="Hiragana"/>
  </si>
  <si>
    <t>黃凱暉</t>
    <phoneticPr fontId="0" type="Hiragana"/>
  </si>
  <si>
    <t>8/8退保</t>
    <phoneticPr fontId="0" type="Hiragana"/>
  </si>
  <si>
    <t>8/14退保(最後上班日8/5);8月薪資8/10結清</t>
    <phoneticPr fontId="0" type="Hiragana"/>
  </si>
  <si>
    <t>鄺建力</t>
    <phoneticPr fontId="0" type="Hiragana"/>
  </si>
  <si>
    <t>劉夏吟</t>
    <phoneticPr fontId="0" type="Hiragana"/>
  </si>
  <si>
    <t>董翠菁</t>
    <phoneticPr fontId="0" type="Hiragana"/>
  </si>
  <si>
    <t>9/1請假，9/2告知不做</t>
    <phoneticPr fontId="0" type="Hiragana"/>
  </si>
  <si>
    <t>陳如梅</t>
    <phoneticPr fontId="0" type="Hiragana"/>
  </si>
  <si>
    <t>張演原</t>
    <phoneticPr fontId="0" type="Hiragana"/>
  </si>
  <si>
    <t>工程師</t>
    <phoneticPr fontId="0" type="Hiragana"/>
  </si>
  <si>
    <t>劉建男</t>
    <phoneticPr fontId="0" type="Hiragana"/>
  </si>
  <si>
    <t>知識創新中心</t>
    <phoneticPr fontId="0" type="Hiragana"/>
  </si>
  <si>
    <t>陳梓銘</t>
  </si>
  <si>
    <t>人資策略組</t>
    <phoneticPr fontId="0" type="Hiragana"/>
  </si>
  <si>
    <t>郭怡婷</t>
    <phoneticPr fontId="0" type="Hiragana"/>
  </si>
  <si>
    <t>王立德</t>
  </si>
  <si>
    <t>阿努查</t>
  </si>
  <si>
    <t>皮彤</t>
  </si>
  <si>
    <t>巫替猜</t>
  </si>
  <si>
    <t>阿里</t>
  </si>
  <si>
    <t>主任</t>
  </si>
  <si>
    <t>亞瑟</t>
  </si>
  <si>
    <t>詹偉昌</t>
  </si>
  <si>
    <t>徐基銀</t>
  </si>
  <si>
    <t>徐麗嫦</t>
  </si>
  <si>
    <t>王立翔</t>
  </si>
  <si>
    <t>蔡鐙寬</t>
    <phoneticPr fontId="0" type="Hiragana"/>
  </si>
  <si>
    <t>賴柏州</t>
  </si>
  <si>
    <t>曾炘宸</t>
  </si>
  <si>
    <t>中強專案</t>
  </si>
  <si>
    <t>林衍如</t>
  </si>
  <si>
    <t>業務處行政室</t>
    <phoneticPr fontId="0" type="Hiragana"/>
  </si>
  <si>
    <t>江朕緯</t>
    <phoneticPr fontId="0" type="Hiragana"/>
  </si>
  <si>
    <t>不報到，收到其他公司的錄取，離家近</t>
    <phoneticPr fontId="0" type="Hiragana"/>
  </si>
  <si>
    <t>9/9來電婉拒報到</t>
    <phoneticPr fontId="0" type="Hiragana"/>
  </si>
  <si>
    <t>管理師</t>
    <phoneticPr fontId="0" type="Hiragana"/>
  </si>
  <si>
    <t>環保顧問中心</t>
    <phoneticPr fontId="0" type="Hiragana"/>
  </si>
  <si>
    <t>黎玉婷</t>
  </si>
  <si>
    <t>延後報到(9/8報到)，取消報到</t>
    <phoneticPr fontId="0" type="Hiragana"/>
  </si>
  <si>
    <t>02749</t>
    <phoneticPr fontId="0" type="Hiragana"/>
  </si>
  <si>
    <t>8/24~9/20期間申請留職停薪28日;8/25寄件</t>
    <phoneticPr fontId="0" type="Hiragana"/>
  </si>
  <si>
    <t>環保顧問中心</t>
    <phoneticPr fontId="0" type="Hiragana"/>
  </si>
  <si>
    <t>副管理師</t>
    <phoneticPr fontId="0" type="Hiragana"/>
  </si>
  <si>
    <t>業務廢棄物專案</t>
    <phoneticPr fontId="0" type="Hiragana"/>
  </si>
  <si>
    <t>壓縮車司機</t>
    <phoneticPr fontId="0" type="Hiragana"/>
  </si>
  <si>
    <t>林耀卿</t>
    <phoneticPr fontId="0" type="Hiragana"/>
  </si>
  <si>
    <t>02582</t>
    <phoneticPr fontId="0" type="Hiragana"/>
  </si>
  <si>
    <t>業務廢棄物專案</t>
    <phoneticPr fontId="0" type="Hiragana"/>
  </si>
  <si>
    <t>02733</t>
    <phoneticPr fontId="0" type="Hiragana"/>
  </si>
  <si>
    <t>陳文欽</t>
    <phoneticPr fontId="0" type="Hiragana"/>
  </si>
  <si>
    <t>副管理師</t>
    <phoneticPr fontId="0" type="Hiragana"/>
  </si>
  <si>
    <t>V</t>
    <phoneticPr fontId="0" type="Hiragana"/>
  </si>
  <si>
    <t>業務處行政室</t>
    <phoneticPr fontId="0" type="Hiragana"/>
  </si>
  <si>
    <t>02734</t>
    <phoneticPr fontId="0" type="Hiragana"/>
  </si>
  <si>
    <t>蔡鐙寬</t>
    <phoneticPr fontId="0" type="Hiragana"/>
  </si>
  <si>
    <t>高級專員</t>
    <phoneticPr fontId="0" type="Hiragana"/>
  </si>
  <si>
    <t>資源整合中心</t>
    <phoneticPr fontId="0" type="Hiragana"/>
  </si>
  <si>
    <t>02735</t>
    <phoneticPr fontId="0" type="Hiragana"/>
  </si>
  <si>
    <t>王睿璇</t>
    <phoneticPr fontId="0" type="Hiragana"/>
  </si>
  <si>
    <t>儲備幹部</t>
    <phoneticPr fontId="0" type="Hiragana"/>
  </si>
  <si>
    <t>物流管理組</t>
    <phoneticPr fontId="0" type="Hiragana"/>
  </si>
  <si>
    <t>02738</t>
    <phoneticPr fontId="0" type="Hiragana"/>
  </si>
  <si>
    <t>王建翎</t>
    <phoneticPr fontId="0" type="Hiragana"/>
  </si>
  <si>
    <t>文山專案</t>
    <phoneticPr fontId="0" type="Hiragana"/>
  </si>
  <si>
    <t>X</t>
    <phoneticPr fontId="0" type="Hiragana"/>
  </si>
  <si>
    <t>林宏陞</t>
    <phoneticPr fontId="0" type="Hiragana"/>
  </si>
  <si>
    <t>作業員</t>
    <phoneticPr fontId="0" type="Hiragana"/>
  </si>
  <si>
    <t>無需加保</t>
    <phoneticPr fontId="0" type="Hiragana"/>
  </si>
  <si>
    <t>中部倉庫</t>
    <phoneticPr fontId="0" type="Hiragana"/>
  </si>
  <si>
    <t>C00061</t>
    <phoneticPr fontId="0" type="Hiragana"/>
  </si>
  <si>
    <t>林孟洵</t>
    <phoneticPr fontId="0" type="Hiragana"/>
  </si>
  <si>
    <t>卡號:5AFB9350</t>
    <phoneticPr fontId="0" type="Hiragana"/>
  </si>
  <si>
    <t>02739</t>
    <phoneticPr fontId="0" type="Hiragana"/>
  </si>
  <si>
    <t>02741</t>
    <phoneticPr fontId="0" type="Hiragana"/>
  </si>
  <si>
    <t>陳進龍</t>
    <phoneticPr fontId="0" type="Hiragana"/>
  </si>
  <si>
    <t>拖車司機</t>
    <phoneticPr fontId="0" type="Hiragana"/>
  </si>
  <si>
    <t>卡號:5AFB8D80，9/19離職</t>
    <phoneticPr fontId="0" type="Hiragana"/>
  </si>
  <si>
    <t>C00062</t>
    <phoneticPr fontId="0" type="Hiragana"/>
  </si>
  <si>
    <t>廖千榜</t>
    <phoneticPr fontId="0" type="Hiragana"/>
  </si>
  <si>
    <t>夾子車司機</t>
    <phoneticPr fontId="0" type="Hiragana"/>
  </si>
  <si>
    <t>卡號:5AFB85B0，9/15離職</t>
    <phoneticPr fontId="0" type="Hiragana"/>
  </si>
  <si>
    <t>策略管理處</t>
    <phoneticPr fontId="0" type="Hiragana"/>
  </si>
  <si>
    <t>02740</t>
    <phoneticPr fontId="0" type="Hiragana"/>
  </si>
  <si>
    <t>劉晏君</t>
    <phoneticPr fontId="0" type="Hiragana"/>
  </si>
  <si>
    <t>02742</t>
    <phoneticPr fontId="0" type="Hiragana"/>
  </si>
  <si>
    <t>陳建翰</t>
    <phoneticPr fontId="0" type="Hiragana"/>
  </si>
  <si>
    <t>友達七星</t>
    <phoneticPr fontId="0" type="Hiragana"/>
  </si>
  <si>
    <t>02743</t>
    <phoneticPr fontId="0" type="Hiragana"/>
  </si>
  <si>
    <t>林新惠</t>
    <phoneticPr fontId="0" type="Hiragana"/>
  </si>
  <si>
    <t>9/2團保300萬</t>
    <phoneticPr fontId="0" type="Hiragana"/>
  </si>
  <si>
    <t>02744</t>
    <phoneticPr fontId="0" type="Hiragana"/>
  </si>
  <si>
    <t>黎玉婷</t>
    <phoneticPr fontId="0" type="Hiragana"/>
  </si>
  <si>
    <t>9/1團保300萬</t>
    <phoneticPr fontId="0" type="Hiragana"/>
  </si>
  <si>
    <t>02745</t>
    <phoneticPr fontId="0" type="Hiragana"/>
  </si>
  <si>
    <t>陳玉雪</t>
    <phoneticPr fontId="0" type="Hiragana"/>
  </si>
  <si>
    <t>02746</t>
    <phoneticPr fontId="0" type="Hiragana"/>
  </si>
  <si>
    <t>張雅涵</t>
    <phoneticPr fontId="0" type="Hiragana"/>
  </si>
  <si>
    <t>02747</t>
    <phoneticPr fontId="0" type="Hiragana"/>
  </si>
  <si>
    <t>羅震浩</t>
    <phoneticPr fontId="0" type="Hiragana"/>
  </si>
  <si>
    <t>南科倉儲物流</t>
    <phoneticPr fontId="0" type="Hiragana"/>
  </si>
  <si>
    <t>02749</t>
    <phoneticPr fontId="0" type="Hiragana"/>
  </si>
  <si>
    <t>戴文祥</t>
    <phoneticPr fontId="0" type="Hiragana"/>
  </si>
  <si>
    <t>3.5噸司機</t>
    <phoneticPr fontId="0" type="Hiragana"/>
  </si>
  <si>
    <t>高子希</t>
    <phoneticPr fontId="0" type="Hiragana"/>
  </si>
  <si>
    <t>9/19離職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</si>
  <si>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</si>
  <si>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</si>
  <si>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</si>
  <si>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</si>
  <si>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新竹站08:30報到</t>
    <phoneticPr fontId="0" type="Hiragana"/>
  </si>
  <si>
    <t>新竹站</t>
    <phoneticPr fontId="0" type="Hiragana"/>
  </si>
  <si>
    <t>02752</t>
    <phoneticPr fontId="0" type="Hiragana"/>
  </si>
  <si>
    <t>蔡震廷</t>
    <phoneticPr fontId="0" type="Hiragana"/>
  </si>
  <si>
    <t>春日站</t>
    <phoneticPr fontId="0" type="Hiragana"/>
  </si>
  <si>
    <t>02639</t>
    <phoneticPr fontId="0" type="Hiragana"/>
  </si>
  <si>
    <t>江朕緯</t>
    <phoneticPr fontId="0" type="Hiragana"/>
  </si>
  <si>
    <t>外場人員</t>
    <phoneticPr fontId="0" type="Hiragana"/>
  </si>
  <si>
    <t>公關行銷組</t>
    <phoneticPr fontId="0" type="Hiragana"/>
  </si>
  <si>
    <t>02750</t>
    <phoneticPr fontId="0" type="Hiragana"/>
  </si>
  <si>
    <t>劉育昌</t>
    <phoneticPr fontId="0" type="Hiragana"/>
  </si>
  <si>
    <t>高級管理師</t>
    <phoneticPr fontId="0" type="Hiragana"/>
  </si>
  <si>
    <t>業務開發處</t>
    <phoneticPr fontId="0" type="Hiragana"/>
  </si>
  <si>
    <t>02751</t>
    <phoneticPr fontId="0" type="Hiragana"/>
  </si>
  <si>
    <t>黃柏峯</t>
    <phoneticPr fontId="0" type="Hiragana"/>
  </si>
  <si>
    <t>助理管理師</t>
    <phoneticPr fontId="0" type="Hiragana"/>
  </si>
  <si>
    <t>02753</t>
    <phoneticPr fontId="0" type="Hiragana"/>
  </si>
  <si>
    <t>謝東程</t>
    <phoneticPr fontId="0" type="Hiragana"/>
  </si>
  <si>
    <t>陳慶晏</t>
    <phoneticPr fontId="0" type="Hiragana"/>
  </si>
  <si>
    <t>02754</t>
    <phoneticPr fontId="0" type="Hiragana"/>
  </si>
  <si>
    <t>陳亭㚬</t>
    <phoneticPr fontId="0" type="Hiragana"/>
  </si>
  <si>
    <t>計時-工讀生(晚班)</t>
    <phoneticPr fontId="0" type="Hiragana"/>
  </si>
  <si>
    <t>無加保(下午提前離開)</t>
    <phoneticPr fontId="0" type="Hiragana"/>
  </si>
  <si>
    <t>02605</t>
    <phoneticPr fontId="0" type="Hiragana"/>
  </si>
  <si>
    <t>何權峰</t>
    <phoneticPr fontId="0" type="Hiragana"/>
  </si>
  <si>
    <t>9/4退保(上午班)</t>
    <phoneticPr fontId="0" type="Hiragana"/>
  </si>
  <si>
    <t>9/5退保</t>
    <phoneticPr fontId="0" type="Hiragana"/>
  </si>
  <si>
    <t>01616</t>
    <phoneticPr fontId="0" type="Hiragana"/>
  </si>
  <si>
    <t>王榮駿</t>
    <phoneticPr fontId="0" type="Hiragana"/>
  </si>
  <si>
    <t>9/5退保(9/5最後一天特休)</t>
    <phoneticPr fontId="0" type="Hiragana"/>
  </si>
  <si>
    <t>02448</t>
    <phoneticPr fontId="0" type="Hiragana"/>
  </si>
  <si>
    <t>9/5退保(9/5最後上班日)</t>
    <phoneticPr fontId="0" type="Hiragana"/>
  </si>
  <si>
    <t>02707</t>
    <phoneticPr fontId="0" type="Hiragana"/>
  </si>
  <si>
    <t>周義超</t>
    <phoneticPr fontId="0" type="Hiragana"/>
  </si>
  <si>
    <t>9/5退保(9/4最後上班日)</t>
    <phoneticPr fontId="0" type="Hiragana"/>
  </si>
  <si>
    <t>02731</t>
    <phoneticPr fontId="0" type="Hiragana"/>
  </si>
  <si>
    <t>喬偉育</t>
    <phoneticPr fontId="0" type="Hiragana"/>
  </si>
  <si>
    <t>9/14退保(薪資結算至9/11)</t>
    <phoneticPr fontId="0" type="Hiragana"/>
  </si>
  <si>
    <t>業務-包材清潔</t>
    <phoneticPr fontId="0" type="Hiragana"/>
  </si>
  <si>
    <t>02717</t>
    <phoneticPr fontId="0" type="Hiragana"/>
  </si>
  <si>
    <t>張志芳</t>
    <phoneticPr fontId="0" type="Hiragana"/>
  </si>
  <si>
    <t>助理會計</t>
    <phoneticPr fontId="0" type="Hiragana"/>
  </si>
  <si>
    <t>9/14退保</t>
    <phoneticPr fontId="0" type="Hiragana"/>
  </si>
  <si>
    <t>02736</t>
    <phoneticPr fontId="0" type="Hiragana"/>
  </si>
  <si>
    <t>吳昇陽</t>
    <phoneticPr fontId="0" type="Hiragana"/>
  </si>
  <si>
    <t>3.5噸司機</t>
    <phoneticPr fontId="0" type="Hiragana"/>
  </si>
  <si>
    <t>V</t>
    <phoneticPr fontId="0" type="Hiragana"/>
  </si>
  <si>
    <t>廖千榜</t>
    <phoneticPr fontId="0" type="Hiragana"/>
  </si>
  <si>
    <t>17T司機</t>
    <phoneticPr fontId="0" type="Hiragana"/>
  </si>
  <si>
    <t>人資策略組</t>
    <phoneticPr fontId="0" type="Hiragana"/>
  </si>
  <si>
    <t>02706</t>
    <phoneticPr fontId="0" type="Hiragana"/>
  </si>
  <si>
    <t>葛祐昕</t>
    <phoneticPr fontId="0" type="Hiragana"/>
  </si>
  <si>
    <t>工讀生</t>
    <phoneticPr fontId="0" type="Hiragana"/>
  </si>
  <si>
    <t>V</t>
    <phoneticPr fontId="0" type="Hiragana"/>
  </si>
  <si>
    <t>物流管理組</t>
    <phoneticPr fontId="0" type="Hiragana"/>
  </si>
  <si>
    <t>02741</t>
    <phoneticPr fontId="0" type="Hiragana"/>
  </si>
  <si>
    <t>陳進龍</t>
    <phoneticPr fontId="0" type="Hiragana"/>
  </si>
  <si>
    <t>35T拖車司機</t>
    <phoneticPr fontId="0" type="Hiragana"/>
  </si>
  <si>
    <t>X</t>
    <phoneticPr fontId="0" type="Hiragana"/>
  </si>
  <si>
    <t>夾子車司機</t>
    <phoneticPr fontId="0" type="Hiragana"/>
  </si>
  <si>
    <t>9/19退保</t>
    <phoneticPr fontId="0" type="Hiragana"/>
  </si>
  <si>
    <t>V</t>
    <phoneticPr fontId="0" type="Hiragana"/>
  </si>
  <si>
    <t>02177</t>
    <phoneticPr fontId="0" type="Hiragana"/>
  </si>
  <si>
    <t>翟曉燕</t>
    <phoneticPr fontId="0" type="Hiragana"/>
  </si>
  <si>
    <t>作業員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</si>
  <si>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</si>
  <si>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</si>
  <si>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</si>
  <si>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</si>
  <si>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不計薪資;9/24退保</t>
    <phoneticPr fontId="0" type="Hiragana"/>
  </si>
  <si>
    <t>文山專案</t>
    <phoneticPr fontId="0" type="Hiragana"/>
  </si>
  <si>
    <t>02588</t>
    <phoneticPr fontId="0" type="Hiragana"/>
  </si>
  <si>
    <t>曾郁欣</t>
    <phoneticPr fontId="0" type="Hiragana"/>
  </si>
  <si>
    <t>作業員</t>
    <phoneticPr fontId="0" type="Hiragana"/>
  </si>
  <si>
    <t>9/22下午起曠職;9/25退保</t>
    <phoneticPr fontId="0" type="Hiragana"/>
  </si>
  <si>
    <t>V</t>
    <phoneticPr fontId="0" type="Hiragana"/>
  </si>
  <si>
    <t>物流管理組</t>
    <phoneticPr fontId="0" type="Hiragana"/>
  </si>
  <si>
    <t>X</t>
    <phoneticPr fontId="0" type="Hiragana"/>
  </si>
  <si>
    <t>夾子車司機</t>
    <phoneticPr fontId="0" type="Hiragana"/>
  </si>
  <si>
    <t>9/24沒上班，9/25朋鏸確定該員離職;9/25退保</t>
    <phoneticPr fontId="0" type="Hiragana"/>
  </si>
  <si>
    <t>業務-包材清潔</t>
    <phoneticPr fontId="0" type="Hiragana"/>
  </si>
  <si>
    <t>02723</t>
    <phoneticPr fontId="0" type="Hiragana"/>
  </si>
  <si>
    <t>蕭詠翰</t>
    <phoneticPr fontId="0" type="Hiragana"/>
  </si>
  <si>
    <t>9/25退保</t>
    <phoneticPr fontId="0" type="Hiragana"/>
  </si>
  <si>
    <t>新竹站</t>
    <phoneticPr fontId="0" type="Hiragana"/>
  </si>
  <si>
    <t>02202</t>
    <phoneticPr fontId="0" type="Hiragana"/>
  </si>
  <si>
    <t>顏詠彬</t>
    <phoneticPr fontId="0" type="Hiragana"/>
  </si>
  <si>
    <t>3.5T司機</t>
    <phoneticPr fontId="0" type="Hiragana"/>
  </si>
  <si>
    <t>文山專案</t>
    <phoneticPr fontId="0" type="Hiragana"/>
  </si>
  <si>
    <t>02696</t>
    <phoneticPr fontId="0" type="Hiragana"/>
  </si>
  <si>
    <t>計時-作業員</t>
    <phoneticPr fontId="0" type="Hiragana"/>
  </si>
  <si>
    <t>9/30退保</t>
    <phoneticPr fontId="0" type="Hiragana"/>
  </si>
  <si>
    <t>V</t>
    <phoneticPr fontId="0" type="Hiragana"/>
  </si>
  <si>
    <t>文山專案</t>
    <phoneticPr fontId="0" type="Hiragana"/>
  </si>
  <si>
    <t>計時作業員</t>
    <phoneticPr fontId="0" type="Hiragana"/>
  </si>
  <si>
    <t>未報到(電話轉語音)</t>
    <phoneticPr fontId="0" type="Hiragana"/>
  </si>
  <si>
    <t>物流管理組</t>
    <phoneticPr fontId="0" type="Hiragana"/>
  </si>
  <si>
    <t>9/18退保(9/18曠職)</t>
    <phoneticPr fontId="0" type="Hiragana"/>
  </si>
  <si>
    <t>9/19退保</t>
    <phoneticPr fontId="0" type="Hiragana"/>
  </si>
  <si>
    <t>9/30退保;9/30曠職</t>
    <phoneticPr fontId="0" type="Hiragana"/>
  </si>
  <si>
    <t>高子希</t>
    <phoneticPr fontId="0" type="Hiragana"/>
  </si>
  <si>
    <t>陳慶晏</t>
    <phoneticPr fontId="0" type="Hiragana"/>
  </si>
  <si>
    <t>9/8退保(主任9/7告知該員離職)</t>
    <phoneticPr fontId="0" type="Hiragana"/>
  </si>
  <si>
    <t>V</t>
    <phoneticPr fontId="0" type="Hiragana"/>
  </si>
  <si>
    <t>9/30退保;薪資結算至9/15中午(9/16起以時薪方式計算)</t>
    <phoneticPr fontId="0" type="Hiragana"/>
  </si>
  <si>
    <t>9/14退保(中午離開)</t>
    <phoneticPr fontId="0" type="Hiragana"/>
  </si>
  <si>
    <t>連續曠工3日;9/21退保</t>
    <phoneticPr fontId="0" type="Hiragana"/>
  </si>
  <si>
    <t>連續曠工3日</t>
    <phoneticPr fontId="0" type="Hiragana"/>
  </si>
  <si>
    <t>陳振榮</t>
    <phoneticPr fontId="0" type="Hiragana"/>
  </si>
  <si>
    <t>9/30退保</t>
    <phoneticPr fontId="0" type="Hiragana"/>
  </si>
  <si>
    <t>10/1退保;短期</t>
    <phoneticPr fontId="0" type="Hiragana"/>
  </si>
  <si>
    <t>江建徹</t>
    <phoneticPr fontId="0" type="Hiragana"/>
  </si>
  <si>
    <t>鄧鳳嬌</t>
    <phoneticPr fontId="0" type="Hiragana"/>
  </si>
  <si>
    <t>陳威岑</t>
    <phoneticPr fontId="0" type="Hiragana"/>
  </si>
  <si>
    <t>張昱凱</t>
    <phoneticPr fontId="0" type="Hiragana"/>
  </si>
  <si>
    <t>x</t>
    <phoneticPr fontId="0" type="Hiragana"/>
  </si>
  <si>
    <t>02755</t>
    <phoneticPr fontId="0" type="Hiragana"/>
  </si>
  <si>
    <t>02756</t>
    <phoneticPr fontId="0" type="Hiragana"/>
  </si>
  <si>
    <t>原定10/5報到</t>
    <phoneticPr fontId="0" type="Hiragana"/>
  </si>
  <si>
    <t>10/2退保</t>
    <phoneticPr fontId="0" type="Hiragana"/>
  </si>
  <si>
    <t>洪琬婷</t>
    <phoneticPr fontId="0" type="Hiragana"/>
  </si>
  <si>
    <t>10/6發通知</t>
    <phoneticPr fontId="0" type="Hiragana"/>
  </si>
  <si>
    <t>無需</t>
    <phoneticPr fontId="0" type="Hiragana"/>
  </si>
  <si>
    <t>中部倉庫</t>
    <phoneticPr fontId="0" type="Hiragana"/>
  </si>
  <si>
    <t>組長</t>
    <phoneticPr fontId="0" type="Hiragana"/>
  </si>
  <si>
    <t>02096</t>
    <phoneticPr fontId="0" type="Hiragana"/>
  </si>
  <si>
    <t>10/6退保(10/6朋鏸通知)</t>
    <phoneticPr fontId="0" type="Hiragana"/>
  </si>
  <si>
    <t>台中水湳站</t>
    <phoneticPr fontId="0" type="Hiragana"/>
  </si>
  <si>
    <t>林亭延</t>
    <phoneticPr fontId="0" type="Hiragana"/>
  </si>
  <si>
    <t>外場人員</t>
    <phoneticPr fontId="0" type="Hiragana"/>
  </si>
  <si>
    <t>國際事業部</t>
    <phoneticPr fontId="0" type="Hiragana"/>
  </si>
  <si>
    <t>業務行銷課</t>
    <phoneticPr fontId="0" type="Hiragana"/>
  </si>
  <si>
    <t>陳彥助</t>
    <phoneticPr fontId="0" type="Hiragana"/>
  </si>
  <si>
    <t>資深高級管理師</t>
    <phoneticPr fontId="0" type="Hiragana"/>
  </si>
  <si>
    <t>總經理室</t>
    <phoneticPr fontId="0" type="Hiragana"/>
  </si>
  <si>
    <t>副管理師</t>
    <phoneticPr fontId="0" type="Hiragana"/>
  </si>
  <si>
    <t>方怡婷</t>
    <phoneticPr fontId="0" type="Hiragana"/>
  </si>
  <si>
    <t>專案經理</t>
    <phoneticPr fontId="0" type="Hiragana"/>
  </si>
  <si>
    <t>胡進發</t>
    <phoneticPr fontId="0" type="Hiragana"/>
  </si>
  <si>
    <t>作業員</t>
    <phoneticPr fontId="0" type="Hiragana"/>
  </si>
  <si>
    <t>全興造粒課</t>
    <phoneticPr fontId="0" type="Hiragana"/>
  </si>
  <si>
    <t>物流管理組</t>
    <phoneticPr fontId="0" type="Hiragana"/>
  </si>
  <si>
    <t>拖車司機</t>
    <phoneticPr fontId="0" type="Hiragana"/>
  </si>
  <si>
    <t>雷致瑋</t>
    <phoneticPr fontId="0" type="Hiragana"/>
  </si>
  <si>
    <t>許智翔</t>
  </si>
  <si>
    <t>許智翔</t>
    <phoneticPr fontId="0" type="Hiragana"/>
  </si>
  <si>
    <t>春日站</t>
    <phoneticPr fontId="0" type="Hiragana"/>
  </si>
  <si>
    <t>外場人員</t>
    <phoneticPr fontId="0" type="Hiragana"/>
  </si>
  <si>
    <t>02639</t>
    <phoneticPr fontId="0" type="Hiragana"/>
  </si>
  <si>
    <t>業務專員</t>
    <phoneticPr fontId="0" type="Hiragana"/>
  </si>
  <si>
    <t>10/13退保</t>
    <phoneticPr fontId="0" type="Hiragana"/>
  </si>
  <si>
    <t>業務廢棄物專案</t>
    <phoneticPr fontId="0" type="Hiragana"/>
  </si>
  <si>
    <t>10/14退保</t>
    <phoneticPr fontId="0" type="Hiragana"/>
  </si>
  <si>
    <t>10/14發通知</t>
    <phoneticPr fontId="0" type="Hiragana"/>
  </si>
  <si>
    <t>無需</t>
    <phoneticPr fontId="0" type="Hiragana"/>
  </si>
  <si>
    <t>雷致瑋</t>
    <phoneticPr fontId="0" type="Hiragana"/>
  </si>
  <si>
    <t>C00063</t>
    <phoneticPr fontId="0" type="Hiragana"/>
  </si>
  <si>
    <t>02686</t>
    <phoneticPr fontId="0" type="Hiragana"/>
  </si>
  <si>
    <t>10/15退保</t>
    <phoneticPr fontId="0" type="Hiragana"/>
  </si>
  <si>
    <t>02758</t>
    <phoneticPr fontId="0" type="Hiragana"/>
  </si>
  <si>
    <t>02759</t>
    <phoneticPr fontId="0" type="Hiragana"/>
  </si>
  <si>
    <t>02760</t>
    <phoneticPr fontId="0" type="Hiragana"/>
  </si>
  <si>
    <t>02757</t>
    <phoneticPr fontId="0" type="Hiragana"/>
  </si>
  <si>
    <t>02761</t>
    <phoneticPr fontId="0" type="Hiragana"/>
  </si>
  <si>
    <t>友達七星</t>
    <phoneticPr fontId="0" type="Hiragana"/>
  </si>
  <si>
    <t>新竹站報到,原定10/19報到</t>
    <phoneticPr fontId="0" type="Hiragana"/>
  </si>
  <si>
    <t>業務廢棄物專案</t>
    <phoneticPr fontId="0" type="Hiragana"/>
  </si>
  <si>
    <t>李東陽</t>
    <phoneticPr fontId="0" type="Hiragana"/>
  </si>
  <si>
    <t>壓縮車司機</t>
    <phoneticPr fontId="0" type="Hiragana"/>
  </si>
  <si>
    <t>許金珠</t>
    <phoneticPr fontId="0" type="Hiragana"/>
  </si>
  <si>
    <t>留停復職(8/24~9/20因病留停28日)</t>
    <phoneticPr fontId="0" type="Hiragana"/>
  </si>
  <si>
    <t>留停復職(育嬰留停7/30~9/30)</t>
    <phoneticPr fontId="0" type="Hiragana"/>
  </si>
  <si>
    <t>中午前離開</t>
    <phoneticPr fontId="0" type="Hiragana"/>
  </si>
  <si>
    <t>物流管理組</t>
    <phoneticPr fontId="0" type="Hiragana"/>
  </si>
  <si>
    <t>拖車司機</t>
    <phoneticPr fontId="0" type="Hiragana"/>
  </si>
  <si>
    <t>10/17退保</t>
    <phoneticPr fontId="0" type="Hiragana"/>
  </si>
  <si>
    <t>10/15發通知</t>
    <phoneticPr fontId="0" type="Hiragana"/>
  </si>
  <si>
    <t>10/19發通知</t>
    <phoneticPr fontId="0" type="Hiragana"/>
  </si>
  <si>
    <t>10/19發通知</t>
    <phoneticPr fontId="0" type="Hiragana"/>
  </si>
  <si>
    <t>吳世輝</t>
    <phoneticPr fontId="0" type="Hiragana"/>
  </si>
  <si>
    <t>10/16退保</t>
    <phoneticPr fontId="0" type="Hiragana"/>
  </si>
  <si>
    <t>吳政育</t>
    <phoneticPr fontId="0" type="Hiragana"/>
  </si>
  <si>
    <t>江建徹</t>
    <phoneticPr fontId="0" type="Hiragana"/>
  </si>
  <si>
    <t>桃園站</t>
    <phoneticPr fontId="0" type="Hiragana"/>
  </si>
  <si>
    <t>X</t>
    <phoneticPr fontId="0" type="Hiragana"/>
  </si>
  <si>
    <t>李立信</t>
    <phoneticPr fontId="0" type="Hiragana"/>
  </si>
  <si>
    <t>楊財綜</t>
    <phoneticPr fontId="0" type="Hiragana"/>
  </si>
  <si>
    <t>10/21退保</t>
    <phoneticPr fontId="0" type="Hiragana"/>
  </si>
  <si>
    <t>吳聖祥</t>
    <phoneticPr fontId="0" type="Hiragana"/>
  </si>
  <si>
    <t>謝東程</t>
    <phoneticPr fontId="0" type="Hiragana"/>
  </si>
  <si>
    <t>吳世輝</t>
    <phoneticPr fontId="0" type="Hiragana"/>
  </si>
  <si>
    <t>羅聖超</t>
    <phoneticPr fontId="0" type="Hiragana"/>
  </si>
  <si>
    <t>何姍融</t>
    <phoneticPr fontId="0" type="Hiragana"/>
  </si>
  <si>
    <t>土城中華站</t>
    <phoneticPr fontId="0" type="Hiragana"/>
  </si>
  <si>
    <t>10/13資遣通報;10/22退保</t>
    <phoneticPr fontId="0" type="Hiragana"/>
  </si>
  <si>
    <t>10/23發通知</t>
    <phoneticPr fontId="0" type="Hiragana"/>
  </si>
  <si>
    <t>02764</t>
    <phoneticPr fontId="0" type="Hiragana"/>
  </si>
  <si>
    <t>業務主管(蘇州)</t>
    <phoneticPr fontId="0" type="Hiragana"/>
  </si>
  <si>
    <t>投資組</t>
    <phoneticPr fontId="0" type="Hiragana"/>
  </si>
  <si>
    <t>田雅芳</t>
    <phoneticPr fontId="0" type="Hiragana"/>
  </si>
  <si>
    <t>X</t>
    <phoneticPr fontId="0" type="Hiragana"/>
  </si>
  <si>
    <t>02763</t>
    <phoneticPr fontId="0" type="Hiragana"/>
  </si>
  <si>
    <t>02762</t>
    <phoneticPr fontId="0" type="Hiragana"/>
  </si>
  <si>
    <t>上午十點跑掉;無加保故無退保</t>
    <phoneticPr fontId="0" type="Hiragana"/>
  </si>
  <si>
    <t>南科倉儲物流</t>
    <phoneticPr fontId="0" type="Hiragana"/>
  </si>
  <si>
    <t>蘇春安</t>
  </si>
  <si>
    <t>蘇春安</t>
    <phoneticPr fontId="0" type="Hiragana"/>
  </si>
  <si>
    <t>土城中華站</t>
    <phoneticPr fontId="0" type="Hiragana"/>
  </si>
  <si>
    <t>組長</t>
    <phoneticPr fontId="0" type="Hiragana"/>
  </si>
  <si>
    <t>10/28退保</t>
    <phoneticPr fontId="0" type="Hiragana"/>
  </si>
  <si>
    <t>10/28才告知人員已於10/26上班，10/28加保</t>
    <phoneticPr fontId="0" type="Hiragana"/>
  </si>
  <si>
    <t>02767</t>
    <phoneticPr fontId="0" type="Hiragana"/>
  </si>
  <si>
    <t>02766</t>
    <phoneticPr fontId="0" type="Hiragana"/>
  </si>
  <si>
    <t>V</t>
    <phoneticPr fontId="0" type="Hiragana"/>
  </si>
  <si>
    <t>10/3退保;10月份(10/1)薪資併9月份薪資結清(10/4離境)</t>
    <phoneticPr fontId="0" type="Hiragana"/>
  </si>
  <si>
    <r>
      <t>育嬰留停7/30~9/30</t>
    </r>
    <r>
      <rPr>
        <sz val="12"/>
        <rFont val="微軟正黑體"/>
        <family val="2"/>
        <charset val="136"/>
      </rPr>
      <t>;產假6/4-7/29</t>
    </r>
    <phoneticPr fontId="0" type="Hiragana"/>
  </si>
  <si>
    <t>10/1通報資遣;10/10退保</t>
    <phoneticPr fontId="0" type="Hiragana"/>
  </si>
  <si>
    <t>無加團保</t>
  </si>
  <si>
    <t>外場人員</t>
    <phoneticPr fontId="0" type="Hiragana"/>
  </si>
  <si>
    <t>育嬰留停10/8~(2年);產假8/13-10/7</t>
    <phoneticPr fontId="0" type="Hiragana"/>
  </si>
  <si>
    <t>V(三商10/7退保)(勞健保尚未送件)</t>
    <phoneticPr fontId="0" type="Hiragana"/>
  </si>
  <si>
    <t>作業員</t>
    <phoneticPr fontId="0" type="Hiragana"/>
  </si>
  <si>
    <t>10/17退保</t>
    <phoneticPr fontId="0" type="Hiragana"/>
  </si>
  <si>
    <t>V無加健保/團保</t>
    <phoneticPr fontId="0" type="Hiragana"/>
  </si>
  <si>
    <t>主任</t>
    <phoneticPr fontId="0" type="Hiragana"/>
  </si>
  <si>
    <t>01901</t>
    <phoneticPr fontId="0" type="Hiragana"/>
  </si>
  <si>
    <t>02118</t>
    <phoneticPr fontId="0" type="Hiragana"/>
  </si>
  <si>
    <t>10/27退保(10/15開始沒上班)</t>
    <phoneticPr fontId="0" type="Hiragana"/>
  </si>
  <si>
    <t>連續曠職3天(13-15);10/15退保</t>
    <phoneticPr fontId="0" type="Hiragana"/>
  </si>
  <si>
    <t>友達資收專案</t>
    <phoneticPr fontId="0" type="Hiragana"/>
  </si>
  <si>
    <t>11/3辦理離職，最後上班日11/2;11/3退保</t>
    <phoneticPr fontId="0" type="Hiragana"/>
  </si>
  <si>
    <t>11/4發通知</t>
    <phoneticPr fontId="0" type="Hiragana"/>
  </si>
  <si>
    <t>11/3投保</t>
    <phoneticPr fontId="0" type="Hiragana"/>
  </si>
  <si>
    <t>11/4投保</t>
    <phoneticPr fontId="0" type="Hiragana"/>
  </si>
  <si>
    <t>張維嘉</t>
  </si>
  <si>
    <t>資源循環研發處</t>
    <phoneticPr fontId="0" type="Hiragana"/>
  </si>
  <si>
    <t>環保顧問(副理)</t>
    <phoneticPr fontId="0" type="Hiragana"/>
  </si>
  <si>
    <t>計時會計</t>
    <phoneticPr fontId="0" type="Hiragana"/>
  </si>
  <si>
    <t>林茹雯</t>
  </si>
  <si>
    <t>11/7投保</t>
    <phoneticPr fontId="0" type="Hiragana"/>
  </si>
  <si>
    <t>11/9投保</t>
    <phoneticPr fontId="0" type="Hiragana"/>
  </si>
  <si>
    <t>01703</t>
    <phoneticPr fontId="0" type="Hiragana"/>
  </si>
  <si>
    <t>11/11退保</t>
    <phoneticPr fontId="0" type="Hiragana"/>
  </si>
  <si>
    <t>原定11/2報到;11/11投保</t>
    <phoneticPr fontId="0" type="Hiragana"/>
  </si>
  <si>
    <t>人資部</t>
    <phoneticPr fontId="0" type="Hiragana"/>
  </si>
  <si>
    <t>中部倉庫</t>
    <phoneticPr fontId="0" type="Hiragana"/>
  </si>
  <si>
    <t>作業員</t>
    <phoneticPr fontId="0" type="Hiragana"/>
  </si>
  <si>
    <t>11/12投保</t>
    <phoneticPr fontId="0" type="Hiragana"/>
  </si>
  <si>
    <t>儲備幹部</t>
    <phoneticPr fontId="0" type="Hiragana"/>
  </si>
  <si>
    <t>劉柏男</t>
    <phoneticPr fontId="0" type="Hiragana"/>
  </si>
  <si>
    <t>11/4通報資遣;11/13退保</t>
    <phoneticPr fontId="0" type="Hiragana"/>
  </si>
  <si>
    <t>從11/5開始請病假，11/11-11/13曠職3天;11/13退保</t>
    <phoneticPr fontId="0" type="Hiragana"/>
  </si>
  <si>
    <t>11/16中倉報到;11/16/8:20來電取消報到</t>
    <phoneticPr fontId="0" type="Hiragana"/>
  </si>
  <si>
    <t>17T大貨車司機</t>
    <phoneticPr fontId="0" type="Hiragana"/>
  </si>
  <si>
    <t>資源循環研發處-知識創新中心</t>
    <phoneticPr fontId="0" type="Hiragana"/>
  </si>
  <si>
    <t>資深高級管理師</t>
    <phoneticPr fontId="0" type="Hiragana"/>
  </si>
  <si>
    <t>11/14加保</t>
    <phoneticPr fontId="0" type="Hiragana"/>
  </si>
  <si>
    <t>11/16加保</t>
    <phoneticPr fontId="0" type="Hiragana"/>
  </si>
  <si>
    <t>林純聿</t>
  </si>
  <si>
    <t>全興處理一課</t>
    <phoneticPr fontId="0" type="Hiragana"/>
  </si>
  <si>
    <t>外勞</t>
    <phoneticPr fontId="0" type="Hiragana"/>
  </si>
  <si>
    <t>離職單</t>
    <phoneticPr fontId="0" type="Hiragana"/>
  </si>
  <si>
    <t>mail發出</t>
    <phoneticPr fontId="0" type="Hiragana"/>
  </si>
  <si>
    <t>11/17退保</t>
    <phoneticPr fontId="0" type="Hiragana"/>
  </si>
  <si>
    <t>11/17加保</t>
    <phoneticPr fontId="0" type="Hiragana"/>
  </si>
  <si>
    <t>到職日</t>
    <phoneticPr fontId="0" type="Hiragana"/>
  </si>
  <si>
    <t>金馬站</t>
  </si>
  <si>
    <t>02630</t>
  </si>
  <si>
    <t>3.5噸司機</t>
  </si>
  <si>
    <t>11/13發通知</t>
    <phoneticPr fontId="0" type="Hiragana"/>
  </si>
  <si>
    <t>王靜美</t>
    <phoneticPr fontId="0" type="Hiragana"/>
  </si>
  <si>
    <t>夾子車司機</t>
    <phoneticPr fontId="0" type="Hiragana"/>
  </si>
  <si>
    <t>物流管理組</t>
    <phoneticPr fontId="0" type="Hiragana"/>
  </si>
  <si>
    <t>施宇聰</t>
    <phoneticPr fontId="0" type="Hiragana"/>
  </si>
  <si>
    <t>3.5噸司機</t>
    <phoneticPr fontId="0" type="Hiragana"/>
  </si>
  <si>
    <t>資源整合中心</t>
    <phoneticPr fontId="0" type="Hiragana"/>
  </si>
  <si>
    <t>儲備幹部</t>
    <phoneticPr fontId="0" type="Hiragana"/>
  </si>
  <si>
    <t>蕭詠翰</t>
    <phoneticPr fontId="0" type="Hiragana"/>
  </si>
  <si>
    <t>新竹站</t>
    <phoneticPr fontId="0" type="Hiragana"/>
  </si>
  <si>
    <t>3.5T司機</t>
    <phoneticPr fontId="0" type="Hiragana"/>
  </si>
  <si>
    <t>管理師</t>
    <phoneticPr fontId="0" type="Hiragana"/>
  </si>
  <si>
    <t>業務廢棄物專案</t>
    <phoneticPr fontId="0" type="Hiragana"/>
  </si>
  <si>
    <t>梁凱竣</t>
    <phoneticPr fontId="0" type="Hiragana"/>
  </si>
  <si>
    <t>壓縮車司機</t>
    <phoneticPr fontId="0" type="Hiragana"/>
  </si>
  <si>
    <t>台中水湳站</t>
    <phoneticPr fontId="0" type="Hiragana"/>
  </si>
  <si>
    <t>計時-外場人員</t>
    <phoneticPr fontId="0" type="Hiragana"/>
  </si>
  <si>
    <t>全運通專案</t>
    <phoneticPr fontId="0" type="Hiragana"/>
  </si>
  <si>
    <t>作業員</t>
    <phoneticPr fontId="0" type="Hiragana"/>
  </si>
  <si>
    <t>業務處行政室</t>
    <phoneticPr fontId="0" type="Hiragana"/>
  </si>
  <si>
    <t>壓縮車司機</t>
    <phoneticPr fontId="0" type="Hiragana"/>
  </si>
  <si>
    <t>業務專員</t>
    <phoneticPr fontId="0" type="Hiragana"/>
  </si>
  <si>
    <t>計時-作業員</t>
    <phoneticPr fontId="0" type="Hiragana"/>
  </si>
  <si>
    <t>11/19加保</t>
    <phoneticPr fontId="0" type="Hiragana"/>
  </si>
  <si>
    <t>02474</t>
    <phoneticPr fontId="0" type="Hiragana"/>
  </si>
  <si>
    <t>作業員</t>
    <phoneticPr fontId="0" type="Hiragana"/>
  </si>
  <si>
    <t>温壽昌</t>
  </si>
  <si>
    <t>朋鏸20號通知(未發卡，請朋鏸補);11/20退保</t>
    <phoneticPr fontId="0" type="Hiragana"/>
  </si>
  <si>
    <t>11/20加保</t>
    <phoneticPr fontId="0" type="Hiragana"/>
  </si>
  <si>
    <t>02769</t>
    <phoneticPr fontId="0" type="Hiragana"/>
  </si>
  <si>
    <t>02770</t>
    <phoneticPr fontId="0" type="Hiragana"/>
  </si>
  <si>
    <t>11/6投保</t>
    <phoneticPr fontId="0" type="Hiragana"/>
  </si>
  <si>
    <t>02772</t>
    <phoneticPr fontId="0" type="Hiragana"/>
  </si>
  <si>
    <t>02773</t>
    <phoneticPr fontId="0" type="Hiragana"/>
  </si>
  <si>
    <t>02774</t>
    <phoneticPr fontId="0" type="Hiragana"/>
  </si>
  <si>
    <t>02771</t>
    <phoneticPr fontId="0" type="Hiragana"/>
  </si>
  <si>
    <t>02775</t>
    <phoneticPr fontId="0" type="Hiragana"/>
  </si>
  <si>
    <t>02776</t>
    <phoneticPr fontId="0" type="Hiragana"/>
  </si>
  <si>
    <t>原定10/19報到(10/14Betty通知延後報到，時間待確認);11/16加保</t>
    <phoneticPr fontId="0" type="Hiragana"/>
  </si>
  <si>
    <t>C00064</t>
    <phoneticPr fontId="0" type="Hiragana"/>
  </si>
  <si>
    <t>02777</t>
    <phoneticPr fontId="0" type="Hiragana"/>
  </si>
  <si>
    <t>中部倉庫</t>
    <phoneticPr fontId="0" type="Hiragana"/>
  </si>
  <si>
    <t>副管理師</t>
    <phoneticPr fontId="0" type="Hiragana"/>
  </si>
  <si>
    <t>11/21退保</t>
    <phoneticPr fontId="0" type="Hiragana"/>
  </si>
  <si>
    <t>11/13發通知</t>
    <phoneticPr fontId="0" type="Hiragana"/>
  </si>
  <si>
    <t>11/23發通知</t>
    <phoneticPr fontId="0" type="Hiragana"/>
  </si>
  <si>
    <t>02778</t>
    <phoneticPr fontId="0" type="Hiragana"/>
  </si>
  <si>
    <t>02779</t>
    <phoneticPr fontId="0" type="Hiragana"/>
  </si>
  <si>
    <t>11/24加保</t>
    <phoneticPr fontId="0" type="Hiragana"/>
  </si>
  <si>
    <t>02780</t>
    <phoneticPr fontId="0" type="Hiragana"/>
  </si>
  <si>
    <t>11/25加保</t>
    <phoneticPr fontId="0" type="Hiragana"/>
  </si>
  <si>
    <t>11/25退保</t>
    <phoneticPr fontId="0" type="Hiragana"/>
  </si>
  <si>
    <t>李明芳</t>
    <phoneticPr fontId="0" type="Hiragana"/>
  </si>
  <si>
    <t>業務中心(業務處)</t>
    <phoneticPr fontId="0" type="Hiragana"/>
  </si>
  <si>
    <t>連續曠職3天(21-23);10/23退保</t>
    <phoneticPr fontId="0" type="Hiragana"/>
  </si>
  <si>
    <t>11/11退保(連續曠工3天)</t>
    <phoneticPr fontId="0" type="Hiragana"/>
  </si>
  <si>
    <t>02782</t>
    <phoneticPr fontId="0" type="Hiragana"/>
  </si>
  <si>
    <t>02781</t>
    <phoneticPr fontId="0" type="Hiragana"/>
  </si>
  <si>
    <t>江亦修</t>
    <phoneticPr fontId="0" type="Hiragana"/>
  </si>
  <si>
    <t>陳偉峰</t>
    <phoneticPr fontId="0" type="Hiragana"/>
  </si>
  <si>
    <t>鍾昀甫</t>
    <phoneticPr fontId="0" type="Hiragana"/>
  </si>
  <si>
    <t>吳佩函</t>
    <phoneticPr fontId="0" type="Hiragana"/>
  </si>
  <si>
    <t>吳至儒</t>
    <phoneticPr fontId="0" type="Hiragana"/>
  </si>
  <si>
    <t>廖景國</t>
    <phoneticPr fontId="0" type="Hiragana"/>
  </si>
  <si>
    <t>林土水</t>
    <phoneticPr fontId="0" type="Hiragana"/>
  </si>
  <si>
    <t>林劍永</t>
    <phoneticPr fontId="0" type="Hiragana"/>
  </si>
  <si>
    <t>郭倉嘉</t>
    <phoneticPr fontId="0" type="Hiragana"/>
  </si>
  <si>
    <t>塔納沙</t>
    <phoneticPr fontId="0" type="Hiragana"/>
  </si>
  <si>
    <t>陳仲璿</t>
    <phoneticPr fontId="0" type="Hiragana"/>
  </si>
  <si>
    <t>林明輝</t>
    <phoneticPr fontId="0" type="Hiragana"/>
  </si>
  <si>
    <t>林純聿</t>
    <phoneticPr fontId="0" type="Hiragana"/>
  </si>
  <si>
    <t>張淑惠</t>
    <phoneticPr fontId="0" type="Hiragana"/>
  </si>
  <si>
    <t>温壽昌</t>
    <phoneticPr fontId="0" type="Hiragana"/>
  </si>
  <si>
    <t>徐明志</t>
    <phoneticPr fontId="0" type="Hiragana"/>
  </si>
  <si>
    <t>張庭愷</t>
    <phoneticPr fontId="0" type="Hiragana"/>
  </si>
  <si>
    <t>張喬凱</t>
    <phoneticPr fontId="0" type="Hiragana"/>
  </si>
  <si>
    <t>陳志明</t>
    <phoneticPr fontId="0" type="Hiragana"/>
  </si>
  <si>
    <t>林英佳</t>
    <phoneticPr fontId="0" type="Hiragana"/>
  </si>
  <si>
    <t>林茹雯</t>
    <phoneticPr fontId="0" type="Hiragana"/>
  </si>
  <si>
    <t>張瑋倫</t>
    <phoneticPr fontId="0" type="Hiragana"/>
  </si>
  <si>
    <t>11/7退保</t>
    <phoneticPr fontId="0" type="Hiragana"/>
  </si>
  <si>
    <t>梁凱竣</t>
    <phoneticPr fontId="0" type="Hiragana"/>
  </si>
  <si>
    <t>10/31退保</t>
    <phoneticPr fontId="0" type="Hiragana"/>
  </si>
  <si>
    <t>10/31退保;10/22資遣通報(最後上班日10/30)</t>
    <phoneticPr fontId="0" type="Hiragana"/>
  </si>
  <si>
    <t>10/31退保;10/22資遣通報(最後上班日10/24)</t>
    <phoneticPr fontId="0" type="Hiragana"/>
  </si>
  <si>
    <t>10/30退保</t>
    <phoneticPr fontId="0" type="Hiragana"/>
  </si>
  <si>
    <t>11/30發通知</t>
    <phoneticPr fontId="0" type="Hiragana"/>
  </si>
  <si>
    <t>11/28退保</t>
    <phoneticPr fontId="0" type="Hiragana"/>
  </si>
  <si>
    <t>11/30退保</t>
    <phoneticPr fontId="0" type="Hiragana"/>
  </si>
  <si>
    <t>12/3加保</t>
    <phoneticPr fontId="0" type="Hiragana"/>
  </si>
  <si>
    <t>台中隆賀站</t>
    <phoneticPr fontId="0" type="Hiragana"/>
  </si>
  <si>
    <r>
      <t>林劼</t>
    </r>
    <r>
      <rPr>
        <sz val="12"/>
        <color rgb="FFFF0000"/>
        <rFont val="細明體"/>
        <family val="3"/>
        <charset val="136"/>
      </rPr>
      <t>皙</t>
    </r>
    <phoneticPr fontId="0" type="Hiragana"/>
  </si>
  <si>
    <t>02765</t>
    <phoneticPr fontId="0" type="Hiragana"/>
  </si>
  <si>
    <t>知識創新中心</t>
    <phoneticPr fontId="0" type="Hiragana"/>
  </si>
  <si>
    <t>12/4退保</t>
    <phoneticPr fontId="0" type="Hiragana"/>
  </si>
  <si>
    <t>11/26通報資遣;系統11/26提報離職;12/5退保</t>
    <phoneticPr fontId="0" type="Hiragana"/>
  </si>
  <si>
    <t>黨培菘</t>
    <phoneticPr fontId="0" type="Hiragana"/>
  </si>
  <si>
    <t>外場人員</t>
    <phoneticPr fontId="0" type="Hiragana"/>
  </si>
  <si>
    <t>12/8加保</t>
    <phoneticPr fontId="0" type="Hiragana"/>
  </si>
  <si>
    <t>12/8辦理離職，最後上班日12/7;12/8退保</t>
    <phoneticPr fontId="0" type="Hiragana"/>
  </si>
  <si>
    <t>王復民</t>
  </si>
  <si>
    <t>全興處理二課</t>
    <phoneticPr fontId="0" type="Hiragana"/>
  </si>
  <si>
    <t>阿替</t>
  </si>
  <si>
    <t>黃煜楷</t>
  </si>
  <si>
    <t>12/9加保</t>
  </si>
  <si>
    <t>作業員</t>
    <phoneticPr fontId="0" type="Hiragana"/>
  </si>
  <si>
    <t>12/9加保</t>
    <phoneticPr fontId="0" type="Hiragana"/>
  </si>
  <si>
    <t>業務包材清潔</t>
    <phoneticPr fontId="0" type="Hiragana"/>
  </si>
  <si>
    <t>12/10發通知</t>
    <phoneticPr fontId="0" type="Hiragana"/>
  </si>
  <si>
    <t>台中隆賀站</t>
    <phoneticPr fontId="0" type="Hiragana"/>
  </si>
  <si>
    <t>12/16站區通知該員於12/11請假，12/12起曠職3天;12/16退保</t>
    <phoneticPr fontId="0" type="Hiragana"/>
  </si>
  <si>
    <t>12/16退保</t>
    <phoneticPr fontId="0" type="Hiragana"/>
  </si>
  <si>
    <t>02783</t>
    <phoneticPr fontId="0" type="Hiragana"/>
  </si>
  <si>
    <t>02784</t>
    <phoneticPr fontId="0" type="Hiragana"/>
  </si>
  <si>
    <t>02785</t>
    <phoneticPr fontId="0" type="Hiragana"/>
  </si>
  <si>
    <t>02786</t>
    <phoneticPr fontId="0" type="Hiragana"/>
  </si>
  <si>
    <t>02787</t>
    <phoneticPr fontId="0" type="Hiragana"/>
  </si>
  <si>
    <t>02788</t>
    <phoneticPr fontId="0" type="Hiragana"/>
  </si>
  <si>
    <t>02789</t>
    <phoneticPr fontId="0" type="Hiragana"/>
  </si>
  <si>
    <t>02790</t>
    <phoneticPr fontId="0" type="Hiragana"/>
  </si>
  <si>
    <t>彰興站</t>
    <phoneticPr fontId="0" type="Hiragana"/>
  </si>
  <si>
    <t>主任</t>
    <phoneticPr fontId="0" type="Hiragana"/>
  </si>
  <si>
    <t>12/19退保</t>
    <phoneticPr fontId="0" type="Hiragana"/>
  </si>
  <si>
    <t>12/20退保</t>
    <phoneticPr fontId="0" type="Hiragana"/>
  </si>
  <si>
    <t>12/21退保</t>
    <phoneticPr fontId="0" type="Hiragana"/>
  </si>
  <si>
    <t>夾子車司機</t>
    <phoneticPr fontId="0" type="Hiragana"/>
  </si>
  <si>
    <t>12/23退保</t>
    <phoneticPr fontId="0" type="Hiragana"/>
  </si>
  <si>
    <t>12/23加保</t>
    <phoneticPr fontId="0" type="Hiragana"/>
  </si>
  <si>
    <t>12/14通報資遣;系統12/14提報離職(薪資截至12/14)</t>
    <phoneticPr fontId="0" type="Hiragana"/>
  </si>
  <si>
    <t>陳夢竹</t>
    <phoneticPr fontId="0" type="Hiragana"/>
  </si>
  <si>
    <t>徐子修</t>
    <phoneticPr fontId="0" type="Hiragana"/>
  </si>
  <si>
    <t>張喬凱</t>
    <phoneticPr fontId="0" type="Hiragana"/>
  </si>
  <si>
    <t>鍾昀甫</t>
    <phoneticPr fontId="0" type="Hiragana"/>
  </si>
  <si>
    <t>黨培菘</t>
    <phoneticPr fontId="0" type="Hiragana"/>
  </si>
  <si>
    <t>02791</t>
    <phoneticPr fontId="0" type="Hiragana"/>
  </si>
  <si>
    <t>12/26退保</t>
    <phoneticPr fontId="0" type="Hiragana"/>
  </si>
  <si>
    <t>行銷部</t>
    <phoneticPr fontId="0" type="Hiragana"/>
  </si>
  <si>
    <t>土城中華站</t>
  </si>
  <si>
    <t>春日站</t>
  </si>
  <si>
    <t>00850</t>
  </si>
  <si>
    <t>02399</t>
  </si>
  <si>
    <t>00732</t>
  </si>
  <si>
    <t>02289</t>
  </si>
  <si>
    <t>01265</t>
  </si>
  <si>
    <t>02274</t>
  </si>
  <si>
    <t>02313</t>
  </si>
  <si>
    <t>02309</t>
  </si>
  <si>
    <t>02440</t>
  </si>
  <si>
    <t>01549</t>
  </si>
  <si>
    <t>01694</t>
  </si>
  <si>
    <t>02039</t>
  </si>
  <si>
    <t>02459</t>
  </si>
  <si>
    <t>01683</t>
  </si>
  <si>
    <t>02162</t>
  </si>
  <si>
    <t>02613</t>
  </si>
  <si>
    <t>02606</t>
  </si>
  <si>
    <t>02659</t>
  </si>
  <si>
    <t>02596</t>
  </si>
  <si>
    <t>02610</t>
  </si>
  <si>
    <t>01306</t>
  </si>
  <si>
    <t>02681</t>
  </si>
  <si>
    <t>02122</t>
  </si>
  <si>
    <t>01432</t>
  </si>
  <si>
    <t>02668</t>
  </si>
  <si>
    <t>02218</t>
  </si>
  <si>
    <t>02222</t>
  </si>
  <si>
    <t>02503</t>
  </si>
  <si>
    <t>02563</t>
  </si>
  <si>
    <t>02712</t>
  </si>
  <si>
    <t>01548</t>
  </si>
  <si>
    <t>02580</t>
  </si>
  <si>
    <t>02489</t>
  </si>
  <si>
    <t>02452</t>
  </si>
  <si>
    <t>02619</t>
  </si>
  <si>
    <t>02629</t>
  </si>
  <si>
    <t>助理會計</t>
  </si>
  <si>
    <t>陳思廷</t>
    <phoneticPr fontId="0" type="Hiragana"/>
  </si>
  <si>
    <t>林英佳</t>
    <phoneticPr fontId="0" type="Hiragana"/>
  </si>
  <si>
    <t>許泓裕</t>
    <phoneticPr fontId="0" type="Hiragana"/>
  </si>
  <si>
    <t>許泓裕</t>
    <phoneticPr fontId="0" type="Hiragana"/>
  </si>
  <si>
    <t>廖珮珊</t>
    <phoneticPr fontId="0" type="Hiragana"/>
  </si>
  <si>
    <t>阿替</t>
    <phoneticPr fontId="0" type="Hiragana"/>
  </si>
  <si>
    <t>宏基</t>
    <phoneticPr fontId="0" type="Hiragana"/>
  </si>
  <si>
    <t>提拉朋</t>
    <phoneticPr fontId="0" type="Hiragana"/>
  </si>
  <si>
    <t>黃煜楷</t>
    <phoneticPr fontId="0" type="Hiragana"/>
  </si>
  <si>
    <t>王智吉</t>
    <phoneticPr fontId="0" type="Hiragana"/>
  </si>
  <si>
    <t>12/17加保</t>
    <phoneticPr fontId="0" type="Hiragana"/>
  </si>
  <si>
    <t>派拉</t>
    <phoneticPr fontId="0" type="Hiragana"/>
  </si>
  <si>
    <t>12/29退保</t>
    <phoneticPr fontId="0" type="Hiragana"/>
  </si>
  <si>
    <t>王復民</t>
    <phoneticPr fontId="0" type="Hiragana"/>
  </si>
  <si>
    <t>林家煜</t>
  </si>
  <si>
    <t>潘聖琪</t>
    <phoneticPr fontId="0" type="Hiragana"/>
  </si>
  <si>
    <t>林品妘</t>
    <phoneticPr fontId="0" type="Hiragana"/>
  </si>
  <si>
    <t>最後工作日1/4;1/5退保</t>
    <phoneticPr fontId="0" type="Hiragana"/>
  </si>
  <si>
    <t>員林三信站</t>
    <phoneticPr fontId="0" type="Hiragana"/>
  </si>
  <si>
    <t>邱依伶</t>
  </si>
  <si>
    <t>助理會計</t>
    <phoneticPr fontId="0" type="Hiragana"/>
  </si>
  <si>
    <t>台虹專案</t>
    <phoneticPr fontId="0" type="Hiragana"/>
  </si>
  <si>
    <t>12/31退保</t>
    <phoneticPr fontId="0" type="Hiragana"/>
  </si>
  <si>
    <t>1/6退保</t>
    <phoneticPr fontId="0" type="Hiragana"/>
  </si>
  <si>
    <t>1/6加保</t>
    <phoneticPr fontId="0" type="Hiragana"/>
  </si>
  <si>
    <t>南部倉庫</t>
  </si>
  <si>
    <t>南部倉庫</t>
    <phoneticPr fontId="0" type="Hiragana"/>
  </si>
  <si>
    <t>02792</t>
    <phoneticPr fontId="0" type="Hiragana"/>
  </si>
  <si>
    <t>業務廢棄物</t>
    <phoneticPr fontId="0" type="Hiragana"/>
  </si>
  <si>
    <t>02793</t>
    <phoneticPr fontId="0" type="Hiragana"/>
  </si>
  <si>
    <t>02768</t>
    <phoneticPr fontId="0" type="Hiragana"/>
  </si>
  <si>
    <t>02769</t>
    <phoneticPr fontId="0" type="Hiragana"/>
  </si>
  <si>
    <t>1/8加保</t>
    <phoneticPr fontId="0" type="Hiragana"/>
  </si>
  <si>
    <t>金馬站</t>
    <phoneticPr fontId="0" type="Hiragana"/>
  </si>
  <si>
    <t>3.5T司機</t>
    <phoneticPr fontId="0" type="Hiragana"/>
  </si>
  <si>
    <t>壓縮車司機</t>
    <phoneticPr fontId="0" type="Hiragana"/>
  </si>
  <si>
    <t>拖車司機</t>
    <phoneticPr fontId="0" type="Hiragana"/>
  </si>
  <si>
    <t>1/11加保</t>
    <phoneticPr fontId="0" type="Hiragana"/>
  </si>
  <si>
    <t>1/9加保</t>
    <phoneticPr fontId="0" type="Hiragana"/>
  </si>
  <si>
    <t>1/9退保</t>
    <phoneticPr fontId="0" type="Hiragana"/>
  </si>
  <si>
    <t>1/11退保</t>
    <phoneticPr fontId="0" type="Hiragana"/>
  </si>
  <si>
    <t>助理管理師</t>
    <phoneticPr fontId="0" type="Hiragana"/>
  </si>
  <si>
    <t>張瑋倫</t>
    <phoneticPr fontId="0" type="Hiragana"/>
  </si>
  <si>
    <t>02794</t>
    <phoneticPr fontId="0" type="Hiragana"/>
  </si>
  <si>
    <t>1/18加保</t>
    <phoneticPr fontId="0" type="Hiragana"/>
  </si>
  <si>
    <t>1/19退保(1/15.18.19曠職3天)</t>
    <phoneticPr fontId="0" type="Hiragana"/>
  </si>
  <si>
    <t>02795</t>
    <phoneticPr fontId="0" type="Hiragana"/>
  </si>
  <si>
    <t>C00066</t>
    <phoneticPr fontId="0" type="Hiragana"/>
  </si>
  <si>
    <t>1/13-15曠職3天，1/21退保(1/21站區回報)</t>
    <phoneticPr fontId="0" type="Hiragana"/>
  </si>
  <si>
    <t>02752</t>
    <phoneticPr fontId="0" type="Hiragana"/>
  </si>
  <si>
    <t>薪資作暫收，交主任</t>
    <phoneticPr fontId="0" type="Hiragana"/>
  </si>
  <si>
    <t>臨時-計時人員</t>
    <phoneticPr fontId="0" type="Hiragana"/>
  </si>
  <si>
    <t>1/26加保，預計做到過年前，領現</t>
    <phoneticPr fontId="0" type="Hiragana"/>
  </si>
  <si>
    <t>恩波</t>
    <phoneticPr fontId="0" type="Hiragana"/>
  </si>
  <si>
    <t>梁財彰</t>
    <phoneticPr fontId="0" type="Hiragana"/>
  </si>
  <si>
    <t>陳偉峰</t>
    <phoneticPr fontId="0" type="Hiragana"/>
  </si>
  <si>
    <t>溫景明</t>
    <phoneticPr fontId="0" type="Hiragana"/>
  </si>
  <si>
    <t>陳贊文</t>
    <phoneticPr fontId="0" type="Hiragana"/>
  </si>
  <si>
    <t>陳耕馨</t>
    <phoneticPr fontId="0" type="Hiragana"/>
  </si>
  <si>
    <t>邱依伶</t>
    <phoneticPr fontId="0" type="Hiragana"/>
  </si>
  <si>
    <t>洪祐謙</t>
    <phoneticPr fontId="0" type="Hiragana"/>
  </si>
  <si>
    <t>最後上班日1/21，1/22結清，1/24離境;1/27退保</t>
    <phoneticPr fontId="0" type="Hiragana"/>
  </si>
  <si>
    <t>拉佳</t>
    <phoneticPr fontId="0" type="Hiragana"/>
  </si>
  <si>
    <t>蔡震廷</t>
    <phoneticPr fontId="0" type="Hiragana"/>
  </si>
  <si>
    <t>南部倉庫</t>
    <phoneticPr fontId="0" type="Hiragana"/>
  </si>
  <si>
    <t>作業員</t>
    <phoneticPr fontId="0" type="Hiragana"/>
  </si>
  <si>
    <t>2/2加保</t>
    <phoneticPr fontId="0" type="Hiragana"/>
  </si>
  <si>
    <t>業務專員</t>
    <phoneticPr fontId="0" type="Hiragana"/>
  </si>
  <si>
    <t>外勞</t>
    <phoneticPr fontId="0" type="Hiragana"/>
  </si>
  <si>
    <t>外勞</t>
    <phoneticPr fontId="0" type="Hiragana"/>
  </si>
  <si>
    <t>南部物流管理組</t>
    <phoneticPr fontId="0" type="Hiragana"/>
  </si>
  <si>
    <t>實習生</t>
    <phoneticPr fontId="0" type="Hiragana"/>
  </si>
  <si>
    <t>副管理師</t>
    <phoneticPr fontId="0" type="Hiragana"/>
  </si>
  <si>
    <t>簡彤汝</t>
  </si>
  <si>
    <t>營管處行政室</t>
    <phoneticPr fontId="0" type="Hiragana"/>
  </si>
  <si>
    <t>02796</t>
    <phoneticPr fontId="0" type="Hiragana"/>
  </si>
  <si>
    <t>02798</t>
    <phoneticPr fontId="0" type="Hiragana"/>
  </si>
  <si>
    <t>02799</t>
    <phoneticPr fontId="0" type="Hiragana"/>
  </si>
  <si>
    <t>02800</t>
    <phoneticPr fontId="0" type="Hiragana"/>
  </si>
  <si>
    <t>物流管理組</t>
    <phoneticPr fontId="0" type="Hiragana"/>
  </si>
  <si>
    <t>7.7T大貨車司機</t>
    <phoneticPr fontId="0" type="Hiragana"/>
  </si>
  <si>
    <t>2/15退保</t>
    <phoneticPr fontId="0" type="Hiragana"/>
  </si>
  <si>
    <t>2/15加保</t>
    <phoneticPr fontId="0" type="Hiragana"/>
  </si>
  <si>
    <t>最後上班日2/5、2/6退保</t>
    <phoneticPr fontId="0" type="Hiragana"/>
  </si>
  <si>
    <t>最後上班日2/6、2/6退保</t>
    <phoneticPr fontId="0" type="Hiragana"/>
  </si>
  <si>
    <t>最後上班日2/4、2/6退保</t>
    <phoneticPr fontId="0" type="Hiragana"/>
  </si>
  <si>
    <t>02797</t>
    <phoneticPr fontId="0" type="Hiragana"/>
  </si>
  <si>
    <t>02801</t>
    <phoneticPr fontId="0" type="Hiragana"/>
  </si>
  <si>
    <t>全興造粒課</t>
    <phoneticPr fontId="0" type="Hiragana"/>
  </si>
  <si>
    <t>02802</t>
    <phoneticPr fontId="0" type="Hiragana"/>
  </si>
  <si>
    <t>外勞</t>
    <phoneticPr fontId="0" type="Hiragana"/>
  </si>
  <si>
    <t>2/18加保(2/19寄出)</t>
    <phoneticPr fontId="0" type="Hiragana"/>
  </si>
  <si>
    <t>諾麻</t>
  </si>
  <si>
    <t>2/22加保</t>
    <phoneticPr fontId="0" type="Hiragana"/>
  </si>
  <si>
    <t>2/20加保</t>
    <phoneticPr fontId="0" type="Hiragana"/>
  </si>
  <si>
    <t>王美云</t>
    <phoneticPr fontId="0" type="Hiragana"/>
  </si>
  <si>
    <t>張又文</t>
    <phoneticPr fontId="0" type="Hiragana"/>
  </si>
  <si>
    <t>諾麻</t>
    <phoneticPr fontId="0" type="Hiragana"/>
  </si>
  <si>
    <t>張福麟</t>
    <phoneticPr fontId="0" type="Hiragana"/>
  </si>
  <si>
    <t>簡彤汝</t>
    <phoneticPr fontId="0" type="Hiragana"/>
  </si>
  <si>
    <t>陳重任</t>
    <phoneticPr fontId="0" type="Hiragana"/>
  </si>
  <si>
    <t>林清藤</t>
    <phoneticPr fontId="0" type="Hiragana"/>
  </si>
  <si>
    <t>蕭建邦</t>
    <phoneticPr fontId="0" type="Hiragana"/>
  </si>
  <si>
    <t>黃翊鳴</t>
    <phoneticPr fontId="0" type="Hiragana"/>
  </si>
  <si>
    <t>2/23退保</t>
    <phoneticPr fontId="0" type="Hiragana"/>
  </si>
  <si>
    <t>資訊部</t>
    <phoneticPr fontId="0" type="Hiragana"/>
  </si>
  <si>
    <t>資深高級工程師</t>
    <phoneticPr fontId="0" type="Hiragana"/>
  </si>
  <si>
    <t>02803</t>
    <phoneticPr fontId="0" type="Hiragana"/>
  </si>
  <si>
    <t>2/24退保</t>
    <phoneticPr fontId="0" type="Hiragana"/>
  </si>
  <si>
    <t>丁睿廷</t>
    <phoneticPr fontId="0" type="Hiragana"/>
  </si>
  <si>
    <t>陳柏志</t>
    <phoneticPr fontId="0" type="Hiragana"/>
  </si>
  <si>
    <t>王美云</t>
    <phoneticPr fontId="0" type="Hiragana"/>
  </si>
  <si>
    <t>徐駿綸</t>
    <phoneticPr fontId="0" type="Hiragana"/>
  </si>
  <si>
    <t>徐明志</t>
    <phoneticPr fontId="0" type="Hiragana"/>
  </si>
  <si>
    <t>籃元宏</t>
    <phoneticPr fontId="0" type="Hiragana"/>
  </si>
  <si>
    <t>邱淑婷</t>
    <phoneticPr fontId="0" type="Hiragana"/>
  </si>
  <si>
    <t>李弘毅</t>
    <phoneticPr fontId="0" type="Hiragana"/>
  </si>
  <si>
    <t>鍾侑宏</t>
    <phoneticPr fontId="0" type="Hiragana"/>
  </si>
  <si>
    <t>襄理</t>
    <phoneticPr fontId="0" type="Hiragana"/>
  </si>
  <si>
    <t>周啟弘</t>
    <phoneticPr fontId="0" type="Hiragana"/>
  </si>
  <si>
    <t>施承享</t>
    <phoneticPr fontId="0" type="Hiragana"/>
  </si>
  <si>
    <t>粘清旻</t>
    <phoneticPr fontId="0" type="Hiragana"/>
  </si>
  <si>
    <t>許家惠</t>
    <phoneticPr fontId="0" type="Hiragana"/>
  </si>
  <si>
    <t>副理</t>
    <phoneticPr fontId="0" type="Hiragana"/>
  </si>
  <si>
    <t>李韶華</t>
    <phoneticPr fontId="0" type="Hiragana"/>
  </si>
  <si>
    <t>經理</t>
    <phoneticPr fontId="0" type="Hiragana"/>
  </si>
  <si>
    <t>王靜美</t>
    <phoneticPr fontId="0" type="Hiragana"/>
  </si>
  <si>
    <t>資深經理</t>
    <phoneticPr fontId="0" type="Hiragana"/>
  </si>
  <si>
    <t>劉譯文</t>
    <phoneticPr fontId="0" type="Hiragana"/>
  </si>
  <si>
    <t>協理</t>
    <phoneticPr fontId="0" type="Hiragana"/>
  </si>
  <si>
    <t>副總經理</t>
    <phoneticPr fontId="0" type="Hiragana"/>
  </si>
  <si>
    <t>吳佩珊</t>
    <phoneticPr fontId="0" type="Hiragana"/>
  </si>
  <si>
    <t>洪勝裕</t>
    <phoneticPr fontId="0" type="Hiragana"/>
  </si>
  <si>
    <t>副董事長</t>
    <phoneticPr fontId="0" type="Hiragana"/>
  </si>
  <si>
    <t>林盟洲</t>
    <phoneticPr fontId="0" type="Hiragana"/>
  </si>
  <si>
    <t>董事長</t>
    <phoneticPr fontId="0" type="Hiragana"/>
  </si>
  <si>
    <t>長安店</t>
    <phoneticPr fontId="0" type="Hiragana"/>
  </si>
  <si>
    <t>目前</t>
    <phoneticPr fontId="0" type="Hiragana"/>
  </si>
  <si>
    <t>員工人數總計</t>
    <phoneticPr fontId="0" type="Hiragana"/>
  </si>
  <si>
    <r>
      <rPr>
        <sz val="12"/>
        <rFont val="微軟正黑體"/>
        <family val="2"/>
        <charset val="136"/>
      </rPr>
      <t>總員編</t>
    </r>
    <phoneticPr fontId="0" type="Hiragana"/>
  </si>
  <si>
    <t>李俊弘</t>
    <phoneticPr fontId="0" type="Hiragana"/>
  </si>
  <si>
    <t>外場人員</t>
    <phoneticPr fontId="0" type="Hiragana"/>
  </si>
  <si>
    <t>林家豪</t>
    <phoneticPr fontId="0" type="Hiragana"/>
  </si>
  <si>
    <t>司機人員</t>
    <phoneticPr fontId="0" type="Hiragana"/>
  </si>
  <si>
    <t>多迪</t>
    <phoneticPr fontId="0" type="Hiragana"/>
  </si>
  <si>
    <t>布吉</t>
    <phoneticPr fontId="0" type="Hiragana"/>
  </si>
  <si>
    <t>巴孟</t>
    <phoneticPr fontId="0" type="Hiragana"/>
  </si>
  <si>
    <t>阿日</t>
    <phoneticPr fontId="0" type="Hiragana"/>
  </si>
  <si>
    <t>瑪福</t>
    <phoneticPr fontId="0" type="Hiragana"/>
  </si>
  <si>
    <t>阿戴</t>
    <phoneticPr fontId="0" type="Hiragana"/>
  </si>
  <si>
    <t>外勞</t>
    <phoneticPr fontId="0" type="Hiragana"/>
  </si>
  <si>
    <t>造粒課</t>
    <phoneticPr fontId="0" type="Hiragana"/>
  </si>
  <si>
    <t>温勝翔</t>
    <phoneticPr fontId="0" type="Hiragana"/>
  </si>
  <si>
    <t>大車司機</t>
    <phoneticPr fontId="0" type="Hiragana"/>
  </si>
  <si>
    <t>作業員-晚班</t>
    <phoneticPr fontId="0" type="Hiragana"/>
  </si>
  <si>
    <t>林維香</t>
    <phoneticPr fontId="0" type="Hiragana"/>
  </si>
  <si>
    <t>柯綉燕</t>
    <phoneticPr fontId="0" type="Hiragana"/>
  </si>
  <si>
    <t>梁玉美</t>
    <phoneticPr fontId="0" type="Hiragana"/>
  </si>
  <si>
    <t>作業員 
(7:30-16:00)</t>
    <phoneticPr fontId="0" type="Hiragana"/>
  </si>
  <si>
    <t>萬多</t>
    <phoneticPr fontId="0" type="Hiragana"/>
  </si>
  <si>
    <t>阿剛</t>
    <phoneticPr fontId="0" type="Hiragana"/>
  </si>
  <si>
    <t>達朋</t>
    <phoneticPr fontId="0" type="Hiragana"/>
  </si>
  <si>
    <t>外勞-晚班</t>
    <phoneticPr fontId="0" type="Hiragana"/>
  </si>
  <si>
    <t>歐邁</t>
    <phoneticPr fontId="0" type="Hiragana"/>
  </si>
  <si>
    <t>處理課</t>
    <phoneticPr fontId="0" type="Hiragana"/>
  </si>
  <si>
    <t>黃精陞</t>
    <phoneticPr fontId="0" type="Hiragana"/>
  </si>
  <si>
    <t>曾志華</t>
    <phoneticPr fontId="0" type="Hiragana"/>
  </si>
  <si>
    <t>外場人員-晚班</t>
    <phoneticPr fontId="0" type="Hiragana"/>
  </si>
  <si>
    <t>李敏其</t>
    <phoneticPr fontId="0" type="Hiragana"/>
  </si>
  <si>
    <t>楊銘達</t>
    <phoneticPr fontId="0" type="Hiragana"/>
  </si>
  <si>
    <t>柯明來</t>
    <phoneticPr fontId="0" type="Hiragana"/>
  </si>
  <si>
    <t>外場人員-早班</t>
    <phoneticPr fontId="0" type="Hiragana"/>
  </si>
  <si>
    <t>組長</t>
    <phoneticPr fontId="0" type="Hiragana"/>
  </si>
  <si>
    <t>姚江烈</t>
    <phoneticPr fontId="0" type="Hiragana"/>
  </si>
  <si>
    <t>處理一課</t>
    <phoneticPr fontId="0" type="Hiragana"/>
  </si>
  <si>
    <t>夾子車司機</t>
    <phoneticPr fontId="0" type="Hiragana"/>
  </si>
  <si>
    <t>分選課</t>
    <phoneticPr fontId="0" type="Hiragana"/>
  </si>
  <si>
    <t>盧秀煖</t>
    <phoneticPr fontId="0" type="Hiragana"/>
  </si>
  <si>
    <t>曾麗琴</t>
    <phoneticPr fontId="0" type="Hiragana"/>
  </si>
  <si>
    <t>蔡徐淑麗</t>
    <phoneticPr fontId="0" type="Hiragana"/>
  </si>
  <si>
    <t>作業員</t>
    <phoneticPr fontId="0" type="Hiragana"/>
  </si>
  <si>
    <t>宏基</t>
    <phoneticPr fontId="0" type="Hiragana"/>
  </si>
  <si>
    <t>布迪</t>
    <phoneticPr fontId="0" type="Hiragana"/>
  </si>
  <si>
    <t>阿利斯</t>
    <phoneticPr fontId="0" type="Hiragana"/>
  </si>
  <si>
    <t>卡瑞拉</t>
    <phoneticPr fontId="0" type="Hiragana"/>
  </si>
  <si>
    <t>那林</t>
    <phoneticPr fontId="0" type="Hiragana"/>
  </si>
  <si>
    <t>隆猜</t>
    <phoneticPr fontId="0" type="Hiragana"/>
  </si>
  <si>
    <t>研發中心</t>
    <phoneticPr fontId="0" type="Hiragana"/>
  </si>
  <si>
    <t>許明田</t>
    <phoneticPr fontId="0" type="Hiragana"/>
  </si>
  <si>
    <t>處理二課</t>
    <phoneticPr fontId="0" type="Hiragana"/>
  </si>
  <si>
    <t>陳佳欣</t>
    <phoneticPr fontId="0" type="Hiragana"/>
  </si>
  <si>
    <t>王詠禎</t>
    <phoneticPr fontId="0" type="Hiragana"/>
  </si>
  <si>
    <t>黃雅婷</t>
    <phoneticPr fontId="0" type="Hiragana"/>
  </si>
  <si>
    <t>林韋伶</t>
    <phoneticPr fontId="0" type="Hiragana"/>
  </si>
  <si>
    <t>助理</t>
    <phoneticPr fontId="0" type="Hiragana"/>
  </si>
  <si>
    <t>行政室</t>
    <phoneticPr fontId="0" type="Hiragana"/>
  </si>
  <si>
    <t>銷售部</t>
    <phoneticPr fontId="0" type="Hiragana"/>
  </si>
  <si>
    <t>再生處理處</t>
    <phoneticPr fontId="0" type="Hiragana"/>
  </si>
  <si>
    <t>實習生</t>
    <phoneticPr fontId="0" type="Hiragana"/>
  </si>
  <si>
    <t>3.5T司機</t>
    <phoneticPr fontId="0" type="Hiragana"/>
  </si>
  <si>
    <t>主管</t>
    <phoneticPr fontId="0" type="Hiragana"/>
  </si>
  <si>
    <t>楊豐瑋</t>
    <phoneticPr fontId="0" type="Hiragana"/>
  </si>
  <si>
    <t>管理師</t>
    <phoneticPr fontId="0" type="Hiragana"/>
  </si>
  <si>
    <t>國際事業處</t>
    <phoneticPr fontId="0" type="Hiragana"/>
  </si>
  <si>
    <t>事務員</t>
    <phoneticPr fontId="0" type="Hiragana"/>
  </si>
  <si>
    <t>助理管理師</t>
    <phoneticPr fontId="0" type="Hiragana"/>
  </si>
  <si>
    <t>主任</t>
    <phoneticPr fontId="0" type="Hiragana"/>
  </si>
  <si>
    <t>採購部</t>
    <phoneticPr fontId="0" type="Hiragana"/>
  </si>
  <si>
    <t>陳錚妏</t>
    <phoneticPr fontId="0" type="Hiragana"/>
  </si>
  <si>
    <t>副管理師</t>
    <phoneticPr fontId="0" type="Hiragana"/>
  </si>
  <si>
    <t>行政課</t>
    <phoneticPr fontId="0" type="Hiragana"/>
  </si>
  <si>
    <t>機動車回收部</t>
    <phoneticPr fontId="0" type="Hiragana"/>
  </si>
  <si>
    <t>專員</t>
    <phoneticPr fontId="0" type="Hiragana"/>
  </si>
  <si>
    <t>市場研究課</t>
    <phoneticPr fontId="0" type="Hiragana"/>
  </si>
  <si>
    <t>中級業務專員</t>
    <phoneticPr fontId="0" type="Hiragana"/>
  </si>
  <si>
    <t>高級業務高專</t>
    <phoneticPr fontId="0" type="Hiragana"/>
  </si>
  <si>
    <t>業務課</t>
    <phoneticPr fontId="0" type="Hiragana"/>
  </si>
  <si>
    <t>林貝錦</t>
    <phoneticPr fontId="0" type="Hiragana"/>
  </si>
  <si>
    <t>林立純</t>
    <phoneticPr fontId="0" type="Hiragana"/>
  </si>
  <si>
    <t>國際事業部</t>
    <phoneticPr fontId="0" type="Hiragana"/>
  </si>
  <si>
    <t>新事業處</t>
    <phoneticPr fontId="0" type="Hiragana"/>
  </si>
  <si>
    <t>吳銘華</t>
    <phoneticPr fontId="0" type="Hiragana"/>
  </si>
  <si>
    <t>凃建漳</t>
    <phoneticPr fontId="0" type="Hiragana"/>
  </si>
  <si>
    <t>17T夾子車司機</t>
    <phoneticPr fontId="0" type="Hiragana"/>
  </si>
  <si>
    <t>蘇博雄</t>
    <phoneticPr fontId="36" type="noConversion"/>
  </si>
  <si>
    <t>計時作業員</t>
    <phoneticPr fontId="0" type="Hiragana"/>
  </si>
  <si>
    <t>蘇郁淳</t>
    <phoneticPr fontId="0" type="Hiragana"/>
  </si>
  <si>
    <t>方怡婷</t>
    <phoneticPr fontId="0" type="Hiragana"/>
  </si>
  <si>
    <t>窗口會計</t>
    <phoneticPr fontId="0" type="Hiragana"/>
  </si>
  <si>
    <t>王聖沖</t>
    <phoneticPr fontId="0" type="Hiragana"/>
  </si>
  <si>
    <t>陳新旺</t>
    <phoneticPr fontId="0" type="Hiragana"/>
  </si>
  <si>
    <t>35T 拖車司機</t>
    <phoneticPr fontId="0" type="Hiragana"/>
  </si>
  <si>
    <t xml:space="preserve">張銘顯 </t>
    <phoneticPr fontId="0" type="Hiragana"/>
  </si>
  <si>
    <t>17T 夾子車司機</t>
    <phoneticPr fontId="0" type="Hiragana"/>
  </si>
  <si>
    <t>南區營運中心</t>
    <phoneticPr fontId="0" type="Hiragana"/>
  </si>
  <si>
    <t>李國弘</t>
    <phoneticPr fontId="0" type="Hiragana"/>
  </si>
  <si>
    <t>李啟平</t>
    <phoneticPr fontId="0" type="Hiragana"/>
  </si>
  <si>
    <t>陳清輝</t>
    <phoneticPr fontId="0" type="Hiragana"/>
  </si>
  <si>
    <t>許添發</t>
    <phoneticPr fontId="0" type="Hiragana"/>
  </si>
  <si>
    <t>鐘雪文</t>
    <phoneticPr fontId="0" type="Hiragana"/>
  </si>
  <si>
    <t>翁小評</t>
    <phoneticPr fontId="0" type="Hiragana"/>
  </si>
  <si>
    <t>王家鈞</t>
    <phoneticPr fontId="0" type="Hiragana"/>
  </si>
  <si>
    <t>吳怡靜</t>
    <phoneticPr fontId="0" type="Hiragana"/>
  </si>
  <si>
    <t>(劉譯文)</t>
    <phoneticPr fontId="0" type="Hiragana"/>
  </si>
  <si>
    <t>計時-外場人員</t>
    <phoneticPr fontId="0" type="Hiragana"/>
  </si>
  <si>
    <t>黃佳偉</t>
    <phoneticPr fontId="0" type="Hiragana"/>
  </si>
  <si>
    <t>楊鎮宇</t>
    <phoneticPr fontId="0" type="Hiragana"/>
  </si>
  <si>
    <t>平板車司機</t>
    <phoneticPr fontId="0" type="Hiragana"/>
  </si>
  <si>
    <t>許文約</t>
    <phoneticPr fontId="0" type="Hiragana"/>
  </si>
  <si>
    <t>35T  拖車司機</t>
    <phoneticPr fontId="0" type="Hiragana"/>
  </si>
  <si>
    <t>陳鴻宗</t>
    <phoneticPr fontId="0" type="Hiragana"/>
  </si>
  <si>
    <t>23T夾子車司機</t>
    <phoneticPr fontId="0" type="Hiragana"/>
  </si>
  <si>
    <t>周毓毅</t>
    <phoneticPr fontId="0" type="Hiragana"/>
  </si>
  <si>
    <t>蘇凱偉</t>
    <phoneticPr fontId="0" type="Hiragana"/>
  </si>
  <si>
    <t>朱振隆</t>
    <phoneticPr fontId="0" type="Hiragana"/>
  </si>
  <si>
    <t>潘全民</t>
    <phoneticPr fontId="0" type="Hiragana"/>
  </si>
  <si>
    <t>陳郁玟</t>
    <phoneticPr fontId="36" type="noConversion"/>
  </si>
  <si>
    <t>賴雪玉</t>
    <phoneticPr fontId="0" type="Hiragana"/>
  </si>
  <si>
    <t>林家勝</t>
    <phoneticPr fontId="0" type="Hiragana"/>
  </si>
  <si>
    <t>17噸司機</t>
    <phoneticPr fontId="0" type="Hiragana"/>
  </si>
  <si>
    <t>洪聖益</t>
    <phoneticPr fontId="0" type="Hiragana"/>
  </si>
  <si>
    <t>謝永富</t>
    <phoneticPr fontId="0" type="Hiragana"/>
  </si>
  <si>
    <t>柯弘文</t>
    <phoneticPr fontId="0" type="Hiragana"/>
  </si>
  <si>
    <t>曾美菊</t>
    <phoneticPr fontId="0" type="Hiragana"/>
  </si>
  <si>
    <t>主任(劉昌明)</t>
    <phoneticPr fontId="0" type="Hiragana"/>
  </si>
  <si>
    <t>吳鵬立</t>
    <phoneticPr fontId="0" type="Hiragana"/>
  </si>
  <si>
    <t>鐘永華</t>
    <phoneticPr fontId="0" type="Hiragana"/>
  </si>
  <si>
    <t>許美智</t>
    <phoneticPr fontId="0" type="Hiragana"/>
  </si>
  <si>
    <t>張儒林</t>
    <phoneticPr fontId="0" type="Hiragana"/>
  </si>
  <si>
    <t>許全成</t>
    <phoneticPr fontId="0" type="Hiragana"/>
  </si>
  <si>
    <t>胡吉濃</t>
    <phoneticPr fontId="0" type="Hiragana"/>
  </si>
  <si>
    <t>拖車司機</t>
    <phoneticPr fontId="0" type="Hiragana"/>
  </si>
  <si>
    <t>王有德</t>
    <phoneticPr fontId="0" type="Hiragana"/>
  </si>
  <si>
    <t>林亭延</t>
    <phoneticPr fontId="0" type="Hiragana"/>
  </si>
  <si>
    <t>羅巧雯</t>
    <phoneticPr fontId="0" type="Hiragana"/>
  </si>
  <si>
    <t>游俊貴</t>
    <phoneticPr fontId="0" type="Hiragana"/>
  </si>
  <si>
    <t>魏辰光</t>
    <phoneticPr fontId="0" type="Hiragana"/>
  </si>
  <si>
    <t>陳宗輝</t>
    <phoneticPr fontId="0" type="Hiragana"/>
  </si>
  <si>
    <t>林裕程</t>
    <phoneticPr fontId="0" type="Hiragana"/>
  </si>
  <si>
    <t>易秀蓮</t>
    <phoneticPr fontId="0" type="Hiragana"/>
  </si>
  <si>
    <t>賴碧怜</t>
    <phoneticPr fontId="0" type="Hiragana"/>
  </si>
  <si>
    <t>吳誌緯</t>
    <phoneticPr fontId="0" type="Hiragana"/>
  </si>
  <si>
    <t>鄭汪斌</t>
    <phoneticPr fontId="0" type="Hiragana"/>
  </si>
  <si>
    <t xml:space="preserve">陳國強 </t>
    <phoneticPr fontId="0" type="Hiragana"/>
  </si>
  <si>
    <t>葉春何</t>
    <phoneticPr fontId="0" type="Hiragana"/>
  </si>
  <si>
    <t>陳怡成</t>
    <phoneticPr fontId="0" type="Hiragana"/>
  </si>
  <si>
    <t xml:space="preserve">彭吉田 </t>
    <phoneticPr fontId="0" type="Hiragana"/>
  </si>
  <si>
    <t>尤貴德</t>
    <phoneticPr fontId="0" type="Hiragana"/>
  </si>
  <si>
    <t>蔡政德</t>
    <phoneticPr fontId="0" type="Hiragana"/>
  </si>
  <si>
    <t>23T大貨車司機</t>
    <phoneticPr fontId="0" type="Hiragana"/>
  </si>
  <si>
    <t>中區營運中心</t>
    <phoneticPr fontId="0" type="Hiragana"/>
  </si>
  <si>
    <t>吳家宏</t>
    <phoneticPr fontId="0" type="Hiragana"/>
  </si>
  <si>
    <t>王世英</t>
    <phoneticPr fontId="0" type="Hiragana"/>
  </si>
  <si>
    <t>楊正源</t>
    <phoneticPr fontId="0" type="Hiragana"/>
  </si>
  <si>
    <t>吳聲境</t>
    <phoneticPr fontId="0" type="Hiragana"/>
  </si>
  <si>
    <t>李如芳</t>
    <phoneticPr fontId="0" type="Hiragana"/>
  </si>
  <si>
    <t>儲備幹部</t>
    <phoneticPr fontId="0" type="Hiragana"/>
  </si>
  <si>
    <t>劉昌明</t>
    <phoneticPr fontId="0" type="Hiragana"/>
  </si>
  <si>
    <t>主管(劉譯文兼任)</t>
    <phoneticPr fontId="0" type="Hiragana"/>
  </si>
  <si>
    <t>營運管理處</t>
    <phoneticPr fontId="0" type="Hiragana"/>
  </si>
  <si>
    <t>林梅杏</t>
    <phoneticPr fontId="0" type="Hiragana"/>
  </si>
  <si>
    <t>蕭欣萍</t>
    <phoneticPr fontId="0" type="Hiragana"/>
  </si>
  <si>
    <t>高雄倉庫</t>
    <phoneticPr fontId="0" type="Hiragana"/>
  </si>
  <si>
    <t>聯電</t>
    <phoneticPr fontId="0" type="Hiragana"/>
  </si>
  <si>
    <t>中強</t>
    <phoneticPr fontId="0" type="Hiragana"/>
  </si>
  <si>
    <t>3.5噸司機</t>
    <phoneticPr fontId="0" type="Hiragana"/>
  </si>
  <si>
    <t>楊泰輝</t>
    <phoneticPr fontId="0" type="Hiragana"/>
  </si>
  <si>
    <t>17噸大貨車</t>
    <phoneticPr fontId="0" type="Hiragana"/>
  </si>
  <si>
    <t>劉明修</t>
    <phoneticPr fontId="0" type="Hiragana"/>
  </si>
  <si>
    <t>倉庫作業員</t>
    <phoneticPr fontId="0" type="Hiragana"/>
  </si>
  <si>
    <t>林佩鈺</t>
    <phoneticPr fontId="0" type="Hiragana"/>
  </si>
  <si>
    <t>助理會計</t>
    <phoneticPr fontId="0" type="Hiragana"/>
  </si>
  <si>
    <t>南部倉庫</t>
    <phoneticPr fontId="0" type="Hiragana"/>
  </si>
  <si>
    <t>業務-南區專案一</t>
    <phoneticPr fontId="0" type="Hiragana"/>
  </si>
  <si>
    <t>南部專案</t>
    <phoneticPr fontId="0" type="Hiragana"/>
  </si>
  <si>
    <t>班長</t>
    <phoneticPr fontId="0" type="Hiragana"/>
  </si>
  <si>
    <t>人力仲介</t>
    <phoneticPr fontId="0" type="Hiragana"/>
  </si>
  <si>
    <t>短期作業員</t>
    <phoneticPr fontId="0" type="Hiragana"/>
  </si>
  <si>
    <t>廖本湧</t>
    <phoneticPr fontId="0" type="Hiragana"/>
  </si>
  <si>
    <t>堆高機人員-晚班</t>
    <phoneticPr fontId="0" type="Hiragana"/>
  </si>
  <si>
    <t>吳世輝</t>
    <phoneticPr fontId="0" type="Hiragana"/>
  </si>
  <si>
    <t>堆高機人員-早班</t>
    <phoneticPr fontId="0" type="Hiragana"/>
  </si>
  <si>
    <t>詹書軒</t>
    <phoneticPr fontId="0" type="Hiragana"/>
  </si>
  <si>
    <t>婁小苗</t>
    <phoneticPr fontId="0" type="Hiragana"/>
  </si>
  <si>
    <t>蔡孟彥</t>
    <phoneticPr fontId="0" type="Hiragana"/>
  </si>
  <si>
    <t>林惠卿</t>
    <phoneticPr fontId="0" type="Hiragana"/>
  </si>
  <si>
    <t>作業員-早班</t>
    <phoneticPr fontId="0" type="Hiragana"/>
  </si>
  <si>
    <t>晚班計時會計</t>
    <phoneticPr fontId="0" type="Hiragana"/>
  </si>
  <si>
    <t>王喻模</t>
    <phoneticPr fontId="0" type="Hiragana"/>
  </si>
  <si>
    <t>李志仁</t>
    <phoneticPr fontId="0" type="Hiragana"/>
  </si>
  <si>
    <t>王淑燕</t>
    <phoneticPr fontId="0" type="Hiragana"/>
  </si>
  <si>
    <t>夜班作業員</t>
    <phoneticPr fontId="0" type="Hiragana"/>
  </si>
  <si>
    <t>林玉貴</t>
    <phoneticPr fontId="0" type="Hiragana"/>
  </si>
  <si>
    <t>葉銘珠</t>
    <phoneticPr fontId="0" type="Hiragana"/>
  </si>
  <si>
    <t>林桂花</t>
    <phoneticPr fontId="0" type="Hiragana"/>
  </si>
  <si>
    <t>早班作業員</t>
    <phoneticPr fontId="0" type="Hiragana"/>
  </si>
  <si>
    <t>王仲和</t>
    <phoneticPr fontId="0" type="Hiragana"/>
  </si>
  <si>
    <t>陳智鴻</t>
    <phoneticPr fontId="0" type="Hiragana"/>
  </si>
  <si>
    <t>翁文穎</t>
    <phoneticPr fontId="0" type="Hiragana"/>
  </si>
  <si>
    <t>堆高機人員</t>
    <phoneticPr fontId="0" type="Hiragana"/>
  </si>
  <si>
    <t>葉育憲</t>
    <phoneticPr fontId="0" type="Hiragana"/>
  </si>
  <si>
    <t>友達包材</t>
    <phoneticPr fontId="0" type="Hiragana"/>
  </si>
  <si>
    <t>趙彩鑾</t>
    <phoneticPr fontId="0" type="Hiragana"/>
  </si>
  <si>
    <t>趙昭娟</t>
    <phoneticPr fontId="0" type="Hiragana"/>
  </si>
  <si>
    <t>簡瑞枝</t>
    <phoneticPr fontId="0" type="Hiragana"/>
  </si>
  <si>
    <t>陳麗花</t>
    <phoneticPr fontId="0" type="Hiragana"/>
  </si>
  <si>
    <t>趙昆總</t>
    <phoneticPr fontId="0" type="Hiragana"/>
  </si>
  <si>
    <t>吳金信</t>
    <phoneticPr fontId="0" type="Hiragana"/>
  </si>
  <si>
    <t>許淑芬</t>
    <phoneticPr fontId="0" type="Hiragana"/>
  </si>
  <si>
    <t>梁綠</t>
    <phoneticPr fontId="0" type="Hiragana"/>
  </si>
  <si>
    <t>李苡丞</t>
    <phoneticPr fontId="0" type="Hiragana"/>
  </si>
  <si>
    <t>陳金進</t>
    <phoneticPr fontId="0" type="Hiragana"/>
  </si>
  <si>
    <t>林金地</t>
    <phoneticPr fontId="0" type="Hiragana"/>
  </si>
  <si>
    <t>陳木柱</t>
    <phoneticPr fontId="0" type="Hiragana"/>
  </si>
  <si>
    <t>友達資收專案</t>
    <phoneticPr fontId="0" type="Hiragana"/>
  </si>
  <si>
    <t>7.4T司機</t>
    <phoneticPr fontId="0" type="Hiragana"/>
  </si>
  <si>
    <t>7.7T貨車</t>
    <phoneticPr fontId="0" type="Hiragana"/>
  </si>
  <si>
    <t>林倫揚</t>
    <phoneticPr fontId="0" type="Hiragana"/>
  </si>
  <si>
    <t>17T大貨車</t>
    <phoneticPr fontId="0" type="Hiragana"/>
  </si>
  <si>
    <t>26T大貨車</t>
    <phoneticPr fontId="0" type="Hiragana"/>
  </si>
  <si>
    <t>京元電子</t>
    <phoneticPr fontId="0" type="Hiragana"/>
  </si>
  <si>
    <t>司機人員-土城廠</t>
    <phoneticPr fontId="0" type="Hiragana"/>
  </si>
  <si>
    <t>堆高機人員-土城廠</t>
    <phoneticPr fontId="0" type="Hiragana"/>
  </si>
  <si>
    <t>堆高機人員-宜蘭廠</t>
    <phoneticPr fontId="0" type="Hiragana"/>
  </si>
  <si>
    <t>羅震浩</t>
    <phoneticPr fontId="36" type="noConversion"/>
  </si>
  <si>
    <t>QC人員</t>
    <phoneticPr fontId="0" type="Hiragana"/>
  </si>
  <si>
    <t>周文蘭</t>
    <phoneticPr fontId="0" type="Hiragana"/>
  </si>
  <si>
    <t>張燕麟</t>
    <phoneticPr fontId="0" type="Hiragana"/>
  </si>
  <si>
    <t>林新惠</t>
    <phoneticPr fontId="0" type="Hiragana"/>
  </si>
  <si>
    <t>阮氏金成</t>
    <phoneticPr fontId="0" type="Hiragana"/>
  </si>
  <si>
    <t>李肇祥</t>
    <phoneticPr fontId="0" type="Hiragana"/>
  </si>
  <si>
    <t>吳侯進</t>
    <phoneticPr fontId="0" type="Hiragana"/>
  </si>
  <si>
    <t>主管(李建葳兼任)</t>
    <phoneticPr fontId="0" type="Hiragana"/>
  </si>
  <si>
    <t>王博鋐</t>
    <phoneticPr fontId="0" type="Hiragana"/>
  </si>
  <si>
    <t>壓縮車司機</t>
    <phoneticPr fontId="0" type="Hiragana"/>
  </si>
  <si>
    <t>陳文欽</t>
    <phoneticPr fontId="0" type="Hiragana"/>
  </si>
  <si>
    <t>業務開發處</t>
    <phoneticPr fontId="0" type="Hiragana"/>
  </si>
  <si>
    <t>林衍如</t>
    <phoneticPr fontId="0" type="Hiragana"/>
  </si>
  <si>
    <t>處主管(行政一)</t>
    <phoneticPr fontId="0" type="Hiragana"/>
  </si>
  <si>
    <r>
      <rPr>
        <b/>
        <sz val="12"/>
        <rFont val="微軟正黑體"/>
        <family val="2"/>
        <charset val="136"/>
      </rPr>
      <t>總員編</t>
    </r>
    <phoneticPr fontId="0" type="Hiragana"/>
  </si>
  <si>
    <t>合計</t>
    <phoneticPr fontId="0" type="Hiragana"/>
  </si>
  <si>
    <t>陳駿顥</t>
    <phoneticPr fontId="0" type="Hiragana"/>
  </si>
  <si>
    <t>許峻堯</t>
    <phoneticPr fontId="0" type="Hiragana"/>
  </si>
  <si>
    <t>林逸平</t>
    <phoneticPr fontId="0" type="Hiragana"/>
  </si>
  <si>
    <t>廖欣怡</t>
    <phoneticPr fontId="0" type="Hiragana"/>
  </si>
  <si>
    <t>游庭菊</t>
    <phoneticPr fontId="0" type="Hiragana"/>
  </si>
  <si>
    <t>資深及高級工程師</t>
    <phoneticPr fontId="0" type="Hiragana"/>
  </si>
  <si>
    <t>資訊部</t>
    <phoneticPr fontId="0" type="Hiragana"/>
  </si>
  <si>
    <t>資訊策略組</t>
    <phoneticPr fontId="0" type="Hiragana"/>
  </si>
  <si>
    <t>蘇琬惠</t>
    <phoneticPr fontId="0" type="Hiragana"/>
  </si>
  <si>
    <t>清潔員</t>
    <phoneticPr fontId="0" type="Hiragana"/>
  </si>
  <si>
    <t>劉晏君</t>
    <phoneticPr fontId="0" type="Hiragana"/>
  </si>
  <si>
    <t>卓怡伶</t>
    <phoneticPr fontId="0" type="Hiragana"/>
  </si>
  <si>
    <t>王婕誼</t>
    <phoneticPr fontId="0" type="Hiragana"/>
  </si>
  <si>
    <t>人資部</t>
    <phoneticPr fontId="0" type="Hiragana"/>
  </si>
  <si>
    <t>人資策略組</t>
    <phoneticPr fontId="0" type="Hiragana"/>
  </si>
  <si>
    <t>高級管理師</t>
    <phoneticPr fontId="0" type="Hiragana"/>
  </si>
  <si>
    <t>行銷部</t>
    <phoneticPr fontId="0" type="Hiragana"/>
  </si>
  <si>
    <t>公關行銷組</t>
    <phoneticPr fontId="0" type="Hiragana"/>
  </si>
  <si>
    <t>劉晏汝</t>
    <phoneticPr fontId="0" type="Hiragana"/>
  </si>
  <si>
    <t>專案經理</t>
    <phoneticPr fontId="0" type="Hiragana"/>
  </si>
  <si>
    <t>巫志誠</t>
    <phoneticPr fontId="0" type="Hiragana"/>
  </si>
  <si>
    <t>大陸投資</t>
    <phoneticPr fontId="0" type="Hiragana"/>
  </si>
  <si>
    <t>投資組</t>
    <phoneticPr fontId="0" type="Hiragana"/>
  </si>
  <si>
    <t>黃美萍</t>
    <phoneticPr fontId="0" type="Hiragana"/>
  </si>
  <si>
    <t>黃意茗</t>
    <phoneticPr fontId="0" type="Hiragana"/>
  </si>
  <si>
    <t>吳佳純</t>
    <phoneticPr fontId="0" type="Hiragana"/>
  </si>
  <si>
    <t>莊宜陵</t>
    <phoneticPr fontId="0" type="Hiragana"/>
  </si>
  <si>
    <t>吳宜蒨</t>
    <phoneticPr fontId="0" type="Hiragana"/>
  </si>
  <si>
    <t>蔡佩君</t>
    <phoneticPr fontId="0" type="Hiragana"/>
  </si>
  <si>
    <t>財務組</t>
    <phoneticPr fontId="0" type="Hiragana"/>
  </si>
  <si>
    <t xml:space="preserve"> </t>
    <phoneticPr fontId="0" type="Hiragana"/>
  </si>
  <si>
    <t>財務處</t>
    <phoneticPr fontId="0" type="Hiragana"/>
  </si>
  <si>
    <t>錢煥昇</t>
    <phoneticPr fontId="0" type="Hiragana"/>
  </si>
  <si>
    <t>稽核室</t>
    <phoneticPr fontId="0" type="Hiragana"/>
  </si>
  <si>
    <t>呂智偉</t>
    <phoneticPr fontId="0" type="Hiragana"/>
  </si>
  <si>
    <t>張雅涵</t>
    <phoneticPr fontId="0" type="Hiragana"/>
  </si>
  <si>
    <t>資深高級管理師</t>
    <phoneticPr fontId="0" type="Hiragana"/>
  </si>
  <si>
    <t>張福麟</t>
    <phoneticPr fontId="0" type="Hiragana"/>
  </si>
  <si>
    <t>主管(李韶華兼任)</t>
    <phoneticPr fontId="0" type="Hiragana"/>
  </si>
  <si>
    <t>資源循環研發處</t>
    <phoneticPr fontId="0" type="Hiragana"/>
  </si>
  <si>
    <t>儲備幹部(幹訓班)</t>
    <phoneticPr fontId="0" type="Hiragana"/>
  </si>
  <si>
    <t>總經理</t>
    <phoneticPr fontId="0" type="Hiragana"/>
  </si>
  <si>
    <t>總經理室</t>
    <phoneticPr fontId="0" type="Hiragana"/>
  </si>
  <si>
    <t>董事會</t>
    <phoneticPr fontId="0" type="Hiragana"/>
  </si>
  <si>
    <t>單位加總</t>
    <phoneticPr fontId="0" type="Hiragana"/>
  </si>
  <si>
    <t xml:space="preserve"> 人數統計</t>
    <phoneticPr fontId="0" type="Hiragana"/>
  </si>
  <si>
    <t>成員</t>
    <phoneticPr fontId="0" type="Hiragana"/>
  </si>
  <si>
    <t>主　管</t>
    <phoneticPr fontId="0" type="Hiragana"/>
  </si>
  <si>
    <t>各站單位人員</t>
    <phoneticPr fontId="0" type="Hiragana"/>
  </si>
  <si>
    <t>合計</t>
    <phoneticPr fontId="36" type="noConversion"/>
  </si>
  <si>
    <t>造粒課</t>
    <phoneticPr fontId="36" type="noConversion"/>
  </si>
  <si>
    <t>處理一課</t>
    <phoneticPr fontId="36" type="noConversion"/>
  </si>
  <si>
    <t>處理二課</t>
    <phoneticPr fontId="36" type="noConversion"/>
  </si>
  <si>
    <t>再生-行政室</t>
    <phoneticPr fontId="36" type="noConversion"/>
  </si>
  <si>
    <t>再生處理處</t>
    <phoneticPr fontId="36" type="noConversion"/>
  </si>
  <si>
    <t>主管</t>
    <phoneticPr fontId="36" type="noConversion"/>
  </si>
  <si>
    <t>營運管理處</t>
    <phoneticPr fontId="36" type="noConversion"/>
  </si>
  <si>
    <t>聯電</t>
    <phoneticPr fontId="36" type="noConversion"/>
  </si>
  <si>
    <t>中強</t>
    <phoneticPr fontId="36" type="noConversion"/>
  </si>
  <si>
    <t>南部物流管理組</t>
    <phoneticPr fontId="36" type="noConversion"/>
  </si>
  <si>
    <t>文山專案</t>
    <phoneticPr fontId="0" type="Hiragana"/>
  </si>
  <si>
    <t>業務-京元電子</t>
    <phoneticPr fontId="36" type="noConversion"/>
  </si>
  <si>
    <t>友達-七星</t>
    <phoneticPr fontId="36" type="noConversion"/>
  </si>
  <si>
    <t>業務開發處</t>
    <phoneticPr fontId="36" type="noConversion"/>
  </si>
  <si>
    <t>資訊部</t>
    <phoneticPr fontId="36" type="noConversion"/>
  </si>
  <si>
    <t>人資部</t>
    <phoneticPr fontId="36" type="noConversion"/>
  </si>
  <si>
    <t>行銷部</t>
    <phoneticPr fontId="36" type="noConversion"/>
  </si>
  <si>
    <t>稽核室</t>
    <phoneticPr fontId="36" type="noConversion"/>
  </si>
  <si>
    <t>資源循環研發處</t>
    <phoneticPr fontId="36" type="noConversion"/>
  </si>
  <si>
    <t>總經理室</t>
    <phoneticPr fontId="36" type="noConversion"/>
  </si>
  <si>
    <t>實到人數</t>
    <phoneticPr fontId="36" type="noConversion"/>
  </si>
  <si>
    <t>應到人數</t>
    <phoneticPr fontId="36" type="noConversion"/>
  </si>
  <si>
    <t>員編</t>
    <phoneticPr fontId="36" type="noConversion"/>
  </si>
  <si>
    <t>室/站/專案</t>
    <phoneticPr fontId="0" type="Hiragana"/>
  </si>
  <si>
    <t>處/別</t>
    <phoneticPr fontId="0" type="Hiragana"/>
  </si>
  <si>
    <t>業務開發處總計</t>
    <phoneticPr fontId="66" type="noConversion"/>
  </si>
  <si>
    <t>張寶原</t>
    <phoneticPr fontId="0" type="Hiragana"/>
  </si>
  <si>
    <t>聯電</t>
    <phoneticPr fontId="0" type="Hiragana"/>
  </si>
  <si>
    <t>戴文祥</t>
    <phoneticPr fontId="36" type="noConversion"/>
  </si>
  <si>
    <t>楊泰輝</t>
    <phoneticPr fontId="0" type="Hiragana"/>
  </si>
  <si>
    <t>邱毅貴</t>
    <phoneticPr fontId="0" type="Hiragana"/>
  </si>
  <si>
    <t>南部物流管理組</t>
    <phoneticPr fontId="66" type="noConversion"/>
  </si>
  <si>
    <t>陳文福</t>
    <phoneticPr fontId="0" type="Hiragana"/>
  </si>
  <si>
    <t>詹萬郡</t>
    <phoneticPr fontId="0" type="Hiragana"/>
  </si>
  <si>
    <t>邱光明</t>
    <phoneticPr fontId="0" type="Hiragana"/>
  </si>
  <si>
    <t>南部倉庫</t>
    <phoneticPr fontId="66" type="noConversion"/>
  </si>
  <si>
    <t>林慶華</t>
    <phoneticPr fontId="0" type="Hiragana"/>
  </si>
  <si>
    <t>陳亭㚬</t>
    <phoneticPr fontId="0" type="Hiragana"/>
  </si>
  <si>
    <t>詹書軒</t>
    <phoneticPr fontId="0" type="Hiragana"/>
  </si>
  <si>
    <t>婁小苗</t>
    <phoneticPr fontId="0" type="Hiragana"/>
  </si>
  <si>
    <t>徐麗嫦</t>
    <phoneticPr fontId="0" type="Hiragana"/>
  </si>
  <si>
    <t>蔡孟彥</t>
    <phoneticPr fontId="0" type="Hiragana"/>
  </si>
  <si>
    <t>陳啟崙</t>
    <phoneticPr fontId="0" type="Hiragana"/>
  </si>
  <si>
    <t>吳世輝</t>
    <phoneticPr fontId="0" type="Hiragana"/>
  </si>
  <si>
    <t>文山專案</t>
    <phoneticPr fontId="66" type="noConversion"/>
  </si>
  <si>
    <t>李秀芬</t>
    <phoneticPr fontId="0" type="Hiragana"/>
  </si>
  <si>
    <t>范翠姮</t>
    <phoneticPr fontId="0" type="Hiragana"/>
  </si>
  <si>
    <t>葉銘珠</t>
    <phoneticPr fontId="0" type="Hiragana"/>
  </si>
  <si>
    <t>林玉貴</t>
    <phoneticPr fontId="0" type="Hiragana"/>
  </si>
  <si>
    <t>王仲和</t>
    <phoneticPr fontId="0" type="Hiragana"/>
  </si>
  <si>
    <t>陳智鴻</t>
    <phoneticPr fontId="0" type="Hiragana"/>
  </si>
  <si>
    <t>友達包材</t>
    <phoneticPr fontId="66" type="noConversion"/>
  </si>
  <si>
    <t>趙彩鑾</t>
    <phoneticPr fontId="0" type="Hiragana"/>
  </si>
  <si>
    <t>趙昭娟</t>
    <phoneticPr fontId="0" type="Hiragana"/>
  </si>
  <si>
    <t>沈紅</t>
    <phoneticPr fontId="0" type="Hiragana"/>
  </si>
  <si>
    <t>簡瑞枝</t>
    <phoneticPr fontId="0" type="Hiragana"/>
  </si>
  <si>
    <t>趙昆總</t>
    <phoneticPr fontId="0" type="Hiragana"/>
  </si>
  <si>
    <t>陳麗花</t>
    <phoneticPr fontId="0" type="Hiragana"/>
  </si>
  <si>
    <t>許淑芬</t>
    <phoneticPr fontId="0" type="Hiragana"/>
  </si>
  <si>
    <t>吳金信</t>
    <phoneticPr fontId="0" type="Hiragana"/>
  </si>
  <si>
    <t>梁綠</t>
    <phoneticPr fontId="0" type="Hiragana"/>
  </si>
  <si>
    <t>陳金進</t>
    <phoneticPr fontId="0" type="Hiragana"/>
  </si>
  <si>
    <t>友達資收
專案</t>
    <phoneticPr fontId="66" type="noConversion"/>
  </si>
  <si>
    <t>黃瑩鶯</t>
    <phoneticPr fontId="0" type="Hiragana"/>
  </si>
  <si>
    <t>中部倉庫</t>
    <phoneticPr fontId="0" type="Hiragana"/>
  </si>
  <si>
    <t>陳品紘</t>
    <phoneticPr fontId="0" type="Hiragana"/>
  </si>
  <si>
    <t>林倫揚</t>
    <phoneticPr fontId="0" type="Hiragana"/>
  </si>
  <si>
    <t>周文蘭</t>
    <phoneticPr fontId="0" type="Hiragana"/>
  </si>
  <si>
    <t>馮玉英</t>
    <phoneticPr fontId="0" type="Hiragana"/>
  </si>
  <si>
    <t>張燕麟</t>
    <phoneticPr fontId="0" type="Hiragana"/>
  </si>
  <si>
    <t>楊榮玉</t>
    <phoneticPr fontId="0" type="Hiragana"/>
  </si>
  <si>
    <t>孫維章</t>
    <phoneticPr fontId="0" type="Hiragana"/>
  </si>
  <si>
    <t>業務-包材清潔</t>
    <phoneticPr fontId="0" type="Hiragana"/>
  </si>
  <si>
    <t>京元電子</t>
    <phoneticPr fontId="0" type="Hiragana"/>
  </si>
  <si>
    <t>陳嘉漢</t>
    <phoneticPr fontId="0" type="Hiragana"/>
  </si>
  <si>
    <t>胡家祥</t>
    <phoneticPr fontId="0" type="Hiragana"/>
  </si>
  <si>
    <t>堆高機人員(土城廠)</t>
    <phoneticPr fontId="0" type="Hiragana"/>
  </si>
  <si>
    <t>林炳宏</t>
    <phoneticPr fontId="0" type="Hiragana"/>
  </si>
  <si>
    <t>堆高機人員(宜蘭廠)</t>
    <phoneticPr fontId="0" type="Hiragana"/>
  </si>
  <si>
    <t>業務-燿華電子</t>
    <phoneticPr fontId="0" type="Hiragana"/>
  </si>
  <si>
    <t>林新惠</t>
    <phoneticPr fontId="0" type="Hiragana"/>
  </si>
  <si>
    <t>友達七星</t>
    <phoneticPr fontId="66" type="noConversion"/>
  </si>
  <si>
    <t>王博鋐</t>
    <phoneticPr fontId="0" type="Hiragana"/>
  </si>
  <si>
    <t>業務廢棄物專案</t>
    <phoneticPr fontId="0" type="Hiragana"/>
  </si>
  <si>
    <t>綜合服務專案</t>
    <phoneticPr fontId="0" type="Hiragana"/>
  </si>
  <si>
    <t>劉相如</t>
    <phoneticPr fontId="0" type="Hiragana"/>
  </si>
  <si>
    <t>業務-敏耀專案</t>
    <phoneticPr fontId="0" type="Hiragana"/>
  </si>
  <si>
    <t>業務-献良專案</t>
    <phoneticPr fontId="0" type="Hiragana"/>
  </si>
  <si>
    <t>王宣詠</t>
    <phoneticPr fontId="0" type="Hiragana"/>
  </si>
  <si>
    <t>李美如</t>
    <phoneticPr fontId="0" type="Hiragana"/>
  </si>
  <si>
    <t>魏淑婷</t>
    <phoneticPr fontId="0" type="Hiragana"/>
  </si>
  <si>
    <t>業務行政費用二</t>
    <phoneticPr fontId="66" type="noConversion"/>
  </si>
  <si>
    <t>業務行政費用一</t>
    <phoneticPr fontId="66" type="noConversion"/>
  </si>
  <si>
    <t>離職人員</t>
    <phoneticPr fontId="0" type="Hiragana"/>
  </si>
  <si>
    <t>新進人員</t>
    <phoneticPr fontId="100" type="noConversion"/>
  </si>
  <si>
    <t>缺額</t>
    <phoneticPr fontId="100" type="noConversion"/>
  </si>
  <si>
    <t>實際人數</t>
    <phoneticPr fontId="100" type="noConversion"/>
  </si>
  <si>
    <t>員編</t>
    <phoneticPr fontId="100" type="noConversion"/>
  </si>
  <si>
    <t>職務</t>
    <phoneticPr fontId="100" type="noConversion"/>
  </si>
  <si>
    <t>成本中心</t>
    <phoneticPr fontId="66" type="noConversion"/>
  </si>
  <si>
    <t>備註</t>
    <phoneticPr fontId="66" type="noConversion"/>
  </si>
  <si>
    <t>日期</t>
    <phoneticPr fontId="66" type="noConversion"/>
  </si>
  <si>
    <t>鄭台麟</t>
    <phoneticPr fontId="36" type="noConversion"/>
  </si>
  <si>
    <t>2/29退保</t>
    <phoneticPr fontId="0" type="Hiragana"/>
  </si>
  <si>
    <t>張又文</t>
    <phoneticPr fontId="0" type="Hiragana"/>
  </si>
  <si>
    <t>2/26退保</t>
    <phoneticPr fontId="0" type="Hiragana"/>
  </si>
  <si>
    <t>2/27退保</t>
    <phoneticPr fontId="0" type="Hiragana"/>
  </si>
  <si>
    <t>3/1加保</t>
    <phoneticPr fontId="0" type="Hiragana"/>
  </si>
  <si>
    <t>鄭台麟</t>
    <phoneticPr fontId="36" type="noConversion"/>
  </si>
  <si>
    <t>林友祺</t>
    <phoneticPr fontId="0" type="Hiragana"/>
  </si>
  <si>
    <t>02805</t>
    <phoneticPr fontId="0" type="Hiragana"/>
  </si>
  <si>
    <t>02804</t>
    <phoneticPr fontId="0" type="Hiragana"/>
  </si>
  <si>
    <t>02806</t>
    <phoneticPr fontId="0" type="Hiragana"/>
  </si>
  <si>
    <t>01130</t>
    <phoneticPr fontId="0" type="Hiragana"/>
  </si>
  <si>
    <t>00056</t>
    <phoneticPr fontId="0" type="Hiragana"/>
  </si>
  <si>
    <t>鄭媚霜</t>
    <phoneticPr fontId="0" type="Hiragana"/>
  </si>
  <si>
    <t>洪秀緣</t>
    <phoneticPr fontId="0" type="Hiragana"/>
  </si>
  <si>
    <t>廖苓伃</t>
    <phoneticPr fontId="0" type="Hiragana"/>
  </si>
  <si>
    <t>高級管理師</t>
    <phoneticPr fontId="0" type="Hiragana"/>
  </si>
  <si>
    <t>資源整合中心</t>
    <phoneticPr fontId="0" type="Hiragana"/>
  </si>
  <si>
    <t>副管理師</t>
    <phoneticPr fontId="0" type="Hiragana"/>
  </si>
  <si>
    <t>02807</t>
    <phoneticPr fontId="0" type="Hiragana"/>
  </si>
  <si>
    <t>物流管理組</t>
    <phoneticPr fontId="0" type="Hiragana"/>
  </si>
  <si>
    <t>業務-美光電子</t>
    <phoneticPr fontId="36" type="noConversion"/>
  </si>
  <si>
    <t>3/5退保</t>
    <phoneticPr fontId="0" type="Hiragana"/>
  </si>
  <si>
    <t>3/7加保</t>
    <phoneticPr fontId="0" type="Hiragana"/>
  </si>
  <si>
    <t>業務行銷課</t>
    <phoneticPr fontId="0" type="Hiragana"/>
  </si>
  <si>
    <t>環保顧問中心</t>
    <phoneticPr fontId="0" type="Hiragana"/>
  </si>
  <si>
    <t>全興處理一課</t>
    <phoneticPr fontId="0" type="Hiragana"/>
  </si>
  <si>
    <t>3/3入境，3/3加保，3/4上班</t>
    <phoneticPr fontId="0" type="Hiragana"/>
  </si>
  <si>
    <t>02808</t>
    <phoneticPr fontId="0" type="Hiragana"/>
  </si>
  <si>
    <t>3/8退保</t>
    <phoneticPr fontId="0" type="Hiragana"/>
  </si>
  <si>
    <t>陳重任</t>
    <phoneticPr fontId="0" type="Hiragana"/>
  </si>
  <si>
    <t>張政偉</t>
    <phoneticPr fontId="0" type="Hiragana"/>
  </si>
  <si>
    <t>林逢旗</t>
    <phoneticPr fontId="0" type="Hiragana"/>
  </si>
  <si>
    <t>陳俊瑋</t>
    <phoneticPr fontId="0" type="Hiragana"/>
  </si>
  <si>
    <t>王智吉</t>
    <phoneticPr fontId="0" type="Hiragana"/>
  </si>
  <si>
    <t>3/9退保</t>
    <phoneticPr fontId="0" type="Hiragana"/>
  </si>
  <si>
    <t>3/10來電取消報到</t>
    <phoneticPr fontId="0" type="Hiragana"/>
  </si>
  <si>
    <t>02809</t>
    <phoneticPr fontId="0" type="Hiragana"/>
  </si>
  <si>
    <t>02810</t>
    <phoneticPr fontId="0" type="Hiragana"/>
  </si>
  <si>
    <t>02811</t>
    <phoneticPr fontId="0" type="Hiragana"/>
  </si>
  <si>
    <t>3/11加保</t>
    <phoneticPr fontId="0" type="Hiragana"/>
  </si>
  <si>
    <t>事務員</t>
    <phoneticPr fontId="0" type="Hiragana"/>
  </si>
  <si>
    <t>財務組</t>
    <phoneticPr fontId="0" type="Hiragana"/>
  </si>
  <si>
    <t>陳宜雯</t>
  </si>
  <si>
    <t>王露瑟</t>
    <phoneticPr fontId="0" type="Hiragana"/>
  </si>
  <si>
    <t>3/14加保</t>
    <phoneticPr fontId="0" type="Hiragana"/>
  </si>
  <si>
    <t>資訊部</t>
    <phoneticPr fontId="0" type="Hiragana"/>
  </si>
  <si>
    <t>02812</t>
    <phoneticPr fontId="0" type="Hiragana"/>
  </si>
  <si>
    <t>資深經理</t>
    <phoneticPr fontId="0" type="Hiragana"/>
  </si>
  <si>
    <t>壓縮車司機</t>
    <phoneticPr fontId="0" type="Hiragana"/>
  </si>
  <si>
    <t>3/13退保</t>
    <phoneticPr fontId="0" type="Hiragana"/>
  </si>
  <si>
    <t>資深經理</t>
    <phoneticPr fontId="36" type="noConversion"/>
  </si>
  <si>
    <t>薛仁傑</t>
    <phoneticPr fontId="0" type="Hiragana"/>
  </si>
  <si>
    <t>專案儲備主管</t>
    <phoneticPr fontId="0" type="Hiragana"/>
  </si>
  <si>
    <t>3/15加保</t>
    <phoneticPr fontId="0" type="Hiragana"/>
  </si>
  <si>
    <t>3/15退保</t>
    <phoneticPr fontId="0" type="Hiragana"/>
  </si>
  <si>
    <t>02813</t>
    <phoneticPr fontId="0" type="Hiragana"/>
  </si>
  <si>
    <t>陳玉幸</t>
    <phoneticPr fontId="0" type="Hiragana"/>
  </si>
  <si>
    <t>梁國晉</t>
    <phoneticPr fontId="36" type="noConversion"/>
  </si>
  <si>
    <t>02814</t>
    <phoneticPr fontId="0" type="Hiragana"/>
  </si>
  <si>
    <t>助理管理師</t>
    <phoneticPr fontId="0" type="Hiragana"/>
  </si>
  <si>
    <t>會計組</t>
    <phoneticPr fontId="0" type="Hiragana"/>
  </si>
  <si>
    <t>02815</t>
    <phoneticPr fontId="0" type="Hiragana"/>
  </si>
  <si>
    <t>張凱寧</t>
    <phoneticPr fontId="0" type="Hiragana"/>
  </si>
  <si>
    <t>翁琳婷</t>
  </si>
  <si>
    <t>3/17退保(班表變更)</t>
    <phoneticPr fontId="0" type="Hiragana"/>
  </si>
  <si>
    <t>王偉萍</t>
    <phoneticPr fontId="0" type="Hiragana"/>
  </si>
  <si>
    <t>3/21加保</t>
    <phoneticPr fontId="0" type="Hiragana"/>
  </si>
  <si>
    <t>3/21退保</t>
    <phoneticPr fontId="0" type="Hiragana"/>
  </si>
  <si>
    <t>蘇宥瑋</t>
  </si>
  <si>
    <t>廖芷茵</t>
    <phoneticPr fontId="0" type="Hiragana"/>
  </si>
  <si>
    <t>李士明</t>
    <phoneticPr fontId="0" type="Hiragana"/>
  </si>
  <si>
    <t>資訊部</t>
    <phoneticPr fontId="0" type="Hiragana"/>
  </si>
  <si>
    <t>3/23退保</t>
    <phoneticPr fontId="0" type="Hiragana"/>
  </si>
  <si>
    <t>02816</t>
    <phoneticPr fontId="0" type="Hiragana"/>
  </si>
  <si>
    <t>V</t>
    <phoneticPr fontId="0" type="Hiragana"/>
  </si>
  <si>
    <t>翁琳婷</t>
    <phoneticPr fontId="0" type="Hiragana"/>
  </si>
  <si>
    <t>張凱寧</t>
    <phoneticPr fontId="0" type="Hiragana"/>
  </si>
  <si>
    <t>蘇宥瑋</t>
    <phoneticPr fontId="0" type="Hiragana"/>
  </si>
  <si>
    <t>許廷誌</t>
    <phoneticPr fontId="0" type="Hiragana"/>
  </si>
  <si>
    <t>梁國晉</t>
    <phoneticPr fontId="0" type="Hiragana"/>
  </si>
  <si>
    <t>陳宜雯</t>
    <phoneticPr fontId="0" type="Hiragana"/>
  </si>
  <si>
    <t>廖芷茵</t>
    <phoneticPr fontId="0" type="Hiragana"/>
  </si>
  <si>
    <t>劉韻甄</t>
    <phoneticPr fontId="0" type="Hiragana"/>
  </si>
  <si>
    <t>范惟彥</t>
    <phoneticPr fontId="0" type="Hiragana"/>
  </si>
  <si>
    <t>克林</t>
    <phoneticPr fontId="0" type="Hiragana"/>
  </si>
  <si>
    <t>鄭台麟</t>
    <phoneticPr fontId="0" type="Hiragana"/>
  </si>
  <si>
    <t>最後上班日3/18;3/24退保</t>
    <phoneticPr fontId="0" type="Hiragana"/>
  </si>
  <si>
    <t>納隆</t>
  </si>
  <si>
    <t>特休1名(賴碧怜)</t>
    <phoneticPr fontId="36" type="noConversion"/>
  </si>
  <si>
    <t>最後上班日3/23，3/24結清，3/25離境+退保</t>
    <phoneticPr fontId="0" type="Hiragana"/>
  </si>
  <si>
    <t>3/23加保(23入境);3/25上班</t>
    <phoneticPr fontId="0" type="Hiragana"/>
  </si>
  <si>
    <t>02817</t>
    <phoneticPr fontId="0" type="Hiragana"/>
  </si>
  <si>
    <t>王政皓</t>
    <phoneticPr fontId="0" type="Hiragana"/>
  </si>
  <si>
    <t>3/28加保</t>
    <phoneticPr fontId="0" type="Hiragana"/>
  </si>
  <si>
    <t>02818</t>
    <phoneticPr fontId="0" type="Hiragana"/>
  </si>
  <si>
    <t>新竹站</t>
    <phoneticPr fontId="0" type="Hiragana"/>
  </si>
  <si>
    <t>資</t>
    <phoneticPr fontId="0" type="Hiragana"/>
  </si>
  <si>
    <t>3/29退保</t>
    <phoneticPr fontId="0" type="Hiragana"/>
  </si>
  <si>
    <t>儲備幹部</t>
    <phoneticPr fontId="0" type="Hiragana"/>
  </si>
  <si>
    <t>4/1轉換投保單位</t>
    <phoneticPr fontId="0" type="Hiragana"/>
  </si>
  <si>
    <t>3/31退新竹</t>
    <phoneticPr fontId="0" type="Hiragana"/>
  </si>
  <si>
    <t>3/18通報資遣;3/31退保</t>
    <phoneticPr fontId="0" type="Hiragana"/>
  </si>
  <si>
    <t>何欣翰</t>
    <phoneticPr fontId="0" type="Hiragana"/>
  </si>
  <si>
    <t>最後上班日3/30，3/31結清+離境+退保</t>
    <phoneticPr fontId="0" type="Hiragana"/>
  </si>
  <si>
    <t>3/31退保</t>
  </si>
  <si>
    <t>02818</t>
    <phoneticPr fontId="0" type="Hiragana"/>
  </si>
  <si>
    <t>02552</t>
    <phoneticPr fontId="0" type="Hiragana"/>
  </si>
  <si>
    <t>02815</t>
    <phoneticPr fontId="0" type="Hiragana"/>
  </si>
  <si>
    <t>01968</t>
    <phoneticPr fontId="0" type="Hiragana"/>
  </si>
  <si>
    <t>01685</t>
    <phoneticPr fontId="0" type="Hiragana"/>
  </si>
  <si>
    <t>02432</t>
    <phoneticPr fontId="0" type="Hiragana"/>
  </si>
  <si>
    <t>02624</t>
    <phoneticPr fontId="0" type="Hiragana"/>
  </si>
  <si>
    <t>02697</t>
    <phoneticPr fontId="0" type="Hiragana"/>
  </si>
  <si>
    <t>02330</t>
    <phoneticPr fontId="0" type="Hiragana"/>
  </si>
  <si>
    <t>01850</t>
    <phoneticPr fontId="0" type="Hiragana"/>
  </si>
  <si>
    <t>02804</t>
    <phoneticPr fontId="0" type="Hiragana"/>
  </si>
  <si>
    <t>02797</t>
    <phoneticPr fontId="0" type="Hiragana"/>
  </si>
  <si>
    <t>02561</t>
    <phoneticPr fontId="0" type="Hiragana"/>
  </si>
  <si>
    <t>02496</t>
    <phoneticPr fontId="0" type="Hiragana"/>
  </si>
  <si>
    <t>02811</t>
    <phoneticPr fontId="0" type="Hiragana"/>
  </si>
  <si>
    <t>02636</t>
    <phoneticPr fontId="0" type="Hiragana"/>
  </si>
  <si>
    <t>02722</t>
    <phoneticPr fontId="0" type="Hiragana"/>
  </si>
  <si>
    <t>02778</t>
    <phoneticPr fontId="0" type="Hiragana"/>
  </si>
  <si>
    <t>01443</t>
    <phoneticPr fontId="0" type="Hiragana"/>
  </si>
  <si>
    <t>02262</t>
    <phoneticPr fontId="0" type="Hiragana"/>
  </si>
  <si>
    <t>02783</t>
    <phoneticPr fontId="0" type="Hiragana"/>
  </si>
  <si>
    <t>02268</t>
    <phoneticPr fontId="0" type="Hiragana"/>
  </si>
  <si>
    <t>02269</t>
    <phoneticPr fontId="0" type="Hiragana"/>
  </si>
  <si>
    <t>02270</t>
    <phoneticPr fontId="0" type="Hiragana"/>
  </si>
  <si>
    <t>02788</t>
    <phoneticPr fontId="0" type="Hiragana"/>
  </si>
  <si>
    <t>業務行銷課</t>
    <phoneticPr fontId="0" type="Hiragana"/>
  </si>
  <si>
    <t>3/31退新竹;4/1加保</t>
    <phoneticPr fontId="0" type="Hiragana"/>
  </si>
  <si>
    <t>4/1加保</t>
    <phoneticPr fontId="0" type="Hiragana"/>
  </si>
  <si>
    <t>謝佩伶</t>
  </si>
  <si>
    <t>02781</t>
    <phoneticPr fontId="0" type="Hiragana"/>
  </si>
  <si>
    <t>02739</t>
    <phoneticPr fontId="0" type="Hiragana"/>
  </si>
  <si>
    <t>4/6加保</t>
    <phoneticPr fontId="0" type="Hiragana"/>
  </si>
  <si>
    <t>02356</t>
    <phoneticPr fontId="0" type="Hiragana"/>
  </si>
  <si>
    <t>02745</t>
    <phoneticPr fontId="0" type="Hiragana"/>
  </si>
  <si>
    <t>02746</t>
    <phoneticPr fontId="0" type="Hiragana"/>
  </si>
  <si>
    <t>02794</t>
    <phoneticPr fontId="0" type="Hiragana"/>
  </si>
  <si>
    <t>3/18通報資遣;3/31退保</t>
    <phoneticPr fontId="0" type="Hiragana"/>
  </si>
  <si>
    <t>3/24通報資遣;4/2退保</t>
    <phoneticPr fontId="0" type="Hiragana"/>
  </si>
  <si>
    <t>方耀東</t>
    <phoneticPr fontId="0" type="Hiragana"/>
  </si>
  <si>
    <t>何欣翰</t>
  </si>
  <si>
    <t>主任</t>
    <phoneticPr fontId="0" type="Hiragana"/>
  </si>
  <si>
    <t>克林</t>
    <phoneticPr fontId="36" type="noConversion"/>
  </si>
  <si>
    <t>便利通事業部</t>
    <phoneticPr fontId="0" type="Hiragana"/>
  </si>
  <si>
    <t>陳品如</t>
    <phoneticPr fontId="0" type="Hiragana"/>
  </si>
  <si>
    <t>助理管理師</t>
    <phoneticPr fontId="0" type="Hiragana"/>
  </si>
  <si>
    <t>環保顧問中心</t>
    <phoneticPr fontId="0" type="Hiragana"/>
  </si>
  <si>
    <t>陳忠良</t>
    <phoneticPr fontId="0" type="Hiragana"/>
  </si>
  <si>
    <t>管理師</t>
    <phoneticPr fontId="0" type="Hiragana"/>
  </si>
  <si>
    <t>02821</t>
    <phoneticPr fontId="0" type="Hiragana"/>
  </si>
  <si>
    <t>02305</t>
    <phoneticPr fontId="0" type="Hiragana"/>
  </si>
  <si>
    <t>4/8退保</t>
    <phoneticPr fontId="0" type="Hiragana"/>
  </si>
  <si>
    <t>4/8來電取消報到</t>
    <phoneticPr fontId="0" type="Hiragana"/>
  </si>
  <si>
    <t>4/9退保</t>
    <phoneticPr fontId="0" type="Hiragana"/>
  </si>
  <si>
    <t>4/11退保</t>
    <phoneticPr fontId="0" type="Hiragana"/>
  </si>
  <si>
    <t>陳耕馨</t>
    <phoneticPr fontId="0" type="Hiragana"/>
  </si>
  <si>
    <t>張淑惠</t>
    <phoneticPr fontId="0" type="Hiragana"/>
  </si>
  <si>
    <t>張馨云</t>
    <phoneticPr fontId="0" type="Hiragana"/>
  </si>
  <si>
    <t>陳梓銘</t>
    <phoneticPr fontId="0" type="Hiragana"/>
  </si>
  <si>
    <t>4/12加保(12入境)</t>
    <phoneticPr fontId="0" type="Hiragana"/>
  </si>
  <si>
    <t>西替猜</t>
  </si>
  <si>
    <t>01979</t>
    <phoneticPr fontId="0" type="Hiragana"/>
  </si>
  <si>
    <t>01947</t>
    <phoneticPr fontId="0" type="Hiragana"/>
  </si>
  <si>
    <t>4/15退保</t>
    <phoneticPr fontId="0" type="Hiragana"/>
  </si>
  <si>
    <t>田文玨</t>
    <phoneticPr fontId="0" type="Hiragana"/>
  </si>
  <si>
    <t>02812</t>
    <phoneticPr fontId="0" type="Hiragana"/>
  </si>
  <si>
    <t>業務-北區專案一</t>
    <phoneticPr fontId="0" type="Hiragana"/>
  </si>
  <si>
    <t>經理</t>
    <phoneticPr fontId="0" type="Hiragana"/>
  </si>
  <si>
    <t>4/18加保</t>
    <phoneticPr fontId="0" type="Hiragana"/>
  </si>
  <si>
    <t>徐姝雯</t>
    <phoneticPr fontId="36" type="noConversion"/>
  </si>
  <si>
    <t>張映存</t>
    <phoneticPr fontId="0" type="Hiragana"/>
  </si>
  <si>
    <t>西替猜</t>
    <phoneticPr fontId="0" type="Hiragana"/>
  </si>
  <si>
    <t>4/14退保</t>
    <phoneticPr fontId="0" type="Hiragana"/>
  </si>
  <si>
    <r>
      <t>4/19退保;</t>
    </r>
    <r>
      <rPr>
        <sz val="10"/>
        <rFont val="微軟正黑體"/>
        <family val="2"/>
        <charset val="136"/>
      </rPr>
      <t>實際上班日至4/7 : 4/8,4/11-15,4/18-19(共8天)請特休</t>
    </r>
    <phoneticPr fontId="0" type="Hiragana"/>
  </si>
  <si>
    <t>4/19加保</t>
    <phoneticPr fontId="0" type="Hiragana"/>
  </si>
  <si>
    <t>最後上班日4/21，4/22結清，4/22離境+退保</t>
    <phoneticPr fontId="0" type="Hiragana"/>
  </si>
  <si>
    <t>林蓉鍬</t>
    <phoneticPr fontId="0" type="Hiragana"/>
  </si>
  <si>
    <t>宏偉環保股份有限公司</t>
    <phoneticPr fontId="0" type="Hiragana"/>
  </si>
  <si>
    <t>H0001</t>
    <phoneticPr fontId="0" type="Hiragana"/>
  </si>
  <si>
    <t>H0002</t>
    <phoneticPr fontId="0" type="Hiragana"/>
  </si>
  <si>
    <t>H0003</t>
    <phoneticPr fontId="0" type="Hiragana"/>
  </si>
  <si>
    <t>H0004</t>
    <phoneticPr fontId="0" type="Hiragana"/>
  </si>
  <si>
    <t>H0005</t>
    <phoneticPr fontId="0" type="Hiragana"/>
  </si>
  <si>
    <t>H0006</t>
    <phoneticPr fontId="0" type="Hiragana"/>
  </si>
  <si>
    <t>童金清</t>
    <phoneticPr fontId="0" type="Hiragana"/>
  </si>
  <si>
    <t>H0007</t>
    <phoneticPr fontId="0" type="Hiragana"/>
  </si>
  <si>
    <t>H0008</t>
    <phoneticPr fontId="0" type="Hiragana"/>
  </si>
  <si>
    <t>H0009</t>
    <phoneticPr fontId="0" type="Hiragana"/>
  </si>
  <si>
    <t>H0010</t>
    <phoneticPr fontId="0" type="Hiragana"/>
  </si>
  <si>
    <t>H0011</t>
    <phoneticPr fontId="0" type="Hiragana"/>
  </si>
  <si>
    <t>H0012</t>
    <phoneticPr fontId="0" type="Hiragana"/>
  </si>
  <si>
    <t>H0013</t>
    <phoneticPr fontId="0" type="Hiragana"/>
  </si>
  <si>
    <t>02592</t>
    <phoneticPr fontId="0" type="Hiragana"/>
  </si>
  <si>
    <t>魯迪</t>
    <phoneticPr fontId="0" type="Hiragana"/>
  </si>
  <si>
    <t>高級管理師</t>
    <phoneticPr fontId="0" type="Hiragana"/>
  </si>
  <si>
    <t>02341</t>
    <phoneticPr fontId="0" type="Hiragana"/>
  </si>
  <si>
    <t>02822</t>
    <phoneticPr fontId="0" type="Hiragana"/>
  </si>
  <si>
    <t>02823</t>
    <phoneticPr fontId="0" type="Hiragana"/>
  </si>
  <si>
    <t>02821</t>
    <phoneticPr fontId="0" type="Hiragana"/>
  </si>
  <si>
    <t>02820</t>
    <phoneticPr fontId="0" type="Hiragana"/>
  </si>
  <si>
    <t>02819</t>
    <phoneticPr fontId="0" type="Hiragana"/>
  </si>
  <si>
    <t>徐姝雯</t>
    <phoneticPr fontId="0" type="Hiragana"/>
  </si>
  <si>
    <t>張煜欣</t>
    <phoneticPr fontId="0" type="Hiragana"/>
  </si>
  <si>
    <t>4/22加勞+退</t>
    <phoneticPr fontId="0" type="Hiragana"/>
  </si>
  <si>
    <t>加保確認</t>
    <phoneticPr fontId="0" type="Hiragana"/>
  </si>
  <si>
    <t>系統建檔確認</t>
    <phoneticPr fontId="0" type="Hiragana"/>
  </si>
  <si>
    <t>作業員</t>
    <phoneticPr fontId="0" type="Hiragana"/>
  </si>
  <si>
    <t>4/26取消報到</t>
    <phoneticPr fontId="0" type="Hiragana"/>
  </si>
  <si>
    <t>桂向蓉</t>
    <phoneticPr fontId="0" type="Hiragana"/>
  </si>
  <si>
    <t>安婉禎</t>
    <phoneticPr fontId="0" type="Hiragana"/>
  </si>
  <si>
    <t>資源循環研發處</t>
    <phoneticPr fontId="0" type="Hiragana"/>
  </si>
  <si>
    <t>管理師</t>
    <phoneticPr fontId="0" type="Hiragana"/>
  </si>
  <si>
    <t>02406</t>
    <phoneticPr fontId="0" type="Hiragana"/>
  </si>
  <si>
    <t>許金珠</t>
    <phoneticPr fontId="0" type="Hiragana"/>
  </si>
  <si>
    <t>4/29退保</t>
    <phoneticPr fontId="0" type="Hiragana"/>
  </si>
  <si>
    <t>陳蓉穎</t>
    <phoneticPr fontId="36" type="noConversion"/>
  </si>
  <si>
    <t>宏偉</t>
    <phoneticPr fontId="0" type="Hiragana"/>
  </si>
  <si>
    <t>外場人員</t>
    <phoneticPr fontId="0" type="Hiragana"/>
  </si>
  <si>
    <t>4/30退保</t>
    <phoneticPr fontId="0" type="Hiragana"/>
  </si>
  <si>
    <t>5/1退保</t>
    <phoneticPr fontId="0" type="Hiragana"/>
  </si>
  <si>
    <t>5/1加保</t>
    <phoneticPr fontId="0" type="Hiragana"/>
  </si>
  <si>
    <t>5/2加保</t>
    <phoneticPr fontId="0" type="Hiragana"/>
  </si>
  <si>
    <t>H0006</t>
    <phoneticPr fontId="0" type="Hiragana"/>
  </si>
  <si>
    <t>02750</t>
    <phoneticPr fontId="0" type="Hiragana"/>
  </si>
  <si>
    <t>02762</t>
    <phoneticPr fontId="0" type="Hiragana"/>
  </si>
  <si>
    <t>5/4退保</t>
    <phoneticPr fontId="0" type="Hiragana"/>
  </si>
  <si>
    <t>5/4加保</t>
    <phoneticPr fontId="0" type="Hiragana"/>
  </si>
  <si>
    <t>C00067</t>
    <phoneticPr fontId="0" type="Hiragana"/>
  </si>
  <si>
    <t>羅儷英</t>
    <phoneticPr fontId="0" type="Hiragana"/>
  </si>
  <si>
    <t>陳彥成</t>
    <phoneticPr fontId="0" type="Hiragana"/>
  </si>
  <si>
    <t>工讀生</t>
    <phoneticPr fontId="0" type="Hiragana"/>
  </si>
  <si>
    <t>主任管理師</t>
    <phoneticPr fontId="0" type="Hiragana"/>
  </si>
  <si>
    <t>林孟君</t>
    <phoneticPr fontId="0" type="Hiragana"/>
  </si>
  <si>
    <t>實習生</t>
    <phoneticPr fontId="0" type="Hiragana"/>
  </si>
  <si>
    <t>總經理室</t>
    <phoneticPr fontId="0" type="Hiragana"/>
  </si>
  <si>
    <t>5/5加保</t>
    <phoneticPr fontId="0" type="Hiragana"/>
  </si>
  <si>
    <t>01639</t>
    <phoneticPr fontId="0" type="Hiragana"/>
  </si>
  <si>
    <t>行銷部</t>
    <phoneticPr fontId="0" type="Hiragana"/>
  </si>
  <si>
    <t>李曉琪</t>
    <phoneticPr fontId="0" type="Hiragana"/>
  </si>
  <si>
    <t>陳靖宜</t>
    <phoneticPr fontId="0" type="Hiragana"/>
  </si>
  <si>
    <t>林政元</t>
    <phoneticPr fontId="0" type="Hiragana"/>
  </si>
  <si>
    <t>張秋媚</t>
    <phoneticPr fontId="0" type="Hiragana"/>
  </si>
  <si>
    <t>古莉達</t>
    <phoneticPr fontId="0" type="Hiragana"/>
  </si>
  <si>
    <t>童金清</t>
    <phoneticPr fontId="0" type="Hiragana"/>
  </si>
  <si>
    <t>林秋呈</t>
    <phoneticPr fontId="0" type="Hiragana"/>
  </si>
  <si>
    <t>楊文壽</t>
    <phoneticPr fontId="0" type="Hiragana"/>
  </si>
  <si>
    <t>黃文賓</t>
    <phoneticPr fontId="0" type="Hiragana"/>
  </si>
  <si>
    <t>杜進達</t>
    <phoneticPr fontId="0" type="Hiragana"/>
  </si>
  <si>
    <t>范文雄</t>
    <phoneticPr fontId="0" type="Hiragana"/>
  </si>
  <si>
    <t>杜文長</t>
    <phoneticPr fontId="0" type="Hiragana"/>
  </si>
  <si>
    <t>黃文說</t>
    <phoneticPr fontId="0" type="Hiragana"/>
  </si>
  <si>
    <t>5/6加保</t>
    <phoneticPr fontId="0" type="Hiragana"/>
  </si>
  <si>
    <t>5/6退保</t>
    <phoneticPr fontId="0" type="Hiragana"/>
  </si>
  <si>
    <t>02665</t>
    <phoneticPr fontId="0" type="Hiragana"/>
  </si>
  <si>
    <t>02647</t>
    <phoneticPr fontId="0" type="Hiragana"/>
  </si>
  <si>
    <t>營運處 -電商部</t>
    <phoneticPr fontId="0" type="Hiragana"/>
  </si>
  <si>
    <t>環保顧問中心</t>
    <phoneticPr fontId="0" type="Hiragana"/>
  </si>
  <si>
    <t>廖士龔</t>
    <phoneticPr fontId="0" type="Hiragana"/>
  </si>
  <si>
    <t>管理師</t>
    <phoneticPr fontId="0" type="Hiragana"/>
  </si>
  <si>
    <t>經理</t>
    <phoneticPr fontId="0" type="Hiragana"/>
  </si>
  <si>
    <t>助理會計</t>
    <phoneticPr fontId="0" type="Hiragana"/>
  </si>
  <si>
    <t>5/9加保</t>
    <phoneticPr fontId="0" type="Hiragana"/>
  </si>
  <si>
    <t>5/7加保</t>
    <phoneticPr fontId="0" type="Hiragana"/>
  </si>
  <si>
    <t>王露瑟</t>
  </si>
  <si>
    <t>王露瑟</t>
    <phoneticPr fontId="36" type="noConversion"/>
  </si>
  <si>
    <t>02809</t>
    <phoneticPr fontId="0" type="Hiragana"/>
  </si>
  <si>
    <t>01938</t>
    <phoneticPr fontId="0" type="Hiragana"/>
  </si>
  <si>
    <t>01930</t>
    <phoneticPr fontId="0" type="Hiragana"/>
  </si>
  <si>
    <t>5/6最後上班日，5/9-10補休;5/10退保</t>
    <phoneticPr fontId="0" type="Hiragana"/>
  </si>
  <si>
    <t>5/10退保</t>
    <phoneticPr fontId="0" type="Hiragana"/>
  </si>
  <si>
    <t>資訊部</t>
    <phoneticPr fontId="0" type="Hiragana"/>
  </si>
  <si>
    <t>4/29最後上班日，4/30-5/10特休;5/11退保</t>
    <phoneticPr fontId="0" type="Hiragana"/>
  </si>
  <si>
    <t>H0015</t>
    <phoneticPr fontId="0" type="Hiragana"/>
  </si>
  <si>
    <t>邱毅貴</t>
    <phoneticPr fontId="0" type="Hiragana"/>
  </si>
  <si>
    <t>5/12取消報到</t>
    <phoneticPr fontId="0" type="Hiragana"/>
  </si>
  <si>
    <t>5/6最後上班日，5/9-12特休;5/12退保</t>
    <phoneticPr fontId="0" type="Hiragana"/>
  </si>
  <si>
    <t>謝佩伶</t>
    <phoneticPr fontId="0" type="Hiragana"/>
  </si>
  <si>
    <t>5/13退保</t>
    <phoneticPr fontId="0" type="Hiragana"/>
  </si>
  <si>
    <t>洪榮宗</t>
  </si>
  <si>
    <t>劉靜文</t>
  </si>
  <si>
    <t>5/14加保</t>
    <phoneticPr fontId="0" type="Hiragana"/>
  </si>
  <si>
    <t>5/16加保</t>
    <phoneticPr fontId="0" type="Hiragana"/>
  </si>
  <si>
    <t>業務行銷課</t>
    <phoneticPr fontId="0" type="Hiragana"/>
  </si>
  <si>
    <t>稽核室</t>
    <phoneticPr fontId="0" type="Hiragana"/>
  </si>
  <si>
    <t>宏偉</t>
    <phoneticPr fontId="0" type="Hiragana"/>
  </si>
  <si>
    <t>文山專案</t>
    <phoneticPr fontId="0" type="Hiragana"/>
  </si>
  <si>
    <t>行銷部</t>
    <phoneticPr fontId="0" type="Hiragana"/>
  </si>
  <si>
    <t>財務處會計組</t>
    <phoneticPr fontId="0" type="Hiragana"/>
  </si>
  <si>
    <t>5/5退保;不計薪</t>
    <phoneticPr fontId="0" type="Hiragana"/>
  </si>
  <si>
    <t>加保確認</t>
    <phoneticPr fontId="0" type="Hiragana"/>
  </si>
  <si>
    <t>系統建檔確認</t>
    <phoneticPr fontId="0" type="Hiragana"/>
  </si>
  <si>
    <t>5/18加保</t>
    <phoneticPr fontId="0" type="Hiragana"/>
  </si>
  <si>
    <t>H0016</t>
    <phoneticPr fontId="0" type="Hiragana"/>
  </si>
  <si>
    <t>02829</t>
    <phoneticPr fontId="0" type="Hiragana"/>
  </si>
  <si>
    <t>02830</t>
    <phoneticPr fontId="0" type="Hiragana"/>
  </si>
  <si>
    <t>02831</t>
    <phoneticPr fontId="0" type="Hiragana"/>
  </si>
  <si>
    <t>02832</t>
    <phoneticPr fontId="0" type="Hiragana"/>
  </si>
  <si>
    <t>02826</t>
    <phoneticPr fontId="0" type="Hiragana"/>
  </si>
  <si>
    <t>02827</t>
    <phoneticPr fontId="0" type="Hiragana"/>
  </si>
  <si>
    <t>02828</t>
    <phoneticPr fontId="0" type="Hiragana"/>
  </si>
  <si>
    <t>H0015</t>
    <phoneticPr fontId="0" type="Hiragana"/>
  </si>
  <si>
    <t>X</t>
    <phoneticPr fontId="0" type="Hiragana"/>
  </si>
  <si>
    <t>C00067</t>
    <phoneticPr fontId="0" type="Hiragana"/>
  </si>
  <si>
    <t>02825</t>
    <phoneticPr fontId="0" type="Hiragana"/>
  </si>
  <si>
    <t>02824</t>
    <phoneticPr fontId="0" type="Hiragana"/>
  </si>
  <si>
    <t>H0014</t>
    <phoneticPr fontId="0" type="Hiragana"/>
  </si>
  <si>
    <t>X</t>
    <phoneticPr fontId="0" type="Hiragana"/>
  </si>
  <si>
    <t>02482</t>
    <phoneticPr fontId="0" type="Hiragana"/>
  </si>
  <si>
    <t>友達資收</t>
    <phoneticPr fontId="0" type="Hiragana"/>
  </si>
  <si>
    <t>彭琳雅</t>
    <phoneticPr fontId="0" type="Hiragana"/>
  </si>
  <si>
    <t>許進宏</t>
    <phoneticPr fontId="0" type="Hiragana"/>
  </si>
  <si>
    <t>張棕閔</t>
    <phoneticPr fontId="0" type="Hiragana"/>
  </si>
  <si>
    <t>陳世榮</t>
    <phoneticPr fontId="0" type="Hiragana"/>
  </si>
  <si>
    <t>李國銘</t>
    <phoneticPr fontId="0" type="Hiragana"/>
  </si>
  <si>
    <t>王露瑟</t>
    <phoneticPr fontId="0" type="Hiragana"/>
  </si>
  <si>
    <t>郭曜瑋</t>
    <phoneticPr fontId="0" type="Hiragana"/>
  </si>
  <si>
    <t>馮倖滐</t>
    <phoneticPr fontId="0" type="Hiragana"/>
  </si>
  <si>
    <t>洪榮宗</t>
    <phoneticPr fontId="0" type="Hiragana"/>
  </si>
  <si>
    <t>劉靜文</t>
    <phoneticPr fontId="0" type="Hiragana"/>
  </si>
  <si>
    <t>張宗義</t>
    <phoneticPr fontId="0" type="Hiragana"/>
  </si>
  <si>
    <t>主任</t>
    <phoneticPr fontId="0" type="Hiragana"/>
  </si>
  <si>
    <t>系統設定</t>
    <phoneticPr fontId="0" type="Hiragana"/>
  </si>
  <si>
    <t>陳蓉穎</t>
    <phoneticPr fontId="0" type="Hiragana"/>
  </si>
  <si>
    <t>最後上班日5/18;5/19退保</t>
    <phoneticPr fontId="0" type="Hiragana"/>
  </si>
  <si>
    <t>組長</t>
    <phoneticPr fontId="0" type="Hiragana"/>
  </si>
  <si>
    <t>5/20退保</t>
    <phoneticPr fontId="0" type="Hiragana"/>
  </si>
  <si>
    <t>人資部</t>
    <phoneticPr fontId="0" type="Hiragana"/>
  </si>
  <si>
    <t>物流作業二課</t>
    <phoneticPr fontId="0" type="Hiragana"/>
  </si>
  <si>
    <t>主任</t>
    <phoneticPr fontId="0" type="Hiragana"/>
  </si>
  <si>
    <t>林孟甫</t>
    <phoneticPr fontId="0" type="Hiragana"/>
  </si>
  <si>
    <t>行銷部</t>
    <phoneticPr fontId="0" type="Hiragana"/>
  </si>
  <si>
    <t>人資部</t>
    <phoneticPr fontId="0" type="Hiragana"/>
  </si>
  <si>
    <t>5/18最後上班日，5/19-5/27特休;5/27退保</t>
    <phoneticPr fontId="0" type="Hiragana"/>
  </si>
  <si>
    <t>V</t>
    <phoneticPr fontId="0" type="Hiragana"/>
  </si>
  <si>
    <t>V</t>
    <phoneticPr fontId="0" type="Hiragana"/>
  </si>
  <si>
    <t>退保確認</t>
    <phoneticPr fontId="0" type="Hiragana"/>
  </si>
  <si>
    <t>00776</t>
    <phoneticPr fontId="0" type="Hiragana"/>
  </si>
  <si>
    <t>環保顧問部</t>
    <phoneticPr fontId="0" type="Hiragana"/>
  </si>
  <si>
    <t>台南站</t>
    <phoneticPr fontId="0" type="Hiragana"/>
  </si>
  <si>
    <t>5/31退保</t>
    <phoneticPr fontId="0" type="Hiragana"/>
  </si>
  <si>
    <t>5/25最後上班日，5/26-5/31特休;5/31退保</t>
    <phoneticPr fontId="0" type="Hiragana"/>
  </si>
  <si>
    <t>5/19最後上班日，5/20-5/31婚假;5/31退保</t>
    <phoneticPr fontId="0" type="Hiragana"/>
  </si>
  <si>
    <t>5/31加保(因文山5/31才通報)</t>
    <phoneticPr fontId="0" type="Hiragana"/>
  </si>
  <si>
    <t>綠遠事業處</t>
    <phoneticPr fontId="0" type="Hiragana"/>
  </si>
  <si>
    <t>主任</t>
    <phoneticPr fontId="0" type="Hiragana"/>
  </si>
  <si>
    <t>02082</t>
    <phoneticPr fontId="0" type="Hiragana"/>
  </si>
  <si>
    <t>02551</t>
    <phoneticPr fontId="0" type="Hiragana"/>
  </si>
  <si>
    <t>02742</t>
    <phoneticPr fontId="0" type="Hiragana"/>
  </si>
  <si>
    <t>02662</t>
    <phoneticPr fontId="0" type="Hiragana"/>
  </si>
  <si>
    <t>02376</t>
    <phoneticPr fontId="0" type="Hiragana"/>
  </si>
  <si>
    <t>02836</t>
    <phoneticPr fontId="0" type="Hiragana"/>
  </si>
  <si>
    <t>黃俊嘉</t>
    <phoneticPr fontId="0" type="Hiragana"/>
  </si>
  <si>
    <t>02464</t>
    <phoneticPr fontId="0" type="Hiragana"/>
  </si>
  <si>
    <t>02738</t>
    <phoneticPr fontId="0" type="Hiragana"/>
  </si>
  <si>
    <t>張棕閔</t>
    <phoneticPr fontId="0" type="Hiragana"/>
  </si>
  <si>
    <t>劉韻甄</t>
    <phoneticPr fontId="0" type="Hiragana"/>
  </si>
  <si>
    <t>黃柏源</t>
    <phoneticPr fontId="0" type="Hiragana"/>
  </si>
  <si>
    <t>陳世榮</t>
    <phoneticPr fontId="0" type="Hiragana"/>
  </si>
  <si>
    <t>陳宥渝</t>
    <phoneticPr fontId="0" type="Hiragana"/>
  </si>
  <si>
    <t>陳麗芳</t>
    <phoneticPr fontId="36" type="noConversion"/>
  </si>
  <si>
    <t>管理師</t>
    <phoneticPr fontId="0" type="Hiragana"/>
  </si>
  <si>
    <t>綠遠公司</t>
    <phoneticPr fontId="0" type="Hiragana"/>
  </si>
  <si>
    <t>執行長</t>
    <phoneticPr fontId="0" type="Hiragana"/>
  </si>
  <si>
    <t>焦克煦</t>
    <phoneticPr fontId="0" type="Hiragana"/>
  </si>
  <si>
    <t>主任</t>
    <phoneticPr fontId="0" type="Hiragana"/>
  </si>
  <si>
    <t>綠遠公司</t>
    <phoneticPr fontId="36" type="noConversion"/>
  </si>
  <si>
    <t>執行長</t>
    <phoneticPr fontId="36" type="noConversion"/>
  </si>
  <si>
    <t>人資部</t>
    <phoneticPr fontId="36" type="noConversion"/>
  </si>
  <si>
    <t>財務部</t>
    <phoneticPr fontId="0" type="Hiragana"/>
  </si>
  <si>
    <t>副理</t>
    <phoneticPr fontId="0" type="Hiragana"/>
  </si>
  <si>
    <t>王雅祈</t>
    <phoneticPr fontId="0" type="Hiragana"/>
  </si>
  <si>
    <t>行政課(行政二)</t>
    <phoneticPr fontId="0" type="Hiragana"/>
  </si>
  <si>
    <t>經理</t>
    <phoneticPr fontId="36" type="noConversion"/>
  </si>
  <si>
    <t>經理</t>
    <phoneticPr fontId="0" type="Hiragana"/>
  </si>
  <si>
    <t>劉相如</t>
    <phoneticPr fontId="0" type="Hiragana"/>
  </si>
  <si>
    <t>北區業務部</t>
    <phoneticPr fontId="36" type="noConversion"/>
  </si>
  <si>
    <t>專員</t>
    <phoneticPr fontId="0" type="Hiragana"/>
  </si>
  <si>
    <t>業務-敏耀專案</t>
  </si>
  <si>
    <t>業務課</t>
    <phoneticPr fontId="36" type="noConversion"/>
  </si>
  <si>
    <t>物流作業課</t>
  </si>
  <si>
    <t>倉儲物流組</t>
  </si>
  <si>
    <t>作業組</t>
  </si>
  <si>
    <t>作業組</t>
    <phoneticPr fontId="36" type="noConversion"/>
  </si>
  <si>
    <t>主管</t>
    <phoneticPr fontId="0" type="Hiragana"/>
  </si>
  <si>
    <t>業務-献良專案</t>
    <phoneticPr fontId="36" type="noConversion"/>
  </si>
  <si>
    <t>堆高機作業員</t>
    <phoneticPr fontId="0" type="Hiragana"/>
  </si>
  <si>
    <t>倉儲物流組</t>
    <phoneticPr fontId="36" type="noConversion"/>
  </si>
  <si>
    <t>主管</t>
    <phoneticPr fontId="36" type="noConversion"/>
  </si>
  <si>
    <t>作業組</t>
    <phoneticPr fontId="36" type="noConversion"/>
  </si>
  <si>
    <t>七星專案</t>
    <phoneticPr fontId="36" type="noConversion"/>
  </si>
  <si>
    <t>物流作業三課</t>
    <phoneticPr fontId="36" type="noConversion"/>
  </si>
  <si>
    <t>中區業務部</t>
    <phoneticPr fontId="0" type="Hiragana"/>
  </si>
  <si>
    <t>南區業務部</t>
    <phoneticPr fontId="36" type="noConversion"/>
  </si>
  <si>
    <t>文山專案</t>
    <phoneticPr fontId="36" type="noConversion"/>
  </si>
  <si>
    <t>處主管</t>
    <phoneticPr fontId="36" type="noConversion"/>
  </si>
  <si>
    <t>特助</t>
    <phoneticPr fontId="36" type="noConversion"/>
  </si>
  <si>
    <t>襄理</t>
    <phoneticPr fontId="36" type="noConversion"/>
  </si>
  <si>
    <t>組員</t>
    <phoneticPr fontId="36" type="noConversion"/>
  </si>
  <si>
    <t xml:space="preserve">  </t>
    <phoneticPr fontId="36" type="noConversion"/>
  </si>
  <si>
    <t xml:space="preserve">                  行政課</t>
    <phoneticPr fontId="0" type="Hiragana"/>
  </si>
  <si>
    <t xml:space="preserve">電子商務部
</t>
    <phoneticPr fontId="36" type="noConversion"/>
  </si>
  <si>
    <t>市場開發課</t>
    <phoneticPr fontId="36" type="noConversion"/>
  </si>
  <si>
    <t>營運管理課</t>
    <phoneticPr fontId="36" type="noConversion"/>
  </si>
  <si>
    <t>營運行銷課</t>
    <phoneticPr fontId="0" type="Hiragana"/>
  </si>
  <si>
    <t>全興廠</t>
    <phoneticPr fontId="36" type="noConversion"/>
  </si>
  <si>
    <t>副總經理</t>
    <phoneticPr fontId="36" type="noConversion"/>
  </si>
  <si>
    <t>宏偉廠</t>
    <phoneticPr fontId="36" type="noConversion"/>
  </si>
  <si>
    <t>曾石雄</t>
    <phoneticPr fontId="0" type="Hiragana"/>
  </si>
  <si>
    <t>代主任</t>
    <phoneticPr fontId="36" type="noConversion"/>
  </si>
  <si>
    <t>外勞</t>
    <phoneticPr fontId="36" type="noConversion"/>
  </si>
  <si>
    <t>作業員</t>
    <phoneticPr fontId="36" type="noConversion"/>
  </si>
  <si>
    <t>外場人員</t>
    <phoneticPr fontId="36" type="noConversion"/>
  </si>
  <si>
    <t>副管理師</t>
    <phoneticPr fontId="0" type="Hiragana"/>
  </si>
  <si>
    <t>李曉琪</t>
    <phoneticPr fontId="36" type="noConversion"/>
  </si>
  <si>
    <t>電子商務部</t>
    <phoneticPr fontId="36" type="noConversion"/>
  </si>
  <si>
    <t>倉儲物流組</t>
    <phoneticPr fontId="0" type="Hiragana"/>
  </si>
  <si>
    <t>知識創新部</t>
    <phoneticPr fontId="36" type="noConversion"/>
  </si>
  <si>
    <t>研發部</t>
    <phoneticPr fontId="36" type="noConversion"/>
  </si>
  <si>
    <t>環保顧問部</t>
    <phoneticPr fontId="36" type="noConversion"/>
  </si>
  <si>
    <t xml:space="preserve">   業務課</t>
    <phoneticPr fontId="36" type="noConversion"/>
  </si>
  <si>
    <t>業務廢棄物專案</t>
    <phoneticPr fontId="36" type="noConversion"/>
  </si>
  <si>
    <t>物流作業一課</t>
    <phoneticPr fontId="36" type="noConversion"/>
  </si>
  <si>
    <t>物流作業二課</t>
    <phoneticPr fontId="36" type="noConversion"/>
  </si>
  <si>
    <t>中區業務部</t>
    <phoneticPr fontId="36" type="noConversion"/>
  </si>
  <si>
    <t>物流作業課</t>
    <phoneticPr fontId="36" type="noConversion"/>
  </si>
  <si>
    <t>處主管</t>
    <phoneticPr fontId="36" type="noConversion"/>
  </si>
  <si>
    <t>行政課</t>
    <phoneticPr fontId="36" type="noConversion"/>
  </si>
  <si>
    <t>拆除工程課</t>
    <phoneticPr fontId="36" type="noConversion"/>
  </si>
  <si>
    <t>營運部</t>
    <phoneticPr fontId="36" type="noConversion"/>
  </si>
  <si>
    <t>營運部</t>
    <phoneticPr fontId="36" type="noConversion"/>
  </si>
  <si>
    <t>市場開發課</t>
    <phoneticPr fontId="36" type="noConversion"/>
  </si>
  <si>
    <t>知識創新部</t>
    <phoneticPr fontId="0" type="Hiragana"/>
  </si>
  <si>
    <t>研發部</t>
    <phoneticPr fontId="0" type="Hiragana"/>
  </si>
  <si>
    <t>環保顧問部</t>
    <phoneticPr fontId="0" type="Hiragana"/>
  </si>
  <si>
    <t>陳靖宜</t>
    <phoneticPr fontId="36" type="noConversion"/>
  </si>
  <si>
    <t>理級主管統計</t>
    <phoneticPr fontId="0" type="Hiragana"/>
  </si>
  <si>
    <r>
      <rPr>
        <b/>
        <sz val="12"/>
        <rFont val="微軟正黑體"/>
        <family val="2"/>
        <charset val="136"/>
      </rPr>
      <t>人數</t>
    </r>
    <phoneticPr fontId="0" type="Hiragana"/>
  </si>
  <si>
    <t>董事長</t>
    <phoneticPr fontId="0" type="Hiragana"/>
  </si>
  <si>
    <t>林盟洲</t>
    <phoneticPr fontId="0" type="Hiragana"/>
  </si>
  <si>
    <t>副董事長</t>
    <phoneticPr fontId="0" type="Hiragana"/>
  </si>
  <si>
    <t>洪勝裕</t>
    <phoneticPr fontId="0" type="Hiragana"/>
  </si>
  <si>
    <t>特助</t>
    <phoneticPr fontId="0" type="Hiragana"/>
  </si>
  <si>
    <t>吳佩珊</t>
    <phoneticPr fontId="0" type="Hiragana"/>
  </si>
  <si>
    <t>副總經理</t>
    <phoneticPr fontId="0" type="Hiragana"/>
  </si>
  <si>
    <t>焦克煦</t>
    <phoneticPr fontId="0" type="Hiragana"/>
  </si>
  <si>
    <t>協理</t>
    <phoneticPr fontId="0" type="Hiragana"/>
  </si>
  <si>
    <t>劉譯文</t>
    <phoneticPr fontId="0" type="Hiragana"/>
  </si>
  <si>
    <t>資深經理</t>
    <phoneticPr fontId="0" type="Hiragana"/>
  </si>
  <si>
    <t>王靜美</t>
    <phoneticPr fontId="0" type="Hiragana"/>
  </si>
  <si>
    <t>經理</t>
    <phoneticPr fontId="0" type="Hiragana"/>
  </si>
  <si>
    <t>劉相如</t>
    <phoneticPr fontId="0" type="Hiragana"/>
  </si>
  <si>
    <t>李韶華</t>
    <phoneticPr fontId="0" type="Hiragana"/>
  </si>
  <si>
    <t>副理</t>
    <phoneticPr fontId="0" type="Hiragana"/>
  </si>
  <si>
    <t>王雅祈</t>
    <phoneticPr fontId="0" type="Hiragana"/>
  </si>
  <si>
    <t>許家惠</t>
    <phoneticPr fontId="0" type="Hiragana"/>
  </si>
  <si>
    <t>羅儷英</t>
    <phoneticPr fontId="0" type="Hiragana"/>
  </si>
  <si>
    <t>粘清旻</t>
    <phoneticPr fontId="0" type="Hiragana"/>
  </si>
  <si>
    <t>施承享</t>
    <phoneticPr fontId="0" type="Hiragana"/>
  </si>
  <si>
    <t>周啟弘</t>
    <phoneticPr fontId="0" type="Hiragana"/>
  </si>
  <si>
    <t>襄理</t>
    <phoneticPr fontId="0" type="Hiragana"/>
  </si>
  <si>
    <t>鍾侑宏</t>
    <phoneticPr fontId="0" type="Hiragana"/>
  </si>
  <si>
    <t>李弘毅</t>
    <phoneticPr fontId="0" type="Hiragana"/>
  </si>
  <si>
    <t>黃燕琳</t>
    <phoneticPr fontId="0" type="Hiragana"/>
  </si>
  <si>
    <t>邱淑婷</t>
    <phoneticPr fontId="0" type="Hiragana"/>
  </si>
  <si>
    <t>籃元宏</t>
    <phoneticPr fontId="0" type="Hiragana"/>
  </si>
  <si>
    <t>阮常新</t>
    <phoneticPr fontId="0" type="Hiragana"/>
  </si>
  <si>
    <t>代理襄理</t>
    <phoneticPr fontId="0" type="Hiragana"/>
  </si>
  <si>
    <t>業務專案襄理</t>
    <phoneticPr fontId="0" type="Hiragana"/>
  </si>
  <si>
    <t>理級主管總計：</t>
    <phoneticPr fontId="0" type="Hiragana"/>
  </si>
  <si>
    <t>業務處行政課</t>
    <phoneticPr fontId="36" type="noConversion"/>
  </si>
  <si>
    <t>拖車司機</t>
    <phoneticPr fontId="36" type="noConversion"/>
  </si>
  <si>
    <t>張秋媚</t>
    <phoneticPr fontId="36" type="noConversion"/>
  </si>
  <si>
    <t>古莉達</t>
    <phoneticPr fontId="36" type="noConversion"/>
  </si>
  <si>
    <t>林秋呈</t>
    <phoneticPr fontId="36" type="noConversion"/>
  </si>
  <si>
    <t>黃文賓</t>
    <phoneticPr fontId="36" type="noConversion"/>
  </si>
  <si>
    <t>杜進達</t>
  </si>
  <si>
    <t>范文雄</t>
  </si>
  <si>
    <t>杜文長</t>
  </si>
  <si>
    <t>黃文說</t>
  </si>
  <si>
    <t>許進宏</t>
  </si>
  <si>
    <t>張宗義</t>
  </si>
  <si>
    <t>主管</t>
    <phoneticPr fontId="36" type="noConversion"/>
  </si>
  <si>
    <t>處主管</t>
    <phoneticPr fontId="36" type="noConversion"/>
  </si>
  <si>
    <t>6/1加保</t>
    <phoneticPr fontId="0" type="Hiragana"/>
  </si>
  <si>
    <t>經理</t>
    <phoneticPr fontId="0" type="Hiragana"/>
  </si>
  <si>
    <t>營管處電商部</t>
    <phoneticPr fontId="0" type="Hiragana"/>
  </si>
  <si>
    <t>管理師</t>
    <phoneticPr fontId="0" type="Hiragana"/>
  </si>
  <si>
    <t>助理管理師</t>
    <phoneticPr fontId="0" type="Hiragana"/>
  </si>
  <si>
    <t>投資組</t>
    <phoneticPr fontId="0" type="Hiragana"/>
  </si>
  <si>
    <t>專案經理</t>
    <phoneticPr fontId="0" type="Hiragana"/>
  </si>
  <si>
    <t>6/2退保</t>
    <phoneticPr fontId="0" type="Hiragana"/>
  </si>
  <si>
    <t xml:space="preserve">電子商務部(行政一)
</t>
    <phoneticPr fontId="36" type="noConversion"/>
  </si>
  <si>
    <t>北區業務課</t>
    <phoneticPr fontId="36" type="noConversion"/>
  </si>
  <si>
    <t>北區物流作業課</t>
    <phoneticPr fontId="0" type="Hiragana"/>
  </si>
  <si>
    <t>主任</t>
    <phoneticPr fontId="36" type="noConversion"/>
  </si>
  <si>
    <t>李建葳</t>
    <phoneticPr fontId="0" type="Hiragana"/>
  </si>
  <si>
    <t>助管師(行政二)</t>
    <phoneticPr fontId="35" type="Hiragana"/>
  </si>
  <si>
    <t>魏淑婷</t>
    <phoneticPr fontId="35" type="Hiragana"/>
  </si>
  <si>
    <t>主任</t>
    <phoneticPr fontId="0" type="Hiragana"/>
  </si>
  <si>
    <t>廢棄物專案</t>
    <phoneticPr fontId="36" type="noConversion"/>
  </si>
  <si>
    <t>主管(費用友達資收)</t>
    <phoneticPr fontId="36" type="noConversion"/>
  </si>
  <si>
    <t>主管(費用京元電子)</t>
    <phoneticPr fontId="0" type="Hiragana"/>
  </si>
  <si>
    <t>主管(費用業務-相如專案)</t>
    <phoneticPr fontId="36" type="noConversion"/>
  </si>
  <si>
    <t xml:space="preserve">中區物流作業一課
</t>
    <phoneticPr fontId="0" type="Hiragana"/>
  </si>
  <si>
    <t>中區業務課</t>
    <phoneticPr fontId="36" type="noConversion"/>
  </si>
  <si>
    <t>主管(費用物流管理組)</t>
    <phoneticPr fontId="0" type="Hiragana"/>
  </si>
  <si>
    <t>中區物流作業二課</t>
    <phoneticPr fontId="36" type="noConversion"/>
  </si>
  <si>
    <t>中區物流作業三課</t>
    <phoneticPr fontId="36" type="noConversion"/>
  </si>
  <si>
    <t>主管(費用南部倉庫)</t>
    <phoneticPr fontId="36" type="noConversion"/>
  </si>
  <si>
    <t>南區業務課</t>
    <phoneticPr fontId="0" type="Hiragana"/>
  </si>
  <si>
    <t>業務-南區專案二</t>
    <phoneticPr fontId="0" type="Hiragana"/>
  </si>
  <si>
    <t>黃子忠</t>
    <phoneticPr fontId="0" type="Hiragana"/>
  </si>
  <si>
    <r>
      <rPr>
        <sz val="10"/>
        <color rgb="FF000000"/>
        <rFont val="新細明體"/>
        <family val="1"/>
        <charset val="136"/>
      </rPr>
      <t>南區物流作業課</t>
    </r>
    <r>
      <rPr>
        <sz val="12"/>
        <color rgb="FF000000"/>
        <rFont val="Calibri"/>
        <family val="2"/>
      </rPr>
      <t xml:space="preserve"> </t>
    </r>
    <phoneticPr fontId="0" type="Hiragana"/>
  </si>
  <si>
    <t>中部倉庫</t>
    <phoneticPr fontId="36" type="noConversion"/>
  </si>
  <si>
    <t>李美如</t>
    <phoneticPr fontId="36" type="noConversion"/>
  </si>
  <si>
    <t>蔡佩娟</t>
    <phoneticPr fontId="36" type="noConversion"/>
  </si>
  <si>
    <t>副管理師(業務-相如專案)</t>
    <phoneticPr fontId="0" type="Hiragana"/>
  </si>
  <si>
    <t>助理管理師(業務-相如專案)</t>
    <phoneticPr fontId="0" type="Hiragana"/>
  </si>
  <si>
    <t>主管(費用文山專案)</t>
    <phoneticPr fontId="0" type="Hiragana"/>
  </si>
  <si>
    <t>02764</t>
    <phoneticPr fontId="0" type="Hiragana"/>
  </si>
  <si>
    <t>最後上班日6/1、6/2曠職;6/3退保</t>
    <phoneticPr fontId="0" type="Hiragana"/>
  </si>
  <si>
    <t>賴宏維</t>
  </si>
  <si>
    <t>鄧雅帆</t>
    <phoneticPr fontId="0" type="Hiragana"/>
  </si>
  <si>
    <t>鄧雅帆</t>
    <phoneticPr fontId="36" type="noConversion"/>
  </si>
  <si>
    <t>6/6加保</t>
    <phoneticPr fontId="0" type="Hiragana"/>
  </si>
  <si>
    <t>客服行銷課</t>
    <phoneticPr fontId="36" type="noConversion"/>
  </si>
  <si>
    <t>陳雅筠</t>
    <phoneticPr fontId="36" type="noConversion"/>
  </si>
  <si>
    <t>余佩真</t>
    <phoneticPr fontId="0" type="Hiragana"/>
  </si>
  <si>
    <t>陳麗芳</t>
    <phoneticPr fontId="0" type="Hiragana"/>
  </si>
  <si>
    <t>王智鵬</t>
    <phoneticPr fontId="0" type="Hiragana"/>
  </si>
  <si>
    <t>施嘉偉</t>
    <phoneticPr fontId="0" type="Hiragana"/>
  </si>
  <si>
    <t>賴宏維</t>
    <phoneticPr fontId="0" type="Hiragana"/>
  </si>
  <si>
    <t>策略聯盟課</t>
    <phoneticPr fontId="36" type="noConversion"/>
  </si>
  <si>
    <t>策略聯盟課</t>
    <phoneticPr fontId="36" type="noConversion"/>
  </si>
  <si>
    <t>客服行銷課</t>
    <phoneticPr fontId="36" type="noConversion"/>
  </si>
  <si>
    <t>彼查</t>
    <phoneticPr fontId="36" type="noConversion"/>
  </si>
  <si>
    <t>拆解觀光課</t>
    <phoneticPr fontId="36" type="noConversion"/>
  </si>
  <si>
    <t>拆解觀光課</t>
    <phoneticPr fontId="36" type="noConversion"/>
  </si>
  <si>
    <t>經理</t>
    <phoneticPr fontId="0" type="Hiragana"/>
  </si>
  <si>
    <t>國際事業部</t>
    <phoneticPr fontId="0" type="Hiragana"/>
  </si>
  <si>
    <t>6/13退保</t>
    <phoneticPr fontId="0" type="Hiragana"/>
  </si>
  <si>
    <t>友達資收</t>
  </si>
  <si>
    <t>6/14退保</t>
    <phoneticPr fontId="0" type="Hiragana"/>
  </si>
  <si>
    <t>6/14退保</t>
    <phoneticPr fontId="0" type="Hiragana"/>
  </si>
  <si>
    <t>財務課</t>
    <phoneticPr fontId="0" type="Hiragana"/>
  </si>
  <si>
    <t>會計課</t>
    <phoneticPr fontId="36" type="noConversion"/>
  </si>
  <si>
    <t>投資課</t>
    <phoneticPr fontId="0" type="Hiragana"/>
  </si>
  <si>
    <t>法務課</t>
    <phoneticPr fontId="0" type="Hiragana"/>
  </si>
  <si>
    <t>財務課</t>
    <phoneticPr fontId="36" type="noConversion"/>
  </si>
  <si>
    <t>會計課</t>
    <phoneticPr fontId="36" type="noConversion"/>
  </si>
  <si>
    <t>投資課</t>
    <phoneticPr fontId="36" type="noConversion"/>
  </si>
  <si>
    <t>法務課</t>
    <phoneticPr fontId="36" type="noConversion"/>
  </si>
  <si>
    <t>彰興課</t>
    <phoneticPr fontId="36" type="noConversion"/>
  </si>
  <si>
    <t>草屯課</t>
    <phoneticPr fontId="36" type="noConversion"/>
  </si>
  <si>
    <t>神岡課</t>
    <phoneticPr fontId="36" type="noConversion"/>
  </si>
  <si>
    <t>和美組</t>
    <phoneticPr fontId="0" type="Hiragana"/>
  </si>
  <si>
    <t>員林課</t>
    <phoneticPr fontId="0" type="Hiragana"/>
  </si>
  <si>
    <t>員林三信組</t>
    <phoneticPr fontId="0" type="Hiragana"/>
  </si>
  <si>
    <t>大明組</t>
    <phoneticPr fontId="0" type="Hiragana"/>
  </si>
  <si>
    <t>斗六課</t>
    <phoneticPr fontId="36" type="noConversion"/>
  </si>
  <si>
    <t>台南組</t>
    <phoneticPr fontId="36" type="noConversion"/>
  </si>
  <si>
    <t>彰興課</t>
    <phoneticPr fontId="0" type="Hiragana"/>
  </si>
  <si>
    <t>草屯課</t>
    <phoneticPr fontId="0" type="Hiragana"/>
  </si>
  <si>
    <t>神岡課</t>
    <phoneticPr fontId="36" type="noConversion"/>
  </si>
  <si>
    <t>金馬組</t>
    <phoneticPr fontId="0" type="Hiragana"/>
  </si>
  <si>
    <t>員林課</t>
    <phoneticPr fontId="36" type="noConversion"/>
  </si>
  <si>
    <t>大明組</t>
    <phoneticPr fontId="36" type="noConversion"/>
  </si>
  <si>
    <t>斗六課</t>
    <phoneticPr fontId="0" type="Hiragana"/>
  </si>
  <si>
    <t>襄理</t>
    <phoneticPr fontId="0" type="Hiragana"/>
  </si>
  <si>
    <t>陳威廷</t>
  </si>
  <si>
    <t>賴宏維</t>
    <phoneticPr fontId="36" type="noConversion"/>
  </si>
  <si>
    <t>6/15退保</t>
    <phoneticPr fontId="0" type="Hiragana"/>
  </si>
  <si>
    <t>綜合服務專案</t>
    <phoneticPr fontId="0" type="Hiragana"/>
  </si>
  <si>
    <t>電子商務部</t>
    <phoneticPr fontId="66" type="noConversion"/>
  </si>
  <si>
    <t>北區物流作業課</t>
    <phoneticPr fontId="0" type="Hiragana"/>
  </si>
  <si>
    <t>處主管</t>
    <phoneticPr fontId="0" type="Hiragana"/>
  </si>
  <si>
    <t>17T車司機</t>
    <phoneticPr fontId="0" type="Hiragana"/>
  </si>
  <si>
    <t>7.7及7.4貨車</t>
    <phoneticPr fontId="0" type="Hiragana"/>
  </si>
  <si>
    <t>作業員-早</t>
    <phoneticPr fontId="0" type="Hiragana"/>
  </si>
  <si>
    <t>作業員-夜</t>
    <phoneticPr fontId="0" type="Hiragana"/>
  </si>
  <si>
    <t>堆高機人員-早</t>
    <phoneticPr fontId="0" type="Hiragana"/>
  </si>
  <si>
    <t>堆高機人員-晚</t>
    <phoneticPr fontId="0" type="Hiragana"/>
  </si>
  <si>
    <t>合計</t>
    <phoneticPr fontId="0" type="Hiragana"/>
  </si>
  <si>
    <t>業務專員</t>
    <phoneticPr fontId="0" type="Hiragana"/>
  </si>
  <si>
    <t>北區業務部</t>
    <phoneticPr fontId="0" type="Hiragana"/>
  </si>
  <si>
    <t>副管理師</t>
    <phoneticPr fontId="0" type="Hiragana"/>
  </si>
  <si>
    <t>助理管理師</t>
    <phoneticPr fontId="0" type="Hiragana"/>
  </si>
  <si>
    <t>吳佩珊</t>
    <phoneticPr fontId="0" type="Hiragana"/>
  </si>
  <si>
    <t>業務-相如專案</t>
    <phoneticPr fontId="0" type="Hiragana"/>
  </si>
  <si>
    <t>中區業務課</t>
    <phoneticPr fontId="0" type="Hiragana"/>
  </si>
  <si>
    <t>中區物流作業一課</t>
    <phoneticPr fontId="0" type="Hiragana"/>
  </si>
  <si>
    <t>物流管理組</t>
    <phoneticPr fontId="66" type="noConversion"/>
  </si>
  <si>
    <t>組長</t>
    <phoneticPr fontId="0" type="Hiragana"/>
  </si>
  <si>
    <t>中區物流作業二課</t>
    <phoneticPr fontId="0" type="Hiragana"/>
  </si>
  <si>
    <t>王智鵬</t>
    <phoneticPr fontId="0" type="Hiragana"/>
  </si>
  <si>
    <t>主管</t>
    <phoneticPr fontId="0" type="Hiragana"/>
  </si>
  <si>
    <t>中區物流作業三課</t>
    <phoneticPr fontId="0" type="Hiragana"/>
  </si>
  <si>
    <t>南區業務課</t>
    <phoneticPr fontId="66" type="noConversion"/>
  </si>
  <si>
    <t>業務-南區專案二</t>
    <phoneticPr fontId="0" type="Hiragana"/>
  </si>
  <si>
    <t>主管</t>
    <phoneticPr fontId="0" type="Hiragana"/>
  </si>
  <si>
    <t>壓縮車司機</t>
    <phoneticPr fontId="0" type="Hiragana"/>
  </si>
  <si>
    <t>最後上班日6/14;主管6/16告知離職;6/16退保</t>
    <phoneticPr fontId="0" type="Hiragana"/>
  </si>
  <si>
    <t>曾石雄</t>
    <phoneticPr fontId="36" type="noConversion"/>
  </si>
  <si>
    <t>黃靖惇</t>
    <phoneticPr fontId="0" type="Hiragana"/>
  </si>
  <si>
    <t>金馬組</t>
    <phoneticPr fontId="36" type="noConversion"/>
  </si>
  <si>
    <t>林宛諄</t>
    <phoneticPr fontId="0" type="Hiragana"/>
  </si>
  <si>
    <t>劉月鳳</t>
    <phoneticPr fontId="0" type="Hiragana"/>
  </si>
  <si>
    <t>戴郁珍</t>
    <phoneticPr fontId="0" type="Hiragana"/>
  </si>
  <si>
    <t>壓縮車司機</t>
    <phoneticPr fontId="0" type="Hiragana"/>
  </si>
  <si>
    <t>物流管理組</t>
    <phoneticPr fontId="36" type="noConversion"/>
  </si>
  <si>
    <t>物流管理組</t>
    <phoneticPr fontId="0" type="Hiragana"/>
  </si>
  <si>
    <t>6/13加保</t>
    <phoneticPr fontId="0" type="Hiragana"/>
  </si>
  <si>
    <t>6/17加保</t>
    <phoneticPr fontId="0" type="Hiragana"/>
  </si>
  <si>
    <t>6/17退保</t>
    <phoneticPr fontId="0" type="Hiragana"/>
  </si>
  <si>
    <t>物流管理組</t>
    <phoneticPr fontId="0" type="Hiragana"/>
  </si>
  <si>
    <t>陳信佳</t>
    <phoneticPr fontId="36" type="noConversion"/>
  </si>
  <si>
    <t>夾子車司機</t>
    <phoneticPr fontId="0" type="Hiragana"/>
  </si>
  <si>
    <t>6/20加保</t>
    <phoneticPr fontId="0" type="Hiragana"/>
  </si>
  <si>
    <t>6/21加保</t>
    <phoneticPr fontId="0" type="Hiragana"/>
  </si>
  <si>
    <t>6/21退保</t>
    <phoneticPr fontId="0" type="Hiragana"/>
  </si>
  <si>
    <t>友達包材</t>
    <phoneticPr fontId="0" type="Hiragana"/>
  </si>
  <si>
    <t>宏偉處理廠</t>
    <phoneticPr fontId="0" type="Hiragana"/>
  </si>
  <si>
    <t>吳宗孟</t>
    <phoneticPr fontId="0" type="Hiragana"/>
  </si>
  <si>
    <t>6/20-6/22曠職三天;6/22退保</t>
    <phoneticPr fontId="0" type="Hiragana"/>
  </si>
  <si>
    <t>6/22退保</t>
    <phoneticPr fontId="0" type="Hiragana"/>
  </si>
  <si>
    <t>02833</t>
    <phoneticPr fontId="0" type="Hiragana"/>
  </si>
  <si>
    <t>02834</t>
    <phoneticPr fontId="0" type="Hiragana"/>
  </si>
  <si>
    <t>02835</t>
    <phoneticPr fontId="0" type="Hiragana"/>
  </si>
  <si>
    <t>02837</t>
    <phoneticPr fontId="0" type="Hiragana"/>
  </si>
  <si>
    <t>02838</t>
    <phoneticPr fontId="0" type="Hiragana"/>
  </si>
  <si>
    <t>02839</t>
    <phoneticPr fontId="0" type="Hiragana"/>
  </si>
  <si>
    <t>02840</t>
    <phoneticPr fontId="0" type="Hiragana"/>
  </si>
  <si>
    <t>02842</t>
    <phoneticPr fontId="0" type="Hiragana"/>
  </si>
  <si>
    <t>02841</t>
    <phoneticPr fontId="0" type="Hiragana"/>
  </si>
  <si>
    <t>02843</t>
    <phoneticPr fontId="0" type="Hiragana"/>
  </si>
  <si>
    <t>H0017</t>
    <phoneticPr fontId="0" type="Hiragana"/>
  </si>
  <si>
    <t>01952</t>
    <phoneticPr fontId="0" type="Hiragana"/>
  </si>
  <si>
    <t>01935</t>
    <phoneticPr fontId="0" type="Hiragana"/>
  </si>
  <si>
    <t>01942</t>
    <phoneticPr fontId="0" type="Hiragana"/>
  </si>
  <si>
    <t>01940</t>
    <phoneticPr fontId="0" type="Hiragana"/>
  </si>
  <si>
    <t>02813</t>
    <phoneticPr fontId="0" type="Hiragana"/>
  </si>
  <si>
    <t>鄭天祥</t>
    <phoneticPr fontId="0" type="Hiragana"/>
  </si>
  <si>
    <t>晚班作業員</t>
    <phoneticPr fontId="0" type="Hiragana"/>
  </si>
  <si>
    <t>楊雲琇</t>
    <phoneticPr fontId="0" type="Hiragana"/>
  </si>
  <si>
    <t>6/23加保</t>
    <phoneticPr fontId="0" type="Hiragana"/>
  </si>
  <si>
    <t>6/23退保;不計薪</t>
    <phoneticPr fontId="0" type="Hiragana"/>
  </si>
  <si>
    <t>陳信佳</t>
    <phoneticPr fontId="0" type="Hiragana"/>
  </si>
  <si>
    <t>翁緯綸</t>
    <phoneticPr fontId="0" type="Hiragana"/>
  </si>
  <si>
    <t>最後上班日6/21，6/24結清+離境+退保</t>
    <phoneticPr fontId="0" type="Hiragana"/>
  </si>
  <si>
    <t>x</t>
    <phoneticPr fontId="0" type="Hiragana"/>
  </si>
  <si>
    <t>02790</t>
    <phoneticPr fontId="0" type="Hiragana"/>
  </si>
  <si>
    <t>H0017</t>
    <phoneticPr fontId="0" type="Hiragana"/>
  </si>
  <si>
    <t>無需</t>
    <phoneticPr fontId="0" type="Hiragana"/>
  </si>
  <si>
    <t>台南組</t>
    <phoneticPr fontId="36" type="noConversion"/>
  </si>
  <si>
    <t>宏偉處理廠</t>
    <phoneticPr fontId="0" type="Hiragana"/>
  </si>
  <si>
    <t>拖車司機</t>
    <phoneticPr fontId="0" type="Hiragana"/>
  </si>
  <si>
    <t>郭曜瑋</t>
    <phoneticPr fontId="36" type="noConversion"/>
  </si>
  <si>
    <t>許國賓</t>
    <phoneticPr fontId="0" type="Hiragana"/>
  </si>
  <si>
    <t>晚班作業員</t>
    <phoneticPr fontId="0" type="Hiragana"/>
  </si>
  <si>
    <t>文山專案</t>
    <phoneticPr fontId="0" type="Hiragana"/>
  </si>
  <si>
    <t>02844</t>
    <phoneticPr fontId="0" type="Hiragana"/>
  </si>
  <si>
    <t>王嘉惟</t>
    <phoneticPr fontId="0" type="Hiragana"/>
  </si>
  <si>
    <t>6/27加保,6/28退保,6/29加保</t>
    <phoneticPr fontId="0" type="Hiragana"/>
  </si>
  <si>
    <t>UB12</t>
    <phoneticPr fontId="0" type="Hiragana"/>
  </si>
  <si>
    <t>&lt;ub02&gt;</t>
    <phoneticPr fontId="0" type="Hiragana"/>
  </si>
  <si>
    <t xml:space="preserve">&lt;ub01&gt; </t>
    <phoneticPr fontId="0" type="Hiragana"/>
  </si>
  <si>
    <t xml:space="preserve">&lt;ub03&gt; </t>
    <phoneticPr fontId="0" type="Hiragana"/>
  </si>
  <si>
    <t xml:space="preserve">&lt;ub04&gt; </t>
    <phoneticPr fontId="0" type="Hiragana"/>
  </si>
  <si>
    <t>原00587</t>
    <phoneticPr fontId="0" type="Hiragana"/>
  </si>
  <si>
    <t>原00764</t>
    <phoneticPr fontId="0" type="Hiragana"/>
  </si>
  <si>
    <t>原01136</t>
    <phoneticPr fontId="0" type="Hiragana"/>
  </si>
  <si>
    <t>UB05</t>
    <phoneticPr fontId="0" type="Hiragana"/>
  </si>
  <si>
    <t>UB06</t>
    <phoneticPr fontId="0" type="Hiragana"/>
  </si>
  <si>
    <t>原00920</t>
    <phoneticPr fontId="0" type="Hiragana"/>
  </si>
  <si>
    <t>原01041</t>
    <phoneticPr fontId="0" type="Hiragana"/>
  </si>
  <si>
    <t>UB03</t>
    <phoneticPr fontId="0" type="Hiragana"/>
  </si>
  <si>
    <t>處理課</t>
    <phoneticPr fontId="0" type="Hiragana"/>
  </si>
  <si>
    <t>分選課</t>
    <phoneticPr fontId="0" type="Hiragana"/>
  </si>
  <si>
    <t>缺員工資料表</t>
    <phoneticPr fontId="0" type="Hiragana"/>
  </si>
  <si>
    <t>79F0163C</t>
    <phoneticPr fontId="0" type="Hiragana"/>
  </si>
  <si>
    <t>只加勞保</t>
    <phoneticPr fontId="0" type="Hiragana"/>
  </si>
  <si>
    <t>E6761324</t>
    <phoneticPr fontId="0" type="Hiragana"/>
  </si>
  <si>
    <t>9:30-17:30</t>
    <phoneticPr fontId="0" type="Hiragana"/>
  </si>
  <si>
    <t>離職</t>
    <phoneticPr fontId="0" type="Hiragana"/>
  </si>
  <si>
    <t>13:00-18:00</t>
    <phoneticPr fontId="0" type="Hiragana"/>
  </si>
  <si>
    <t>晚回報10/18加</t>
    <phoneticPr fontId="0" type="Hiragana"/>
  </si>
  <si>
    <t>卡片未繳回</t>
    <phoneticPr fontId="0" type="Hiragana"/>
  </si>
  <si>
    <t>11:00-18:00</t>
    <phoneticPr fontId="0" type="Hiragana"/>
  </si>
  <si>
    <t>8:00-16:00</t>
    <phoneticPr fontId="0" type="Hiragana"/>
  </si>
  <si>
    <t xml:space="preserve">等有拖車駕照財來上班 </t>
    <phoneticPr fontId="0" type="Hiragana"/>
  </si>
  <si>
    <t>100.12.02加保</t>
    <phoneticPr fontId="36" type="noConversion"/>
  </si>
  <si>
    <t>未報到</t>
    <phoneticPr fontId="0" type="Hiragana"/>
  </si>
  <si>
    <t>V</t>
    <phoneticPr fontId="0" type="Hiragana"/>
  </si>
  <si>
    <t>\</t>
    <phoneticPr fontId="0" type="Hiragana"/>
  </si>
  <si>
    <t>V大明</t>
    <phoneticPr fontId="0" type="Hiragana"/>
  </si>
  <si>
    <t>V旺利</t>
    <phoneticPr fontId="0" type="Hiragana"/>
  </si>
  <si>
    <t>X</t>
    <phoneticPr fontId="0" type="Hiragana"/>
  </si>
  <si>
    <t>刪除</t>
    <phoneticPr fontId="0" type="Hiragana"/>
  </si>
  <si>
    <t>X刪除</t>
    <phoneticPr fontId="0" type="Hiragana"/>
  </si>
  <si>
    <t>V8/23寄出</t>
    <phoneticPr fontId="0" type="Hiragana"/>
  </si>
  <si>
    <t>V8/27加保</t>
    <phoneticPr fontId="0" type="Hiragana"/>
  </si>
  <si>
    <t>V10/4寄件</t>
    <phoneticPr fontId="0" type="Hiragana"/>
  </si>
  <si>
    <t>V10/23寄件</t>
    <phoneticPr fontId="0" type="Hiragana"/>
  </si>
  <si>
    <t>X勞保刪除</t>
    <phoneticPr fontId="0" type="Hiragana"/>
  </si>
  <si>
    <t>V團保刪除1/10重新加保</t>
    <phoneticPr fontId="0" type="Hiragana"/>
  </si>
  <si>
    <t>V1/29寄件</t>
    <phoneticPr fontId="0" type="Hiragana"/>
  </si>
  <si>
    <t>V3/27寄件</t>
    <phoneticPr fontId="0" type="Hiragana"/>
  </si>
  <si>
    <t>V團保</t>
    <phoneticPr fontId="0" type="Hiragana"/>
  </si>
  <si>
    <t>V3</t>
    <phoneticPr fontId="0" type="Hiragana"/>
  </si>
  <si>
    <t>V(三商人壽)</t>
    <phoneticPr fontId="0" type="Hiragana"/>
  </si>
  <si>
    <t>(三商人壽-已加保10/1)</t>
    <phoneticPr fontId="0" type="Hiragana"/>
  </si>
  <si>
    <t>V刪除</t>
    <phoneticPr fontId="0" type="Hiragana"/>
  </si>
  <si>
    <t>2/27寄出</t>
    <phoneticPr fontId="0" type="Hiragana"/>
  </si>
  <si>
    <t>V(三商8/13加保)</t>
    <phoneticPr fontId="0" type="Hiragana"/>
  </si>
  <si>
    <t>未加保</t>
    <phoneticPr fontId="0" type="Hiragana"/>
  </si>
  <si>
    <t>V(無加健保)</t>
    <phoneticPr fontId="0" type="Hiragana"/>
  </si>
  <si>
    <t>V(無加健保，勞保加在典實)</t>
    <phoneticPr fontId="0" type="Hiragana"/>
  </si>
  <si>
    <t>無加保</t>
    <phoneticPr fontId="0" type="Hiragana"/>
  </si>
  <si>
    <t>V(勞保站區吸收.無加健保)</t>
    <phoneticPr fontId="0" type="Hiragana"/>
  </si>
  <si>
    <t>x</t>
    <phoneticPr fontId="0" type="Hiragana"/>
  </si>
  <si>
    <t>V無加團保</t>
    <phoneticPr fontId="0" type="Hiragana"/>
  </si>
  <si>
    <t>V2名眷屬依附健保</t>
    <phoneticPr fontId="0" type="Hiragana"/>
  </si>
  <si>
    <t>V無加健保/團保</t>
    <phoneticPr fontId="0" type="Hiragana"/>
  </si>
  <si>
    <t>已加保:勞、健、團</t>
    <phoneticPr fontId="0" type="Hiragana"/>
  </si>
  <si>
    <t>只做一天不給薪</t>
    <phoneticPr fontId="0" type="Hiragana"/>
  </si>
  <si>
    <t>未繳帳號(已離職)</t>
    <phoneticPr fontId="0" type="Hiragana"/>
  </si>
  <si>
    <t>未繳帳號、不計薪</t>
    <phoneticPr fontId="0" type="Hiragana"/>
  </si>
  <si>
    <t>未繳帳號</t>
    <phoneticPr fontId="0" type="Hiragana"/>
  </si>
  <si>
    <t>V121140428</t>
    <phoneticPr fontId="0" type="Hiragana"/>
  </si>
  <si>
    <t>A124349854     67.08.16</t>
    <phoneticPr fontId="0" type="Hiragana"/>
  </si>
  <si>
    <t>P120301010     50.01.30</t>
    <phoneticPr fontId="0" type="Hiragana"/>
  </si>
  <si>
    <t>(12/23回mail:考量要外調 但暫時因先想準備婚禮
所以無法前往服務)</t>
    <phoneticPr fontId="0" type="Hiragana"/>
  </si>
  <si>
    <t>(3/20回mail:因個人因素無法前刻至貴公司報到，在此跟您說聲抱歉. )</t>
    <phoneticPr fontId="0" type="Hiragana"/>
  </si>
  <si>
    <t>取消報到</t>
    <phoneticPr fontId="0" type="Hiragana"/>
  </si>
  <si>
    <t>5/2來電取消報到</t>
    <phoneticPr fontId="0" type="Hiragana"/>
  </si>
  <si>
    <t xml:space="preserve">原因：待遇上是還不錯，但工作時間太長及休假僅休『星期日』，所以決定不報到。
</t>
    <phoneticPr fontId="0" type="Hiragana"/>
  </si>
  <si>
    <t>0919-727322</t>
    <phoneticPr fontId="0" type="Hiragana"/>
  </si>
  <si>
    <t>阮家筠</t>
    <phoneticPr fontId="0" type="Hiragana"/>
  </si>
  <si>
    <t>6/30退保</t>
    <phoneticPr fontId="0" type="Hiragana"/>
  </si>
  <si>
    <t>V</t>
    <phoneticPr fontId="0" type="Hiragana"/>
  </si>
  <si>
    <t>宏偉</t>
    <phoneticPr fontId="0" type="Hiragana"/>
  </si>
  <si>
    <t>資源循環研發處</t>
    <phoneticPr fontId="0" type="Hiragana"/>
  </si>
  <si>
    <t>友達資收</t>
    <phoneticPr fontId="0" type="Hiragana"/>
  </si>
  <si>
    <t>宏偉廠</t>
    <phoneticPr fontId="0" type="Hiragana"/>
  </si>
  <si>
    <t>營運處行政室</t>
    <phoneticPr fontId="0" type="Hiragana"/>
  </si>
  <si>
    <t>文山專案</t>
    <phoneticPr fontId="0" type="Hiragana"/>
  </si>
  <si>
    <t>全興處理一課</t>
    <phoneticPr fontId="0" type="Hiragana"/>
  </si>
  <si>
    <t>業務-包材清潔</t>
    <phoneticPr fontId="0" type="Hiragana"/>
  </si>
  <si>
    <t>行銷部</t>
    <phoneticPr fontId="0" type="Hiragana"/>
  </si>
  <si>
    <t>早班堆高機作業員</t>
    <phoneticPr fontId="0" type="Hiragana"/>
  </si>
  <si>
    <t>李文正</t>
    <phoneticPr fontId="0" type="Hiragana"/>
  </si>
  <si>
    <t>6/28-6/30曠職三天;6/30退保</t>
    <phoneticPr fontId="0" type="Hiragana"/>
  </si>
  <si>
    <t>投資課</t>
    <phoneticPr fontId="0" type="Hiragana"/>
  </si>
  <si>
    <t>金馬組</t>
    <phoneticPr fontId="0" type="Hiragana"/>
  </si>
  <si>
    <t>友達資收專案</t>
    <phoneticPr fontId="0" type="Hiragana"/>
  </si>
  <si>
    <t>業務-包材清潔</t>
    <phoneticPr fontId="0" type="Hiragana"/>
  </si>
  <si>
    <t>未報到</t>
    <phoneticPr fontId="0" type="Hiragana"/>
  </si>
  <si>
    <t>物流管理組</t>
    <phoneticPr fontId="0" type="Hiragana"/>
  </si>
  <si>
    <t>拖車司機</t>
    <phoneticPr fontId="0" type="Hiragana"/>
  </si>
  <si>
    <t>02007</t>
    <phoneticPr fontId="0" type="Hiragana"/>
  </si>
  <si>
    <t>01081</t>
    <phoneticPr fontId="0" type="Hiragana"/>
  </si>
  <si>
    <t>01964</t>
    <phoneticPr fontId="0" type="Hiragana"/>
  </si>
  <si>
    <t>02844</t>
    <phoneticPr fontId="0" type="Hiragana"/>
  </si>
  <si>
    <t>02556</t>
    <phoneticPr fontId="0" type="Hiragana"/>
  </si>
  <si>
    <t>02795</t>
    <phoneticPr fontId="0" type="Hiragana"/>
  </si>
  <si>
    <t>H0008</t>
    <phoneticPr fontId="0" type="Hiragana"/>
  </si>
  <si>
    <t>02837</t>
    <phoneticPr fontId="0" type="Hiragana"/>
  </si>
  <si>
    <t>早班堆高機作業員</t>
    <phoneticPr fontId="0" type="Hiragana"/>
  </si>
  <si>
    <t>早班作業員</t>
    <phoneticPr fontId="0" type="Hiragana"/>
  </si>
  <si>
    <t>主任</t>
    <phoneticPr fontId="0" type="Hiragana"/>
  </si>
  <si>
    <t>1/1轉創新,1/1-6/30育嬰留停;6/30退保</t>
    <phoneticPr fontId="0" type="Hiragana"/>
  </si>
  <si>
    <t>無需</t>
    <phoneticPr fontId="0" type="Hiragana"/>
  </si>
  <si>
    <t>7/1加保</t>
    <phoneticPr fontId="0" type="Hiragana"/>
  </si>
  <si>
    <t>最後工作日&amp;通報日6/22;政府通報日7/1;7/1退保</t>
    <phoneticPr fontId="0" type="Hiragana"/>
  </si>
  <si>
    <t>經理</t>
    <phoneticPr fontId="36" type="noConversion"/>
  </si>
  <si>
    <t>02847</t>
    <phoneticPr fontId="0" type="Hiragana"/>
  </si>
  <si>
    <t>實習生</t>
    <phoneticPr fontId="0" type="Hiragana"/>
  </si>
  <si>
    <t>林君憲</t>
    <phoneticPr fontId="0" type="Hiragana"/>
  </si>
  <si>
    <t>南部物流管理組</t>
    <phoneticPr fontId="0" type="Hiragana"/>
  </si>
  <si>
    <t>南部物流管理組</t>
    <phoneticPr fontId="0" type="Hiragana"/>
  </si>
  <si>
    <t>7.7T司機</t>
    <phoneticPr fontId="0" type="Hiragana"/>
  </si>
  <si>
    <t>7/4加保</t>
    <phoneticPr fontId="0" type="Hiragana"/>
  </si>
  <si>
    <t>7/4退保</t>
    <phoneticPr fontId="0" type="Hiragana"/>
  </si>
  <si>
    <t>未繳帳號</t>
    <phoneticPr fontId="0" type="Hiragana"/>
  </si>
  <si>
    <t>7.7噸司機(夾子車)</t>
    <phoneticPr fontId="36" type="noConversion"/>
  </si>
  <si>
    <t>02836</t>
    <phoneticPr fontId="0" type="Hiragana"/>
  </si>
  <si>
    <t>02332</t>
    <phoneticPr fontId="0" type="Hiragana"/>
  </si>
  <si>
    <t>02362</t>
    <phoneticPr fontId="0" type="Hiragana"/>
  </si>
  <si>
    <t>02720</t>
    <phoneticPr fontId="0" type="Hiragana"/>
  </si>
  <si>
    <t>01944</t>
    <phoneticPr fontId="0" type="Hiragana"/>
  </si>
  <si>
    <t>02178</t>
    <phoneticPr fontId="0" type="Hiragana"/>
  </si>
  <si>
    <t>01674</t>
    <phoneticPr fontId="0" type="Hiragana"/>
  </si>
  <si>
    <t>夾子車司機</t>
    <phoneticPr fontId="0" type="Hiragana"/>
  </si>
  <si>
    <t>襄理</t>
    <phoneticPr fontId="0" type="Hiragana"/>
  </si>
  <si>
    <t>總經理</t>
    <phoneticPr fontId="0" type="Hiragana"/>
  </si>
  <si>
    <t>和美站</t>
    <phoneticPr fontId="0" type="Hiragana"/>
  </si>
  <si>
    <t>17T司機</t>
    <phoneticPr fontId="0" type="Hiragana"/>
  </si>
  <si>
    <t>施政任</t>
    <phoneticPr fontId="36" type="noConversion"/>
  </si>
  <si>
    <t>7/6加保</t>
    <phoneticPr fontId="0" type="Hiragana"/>
  </si>
  <si>
    <t>童文斌</t>
    <phoneticPr fontId="0" type="Hiragana"/>
  </si>
  <si>
    <t>羅百渝</t>
    <phoneticPr fontId="0" type="Hiragana"/>
  </si>
  <si>
    <t>7/7退保</t>
    <phoneticPr fontId="0" type="Hiragana"/>
  </si>
  <si>
    <t>中部倉庫</t>
    <phoneticPr fontId="0" type="Hiragana"/>
  </si>
  <si>
    <t>3.5T司機</t>
    <phoneticPr fontId="0" type="Hiragana"/>
  </si>
  <si>
    <t>台南站</t>
    <phoneticPr fontId="0" type="Hiragana"/>
  </si>
  <si>
    <t>鄧允辰</t>
    <phoneticPr fontId="36" type="noConversion"/>
  </si>
  <si>
    <t>友達包材</t>
    <phoneticPr fontId="0" type="Hiragana"/>
  </si>
  <si>
    <t>7/11加保</t>
    <phoneticPr fontId="0" type="Hiragana"/>
  </si>
  <si>
    <t>7/11加保</t>
    <phoneticPr fontId="0" type="Hiragana"/>
  </si>
  <si>
    <t>賴信銓</t>
    <phoneticPr fontId="0" type="Hiragana"/>
  </si>
  <si>
    <t>陳冠中</t>
  </si>
  <si>
    <t>邱啟賓</t>
    <phoneticPr fontId="0" type="Hiragana"/>
  </si>
  <si>
    <t>黃美玉</t>
    <phoneticPr fontId="0" type="Hiragana"/>
  </si>
  <si>
    <t>業務專員</t>
    <phoneticPr fontId="0" type="Hiragana"/>
  </si>
  <si>
    <t>吳珈菱</t>
    <phoneticPr fontId="0" type="Hiragana"/>
  </si>
  <si>
    <t>7/13退保</t>
    <phoneticPr fontId="0" type="Hiragana"/>
  </si>
  <si>
    <t>業務-南區專案</t>
    <phoneticPr fontId="0" type="Hiragana"/>
  </si>
  <si>
    <t>7/15加保</t>
    <phoneticPr fontId="0" type="Hiragana"/>
  </si>
  <si>
    <t>陳澤洋</t>
    <phoneticPr fontId="0" type="Hiragana"/>
  </si>
  <si>
    <t>詹萬郡</t>
    <phoneticPr fontId="0" type="Hiragana"/>
  </si>
  <si>
    <t>葉震群</t>
    <phoneticPr fontId="36" type="noConversion"/>
  </si>
  <si>
    <t>翁緯綸</t>
    <phoneticPr fontId="36" type="noConversion"/>
  </si>
  <si>
    <t>組長</t>
    <phoneticPr fontId="0" type="Hiragana"/>
  </si>
  <si>
    <t>7/16加保</t>
    <phoneticPr fontId="0" type="Hiragana"/>
  </si>
  <si>
    <t>7/18加保</t>
    <phoneticPr fontId="0" type="Hiragana"/>
  </si>
  <si>
    <t>經理</t>
    <phoneticPr fontId="36" type="noConversion"/>
  </si>
  <si>
    <t>陳佳慧</t>
    <phoneticPr fontId="36" type="noConversion"/>
  </si>
  <si>
    <t>堆高機作業員</t>
    <phoneticPr fontId="0" type="Hiragana"/>
  </si>
  <si>
    <t>7/19加保</t>
    <phoneticPr fontId="0" type="Hiragana"/>
  </si>
  <si>
    <t>陳俊傑</t>
    <phoneticPr fontId="0" type="Hiragana"/>
  </si>
  <si>
    <t>陳自強</t>
    <phoneticPr fontId="0" type="Hiragana"/>
  </si>
  <si>
    <t>林惠卿</t>
    <phoneticPr fontId="0" type="Hiragana"/>
  </si>
  <si>
    <t>7/20退保</t>
    <phoneticPr fontId="0" type="Hiragana"/>
  </si>
  <si>
    <t>02854</t>
    <phoneticPr fontId="0" type="Hiragana"/>
  </si>
  <si>
    <t>陳冠中</t>
    <phoneticPr fontId="0" type="Hiragana"/>
  </si>
  <si>
    <t>01076</t>
    <phoneticPr fontId="0" type="Hiragana"/>
  </si>
  <si>
    <t>7/21加保</t>
    <phoneticPr fontId="0" type="Hiragana"/>
  </si>
  <si>
    <t>葉震群</t>
    <phoneticPr fontId="0" type="Hiragana"/>
  </si>
  <si>
    <t>王小芳</t>
    <phoneticPr fontId="0" type="Hiragana"/>
  </si>
  <si>
    <t>黃靖文</t>
    <phoneticPr fontId="0" type="Hiragana"/>
  </si>
  <si>
    <t>吳宗孟</t>
    <phoneticPr fontId="0" type="Hiragana"/>
  </si>
  <si>
    <t>葉易修</t>
    <phoneticPr fontId="0" type="Hiragana"/>
  </si>
  <si>
    <t>吳岱陽</t>
    <phoneticPr fontId="0" type="Hiragana"/>
  </si>
  <si>
    <t>鄧允辰</t>
    <phoneticPr fontId="0" type="Hiragana"/>
  </si>
  <si>
    <t>劉建麟</t>
    <phoneticPr fontId="0" type="Hiragana"/>
  </si>
  <si>
    <t>江秀明</t>
    <phoneticPr fontId="0" type="Hiragana"/>
  </si>
  <si>
    <t>駱志明</t>
    <phoneticPr fontId="0" type="Hiragana"/>
  </si>
  <si>
    <t>陳佳慧</t>
    <phoneticPr fontId="0" type="Hiragana"/>
  </si>
  <si>
    <t>02859</t>
    <phoneticPr fontId="0" type="Hiragana"/>
  </si>
  <si>
    <t>02856</t>
    <phoneticPr fontId="0" type="Hiragana"/>
  </si>
  <si>
    <t>C00070</t>
    <phoneticPr fontId="0" type="Hiragana"/>
  </si>
  <si>
    <t>02858</t>
    <phoneticPr fontId="0" type="Hiragana"/>
  </si>
  <si>
    <t>02857</t>
    <phoneticPr fontId="0" type="Hiragana"/>
  </si>
  <si>
    <t>02855</t>
    <phoneticPr fontId="0" type="Hiragana"/>
  </si>
  <si>
    <t>02854</t>
    <phoneticPr fontId="0" type="Hiragana"/>
  </si>
  <si>
    <t>02852</t>
    <phoneticPr fontId="0" type="Hiragana"/>
  </si>
  <si>
    <t>02853</t>
    <phoneticPr fontId="0" type="Hiragana"/>
  </si>
  <si>
    <t>H0018</t>
    <phoneticPr fontId="0" type="Hiragana"/>
  </si>
  <si>
    <t>02833</t>
    <phoneticPr fontId="0" type="Hiragana"/>
  </si>
  <si>
    <t>02851</t>
    <phoneticPr fontId="0" type="Hiragana"/>
  </si>
  <si>
    <t>02845</t>
    <phoneticPr fontId="0" type="Hiragana"/>
  </si>
  <si>
    <t>02847</t>
    <phoneticPr fontId="0" type="Hiragana"/>
  </si>
  <si>
    <t>02848</t>
    <phoneticPr fontId="0" type="Hiragana"/>
  </si>
  <si>
    <t>02850</t>
    <phoneticPr fontId="0" type="Hiragana"/>
  </si>
  <si>
    <t>C00068</t>
    <phoneticPr fontId="0" type="Hiragana"/>
  </si>
  <si>
    <t>C00069</t>
    <phoneticPr fontId="0" type="Hiragana"/>
  </si>
  <si>
    <t>02846</t>
    <phoneticPr fontId="0" type="Hiragana"/>
  </si>
  <si>
    <t>02849</t>
    <phoneticPr fontId="0" type="Hiragana"/>
  </si>
  <si>
    <t>02822</t>
    <phoneticPr fontId="0" type="Hiragana"/>
  </si>
  <si>
    <t>01529</t>
    <phoneticPr fontId="0" type="Hiragana"/>
  </si>
  <si>
    <t>02861</t>
    <phoneticPr fontId="0" type="Hiragana"/>
  </si>
  <si>
    <t>林郁展</t>
    <phoneticPr fontId="0" type="Hiragana"/>
  </si>
  <si>
    <t>林郁展</t>
    <phoneticPr fontId="36" type="noConversion"/>
  </si>
  <si>
    <t>陳澤洋</t>
  </si>
  <si>
    <t>王偉萍</t>
    <phoneticPr fontId="36" type="noConversion"/>
  </si>
  <si>
    <t>7/25加保</t>
    <phoneticPr fontId="0" type="Hiragana"/>
  </si>
  <si>
    <t>02860</t>
    <phoneticPr fontId="0" type="Hiragana"/>
  </si>
  <si>
    <t>7/16退保</t>
    <phoneticPr fontId="0" type="Hiragana"/>
  </si>
  <si>
    <t>助理管理師</t>
    <phoneticPr fontId="0" type="Hiragana"/>
  </si>
  <si>
    <t>客服行銷課</t>
    <phoneticPr fontId="0" type="Hiragana"/>
  </si>
  <si>
    <t>02864</t>
    <phoneticPr fontId="0" type="Hiragana"/>
  </si>
  <si>
    <t>7/27退保</t>
    <phoneticPr fontId="0" type="Hiragana"/>
  </si>
  <si>
    <t>黃明輝</t>
    <phoneticPr fontId="0" type="Hiragana"/>
  </si>
  <si>
    <t>02161</t>
    <phoneticPr fontId="0" type="Hiragana"/>
  </si>
  <si>
    <t>02835</t>
    <phoneticPr fontId="0" type="Hiragana"/>
  </si>
  <si>
    <t>02865</t>
    <phoneticPr fontId="0" type="Hiragana"/>
  </si>
  <si>
    <t>王鈞平</t>
    <phoneticPr fontId="0" type="Hiragana"/>
  </si>
  <si>
    <t>友達包材</t>
    <phoneticPr fontId="36" type="noConversion"/>
  </si>
  <si>
    <t>駱志明</t>
    <phoneticPr fontId="36" type="noConversion"/>
  </si>
  <si>
    <t>7/29退保</t>
    <phoneticPr fontId="0" type="Hiragana"/>
  </si>
  <si>
    <t>8/1加保</t>
    <phoneticPr fontId="0" type="Hiragana"/>
  </si>
  <si>
    <t>7/31退保</t>
    <phoneticPr fontId="0" type="Hiragana"/>
  </si>
  <si>
    <t>趙清順</t>
    <phoneticPr fontId="0" type="Hiragana"/>
  </si>
  <si>
    <t>經理</t>
    <phoneticPr fontId="36" type="noConversion"/>
  </si>
  <si>
    <t>陳悅綺</t>
    <phoneticPr fontId="0" type="Hiragana"/>
  </si>
  <si>
    <t>陳悅綺</t>
    <phoneticPr fontId="36" type="noConversion"/>
  </si>
  <si>
    <t>李欣原</t>
    <phoneticPr fontId="36" type="noConversion"/>
  </si>
  <si>
    <t>顏嘉賢</t>
  </si>
  <si>
    <t>顏嘉賢</t>
    <phoneticPr fontId="0" type="Hiragana"/>
  </si>
  <si>
    <t>顧問</t>
    <phoneticPr fontId="0" type="Hiragana"/>
  </si>
  <si>
    <t>總經理室</t>
    <phoneticPr fontId="0" type="Hiragana"/>
  </si>
  <si>
    <t>02862</t>
    <phoneticPr fontId="0" type="Hiragana"/>
  </si>
  <si>
    <t>顧問</t>
    <phoneticPr fontId="0" type="Hiragana"/>
  </si>
  <si>
    <t>不需加保，系統僅入人事資料</t>
    <phoneticPr fontId="0" type="Hiragana"/>
  </si>
  <si>
    <t>8/3退保</t>
    <phoneticPr fontId="0" type="Hiragana"/>
  </si>
  <si>
    <t>訓練暨薪酬課</t>
    <phoneticPr fontId="36" type="noConversion"/>
  </si>
  <si>
    <t xml:space="preserve">召募暨行政課 </t>
    <phoneticPr fontId="36" type="noConversion"/>
  </si>
  <si>
    <t>清潔員</t>
    <phoneticPr fontId="36" type="noConversion"/>
  </si>
  <si>
    <t>數位行銷課</t>
    <phoneticPr fontId="36" type="noConversion"/>
  </si>
  <si>
    <t>應用系統課</t>
    <phoneticPr fontId="36" type="noConversion"/>
  </si>
  <si>
    <t>網管課</t>
    <phoneticPr fontId="36" type="noConversion"/>
  </si>
  <si>
    <t>專案管理課</t>
    <phoneticPr fontId="36" type="noConversion"/>
  </si>
  <si>
    <t>副工程師</t>
    <phoneticPr fontId="0" type="Hiragana"/>
  </si>
  <si>
    <t>事務員</t>
    <phoneticPr fontId="0" type="Hiragana"/>
  </si>
  <si>
    <t>高級工程師</t>
    <phoneticPr fontId="0" type="Hiragana"/>
  </si>
  <si>
    <t>主管</t>
    <phoneticPr fontId="0" type="Hiragana"/>
  </si>
  <si>
    <r>
      <t>(</t>
    </r>
    <r>
      <rPr>
        <b/>
        <sz val="12"/>
        <rFont val="細明體"/>
        <family val="3"/>
        <charset val="136"/>
      </rPr>
      <t>原編</t>
    </r>
    <r>
      <rPr>
        <b/>
        <sz val="12"/>
        <rFont val="Arial"/>
        <family val="2"/>
      </rPr>
      <t>3</t>
    </r>
    <r>
      <rPr>
        <b/>
        <sz val="12"/>
        <rFont val="細明體"/>
        <family val="3"/>
        <charset val="136"/>
      </rPr>
      <t>，增加顧問</t>
    </r>
    <r>
      <rPr>
        <b/>
        <sz val="12"/>
        <rFont val="Arial"/>
        <family val="2"/>
      </rPr>
      <t>1</t>
    </r>
    <r>
      <rPr>
        <b/>
        <sz val="12"/>
        <rFont val="細明體"/>
        <family val="3"/>
        <charset val="136"/>
      </rPr>
      <t>名</t>
    </r>
    <r>
      <rPr>
        <b/>
        <sz val="12"/>
        <rFont val="Arial"/>
        <family val="2"/>
      </rPr>
      <t>)</t>
    </r>
    <phoneticPr fontId="36" type="noConversion"/>
  </si>
  <si>
    <t>壓縮車司機</t>
    <phoneticPr fontId="0" type="Hiragana"/>
  </si>
  <si>
    <t>秦洪政</t>
    <phoneticPr fontId="0" type="Hiragana"/>
  </si>
  <si>
    <t>8/4加保</t>
    <phoneticPr fontId="0" type="Hiragana"/>
  </si>
  <si>
    <t>02866</t>
    <phoneticPr fontId="0" type="Hiragana"/>
  </si>
  <si>
    <t>02867</t>
    <phoneticPr fontId="0" type="Hiragana"/>
  </si>
  <si>
    <t>賴志信</t>
    <phoneticPr fontId="0" type="Hiragana"/>
  </si>
  <si>
    <t>應用系統課</t>
    <phoneticPr fontId="0" type="Hiragana"/>
  </si>
  <si>
    <t>秦洪政</t>
    <phoneticPr fontId="36" type="noConversion"/>
  </si>
  <si>
    <t>8/5退保</t>
    <phoneticPr fontId="0" type="Hiragana"/>
  </si>
  <si>
    <t>陳啟崙</t>
    <phoneticPr fontId="0" type="Hiragana"/>
  </si>
  <si>
    <t>陳佳慧</t>
    <phoneticPr fontId="36" type="noConversion"/>
  </si>
  <si>
    <t>8/8加保</t>
    <phoneticPr fontId="0" type="Hiragana"/>
  </si>
  <si>
    <t>郭保宏</t>
    <phoneticPr fontId="0" type="Hiragana"/>
  </si>
  <si>
    <t>韓天文</t>
    <phoneticPr fontId="0" type="Hiragana"/>
  </si>
  <si>
    <t>8/9加保</t>
    <phoneticPr fontId="0" type="Hiragana"/>
  </si>
  <si>
    <t>02868</t>
    <phoneticPr fontId="0" type="Hiragana"/>
  </si>
  <si>
    <t>02869</t>
    <phoneticPr fontId="0" type="Hiragana"/>
  </si>
  <si>
    <t>02870</t>
    <phoneticPr fontId="0" type="Hiragana"/>
  </si>
  <si>
    <t>黃騰億</t>
    <phoneticPr fontId="0" type="Hiragana"/>
  </si>
  <si>
    <t>3.5T司機</t>
    <phoneticPr fontId="0" type="Hiragana"/>
  </si>
  <si>
    <t>金馬站</t>
    <phoneticPr fontId="0" type="Hiragana"/>
  </si>
  <si>
    <t>劉建宏</t>
    <phoneticPr fontId="0" type="Hiragana"/>
  </si>
  <si>
    <t>盧建志</t>
    <phoneticPr fontId="0" type="Hiragana"/>
  </si>
  <si>
    <t>02871</t>
    <phoneticPr fontId="0" type="Hiragana"/>
  </si>
  <si>
    <t>8/10加保</t>
    <phoneticPr fontId="0" type="Hiragana"/>
  </si>
  <si>
    <t>盧建志</t>
    <phoneticPr fontId="0" type="Hiragana"/>
  </si>
  <si>
    <t>01248</t>
    <phoneticPr fontId="0" type="Hiragana"/>
  </si>
  <si>
    <t>作業員</t>
    <phoneticPr fontId="0" type="Hiragana"/>
  </si>
  <si>
    <t>友達包材</t>
    <phoneticPr fontId="0" type="Hiragana"/>
  </si>
  <si>
    <t>2016/08/11-2017/02/11育嬰留停</t>
    <phoneticPr fontId="0" type="Hiragana"/>
  </si>
  <si>
    <t>張育哲</t>
    <phoneticPr fontId="0" type="Hiragana"/>
  </si>
  <si>
    <t>便利通路課</t>
    <phoneticPr fontId="0" type="Hiragana"/>
  </si>
  <si>
    <t>便利通路課</t>
    <phoneticPr fontId="36" type="noConversion"/>
  </si>
  <si>
    <t>資深經理</t>
    <phoneticPr fontId="0" type="Hiragana"/>
  </si>
  <si>
    <t>邱旭廷</t>
    <phoneticPr fontId="0" type="Hiragana"/>
  </si>
  <si>
    <t>神岡課</t>
    <phoneticPr fontId="0" type="Hiragana"/>
  </si>
  <si>
    <t>潘永明</t>
    <phoneticPr fontId="0" type="Hiragana"/>
  </si>
  <si>
    <t>計時外場人員</t>
    <phoneticPr fontId="0" type="Hiragana"/>
  </si>
  <si>
    <t>潘永明</t>
    <phoneticPr fontId="0" type="Hiragana"/>
  </si>
  <si>
    <t>計時外場人員</t>
    <phoneticPr fontId="0" type="Hiragana"/>
  </si>
  <si>
    <t>林容羽</t>
    <phoneticPr fontId="0" type="Hiragana"/>
  </si>
  <si>
    <t>8/16加保</t>
    <phoneticPr fontId="0" type="Hiragana"/>
  </si>
  <si>
    <r>
      <t>8/15加保</t>
    </r>
    <r>
      <rPr>
        <sz val="8"/>
        <rFont val="微軟正黑體"/>
        <family val="2"/>
        <charset val="136"/>
      </rPr>
      <t>(8/16轉換投保單位至神岡)</t>
    </r>
    <phoneticPr fontId="0" type="Hiragana"/>
  </si>
  <si>
    <t>02872</t>
    <phoneticPr fontId="0" type="Hiragana"/>
  </si>
  <si>
    <t>02873</t>
    <phoneticPr fontId="0" type="Hiragana"/>
  </si>
  <si>
    <t>最後工作日&amp;通報日8/17;政府通報日8/26;8/26退保</t>
    <phoneticPr fontId="0" type="Hiragana"/>
  </si>
  <si>
    <t>01765</t>
    <phoneticPr fontId="0" type="Hiragana"/>
  </si>
  <si>
    <t>蘇春安</t>
    <phoneticPr fontId="0" type="Hiragana"/>
  </si>
  <si>
    <t>陳品紘</t>
    <phoneticPr fontId="0" type="Hiragana"/>
  </si>
  <si>
    <t>8/18退保</t>
    <phoneticPr fontId="0" type="Hiragana"/>
  </si>
  <si>
    <t>楊宗霖</t>
    <phoneticPr fontId="0" type="Hiragana"/>
  </si>
  <si>
    <t>8/19退保</t>
    <phoneticPr fontId="0" type="Hiragana"/>
  </si>
  <si>
    <t>張以均</t>
    <phoneticPr fontId="0" type="Hiragana"/>
  </si>
  <si>
    <t>01195</t>
    <phoneticPr fontId="0" type="Hiragana"/>
  </si>
  <si>
    <t>02851</t>
    <phoneticPr fontId="0" type="Hiragana"/>
  </si>
  <si>
    <t>02434</t>
    <phoneticPr fontId="0" type="Hiragana"/>
  </si>
  <si>
    <t>8/20退保</t>
    <phoneticPr fontId="0" type="Hiragana"/>
  </si>
  <si>
    <t>彰興課</t>
    <phoneticPr fontId="0" type="Hiragana"/>
  </si>
  <si>
    <t>X</t>
    <phoneticPr fontId="0" type="Hiragana"/>
  </si>
  <si>
    <t>臨時工</t>
    <phoneticPr fontId="0" type="Hiragana"/>
  </si>
  <si>
    <t>8/22加保，不入資料</t>
    <phoneticPr fontId="0" type="Hiragana"/>
  </si>
  <si>
    <t>趙俊喨</t>
    <phoneticPr fontId="0" type="Hiragana"/>
  </si>
  <si>
    <t>網管課</t>
    <phoneticPr fontId="0" type="Hiragana"/>
  </si>
  <si>
    <t>襄理</t>
    <phoneticPr fontId="0" type="Hiragana"/>
  </si>
  <si>
    <t>楊茗棋</t>
    <phoneticPr fontId="0" type="Hiragana"/>
  </si>
  <si>
    <t>副管理師</t>
    <phoneticPr fontId="0" type="Hiragana"/>
  </si>
  <si>
    <t>洪揚竣</t>
    <phoneticPr fontId="0" type="Hiragana"/>
  </si>
  <si>
    <t>王宣詠</t>
    <phoneticPr fontId="36" type="noConversion"/>
  </si>
  <si>
    <t>8/26加保</t>
    <phoneticPr fontId="0" type="Hiragana"/>
  </si>
  <si>
    <t>黃聖傑</t>
    <phoneticPr fontId="0" type="Hiragana"/>
  </si>
  <si>
    <t>8/26退保</t>
    <phoneticPr fontId="0" type="Hiragana"/>
  </si>
  <si>
    <t>製表者：Bella</t>
    <phoneticPr fontId="0" type="Hiragana"/>
  </si>
  <si>
    <t>02874</t>
    <phoneticPr fontId="0" type="Hiragana"/>
  </si>
  <si>
    <t>02875</t>
    <phoneticPr fontId="0" type="Hiragana"/>
  </si>
  <si>
    <t>數位行銷課</t>
    <phoneticPr fontId="0" type="Hiragana"/>
  </si>
  <si>
    <t>市場開發課</t>
    <phoneticPr fontId="0" type="Hiragana"/>
  </si>
  <si>
    <t>02880</t>
    <phoneticPr fontId="0" type="Hiragana"/>
  </si>
  <si>
    <t>邱志強</t>
    <phoneticPr fontId="0" type="Hiragana"/>
  </si>
  <si>
    <t>邱明水</t>
    <phoneticPr fontId="0" type="Hiragana"/>
  </si>
  <si>
    <t>最後上班日8/25，8/26結清，8/27離境,8/30退保</t>
    <phoneticPr fontId="0" type="Hiragana"/>
  </si>
  <si>
    <t>黃加津</t>
    <phoneticPr fontId="0" type="Hiragana"/>
  </si>
  <si>
    <t>9/1加保</t>
    <phoneticPr fontId="0" type="Hiragana"/>
  </si>
  <si>
    <t>吳映</t>
    <phoneticPr fontId="0" type="Hiragana"/>
  </si>
  <si>
    <t>張以均</t>
    <phoneticPr fontId="0" type="Hiragana"/>
  </si>
  <si>
    <t>主任</t>
    <phoneticPr fontId="0" type="Hiragana"/>
  </si>
  <si>
    <t>助理管理師</t>
    <phoneticPr fontId="0" type="Hiragana"/>
  </si>
  <si>
    <t>主任</t>
    <phoneticPr fontId="0" type="Hiragana"/>
  </si>
  <si>
    <t>王育勝</t>
  </si>
  <si>
    <t>王育勝</t>
    <phoneticPr fontId="0" type="Hiragana"/>
  </si>
  <si>
    <t>吳魁</t>
    <phoneticPr fontId="0" type="Hiragana"/>
  </si>
  <si>
    <t>吳魁</t>
    <phoneticPr fontId="0" type="Hiragana"/>
  </si>
  <si>
    <t>黃加津</t>
    <phoneticPr fontId="0" type="Hiragana"/>
  </si>
  <si>
    <t>美光電子</t>
    <phoneticPr fontId="0" type="Hiragana"/>
  </si>
  <si>
    <t>美光電子</t>
    <phoneticPr fontId="36" type="noConversion"/>
  </si>
  <si>
    <t>蔡承叡</t>
    <phoneticPr fontId="0" type="Hiragana"/>
  </si>
  <si>
    <t>9/2退保;薪資匯台中商銀</t>
    <phoneticPr fontId="0" type="Hiragana"/>
  </si>
  <si>
    <t>9/2加保</t>
    <phoneticPr fontId="0" type="Hiragana"/>
  </si>
  <si>
    <t>蔡承叡</t>
    <phoneticPr fontId="0" type="Hiragana"/>
  </si>
  <si>
    <t>劉邦鉦</t>
    <phoneticPr fontId="0" type="Hiragana"/>
  </si>
  <si>
    <t>劉邦鉦</t>
    <phoneticPr fontId="0" type="Hiragana"/>
  </si>
  <si>
    <t>9/5加保</t>
    <phoneticPr fontId="0" type="Hiragana"/>
  </si>
  <si>
    <t>V(特殊)</t>
    <phoneticPr fontId="0" type="Hiragana"/>
  </si>
  <si>
    <t>V</t>
    <phoneticPr fontId="0" type="Hiragana"/>
  </si>
  <si>
    <t>無需</t>
    <phoneticPr fontId="0" type="Hiragana"/>
  </si>
  <si>
    <t>9/8退保</t>
    <phoneticPr fontId="0" type="Hiragana"/>
  </si>
  <si>
    <t>林慶華</t>
    <phoneticPr fontId="36" type="noConversion"/>
  </si>
  <si>
    <t xml:space="preserve">電商支援課
</t>
    <phoneticPr fontId="36" type="noConversion"/>
  </si>
  <si>
    <t>家庭回收課</t>
    <phoneticPr fontId="36" type="noConversion"/>
  </si>
  <si>
    <t>管理師</t>
    <phoneticPr fontId="0" type="Hiragana"/>
  </si>
  <si>
    <t>吳映</t>
    <phoneticPr fontId="0" type="Hiragana"/>
  </si>
  <si>
    <t>電商支援課</t>
    <phoneticPr fontId="36" type="noConversion"/>
  </si>
  <si>
    <t>公傷假1名(梁玉美)</t>
    <phoneticPr fontId="36" type="noConversion"/>
  </si>
  <si>
    <t>電商支援課</t>
    <phoneticPr fontId="0" type="Hiragana"/>
  </si>
  <si>
    <t>9/12加保</t>
    <phoneticPr fontId="0" type="Hiragana"/>
  </si>
  <si>
    <t>游琇惠</t>
    <phoneticPr fontId="0" type="Hiragana"/>
  </si>
  <si>
    <t>黃瑩鶯</t>
    <phoneticPr fontId="36" type="noConversion"/>
  </si>
  <si>
    <t>游琇惠</t>
    <phoneticPr fontId="36" type="noConversion"/>
  </si>
  <si>
    <t>羅清俊</t>
    <phoneticPr fontId="0" type="Hiragana"/>
  </si>
  <si>
    <t>支援豐原站</t>
    <phoneticPr fontId="0" type="Hiragana"/>
  </si>
  <si>
    <t>病假1名(葉銘珠)</t>
    <phoneticPr fontId="36" type="noConversion"/>
  </si>
  <si>
    <t>休假2名(賴蘇蘭、李姮萱)</t>
    <phoneticPr fontId="36" type="noConversion"/>
  </si>
  <si>
    <r>
      <t>休假1名(卓怡伶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</si>
  <si>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r>
      <t>特休1名(許家惠</t>
    </r>
    <r>
      <rPr>
        <sz val="8"/>
        <color theme="1"/>
        <rFont val="微軟正黑體"/>
        <family val="2"/>
        <charset val="136"/>
      </rPr>
      <t>1330-1730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</si>
  <si>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休假1名(楊豐瑋)</t>
    <phoneticPr fontId="36" type="noConversion"/>
  </si>
  <si>
    <r>
      <t>出差1名(阮常新</t>
    </r>
    <r>
      <rPr>
        <sz val="8"/>
        <color theme="1"/>
        <rFont val="微軟正黑體"/>
        <family val="2"/>
        <charset val="136"/>
      </rPr>
      <t>1200-1730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</si>
  <si>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特休1名(莊宜陵)</t>
    <phoneticPr fontId="36" type="noConversion"/>
  </si>
  <si>
    <r>
      <t>事假1名(賴柏州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</si>
  <si>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休假3名(彼查、阿日、萬多)</t>
    <phoneticPr fontId="36" type="noConversion"/>
  </si>
  <si>
    <t>邱光明</t>
    <phoneticPr fontId="0" type="Hiragana"/>
  </si>
  <si>
    <t>休假1名(邱光明)</t>
    <phoneticPr fontId="36" type="noConversion"/>
  </si>
  <si>
    <t>V</t>
    <phoneticPr fontId="0" type="Hiragana"/>
  </si>
  <si>
    <t>鄭人友</t>
    <phoneticPr fontId="0" type="Hiragana"/>
  </si>
  <si>
    <t>9/16加保</t>
    <phoneticPr fontId="0" type="Hiragana"/>
  </si>
  <si>
    <t>9/19加保</t>
    <phoneticPr fontId="0" type="Hiragana"/>
  </si>
  <si>
    <t>周宏興</t>
    <phoneticPr fontId="0" type="Hiragana"/>
  </si>
  <si>
    <t>9/21加保</t>
    <phoneticPr fontId="0" type="Hiragana"/>
  </si>
  <si>
    <t>9/19-21曠職3天;9/21退保</t>
    <phoneticPr fontId="0" type="Hiragana"/>
  </si>
  <si>
    <t>N122749151/0630919;9/21退保</t>
    <phoneticPr fontId="0" type="Hiragana"/>
  </si>
  <si>
    <t>黃威霖</t>
    <phoneticPr fontId="0" type="Hiragana"/>
  </si>
  <si>
    <t>9/15最後上班日;9/21退保</t>
    <phoneticPr fontId="0" type="Hiragana"/>
  </si>
  <si>
    <t>02826</t>
    <phoneticPr fontId="0" type="Hiragana"/>
  </si>
  <si>
    <t>02863</t>
    <phoneticPr fontId="0" type="Hiragana"/>
  </si>
  <si>
    <t>02823</t>
    <phoneticPr fontId="0" type="Hiragana"/>
  </si>
  <si>
    <t>02885</t>
    <phoneticPr fontId="0" type="Hiragana"/>
  </si>
  <si>
    <t>C00071</t>
    <phoneticPr fontId="0" type="Hiragana"/>
  </si>
  <si>
    <t>退保確認</t>
    <phoneticPr fontId="0" type="Hiragana"/>
  </si>
  <si>
    <t>系統設定</t>
    <phoneticPr fontId="0" type="Hiragana"/>
  </si>
  <si>
    <t>9/23退保</t>
    <phoneticPr fontId="0" type="Hiragana"/>
  </si>
  <si>
    <t>02876</t>
    <phoneticPr fontId="0" type="Hiragana"/>
  </si>
  <si>
    <t>02877</t>
    <phoneticPr fontId="0" type="Hiragana"/>
  </si>
  <si>
    <t>02878</t>
    <phoneticPr fontId="0" type="Hiragana"/>
  </si>
  <si>
    <t>02881</t>
    <phoneticPr fontId="0" type="Hiragana"/>
  </si>
  <si>
    <t>02882</t>
    <phoneticPr fontId="0" type="Hiragana"/>
  </si>
  <si>
    <t>H0019</t>
    <phoneticPr fontId="0" type="Hiragana"/>
  </si>
  <si>
    <t>02880</t>
    <phoneticPr fontId="0" type="Hiragana"/>
  </si>
  <si>
    <t>02879</t>
    <phoneticPr fontId="0" type="Hiragana"/>
  </si>
  <si>
    <t>02883</t>
    <phoneticPr fontId="0" type="Hiragana"/>
  </si>
  <si>
    <t>02884</t>
    <phoneticPr fontId="0" type="Hiragana"/>
  </si>
  <si>
    <t>02887</t>
    <phoneticPr fontId="0" type="Hiragana"/>
  </si>
  <si>
    <t>02886</t>
    <phoneticPr fontId="0" type="Hiragana"/>
  </si>
  <si>
    <t>02888</t>
    <phoneticPr fontId="0" type="Hiragana"/>
  </si>
  <si>
    <t>9/26加保</t>
    <phoneticPr fontId="0" type="Hiragana"/>
  </si>
  <si>
    <t>彭麒樺</t>
    <phoneticPr fontId="0" type="Hiragana"/>
  </si>
  <si>
    <t>便利通路課</t>
    <phoneticPr fontId="0" type="Hiragana"/>
  </si>
  <si>
    <t>謝琮彬</t>
    <phoneticPr fontId="0" type="Hiragana"/>
  </si>
  <si>
    <t>副管理師</t>
    <phoneticPr fontId="0" type="Hiragana"/>
  </si>
  <si>
    <t>9/26加保</t>
    <phoneticPr fontId="0" type="Hiragana"/>
  </si>
  <si>
    <t>吳苡柔</t>
    <phoneticPr fontId="0" type="Hiragana"/>
  </si>
  <si>
    <t>計時工讀生</t>
    <phoneticPr fontId="0" type="Hiragana"/>
  </si>
  <si>
    <t>林兆韋</t>
    <phoneticPr fontId="0" type="Hiragana"/>
  </si>
  <si>
    <t>助理工程師</t>
    <phoneticPr fontId="0" type="Hiragana"/>
  </si>
  <si>
    <t>9/27加保</t>
    <phoneticPr fontId="0" type="Hiragana"/>
  </si>
  <si>
    <t>9/29才收到資料</t>
    <phoneticPr fontId="0" type="Hiragana"/>
  </si>
  <si>
    <t>00277</t>
    <phoneticPr fontId="0" type="Hiragana"/>
  </si>
  <si>
    <t>00280</t>
    <phoneticPr fontId="0" type="Hiragana"/>
  </si>
  <si>
    <t>00290</t>
    <phoneticPr fontId="0" type="Hiragana"/>
  </si>
  <si>
    <t>10/1退保</t>
    <phoneticPr fontId="0" type="Hiragana"/>
  </si>
  <si>
    <t>10/3加保</t>
    <phoneticPr fontId="0" type="Hiragana"/>
  </si>
  <si>
    <t>張顯昇</t>
    <phoneticPr fontId="0" type="Hiragana"/>
  </si>
  <si>
    <t>10/3加保</t>
    <phoneticPr fontId="0" type="Hiragana"/>
  </si>
  <si>
    <t>友達資收</t>
    <phoneticPr fontId="0" type="Hiragana"/>
  </si>
  <si>
    <t>02892</t>
    <phoneticPr fontId="0" type="Hiragana"/>
  </si>
  <si>
    <t>02891</t>
    <phoneticPr fontId="0" type="Hiragana"/>
  </si>
  <si>
    <t>02889</t>
    <phoneticPr fontId="0" type="Hiragana"/>
  </si>
  <si>
    <t>羅金墉</t>
    <phoneticPr fontId="0" type="Hiragana"/>
  </si>
  <si>
    <t>主任</t>
    <phoneticPr fontId="0" type="Hiragana"/>
  </si>
  <si>
    <t>中區物流作業二課</t>
    <phoneticPr fontId="0" type="Hiragana"/>
  </si>
  <si>
    <t>加保確認</t>
    <phoneticPr fontId="0" type="Hiragana"/>
  </si>
  <si>
    <t>系統建檔確認</t>
    <phoneticPr fontId="0" type="Hiragana"/>
  </si>
  <si>
    <t>拖車司機</t>
    <phoneticPr fontId="0" type="Hiragana"/>
  </si>
  <si>
    <t>宏偉</t>
    <phoneticPr fontId="0" type="Hiragana"/>
  </si>
  <si>
    <t>10/7加保</t>
    <phoneticPr fontId="0" type="Hiragana"/>
  </si>
  <si>
    <t>10/11加保</t>
    <phoneticPr fontId="0" type="Hiragana"/>
  </si>
  <si>
    <t>10/11加保</t>
    <phoneticPr fontId="0" type="Hiragana"/>
  </si>
  <si>
    <t>武青雲</t>
    <phoneticPr fontId="0" type="Hiragana"/>
  </si>
  <si>
    <t>10/10退保</t>
    <phoneticPr fontId="0" type="Hiragana"/>
  </si>
  <si>
    <t>10/12加保</t>
    <phoneticPr fontId="0" type="Hiragana"/>
  </si>
  <si>
    <t>商登皓</t>
    <phoneticPr fontId="0" type="Hiragana"/>
  </si>
  <si>
    <t>葉震群</t>
    <phoneticPr fontId="0" type="Hiragana"/>
  </si>
  <si>
    <t>02787</t>
    <phoneticPr fontId="0" type="Hiragana"/>
  </si>
  <si>
    <t>張芳草</t>
    <phoneticPr fontId="0" type="Hiragana"/>
  </si>
  <si>
    <t>10/13加保</t>
    <phoneticPr fontId="0" type="Hiragana"/>
  </si>
  <si>
    <t>楊華婷</t>
    <phoneticPr fontId="0" type="Hiragana"/>
  </si>
  <si>
    <t>V</t>
    <phoneticPr fontId="0" type="Hiragana"/>
  </si>
  <si>
    <t>10/17加保</t>
    <phoneticPr fontId="0" type="Hiragana"/>
  </si>
  <si>
    <t>林泉興</t>
    <phoneticPr fontId="0" type="Hiragana"/>
  </si>
  <si>
    <t>10/19加保</t>
    <phoneticPr fontId="0" type="Hiragana"/>
  </si>
  <si>
    <t>顏彤穎</t>
    <phoneticPr fontId="0" type="Hiragana"/>
  </si>
  <si>
    <t>海雲歐</t>
    <phoneticPr fontId="0" type="Hiragana"/>
  </si>
  <si>
    <t>韓凱傑</t>
    <phoneticPr fontId="0" type="Hiragana"/>
  </si>
  <si>
    <t>陳定遠</t>
    <phoneticPr fontId="0" type="Hiragana"/>
  </si>
  <si>
    <t>10/20加保</t>
    <phoneticPr fontId="0" type="Hiragana"/>
  </si>
  <si>
    <t>01092</t>
    <phoneticPr fontId="0" type="Hiragana"/>
  </si>
  <si>
    <t>作業員</t>
    <phoneticPr fontId="0" type="Hiragana"/>
  </si>
  <si>
    <t>02890</t>
    <phoneticPr fontId="0" type="Hiragana"/>
  </si>
  <si>
    <t>02893</t>
    <phoneticPr fontId="0" type="Hiragana"/>
  </si>
  <si>
    <t>02894</t>
    <phoneticPr fontId="0" type="Hiragana"/>
  </si>
  <si>
    <t>H0020</t>
    <phoneticPr fontId="0" type="Hiragana"/>
  </si>
  <si>
    <t>02895</t>
    <phoneticPr fontId="0" type="Hiragana"/>
  </si>
  <si>
    <t>02896</t>
    <phoneticPr fontId="0" type="Hiragana"/>
  </si>
  <si>
    <t>02897</t>
    <phoneticPr fontId="0" type="Hiragana"/>
  </si>
  <si>
    <t>02899</t>
    <phoneticPr fontId="0" type="Hiragana"/>
  </si>
  <si>
    <t>02898</t>
    <phoneticPr fontId="0" type="Hiragana"/>
  </si>
  <si>
    <t>02900</t>
    <phoneticPr fontId="0" type="Hiragana"/>
  </si>
  <si>
    <t>02901</t>
    <phoneticPr fontId="0" type="Hiragana"/>
  </si>
  <si>
    <t>02902</t>
    <phoneticPr fontId="0" type="Hiragana"/>
  </si>
  <si>
    <t>02903</t>
    <phoneticPr fontId="0" type="Hiragana"/>
  </si>
  <si>
    <t xml:space="preserve"> </t>
    <phoneticPr fontId="0" type="Hiragana"/>
  </si>
  <si>
    <t>V</t>
    <phoneticPr fontId="0" type="Hiragana"/>
  </si>
  <si>
    <t>鄭雅文</t>
    <phoneticPr fontId="0" type="Hiragana"/>
  </si>
  <si>
    <t>助理管理師</t>
    <phoneticPr fontId="0" type="Hiragana"/>
  </si>
  <si>
    <t>會計課</t>
    <phoneticPr fontId="0" type="Hiragana"/>
  </si>
  <si>
    <t>金馬組</t>
    <phoneticPr fontId="0" type="Hiragana"/>
  </si>
  <si>
    <t>袁義堂</t>
    <phoneticPr fontId="0" type="Hiragana"/>
  </si>
  <si>
    <t>10/22加保</t>
    <phoneticPr fontId="0" type="Hiragana"/>
  </si>
  <si>
    <t>10/24加保</t>
    <phoneticPr fontId="0" type="Hiragana"/>
  </si>
  <si>
    <t>02905</t>
    <phoneticPr fontId="0" type="Hiragana"/>
  </si>
  <si>
    <t>02906</t>
    <phoneticPr fontId="0" type="Hiragana"/>
  </si>
  <si>
    <t>10/26加保</t>
    <phoneticPr fontId="0" type="Hiragana"/>
  </si>
  <si>
    <t>02904</t>
    <phoneticPr fontId="0" type="Hiragana"/>
  </si>
  <si>
    <t>02905</t>
    <phoneticPr fontId="0" type="Hiragana"/>
  </si>
  <si>
    <t>10/3退保</t>
    <phoneticPr fontId="0" type="Hiragana"/>
  </si>
  <si>
    <t>02874</t>
    <phoneticPr fontId="0" type="Hiragana"/>
  </si>
  <si>
    <t>10/4退保</t>
    <phoneticPr fontId="0" type="Hiragana"/>
  </si>
  <si>
    <t>02429</t>
    <phoneticPr fontId="0" type="Hiragana"/>
  </si>
  <si>
    <t>最後上班日10/11，10/13結清+離境+退保</t>
    <phoneticPr fontId="0" type="Hiragana"/>
  </si>
  <si>
    <t>呂長盈</t>
    <phoneticPr fontId="0" type="Hiragana"/>
  </si>
  <si>
    <t>王玥婷</t>
    <phoneticPr fontId="0" type="Hiragana"/>
  </si>
  <si>
    <t>02910</t>
    <phoneticPr fontId="0" type="Hiragana"/>
  </si>
  <si>
    <t>南區物流作業課</t>
    <phoneticPr fontId="0" type="Hiragana"/>
  </si>
  <si>
    <t>黃聖傑</t>
    <phoneticPr fontId="0" type="Hiragana"/>
  </si>
  <si>
    <t>黃威霖</t>
    <phoneticPr fontId="0" type="Hiragana"/>
  </si>
  <si>
    <t>洪揚竣</t>
    <phoneticPr fontId="0" type="Hiragana"/>
  </si>
  <si>
    <t>2014/11/1-2016/10/31留職停薪;10/31退保</t>
    <phoneticPr fontId="0" type="Hiragana"/>
  </si>
  <si>
    <t>11/1退保</t>
    <phoneticPr fontId="0" type="Hiragana"/>
  </si>
  <si>
    <t>11/1加保</t>
    <phoneticPr fontId="0" type="Hiragana"/>
  </si>
  <si>
    <t>11/3退保</t>
    <phoneticPr fontId="0" type="Hiragana"/>
  </si>
  <si>
    <t>潘慧珍</t>
    <phoneticPr fontId="0" type="Hiragana"/>
  </si>
  <si>
    <t>11/8加保</t>
    <phoneticPr fontId="0" type="Hiragana"/>
  </si>
  <si>
    <t>黃建庭</t>
    <phoneticPr fontId="0" type="Hiragana"/>
  </si>
  <si>
    <t>梁志羽</t>
    <phoneticPr fontId="0" type="Hiragana"/>
  </si>
  <si>
    <t>02912</t>
    <phoneticPr fontId="0" type="Hiragana"/>
  </si>
  <si>
    <t>陳迺昇</t>
    <phoneticPr fontId="0" type="Hiragana"/>
  </si>
  <si>
    <t>游子慶</t>
    <phoneticPr fontId="0" type="Hiragana"/>
  </si>
  <si>
    <t>11/10加保</t>
    <phoneticPr fontId="0" type="Hiragana"/>
  </si>
  <si>
    <t>鄭伊秦</t>
    <phoneticPr fontId="0" type="Hiragana"/>
  </si>
  <si>
    <t>最後上班日11/8;11/9結清+離境;11/11退保</t>
    <phoneticPr fontId="0" type="Hiragana"/>
  </si>
  <si>
    <t xml:space="preserve"> 2016/11/18</t>
    <phoneticPr fontId="0" type="Hiragana"/>
  </si>
  <si>
    <t>彰興課</t>
    <phoneticPr fontId="0" type="Hiragana"/>
  </si>
  <si>
    <t>臨時工</t>
    <phoneticPr fontId="0" type="Hiragana"/>
  </si>
  <si>
    <t>11/15加保</t>
    <phoneticPr fontId="0" type="Hiragana"/>
  </si>
  <si>
    <t>X</t>
    <phoneticPr fontId="0" type="Hiragana"/>
  </si>
  <si>
    <t>11/14退保(健保追溯104/8/10-105/11/14)</t>
    <phoneticPr fontId="0" type="Hiragana"/>
  </si>
  <si>
    <t>傅祺瑋</t>
    <phoneticPr fontId="0" type="Hiragana"/>
  </si>
  <si>
    <t>策略行銷課</t>
    <phoneticPr fontId="0" type="Hiragana"/>
  </si>
  <si>
    <t>02915</t>
    <phoneticPr fontId="0" type="Hiragana"/>
  </si>
  <si>
    <t>孫清貴</t>
    <phoneticPr fontId="0" type="Hiragana"/>
  </si>
  <si>
    <t>11/17退保</t>
    <phoneticPr fontId="0" type="Hiragana"/>
  </si>
  <si>
    <t>鄭子岑</t>
    <phoneticPr fontId="0" type="Hiragana"/>
  </si>
  <si>
    <t>陳育豪</t>
    <phoneticPr fontId="0" type="Hiragana"/>
  </si>
  <si>
    <t>11/18加保</t>
    <phoneticPr fontId="0" type="Hiragana"/>
  </si>
  <si>
    <t>最後工作日&amp;通報日11/9;政府通報日&amp;退保11/18</t>
    <phoneticPr fontId="0" type="Hiragana"/>
  </si>
  <si>
    <t>11/18退保</t>
    <phoneticPr fontId="0" type="Hiragana"/>
  </si>
  <si>
    <t>02917</t>
    <phoneticPr fontId="0" type="Hiragana"/>
  </si>
  <si>
    <t>11/21加保</t>
    <phoneticPr fontId="0" type="Hiragana"/>
  </si>
  <si>
    <t>釋碧華</t>
    <phoneticPr fontId="0" type="Hiragana"/>
  </si>
  <si>
    <t>潘美秀</t>
    <phoneticPr fontId="0" type="Hiragana"/>
  </si>
  <si>
    <t>11/22加保</t>
    <phoneticPr fontId="0" type="Hiragana"/>
  </si>
  <si>
    <t>拆屋工程課</t>
    <phoneticPr fontId="0" type="Hiragana"/>
  </si>
  <si>
    <t>02907</t>
    <phoneticPr fontId="0" type="Hiragana"/>
  </si>
  <si>
    <t>02908</t>
    <phoneticPr fontId="0" type="Hiragana"/>
  </si>
  <si>
    <t>02909</t>
    <phoneticPr fontId="0" type="Hiragana"/>
  </si>
  <si>
    <t>02910</t>
    <phoneticPr fontId="0" type="Hiragana"/>
  </si>
  <si>
    <t>02911</t>
    <phoneticPr fontId="0" type="Hiragana"/>
  </si>
  <si>
    <t>02913</t>
    <phoneticPr fontId="0" type="Hiragana"/>
  </si>
  <si>
    <t>02914</t>
    <phoneticPr fontId="0" type="Hiragana"/>
  </si>
  <si>
    <t>02915</t>
    <phoneticPr fontId="0" type="Hiragana"/>
  </si>
  <si>
    <t>02916</t>
    <phoneticPr fontId="0" type="Hiragana"/>
  </si>
  <si>
    <t>02918</t>
    <phoneticPr fontId="0" type="Hiragana"/>
  </si>
  <si>
    <t>11/22退保</t>
    <phoneticPr fontId="0" type="Hiragana"/>
  </si>
  <si>
    <t>陳海琳</t>
    <phoneticPr fontId="0" type="Hiragana"/>
  </si>
  <si>
    <t>助理管理師</t>
    <phoneticPr fontId="0" type="Hiragana"/>
  </si>
  <si>
    <t>通報日11/15;最後工作日&amp;政府通報日&amp;退保11/24</t>
    <phoneticPr fontId="0" type="Hiragana"/>
  </si>
  <si>
    <t>張云瑞</t>
    <phoneticPr fontId="0" type="Hiragana"/>
  </si>
  <si>
    <t>呂達彥</t>
    <phoneticPr fontId="0" type="Hiragana"/>
  </si>
  <si>
    <t>業務專員</t>
    <phoneticPr fontId="0" type="Hiragana"/>
  </si>
  <si>
    <t>吳岳峰</t>
    <phoneticPr fontId="0" type="Hiragana"/>
  </si>
  <si>
    <t>鄭嘉欣</t>
    <phoneticPr fontId="0" type="Hiragana"/>
  </si>
  <si>
    <t>業務開發處</t>
    <phoneticPr fontId="0" type="Hiragana"/>
  </si>
  <si>
    <t>02921</t>
    <phoneticPr fontId="0" type="Hiragana"/>
  </si>
  <si>
    <t>中區業務課</t>
    <phoneticPr fontId="0" type="Hiragana"/>
  </si>
  <si>
    <t>客服行銷課</t>
    <phoneticPr fontId="0" type="Hiragana"/>
  </si>
  <si>
    <t>家庭回收課</t>
    <phoneticPr fontId="0" type="Hiragana"/>
  </si>
  <si>
    <t>金馬組</t>
    <phoneticPr fontId="0" type="Hiragana"/>
  </si>
  <si>
    <t>陳霆龍</t>
    <phoneticPr fontId="0" type="Hiragana"/>
  </si>
  <si>
    <t>友達七星</t>
    <phoneticPr fontId="0" type="Hiragana"/>
  </si>
  <si>
    <t>楊三妹</t>
    <phoneticPr fontId="0" type="Hiragana"/>
  </si>
  <si>
    <t>鄭鼎諺</t>
    <phoneticPr fontId="0" type="Hiragana"/>
  </si>
  <si>
    <t>燿華電子</t>
    <phoneticPr fontId="0" type="Hiragana"/>
  </si>
  <si>
    <t>簡裕庭</t>
    <phoneticPr fontId="0" type="Hiragana"/>
  </si>
  <si>
    <t>12/1加保</t>
    <phoneticPr fontId="0" type="Hiragana"/>
  </si>
  <si>
    <t>特休開啟</t>
    <phoneticPr fontId="0" type="Hiragana"/>
  </si>
  <si>
    <t>X</t>
    <phoneticPr fontId="0" type="Hiragana"/>
  </si>
  <si>
    <t>12/5加保</t>
    <phoneticPr fontId="0" type="Hiragana"/>
  </si>
  <si>
    <t>12/6退保</t>
    <phoneticPr fontId="0" type="Hiragana"/>
  </si>
  <si>
    <t>王南欽</t>
    <phoneticPr fontId="0" type="Hiragana"/>
  </si>
  <si>
    <t>詹政機</t>
    <phoneticPr fontId="0" type="Hiragana"/>
  </si>
  <si>
    <t>賴玉琪</t>
    <phoneticPr fontId="0" type="Hiragana"/>
  </si>
  <si>
    <t>影</t>
    <phoneticPr fontId="0" type="Hiragana"/>
  </si>
  <si>
    <t>V</t>
    <phoneticPr fontId="0" type="Hiragana"/>
  </si>
  <si>
    <t>01854</t>
    <phoneticPr fontId="0" type="Hiragana"/>
  </si>
  <si>
    <t>梁士浤</t>
    <phoneticPr fontId="0" type="Hiragana"/>
  </si>
  <si>
    <t>12/12加保</t>
    <phoneticPr fontId="0" type="Hiragana"/>
  </si>
  <si>
    <t>12/14加保</t>
    <phoneticPr fontId="0" type="Hiragana"/>
  </si>
  <si>
    <t>12/17加保</t>
    <phoneticPr fontId="0" type="Hiragana"/>
  </si>
  <si>
    <t>12/19加保</t>
    <phoneticPr fontId="0" type="Hiragana"/>
  </si>
  <si>
    <t>12/16退保</t>
    <phoneticPr fontId="0" type="Hiragana"/>
  </si>
  <si>
    <t>芮皓玫</t>
    <phoneticPr fontId="0" type="Hiragana"/>
  </si>
  <si>
    <t>物流管理組</t>
    <phoneticPr fontId="0" type="Hiragana"/>
  </si>
  <si>
    <t>壓縮車司機</t>
    <phoneticPr fontId="0" type="Hiragana"/>
  </si>
  <si>
    <t>12/19加保</t>
    <phoneticPr fontId="0" type="Hiragana"/>
  </si>
  <si>
    <t>12/26加保</t>
    <phoneticPr fontId="0" type="Hiragana"/>
  </si>
  <si>
    <t>V</t>
    <phoneticPr fontId="0" type="Hiragana"/>
  </si>
  <si>
    <t>02926</t>
    <phoneticPr fontId="0" type="Hiragana"/>
  </si>
  <si>
    <t>02886</t>
    <phoneticPr fontId="0" type="Hiragana"/>
  </si>
  <si>
    <t>02633</t>
    <phoneticPr fontId="0" type="Hiragana"/>
  </si>
  <si>
    <t>00263</t>
    <phoneticPr fontId="0" type="Hiragana"/>
  </si>
  <si>
    <t>02919</t>
    <phoneticPr fontId="0" type="Hiragana"/>
  </si>
  <si>
    <t>02920</t>
    <phoneticPr fontId="0" type="Hiragana"/>
  </si>
  <si>
    <t>02923</t>
    <phoneticPr fontId="0" type="Hiragana"/>
  </si>
  <si>
    <t>02924</t>
    <phoneticPr fontId="0" type="Hiragana"/>
  </si>
  <si>
    <t>02925</t>
    <phoneticPr fontId="0" type="Hiragana"/>
  </si>
  <si>
    <t>02927</t>
    <phoneticPr fontId="0" type="Hiragana"/>
  </si>
  <si>
    <t>02921</t>
    <phoneticPr fontId="0" type="Hiragana"/>
  </si>
  <si>
    <t>02922</t>
    <phoneticPr fontId="0" type="Hiragana"/>
  </si>
  <si>
    <t>02931</t>
    <phoneticPr fontId="0" type="Hiragana"/>
  </si>
  <si>
    <t>02932</t>
    <phoneticPr fontId="0" type="Hiragana"/>
  </si>
  <si>
    <t>02928</t>
    <phoneticPr fontId="0" type="Hiragana"/>
  </si>
  <si>
    <t>02929</t>
    <phoneticPr fontId="0" type="Hiragana"/>
  </si>
  <si>
    <t>02930</t>
    <phoneticPr fontId="0" type="Hiragana"/>
  </si>
  <si>
    <t>02933</t>
    <phoneticPr fontId="0" type="Hiragana"/>
  </si>
  <si>
    <t>02935</t>
    <phoneticPr fontId="0" type="Hiragana"/>
  </si>
  <si>
    <t>02934</t>
    <phoneticPr fontId="0" type="Hiragana"/>
  </si>
  <si>
    <t>02936</t>
    <phoneticPr fontId="0" type="Hiragana"/>
  </si>
  <si>
    <t>02937</t>
    <phoneticPr fontId="0" type="Hiragana"/>
  </si>
  <si>
    <t>羅張勇</t>
    <phoneticPr fontId="0" type="Hiragana"/>
  </si>
  <si>
    <t>林良謙</t>
    <phoneticPr fontId="0" type="Hiragana"/>
  </si>
  <si>
    <t>張文典</t>
    <phoneticPr fontId="0" type="Hiragana"/>
  </si>
  <si>
    <t>劉庚鑫</t>
    <phoneticPr fontId="0" type="Hiragana"/>
  </si>
  <si>
    <t>蔡銘哲</t>
    <phoneticPr fontId="0" type="Hiragana"/>
  </si>
  <si>
    <t>業務處-電子商務部</t>
    <phoneticPr fontId="0" type="Hiragana"/>
  </si>
  <si>
    <t>南區業務部-南區業務課</t>
    <phoneticPr fontId="0" type="Hiragana"/>
  </si>
  <si>
    <t>電商部-電商支援課</t>
    <phoneticPr fontId="0" type="Hiragana"/>
  </si>
  <si>
    <t>蔡慶宏</t>
    <phoneticPr fontId="0" type="Hiragana"/>
  </si>
  <si>
    <t>顏雪珊</t>
    <phoneticPr fontId="0" type="Hiragana"/>
  </si>
  <si>
    <t>02938</t>
    <phoneticPr fontId="0" type="Hiragana"/>
  </si>
  <si>
    <t>友達資收專案</t>
  </si>
  <si>
    <t>友達七星</t>
  </si>
  <si>
    <t>班長</t>
  </si>
  <si>
    <t>01272</t>
  </si>
  <si>
    <t>00289</t>
  </si>
  <si>
    <t>01626</t>
  </si>
  <si>
    <t>01408</t>
  </si>
  <si>
    <t>00324</t>
  </si>
  <si>
    <t>01086</t>
  </si>
  <si>
    <t>01841</t>
  </si>
  <si>
    <t>00355</t>
  </si>
  <si>
    <t>01621</t>
  </si>
  <si>
    <t>01084</t>
  </si>
  <si>
    <t>00974</t>
  </si>
  <si>
    <t>02891</t>
  </si>
  <si>
    <t>01083</t>
  </si>
  <si>
    <t>02924</t>
  </si>
  <si>
    <t>01951</t>
  </si>
  <si>
    <t>01919</t>
  </si>
  <si>
    <t>02743</t>
  </si>
  <si>
    <t>02744</t>
  </si>
  <si>
    <t>1/3加保</t>
    <phoneticPr fontId="0" type="Hiragana"/>
  </si>
  <si>
    <t>2016/07/01-12/31育嬰留停;12/31退保</t>
    <phoneticPr fontId="0" type="Hiragana"/>
  </si>
  <si>
    <t>1/5退保</t>
    <phoneticPr fontId="0" type="Hiragana"/>
  </si>
  <si>
    <t>1/2退保;系統設定12/31離職</t>
    <phoneticPr fontId="0" type="Hiragana"/>
  </si>
  <si>
    <t>1/3退保;系統設定12/31離職</t>
    <phoneticPr fontId="0" type="Hiragana"/>
  </si>
  <si>
    <t>1/10退保;系統設定12/31離職</t>
    <phoneticPr fontId="0" type="Hiragana"/>
  </si>
  <si>
    <t>1/5退保;1/3-1/5曠職</t>
    <phoneticPr fontId="0" type="Hiragana"/>
  </si>
  <si>
    <t>林君</t>
    <phoneticPr fontId="0" type="Hiragana"/>
  </si>
  <si>
    <t>1/12退保</t>
    <phoneticPr fontId="0" type="Hiragana"/>
  </si>
  <si>
    <t>2016/11/14-2017/01/15育嬰留停</t>
    <phoneticPr fontId="0" type="Hiragana"/>
  </si>
  <si>
    <t>1/16加保</t>
    <phoneticPr fontId="0" type="Hiragana"/>
  </si>
  <si>
    <t>洪秀存</t>
    <phoneticPr fontId="0" type="Hiragana"/>
  </si>
  <si>
    <t>1/17加保</t>
    <phoneticPr fontId="0" type="Hiragana"/>
  </si>
  <si>
    <t>文山專案</t>
    <phoneticPr fontId="0" type="Hiragana"/>
  </si>
  <si>
    <t>洪玉佩</t>
    <phoneticPr fontId="0" type="Hiragana"/>
  </si>
  <si>
    <t>作業員</t>
    <phoneticPr fontId="0" type="Hiragana"/>
  </si>
  <si>
    <t>1/16加保</t>
    <phoneticPr fontId="0" type="Hiragana"/>
  </si>
  <si>
    <t>廖簡瑞枝</t>
    <phoneticPr fontId="0" type="Hiragana"/>
  </si>
  <si>
    <t>中部倉庫</t>
    <phoneticPr fontId="0" type="Hiragana"/>
  </si>
  <si>
    <t>班長</t>
    <phoneticPr fontId="0" type="Hiragana"/>
  </si>
  <si>
    <t>陳小薇</t>
    <phoneticPr fontId="0" type="Hiragana"/>
  </si>
  <si>
    <t>02939</t>
    <phoneticPr fontId="0" type="Hiragana"/>
  </si>
  <si>
    <t>02940</t>
    <phoneticPr fontId="0" type="Hiragana"/>
  </si>
  <si>
    <t>02938</t>
    <phoneticPr fontId="0" type="Hiragana"/>
  </si>
  <si>
    <t>H0001</t>
    <phoneticPr fontId="0" type="Hiragana"/>
  </si>
  <si>
    <t>02941</t>
    <phoneticPr fontId="0" type="Hiragana"/>
  </si>
  <si>
    <t>02942</t>
    <phoneticPr fontId="0" type="Hiragana"/>
  </si>
  <si>
    <t>02943</t>
    <phoneticPr fontId="0" type="Hiragana"/>
  </si>
  <si>
    <t>02944</t>
    <phoneticPr fontId="0" type="Hiragana"/>
  </si>
  <si>
    <t>賴冠智</t>
    <phoneticPr fontId="0" type="Hiragana"/>
  </si>
  <si>
    <t>1/20加保</t>
    <phoneticPr fontId="0" type="Hiragana"/>
  </si>
  <si>
    <t>謝碧華</t>
    <phoneticPr fontId="0" type="Hiragana"/>
  </si>
  <si>
    <t>張凱翔</t>
    <phoneticPr fontId="0" type="Hiragana"/>
  </si>
  <si>
    <t>他戶帳號</t>
    <phoneticPr fontId="0" type="Hiragana"/>
  </si>
  <si>
    <t>1/21加保</t>
    <phoneticPr fontId="0" type="Hiragana"/>
  </si>
  <si>
    <t>1/23加保</t>
    <phoneticPr fontId="0" type="Hiragana"/>
  </si>
  <si>
    <t>02945</t>
    <phoneticPr fontId="0" type="Hiragana"/>
  </si>
  <si>
    <t>02946</t>
    <phoneticPr fontId="0" type="Hiragana"/>
  </si>
  <si>
    <t>02947</t>
    <phoneticPr fontId="0" type="Hiragana"/>
  </si>
  <si>
    <t>管理師</t>
  </si>
  <si>
    <t>襄理</t>
  </si>
  <si>
    <t>高級工程師</t>
  </si>
  <si>
    <t>盧怡安</t>
  </si>
  <si>
    <t>助理管理師</t>
  </si>
  <si>
    <t>吳政叡</t>
  </si>
  <si>
    <t>106/2/6</t>
  </si>
  <si>
    <t>中區業務部-中區業務課</t>
    <phoneticPr fontId="0" type="Hiragana"/>
  </si>
  <si>
    <t>資訊部-網管課</t>
    <phoneticPr fontId="0" type="Hiragana"/>
  </si>
  <si>
    <t>郭東勝</t>
    <phoneticPr fontId="0" type="Hiragana"/>
  </si>
  <si>
    <t>1/25加保</t>
    <phoneticPr fontId="0" type="Hiragana"/>
  </si>
  <si>
    <t>02948</t>
    <phoneticPr fontId="0" type="Hiragana"/>
  </si>
  <si>
    <t>張凱翔</t>
    <phoneticPr fontId="0" type="Hiragana"/>
  </si>
  <si>
    <t>1/27退保</t>
    <phoneticPr fontId="0" type="Hiragana"/>
  </si>
  <si>
    <t>1/31退保</t>
    <phoneticPr fontId="0" type="Hiragana"/>
  </si>
  <si>
    <t>廖蔓臻</t>
    <phoneticPr fontId="0" type="Hiragana"/>
  </si>
  <si>
    <t>業務專員</t>
    <phoneticPr fontId="0" type="Hiragana"/>
  </si>
  <si>
    <t>客服行銷課</t>
    <phoneticPr fontId="0" type="Hiragana"/>
  </si>
  <si>
    <t>助理管理師</t>
    <phoneticPr fontId="0" type="Hiragana"/>
  </si>
  <si>
    <t>陳亭妤</t>
    <phoneticPr fontId="0" type="Hiragana"/>
  </si>
  <si>
    <t>賴以庭</t>
    <phoneticPr fontId="0" type="Hiragana"/>
  </si>
  <si>
    <t>張心齊</t>
    <phoneticPr fontId="0" type="Hiragana"/>
  </si>
  <si>
    <t>陳筠雅</t>
    <phoneticPr fontId="0" type="Hiragana"/>
  </si>
  <si>
    <t>物流管理組</t>
    <phoneticPr fontId="0" type="Hiragana"/>
  </si>
  <si>
    <t>紀富盛</t>
    <phoneticPr fontId="0" type="Hiragana"/>
  </si>
  <si>
    <t>周志韋</t>
    <phoneticPr fontId="0" type="Hiragana"/>
  </si>
  <si>
    <t>2/4加保</t>
    <phoneticPr fontId="0" type="Hiragana"/>
  </si>
  <si>
    <t>2/6加保</t>
    <phoneticPr fontId="0" type="Hiragana"/>
  </si>
  <si>
    <t>02947</t>
    <phoneticPr fontId="0" type="Hiragana"/>
  </si>
  <si>
    <t>00117</t>
    <phoneticPr fontId="0" type="Hiragana"/>
  </si>
  <si>
    <t>02711</t>
    <phoneticPr fontId="0" type="Hiragana"/>
  </si>
  <si>
    <t>H0020</t>
    <phoneticPr fontId="0" type="Hiragana"/>
  </si>
  <si>
    <t>02925</t>
    <phoneticPr fontId="0" type="Hiragana"/>
  </si>
  <si>
    <t>02902</t>
    <phoneticPr fontId="0" type="Hiragana"/>
  </si>
  <si>
    <t>02858</t>
    <phoneticPr fontId="0" type="Hiragana"/>
  </si>
  <si>
    <t>01674</t>
    <phoneticPr fontId="0" type="Hiragana"/>
  </si>
  <si>
    <t>02894</t>
    <phoneticPr fontId="0" type="Hiragana"/>
  </si>
  <si>
    <t>梁傳轅</t>
    <phoneticPr fontId="0" type="Hiragana"/>
  </si>
  <si>
    <t>02955</t>
    <phoneticPr fontId="0" type="Hiragana"/>
  </si>
  <si>
    <t>2/9加保</t>
    <phoneticPr fontId="0" type="Hiragana"/>
  </si>
  <si>
    <t>2/13加保</t>
    <phoneticPr fontId="0" type="Hiragana"/>
  </si>
  <si>
    <t>2017/2/10-2017/8/9育嬰留停</t>
    <phoneticPr fontId="0" type="Hiragana"/>
  </si>
  <si>
    <t>陳昭仁</t>
    <phoneticPr fontId="0" type="Hiragana"/>
  </si>
  <si>
    <t>2/14加保</t>
    <phoneticPr fontId="0" type="Hiragana"/>
  </si>
  <si>
    <t>簽呈</t>
    <phoneticPr fontId="0" type="Hiragana"/>
  </si>
  <si>
    <t>02957</t>
    <phoneticPr fontId="0" type="Hiragana"/>
  </si>
  <si>
    <t>2/15退保</t>
    <phoneticPr fontId="0" type="Hiragana"/>
  </si>
  <si>
    <t>全興造粒課</t>
  </si>
  <si>
    <t>南區物流管理組</t>
  </si>
  <si>
    <t>17噸貨車司機</t>
  </si>
  <si>
    <t>客服行銷課</t>
    <phoneticPr fontId="0" type="Hiragana"/>
  </si>
  <si>
    <t>吳濟安</t>
    <phoneticPr fontId="0" type="Hiragana"/>
  </si>
  <si>
    <t>蔡惠如</t>
    <phoneticPr fontId="0" type="Hiragana"/>
  </si>
  <si>
    <t>02952</t>
    <phoneticPr fontId="0" type="Hiragana"/>
  </si>
  <si>
    <t>02949</t>
    <phoneticPr fontId="0" type="Hiragana"/>
  </si>
  <si>
    <t>02950</t>
    <phoneticPr fontId="0" type="Hiragana"/>
  </si>
  <si>
    <t>02951</t>
    <phoneticPr fontId="0" type="Hiragana"/>
  </si>
  <si>
    <t>02953</t>
    <phoneticPr fontId="0" type="Hiragana"/>
  </si>
  <si>
    <t>02954</t>
    <phoneticPr fontId="0" type="Hiragana"/>
  </si>
  <si>
    <t>02956</t>
    <phoneticPr fontId="0" type="Hiragana"/>
  </si>
  <si>
    <t>陳明德</t>
    <phoneticPr fontId="0" type="Hiragana"/>
  </si>
  <si>
    <t>張芳誠</t>
    <phoneticPr fontId="0" type="Hiragana"/>
  </si>
  <si>
    <t>張佩真</t>
    <phoneticPr fontId="0" type="Hiragana"/>
  </si>
  <si>
    <t>郭政宜</t>
    <phoneticPr fontId="0" type="Hiragana"/>
  </si>
  <si>
    <t>張翔</t>
    <phoneticPr fontId="0" type="Hiragana"/>
  </si>
  <si>
    <t>許澄鎧</t>
    <phoneticPr fontId="0" type="Hiragana"/>
  </si>
  <si>
    <t>陳敬文</t>
    <phoneticPr fontId="0" type="Hiragana"/>
  </si>
  <si>
    <t>蔡君朋</t>
    <phoneticPr fontId="0" type="Hiragana"/>
  </si>
  <si>
    <t>鍾佑德</t>
    <phoneticPr fontId="0" type="Hiragana"/>
  </si>
  <si>
    <t>產品線管理課</t>
    <phoneticPr fontId="0" type="Hiragana"/>
  </si>
  <si>
    <t>業務處電子商務部</t>
    <phoneticPr fontId="0" type="Hiragana"/>
  </si>
  <si>
    <t>營運管理課</t>
    <phoneticPr fontId="0" type="Hiragana"/>
  </si>
  <si>
    <t>加保確認</t>
  </si>
  <si>
    <t>系統建檔確認</t>
  </si>
  <si>
    <t>2/16退保</t>
    <phoneticPr fontId="0" type="Hiragana"/>
  </si>
  <si>
    <t>電商支援課</t>
    <phoneticPr fontId="0" type="Hiragana"/>
  </si>
  <si>
    <t>應用系統課</t>
    <phoneticPr fontId="0" type="Hiragana"/>
  </si>
  <si>
    <t>中區業務課</t>
    <phoneticPr fontId="0" type="Hiragana"/>
  </si>
  <si>
    <t>王建國</t>
    <phoneticPr fontId="0" type="Hiragana"/>
  </si>
  <si>
    <t>最後上班日2/22，2/23結清+離境+退保</t>
    <phoneticPr fontId="0" type="Hiragana"/>
  </si>
  <si>
    <t>無須</t>
    <phoneticPr fontId="0" type="Hiragana"/>
  </si>
  <si>
    <t>管理師</t>
    <phoneticPr fontId="0" type="Hiragana"/>
  </si>
  <si>
    <t>高級管理師</t>
    <phoneticPr fontId="0" type="Hiragana"/>
  </si>
  <si>
    <t>專案管理課</t>
    <phoneticPr fontId="0" type="Hiragana"/>
  </si>
  <si>
    <t>2/24退保(22-24曠職)</t>
    <phoneticPr fontId="0" type="Hiragana"/>
  </si>
  <si>
    <t>2/24退保(22-24曠職)</t>
    <phoneticPr fontId="0" type="Hiragana"/>
  </si>
  <si>
    <t>2/28退保</t>
    <phoneticPr fontId="0" type="Hiragana"/>
  </si>
  <si>
    <t>3/1加保</t>
    <phoneticPr fontId="0" type="Hiragana"/>
  </si>
  <si>
    <t>研發部</t>
    <phoneticPr fontId="0" type="Hiragana"/>
  </si>
  <si>
    <t>02914</t>
    <phoneticPr fontId="0" type="Hiragana"/>
  </si>
  <si>
    <t>陳迺昇</t>
    <phoneticPr fontId="0" type="Hiragana"/>
  </si>
  <si>
    <t>國際事業部業務課</t>
    <phoneticPr fontId="0" type="Hiragana"/>
  </si>
  <si>
    <t>中區業務課</t>
    <phoneticPr fontId="0" type="Hiragana"/>
  </si>
  <si>
    <t>管理師</t>
    <phoneticPr fontId="0" type="Hiragana"/>
  </si>
  <si>
    <t>業務專員</t>
    <phoneticPr fontId="0" type="Hiragana"/>
  </si>
  <si>
    <t>韋盈碧</t>
    <phoneticPr fontId="0" type="Hiragana"/>
  </si>
  <si>
    <t>V</t>
    <phoneticPr fontId="0" type="Hiragana"/>
  </si>
  <si>
    <t>客服行銷課</t>
    <phoneticPr fontId="0" type="Hiragana"/>
  </si>
  <si>
    <t>營運管理課</t>
    <phoneticPr fontId="0" type="Hiragana"/>
  </si>
  <si>
    <t>李宗修</t>
    <phoneticPr fontId="0" type="Hiragana"/>
  </si>
  <si>
    <t>何欣鴻</t>
    <phoneticPr fontId="0" type="Hiragana"/>
  </si>
  <si>
    <t>3/6加保</t>
    <phoneticPr fontId="0" type="Hiragana"/>
  </si>
  <si>
    <t>02935</t>
    <phoneticPr fontId="0" type="Hiragana"/>
  </si>
  <si>
    <t>02911</t>
    <phoneticPr fontId="0" type="Hiragana"/>
  </si>
  <si>
    <t>中部倉庫</t>
    <phoneticPr fontId="0" type="Hiragana"/>
  </si>
  <si>
    <t>陳國強</t>
    <phoneticPr fontId="0" type="Hiragana"/>
  </si>
  <si>
    <t>夾子車司機</t>
    <phoneticPr fontId="0" type="Hiragana"/>
  </si>
  <si>
    <t>彰興課</t>
    <phoneticPr fontId="0" type="Hiragana"/>
  </si>
  <si>
    <t>申晏慈</t>
    <phoneticPr fontId="0" type="Hiragana"/>
  </si>
  <si>
    <t>總經理室</t>
    <phoneticPr fontId="0" type="Hiragana"/>
  </si>
  <si>
    <t>國際事業部業務課</t>
    <phoneticPr fontId="0" type="Hiragana"/>
  </si>
  <si>
    <t>產品流程管理部</t>
    <phoneticPr fontId="0" type="Hiragana"/>
  </si>
  <si>
    <t>北區物流作業課</t>
    <phoneticPr fontId="0" type="Hiragana"/>
  </si>
  <si>
    <t>3/8退保</t>
    <phoneticPr fontId="0" type="Hiragana"/>
  </si>
  <si>
    <t>工讀生</t>
    <phoneticPr fontId="0" type="Hiragana"/>
  </si>
  <si>
    <t>作業員</t>
    <phoneticPr fontId="0" type="Hiragana"/>
  </si>
  <si>
    <t>助理管理師</t>
    <phoneticPr fontId="0" type="Hiragana"/>
  </si>
  <si>
    <t>助理會計</t>
    <phoneticPr fontId="0" type="Hiragana"/>
  </si>
  <si>
    <t>劉汶臻</t>
    <phoneticPr fontId="0" type="Hiragana"/>
  </si>
  <si>
    <t>副管理師</t>
    <phoneticPr fontId="0" type="Hiragana"/>
  </si>
  <si>
    <t>紅字:責任制</t>
    <phoneticPr fontId="0" type="Hiragana"/>
  </si>
  <si>
    <t>最後工作日2/27;通報日3/1;政府通報日&amp;退保3/10</t>
    <phoneticPr fontId="0" type="Hiragana"/>
  </si>
  <si>
    <t>通報日3/1;最後工作日&amp;政府通報日&amp;退保3/10</t>
    <phoneticPr fontId="0" type="Hiragana"/>
  </si>
  <si>
    <t>通報日3/1;最後工作日&amp;政府通報日&amp;退保3/10</t>
    <phoneticPr fontId="0" type="Hiragana"/>
  </si>
  <si>
    <t>張文韋</t>
    <phoneticPr fontId="0" type="Hiragana"/>
  </si>
  <si>
    <t>3/10加保</t>
    <phoneticPr fontId="0" type="Hiragana"/>
  </si>
  <si>
    <t>華亞科專案</t>
    <phoneticPr fontId="0" type="Hiragana"/>
  </si>
  <si>
    <t>賴瑞祥</t>
    <phoneticPr fontId="0" type="Hiragana"/>
  </si>
  <si>
    <t>作業員</t>
    <phoneticPr fontId="0" type="Hiragana"/>
  </si>
  <si>
    <t>3/13加保</t>
    <phoneticPr fontId="0" type="Hiragana"/>
  </si>
  <si>
    <t>3/12退保</t>
    <phoneticPr fontId="0" type="Hiragana"/>
  </si>
  <si>
    <t>尤添義</t>
    <phoneticPr fontId="0" type="Hiragana"/>
  </si>
  <si>
    <t>簽呈V</t>
    <phoneticPr fontId="0" type="Hiragana"/>
  </si>
  <si>
    <t>最後工作日&amp;通報日3/6;政府通報日&amp;退保3/15</t>
    <phoneticPr fontId="0" type="Hiragana"/>
  </si>
  <si>
    <t>V</t>
    <phoneticPr fontId="0" type="Hiragana"/>
  </si>
  <si>
    <t>3/16退保</t>
    <phoneticPr fontId="0" type="Hiragana"/>
  </si>
  <si>
    <t>3/10退保</t>
    <phoneticPr fontId="0" type="Hiragana"/>
  </si>
  <si>
    <t>業務開發處</t>
    <phoneticPr fontId="0" type="Hiragana"/>
  </si>
  <si>
    <t>物流管理組</t>
    <phoneticPr fontId="0" type="Hiragana"/>
  </si>
  <si>
    <t>3/17加保</t>
    <phoneticPr fontId="0" type="Hiragana"/>
  </si>
  <si>
    <t>02975</t>
    <phoneticPr fontId="0" type="Hiragana"/>
  </si>
  <si>
    <t>V</t>
    <phoneticPr fontId="0" type="Hiragana"/>
  </si>
  <si>
    <t>02958</t>
    <phoneticPr fontId="0" type="Hiragana"/>
  </si>
  <si>
    <t>02974</t>
    <phoneticPr fontId="0" type="Hiragana"/>
  </si>
  <si>
    <t>02959</t>
    <phoneticPr fontId="0" type="Hiragana"/>
  </si>
  <si>
    <t>02960</t>
    <phoneticPr fontId="0" type="Hiragana"/>
  </si>
  <si>
    <t>02961</t>
    <phoneticPr fontId="0" type="Hiragana"/>
  </si>
  <si>
    <t>02962</t>
    <phoneticPr fontId="0" type="Hiragana"/>
  </si>
  <si>
    <t>02963</t>
    <phoneticPr fontId="0" type="Hiragana"/>
  </si>
  <si>
    <t>02964</t>
    <phoneticPr fontId="0" type="Hiragana"/>
  </si>
  <si>
    <t>02965</t>
    <phoneticPr fontId="0" type="Hiragana"/>
  </si>
  <si>
    <t>02966</t>
    <phoneticPr fontId="0" type="Hiragana"/>
  </si>
  <si>
    <t>02967</t>
    <phoneticPr fontId="0" type="Hiragana"/>
  </si>
  <si>
    <t>02968</t>
    <phoneticPr fontId="0" type="Hiragana"/>
  </si>
  <si>
    <t>02972</t>
    <phoneticPr fontId="0" type="Hiragana"/>
  </si>
  <si>
    <t>02969</t>
    <phoneticPr fontId="0" type="Hiragana"/>
  </si>
  <si>
    <t>02970</t>
    <phoneticPr fontId="0" type="Hiragana"/>
  </si>
  <si>
    <t>02971</t>
    <phoneticPr fontId="0" type="Hiragana"/>
  </si>
  <si>
    <t>02973</t>
    <phoneticPr fontId="0" type="Hiragana"/>
  </si>
  <si>
    <t>02974</t>
    <phoneticPr fontId="0" type="Hiragana"/>
  </si>
  <si>
    <t>02733</t>
    <phoneticPr fontId="0" type="Hiragana"/>
  </si>
  <si>
    <t>02890</t>
    <phoneticPr fontId="0" type="Hiragana"/>
  </si>
  <si>
    <t>02428</t>
    <phoneticPr fontId="0" type="Hiragana"/>
  </si>
  <si>
    <t>02904</t>
    <phoneticPr fontId="0" type="Hiragana"/>
  </si>
  <si>
    <t>02923</t>
    <phoneticPr fontId="0" type="Hiragana"/>
  </si>
  <si>
    <t>01489</t>
    <phoneticPr fontId="0" type="Hiragana"/>
  </si>
  <si>
    <t>02865</t>
    <phoneticPr fontId="0" type="Hiragana"/>
  </si>
  <si>
    <t>01458</t>
    <phoneticPr fontId="0" type="Hiragana"/>
  </si>
  <si>
    <t>02932</t>
    <phoneticPr fontId="0" type="Hiragana"/>
  </si>
  <si>
    <t>00256</t>
    <phoneticPr fontId="0" type="Hiragana"/>
  </si>
  <si>
    <t>02952</t>
    <phoneticPr fontId="0" type="Hiragana"/>
  </si>
  <si>
    <t>01649</t>
    <phoneticPr fontId="0" type="Hiragana"/>
  </si>
  <si>
    <t>02760</t>
    <phoneticPr fontId="0" type="Hiragana"/>
  </si>
  <si>
    <t>02861</t>
    <phoneticPr fontId="0" type="Hiragana"/>
  </si>
  <si>
    <t>02943</t>
    <phoneticPr fontId="0" type="Hiragana"/>
  </si>
  <si>
    <t>3/22退保</t>
    <phoneticPr fontId="0" type="Hiragana"/>
  </si>
  <si>
    <t>施博凱</t>
    <phoneticPr fontId="0" type="Hiragana"/>
  </si>
  <si>
    <t>3/8加保(3/8才通報公司)</t>
    <phoneticPr fontId="0" type="Hiragana"/>
  </si>
  <si>
    <t>物流管理組</t>
    <phoneticPr fontId="0" type="Hiragana"/>
  </si>
  <si>
    <t>季樂群</t>
    <phoneticPr fontId="0" type="Hiragana"/>
  </si>
  <si>
    <t>壓縮車司機</t>
    <phoneticPr fontId="0" type="Hiragana"/>
  </si>
  <si>
    <t>3/23加保(薪資當天領現)</t>
    <phoneticPr fontId="0" type="Hiragana"/>
  </si>
  <si>
    <t>3/23加保</t>
    <phoneticPr fontId="0" type="Hiragana"/>
  </si>
  <si>
    <t>張志綱</t>
    <phoneticPr fontId="0" type="Hiragana"/>
  </si>
  <si>
    <t>林婷華</t>
    <phoneticPr fontId="0" type="Hiragana"/>
  </si>
  <si>
    <t>業務處電子商務部</t>
    <phoneticPr fontId="0" type="Hiragana"/>
  </si>
  <si>
    <t>葉珮儀</t>
    <phoneticPr fontId="0" type="Hiragana"/>
  </si>
  <si>
    <t>林聖凱</t>
    <phoneticPr fontId="0" type="Hiragana"/>
  </si>
  <si>
    <t>劉哲瑋</t>
    <phoneticPr fontId="0" type="Hiragana"/>
  </si>
  <si>
    <t>物流管理組</t>
    <phoneticPr fontId="0" type="Hiragana"/>
  </si>
  <si>
    <t>華泰電子</t>
    <phoneticPr fontId="0" type="Hiragana"/>
  </si>
  <si>
    <t>洪郁程</t>
  </si>
  <si>
    <t>楊國強</t>
  </si>
  <si>
    <t>藍浩廷</t>
  </si>
  <si>
    <t>專員</t>
    <phoneticPr fontId="0" type="Hiragana"/>
  </si>
  <si>
    <t>3.5噸貨車司機</t>
    <phoneticPr fontId="0" type="Hiragana"/>
  </si>
  <si>
    <t>壓縮車司機</t>
    <phoneticPr fontId="0" type="Hiragana"/>
  </si>
  <si>
    <t>電商部-電商支援課</t>
    <phoneticPr fontId="0" type="Hiragana"/>
  </si>
  <si>
    <t>中區業務課</t>
    <phoneticPr fontId="0" type="Hiragana"/>
  </si>
  <si>
    <t>02978</t>
    <phoneticPr fontId="0" type="Hiragana"/>
  </si>
  <si>
    <t>3/24退保</t>
    <phoneticPr fontId="0" type="Hiragana"/>
  </si>
  <si>
    <t>3/25加保</t>
    <phoneticPr fontId="0" type="Hiragana"/>
  </si>
  <si>
    <t>顏弘祈</t>
    <phoneticPr fontId="0" type="Hiragana"/>
  </si>
  <si>
    <t>3/27加保</t>
    <phoneticPr fontId="0" type="Hiragana"/>
  </si>
  <si>
    <t>3/23-3/27曠職3天,3/27退保</t>
    <phoneticPr fontId="0" type="Hiragana"/>
  </si>
  <si>
    <t>02982</t>
    <phoneticPr fontId="0" type="Hiragana"/>
  </si>
  <si>
    <t>02975</t>
    <phoneticPr fontId="0" type="Hiragana"/>
  </si>
  <si>
    <t>02968</t>
    <phoneticPr fontId="0" type="Hiragana"/>
  </si>
  <si>
    <t>02947</t>
    <phoneticPr fontId="0" type="Hiragana"/>
  </si>
  <si>
    <t>02882</t>
    <phoneticPr fontId="0" type="Hiragana"/>
  </si>
  <si>
    <t>02980</t>
    <phoneticPr fontId="0" type="Hiragana"/>
  </si>
  <si>
    <t>02981</t>
    <phoneticPr fontId="0" type="Hiragana"/>
  </si>
  <si>
    <t>X</t>
    <phoneticPr fontId="0" type="Hiragana"/>
  </si>
  <si>
    <t>02977</t>
    <phoneticPr fontId="0" type="Hiragana"/>
  </si>
  <si>
    <t>02976</t>
    <phoneticPr fontId="0" type="Hiragana"/>
  </si>
  <si>
    <t>02979</t>
    <phoneticPr fontId="0" type="Hiragana"/>
  </si>
  <si>
    <t>歐俊傑</t>
    <phoneticPr fontId="0" type="Hiragana"/>
  </si>
  <si>
    <t>3.5T司機</t>
    <phoneticPr fontId="0" type="Hiragana"/>
  </si>
  <si>
    <t>4/1加保</t>
    <phoneticPr fontId="0" type="Hiragana"/>
  </si>
  <si>
    <t>謝惠如</t>
    <phoneticPr fontId="0" type="Hiragana"/>
  </si>
  <si>
    <t>助理管理師</t>
    <phoneticPr fontId="0" type="Hiragana"/>
  </si>
  <si>
    <t>客服行銷課</t>
    <phoneticPr fontId="0" type="Hiragana"/>
  </si>
  <si>
    <t>02984</t>
    <phoneticPr fontId="0" type="Hiragana"/>
  </si>
  <si>
    <t>3/23、3/28-31薪資分兩次結算，4/6退保</t>
    <phoneticPr fontId="0" type="Hiragana"/>
  </si>
  <si>
    <t>4/10加保</t>
    <phoneticPr fontId="0" type="Hiragana"/>
  </si>
  <si>
    <t>賈銳敏</t>
    <phoneticPr fontId="0" type="Hiragana"/>
  </si>
  <si>
    <t>陳俊昇</t>
    <phoneticPr fontId="0" type="Hiragana"/>
  </si>
  <si>
    <t>游哲欣</t>
    <phoneticPr fontId="0" type="Hiragana"/>
  </si>
  <si>
    <t>4/12加保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</si>
  <si>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</si>
  <si>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人資部</t>
    <phoneticPr fontId="0" type="Hiragana"/>
  </si>
  <si>
    <t>郭育辰</t>
    <phoneticPr fontId="0" type="Hiragana"/>
  </si>
  <si>
    <t>高級管理師</t>
    <phoneticPr fontId="0" type="Hiragana"/>
  </si>
  <si>
    <t>02988</t>
    <phoneticPr fontId="0" type="Hiragana"/>
  </si>
  <si>
    <t>4/13加保</t>
    <phoneticPr fontId="0" type="Hiragana"/>
  </si>
  <si>
    <t>4/17加保</t>
    <phoneticPr fontId="0" type="Hiragana"/>
  </si>
  <si>
    <t>策略行銷課</t>
    <phoneticPr fontId="0" type="Hiragana"/>
  </si>
  <si>
    <t>副管理師</t>
    <phoneticPr fontId="0" type="Hiragana"/>
  </si>
  <si>
    <t>行銷部</t>
    <phoneticPr fontId="0" type="Hiragana"/>
  </si>
  <si>
    <t>主任</t>
    <phoneticPr fontId="0" type="Hiragana"/>
  </si>
  <si>
    <t>工讀生</t>
    <phoneticPr fontId="0" type="Hiragana"/>
  </si>
  <si>
    <t>電子商務課</t>
    <phoneticPr fontId="0" type="Hiragana"/>
  </si>
  <si>
    <t>作業員</t>
    <phoneticPr fontId="0" type="Hiragana"/>
  </si>
  <si>
    <t>計時工讀生(晚班)</t>
    <phoneticPr fontId="0" type="Hiragana"/>
  </si>
  <si>
    <t>4/21加保</t>
    <phoneticPr fontId="0" type="Hiragana"/>
  </si>
  <si>
    <t>拖車司機</t>
    <phoneticPr fontId="0" type="Hiragana"/>
  </si>
  <si>
    <t>斗六課</t>
    <phoneticPr fontId="0" type="Hiragana"/>
  </si>
  <si>
    <t>02982</t>
    <phoneticPr fontId="0" type="Hiragana"/>
  </si>
  <si>
    <t>歐俊傑</t>
    <phoneticPr fontId="0" type="Hiragana"/>
  </si>
  <si>
    <t>02983</t>
    <phoneticPr fontId="0" type="Hiragana"/>
  </si>
  <si>
    <t>黃俋強</t>
    <phoneticPr fontId="0" type="Hiragana"/>
  </si>
  <si>
    <t>02984</t>
    <phoneticPr fontId="0" type="Hiragana"/>
  </si>
  <si>
    <t>張永安</t>
    <phoneticPr fontId="0" type="Hiragana"/>
  </si>
  <si>
    <t>02985</t>
    <phoneticPr fontId="0" type="Hiragana"/>
  </si>
  <si>
    <t>賈銳敏</t>
    <phoneticPr fontId="0" type="Hiragana"/>
  </si>
  <si>
    <t>02986</t>
    <phoneticPr fontId="0" type="Hiragana"/>
  </si>
  <si>
    <t>陳俊昇</t>
    <phoneticPr fontId="0" type="Hiragana"/>
  </si>
  <si>
    <t>02987</t>
    <phoneticPr fontId="0" type="Hiragana"/>
  </si>
  <si>
    <t>游哲欣</t>
    <phoneticPr fontId="0" type="Hiragana"/>
  </si>
  <si>
    <t>02989</t>
    <phoneticPr fontId="0" type="Hiragana"/>
  </si>
  <si>
    <t>陳秉謙</t>
    <phoneticPr fontId="0" type="Hiragana"/>
  </si>
  <si>
    <t>02992</t>
    <phoneticPr fontId="0" type="Hiragana"/>
  </si>
  <si>
    <t>朱玟芸</t>
    <phoneticPr fontId="0" type="Hiragana"/>
  </si>
  <si>
    <t>02990</t>
    <phoneticPr fontId="0" type="Hiragana"/>
  </si>
  <si>
    <t>童志文</t>
    <phoneticPr fontId="0" type="Hiragana"/>
  </si>
  <si>
    <t>02988</t>
    <phoneticPr fontId="0" type="Hiragana"/>
  </si>
  <si>
    <t>許利勝</t>
    <phoneticPr fontId="0" type="Hiragana"/>
  </si>
  <si>
    <t>02991</t>
    <phoneticPr fontId="0" type="Hiragana"/>
  </si>
  <si>
    <t>黃慈閔</t>
    <phoneticPr fontId="0" type="Hiragana"/>
  </si>
  <si>
    <t>施宇聰</t>
    <phoneticPr fontId="0" type="Hiragana"/>
  </si>
  <si>
    <t>02996</t>
    <phoneticPr fontId="0" type="Hiragana"/>
  </si>
  <si>
    <t>02993</t>
    <phoneticPr fontId="0" type="Hiragana"/>
  </si>
  <si>
    <t>X</t>
    <phoneticPr fontId="0" type="Hiragana"/>
  </si>
  <si>
    <t>02982</t>
    <phoneticPr fontId="0" type="Hiragana"/>
  </si>
  <si>
    <t>02972</t>
    <phoneticPr fontId="0" type="Hiragana"/>
  </si>
  <si>
    <t>02936</t>
    <phoneticPr fontId="0" type="Hiragana"/>
  </si>
  <si>
    <t>02985</t>
    <phoneticPr fontId="0" type="Hiragana"/>
  </si>
  <si>
    <t>02986</t>
    <phoneticPr fontId="0" type="Hiragana"/>
  </si>
  <si>
    <t>01341</t>
    <phoneticPr fontId="0" type="Hiragana"/>
  </si>
  <si>
    <t>02834</t>
    <phoneticPr fontId="0" type="Hiragana"/>
  </si>
  <si>
    <t>02979</t>
    <phoneticPr fontId="0" type="Hiragana"/>
  </si>
  <si>
    <t>北區倉儲物流組</t>
    <phoneticPr fontId="0" type="Hiragana"/>
  </si>
  <si>
    <t>2016/07/01-12/31育嬰留停，已離職</t>
    <phoneticPr fontId="0" type="Hiragana"/>
  </si>
  <si>
    <t>2016/11/14-2017/01/15育嬰留停，1/16復職</t>
    <phoneticPr fontId="0" type="Hiragana"/>
  </si>
  <si>
    <t>2016/08/11-2017/02/11育嬰留停，2/13復職</t>
    <phoneticPr fontId="0" type="Hiragana"/>
  </si>
  <si>
    <t>OK</t>
    <phoneticPr fontId="0" type="Hiragana"/>
  </si>
  <si>
    <t>OK</t>
    <phoneticPr fontId="0" type="Hiragana"/>
  </si>
  <si>
    <t>01248</t>
    <phoneticPr fontId="0" type="Hiragana"/>
  </si>
  <si>
    <t>范翠姮</t>
    <phoneticPr fontId="0" type="Hiragana"/>
  </si>
  <si>
    <t>留職停薪</t>
    <phoneticPr fontId="0" type="Hiragana"/>
  </si>
  <si>
    <t>2016/5/1-10/31育嬰留停;10/19聯絡延長至兩年整(2018/04/30)</t>
    <phoneticPr fontId="0" type="Hiragana"/>
  </si>
  <si>
    <t>02597</t>
    <phoneticPr fontId="0" type="Hiragana"/>
  </si>
  <si>
    <t>02255</t>
    <phoneticPr fontId="0" type="Hiragana"/>
  </si>
  <si>
    <t>何孟龍</t>
    <phoneticPr fontId="0" type="Hiragana"/>
  </si>
  <si>
    <t>李忠華</t>
    <phoneticPr fontId="0" type="Hiragana"/>
  </si>
  <si>
    <t>許盈騏</t>
    <phoneticPr fontId="0" type="Hiragana"/>
  </si>
  <si>
    <t>賴明聰</t>
    <phoneticPr fontId="0" type="Hiragana"/>
  </si>
  <si>
    <t>斗六課</t>
    <phoneticPr fontId="0" type="Hiragana"/>
  </si>
  <si>
    <t>4/21退保</t>
    <phoneticPr fontId="0" type="Hiragana"/>
  </si>
  <si>
    <t>02987</t>
    <phoneticPr fontId="0" type="Hiragana"/>
  </si>
  <si>
    <t>張永宏</t>
    <phoneticPr fontId="0" type="Hiragana"/>
  </si>
  <si>
    <t>4/24加保</t>
    <phoneticPr fontId="0" type="Hiragana"/>
  </si>
  <si>
    <t>市場開發課</t>
    <phoneticPr fontId="0" type="Hiragana"/>
  </si>
  <si>
    <t>02994</t>
    <phoneticPr fontId="0" type="Hiragana"/>
  </si>
  <si>
    <t>詹政瑋</t>
    <phoneticPr fontId="0" type="Hiragana"/>
  </si>
  <si>
    <t>02995</t>
    <phoneticPr fontId="0" type="Hiragana"/>
  </si>
  <si>
    <t>許素瑛</t>
    <phoneticPr fontId="0" type="Hiragana"/>
  </si>
  <si>
    <t>4/21退保</t>
    <phoneticPr fontId="0" type="Hiragana"/>
  </si>
  <si>
    <t>4/30退保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</si>
  <si>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</si>
  <si>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林燦銘</t>
    <phoneticPr fontId="0" type="Hiragana"/>
  </si>
  <si>
    <t>當天離職，不入系統不計薪</t>
    <phoneticPr fontId="0" type="Hiragana"/>
  </si>
  <si>
    <t>5/2加保</t>
    <phoneticPr fontId="0" type="Hiragana"/>
  </si>
  <si>
    <t>5/2加保</t>
    <phoneticPr fontId="0" type="Hiragana"/>
  </si>
  <si>
    <t>通報日3/22;最後工作日&amp;政府通報日&amp;退保3/31</t>
    <phoneticPr fontId="0" type="Hiragana"/>
  </si>
  <si>
    <t>通報日4/8;最後工作日&amp;政府通報日&amp;退保4/30</t>
    <phoneticPr fontId="0" type="Hiragana"/>
  </si>
  <si>
    <t>鄭旗財</t>
    <phoneticPr fontId="0" type="Hiragana"/>
  </si>
  <si>
    <t>張丙</t>
    <phoneticPr fontId="0" type="Hiragana"/>
  </si>
  <si>
    <t>臨時工</t>
    <phoneticPr fontId="0" type="Hiragana"/>
  </si>
  <si>
    <t>李泰維</t>
    <phoneticPr fontId="0" type="Hiragana"/>
  </si>
  <si>
    <t>主任</t>
    <phoneticPr fontId="0" type="Hiragana"/>
  </si>
  <si>
    <t>羅裕鵬</t>
    <phoneticPr fontId="0" type="Hiragana"/>
  </si>
  <si>
    <t>組長</t>
    <phoneticPr fontId="0" type="Hiragana"/>
  </si>
  <si>
    <t>陳靖儒</t>
    <phoneticPr fontId="0" type="Hiragana"/>
  </si>
  <si>
    <t>專員</t>
    <phoneticPr fontId="0" type="Hiragana"/>
  </si>
  <si>
    <t>劉宏恩</t>
    <phoneticPr fontId="0" type="Hiragana"/>
  </si>
  <si>
    <t>資深高級工程師</t>
    <phoneticPr fontId="0" type="Hiragana"/>
  </si>
  <si>
    <t>江欣慈</t>
    <phoneticPr fontId="0" type="Hiragana"/>
  </si>
  <si>
    <t>助理管理師</t>
    <phoneticPr fontId="0" type="Hiragana"/>
  </si>
  <si>
    <t>吳首儒</t>
    <phoneticPr fontId="0" type="Hiragana"/>
  </si>
  <si>
    <t>王敬欣</t>
    <phoneticPr fontId="0" type="Hiragana"/>
  </si>
  <si>
    <t>2017/5/1-2018/4/30育嬰留停,留停結束離職</t>
    <phoneticPr fontId="0" type="Hiragana"/>
  </si>
  <si>
    <t>燿華專案</t>
    <phoneticPr fontId="0" type="Hiragana"/>
  </si>
  <si>
    <t>文山專案</t>
    <phoneticPr fontId="0" type="Hiragana"/>
  </si>
  <si>
    <t>最後上班日5/4，5/5結清+離境，5/6退保</t>
    <phoneticPr fontId="0" type="Hiragana"/>
  </si>
  <si>
    <t>K120201325 48.05.1</t>
    <phoneticPr fontId="0" type="Hiragana"/>
  </si>
  <si>
    <t>Q121685507 49.03.25</t>
    <phoneticPr fontId="0" type="Hiragana"/>
  </si>
  <si>
    <t>張丙</t>
    <phoneticPr fontId="0" type="Hiragana"/>
  </si>
  <si>
    <t>鄭旗財</t>
    <phoneticPr fontId="0" type="Hiragana"/>
  </si>
  <si>
    <t>5/6退保</t>
    <phoneticPr fontId="0" type="Hiragana"/>
  </si>
  <si>
    <t>5/8加保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</si>
  <si>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</si>
  <si>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</si>
  <si>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</si>
  <si>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劉奕均</t>
    <phoneticPr fontId="0" type="Hiragana"/>
  </si>
  <si>
    <t>外場人員</t>
    <phoneticPr fontId="0" type="Hiragana"/>
  </si>
  <si>
    <t>斗六課</t>
    <phoneticPr fontId="0" type="Hiragana"/>
  </si>
  <si>
    <t>李晰之</t>
    <phoneticPr fontId="0" type="Hiragana"/>
  </si>
  <si>
    <t>5/9加保</t>
    <phoneticPr fontId="0" type="Hiragana"/>
  </si>
  <si>
    <t>5/9加保(不加健保)</t>
    <phoneticPr fontId="0" type="Hiragana"/>
  </si>
  <si>
    <t>楊鴻鈞</t>
    <phoneticPr fontId="0" type="Hiragana"/>
  </si>
  <si>
    <t>74.10.27 P122820509</t>
  </si>
  <si>
    <t>5/3加保(不加健保)</t>
    <phoneticPr fontId="0" type="Hiragana"/>
  </si>
  <si>
    <t>5/10加保(不加健保)</t>
    <phoneticPr fontId="0" type="Hiragana"/>
  </si>
  <si>
    <t>5/11退保</t>
    <phoneticPr fontId="0" type="Hiragana"/>
  </si>
  <si>
    <t>吳向梧</t>
    <phoneticPr fontId="0" type="Hiragana"/>
  </si>
  <si>
    <t>已加保:勞、健、團</t>
    <phoneticPr fontId="0" type="Hiragana"/>
  </si>
  <si>
    <t>5/12加保</t>
    <phoneticPr fontId="0" type="Hiragana"/>
  </si>
  <si>
    <t>5/16退保</t>
    <phoneticPr fontId="0" type="Hiragana"/>
  </si>
  <si>
    <t>V</t>
    <phoneticPr fontId="0" type="Hiragana"/>
  </si>
  <si>
    <t>張仁才</t>
    <phoneticPr fontId="0" type="Hiragana"/>
  </si>
  <si>
    <t>64.10.25 N122903708</t>
    <phoneticPr fontId="0" type="Hiragana"/>
  </si>
  <si>
    <t>5/17加保</t>
    <phoneticPr fontId="0" type="Hiragana"/>
  </si>
  <si>
    <t>因開刀無法繼續上班，5月整月未出勤;5/17離境+退保</t>
    <phoneticPr fontId="0" type="Hiragana"/>
  </si>
  <si>
    <t>5/18加保</t>
    <phoneticPr fontId="0" type="Hiragana"/>
  </si>
  <si>
    <t>台南組</t>
    <phoneticPr fontId="0" type="Hiragana"/>
  </si>
  <si>
    <t>黃重維</t>
  </si>
  <si>
    <t>環保顧問部</t>
  </si>
  <si>
    <t>網管課</t>
    <phoneticPr fontId="0" type="Hiragana"/>
  </si>
  <si>
    <t>營運部</t>
    <phoneticPr fontId="0" type="Hiragana"/>
  </si>
  <si>
    <t>蔡欣蓉</t>
    <phoneticPr fontId="0" type="Hiragana"/>
  </si>
  <si>
    <t>黃宗淇</t>
    <phoneticPr fontId="0" type="Hiragana"/>
  </si>
  <si>
    <t>阿盧</t>
    <phoneticPr fontId="0" type="Hiragana"/>
  </si>
  <si>
    <t>阿力列</t>
    <phoneticPr fontId="0" type="Hiragana"/>
  </si>
  <si>
    <t>瓦那</t>
    <phoneticPr fontId="0" type="Hiragana"/>
  </si>
  <si>
    <t>瓦拉吳</t>
    <phoneticPr fontId="0" type="Hiragana"/>
  </si>
  <si>
    <t>方木詮</t>
    <phoneticPr fontId="0" type="Hiragana"/>
  </si>
  <si>
    <t>黃宗淇</t>
    <phoneticPr fontId="0" type="Hiragana"/>
  </si>
  <si>
    <t>農志豪</t>
    <phoneticPr fontId="0" type="Hiragana"/>
  </si>
  <si>
    <t>賴婉婷</t>
    <phoneticPr fontId="0" type="Hiragana"/>
  </si>
  <si>
    <t>吳向梧</t>
    <phoneticPr fontId="0" type="Hiragana"/>
  </si>
  <si>
    <t>邱吉明</t>
    <phoneticPr fontId="0" type="Hiragana"/>
  </si>
  <si>
    <t>林玉婷</t>
    <phoneticPr fontId="0" type="Hiragana"/>
  </si>
  <si>
    <t>龔正安</t>
    <phoneticPr fontId="0" type="Hiragana"/>
  </si>
  <si>
    <t>莊育航</t>
    <phoneticPr fontId="0" type="Hiragana"/>
  </si>
  <si>
    <t>仲介</t>
    <phoneticPr fontId="0" type="Hiragana"/>
  </si>
  <si>
    <t>02817</t>
    <phoneticPr fontId="0" type="Hiragana"/>
  </si>
  <si>
    <t>02492</t>
    <phoneticPr fontId="0" type="Hiragana"/>
  </si>
  <si>
    <t>02493</t>
    <phoneticPr fontId="0" type="Hiragana"/>
  </si>
  <si>
    <t>02916</t>
    <phoneticPr fontId="0" type="Hiragana"/>
  </si>
  <si>
    <t>02860</t>
    <phoneticPr fontId="0" type="Hiragana"/>
  </si>
  <si>
    <t>01385</t>
    <phoneticPr fontId="0" type="Hiragana"/>
  </si>
  <si>
    <t>02930</t>
    <phoneticPr fontId="0" type="Hiragana"/>
  </si>
  <si>
    <t>02754</t>
    <phoneticPr fontId="0" type="Hiragana"/>
  </si>
  <si>
    <t>02868</t>
    <phoneticPr fontId="0" type="Hiragana"/>
  </si>
  <si>
    <t>02993</t>
    <phoneticPr fontId="0" type="Hiragana"/>
  </si>
  <si>
    <t>03002</t>
    <phoneticPr fontId="0" type="Hiragana"/>
  </si>
  <si>
    <t>02989</t>
    <phoneticPr fontId="0" type="Hiragana"/>
  </si>
  <si>
    <t>02913</t>
    <phoneticPr fontId="0" type="Hiragana"/>
  </si>
  <si>
    <t>02994</t>
    <phoneticPr fontId="0" type="Hiragana"/>
  </si>
  <si>
    <t>C00072</t>
    <phoneticPr fontId="0" type="Hiragana"/>
  </si>
  <si>
    <t>02953</t>
    <phoneticPr fontId="0" type="Hiragana"/>
  </si>
  <si>
    <t>03015</t>
    <phoneticPr fontId="0" type="Hiragana"/>
  </si>
  <si>
    <t>03012</t>
    <phoneticPr fontId="0" type="Hiragana"/>
  </si>
  <si>
    <t>03018</t>
    <phoneticPr fontId="0" type="Hiragana"/>
  </si>
  <si>
    <t>02997</t>
    <phoneticPr fontId="0" type="Hiragana"/>
  </si>
  <si>
    <t>02998</t>
    <phoneticPr fontId="0" type="Hiragana"/>
  </si>
  <si>
    <t>02999</t>
    <phoneticPr fontId="0" type="Hiragana"/>
  </si>
  <si>
    <t>03000</t>
    <phoneticPr fontId="0" type="Hiragana"/>
  </si>
  <si>
    <t>03001</t>
    <phoneticPr fontId="0" type="Hiragana"/>
  </si>
  <si>
    <t>03003</t>
    <phoneticPr fontId="0" type="Hiragana"/>
  </si>
  <si>
    <t>03004</t>
    <phoneticPr fontId="0" type="Hiragana"/>
  </si>
  <si>
    <t>03005</t>
    <phoneticPr fontId="0" type="Hiragana"/>
  </si>
  <si>
    <t>03006</t>
    <phoneticPr fontId="0" type="Hiragana"/>
  </si>
  <si>
    <t>03007</t>
    <phoneticPr fontId="0" type="Hiragana"/>
  </si>
  <si>
    <t>03012</t>
    <phoneticPr fontId="0" type="Hiragana"/>
  </si>
  <si>
    <t>03014</t>
    <phoneticPr fontId="0" type="Hiragana"/>
  </si>
  <si>
    <t>03015</t>
    <phoneticPr fontId="0" type="Hiragana"/>
  </si>
  <si>
    <t>C00072</t>
    <phoneticPr fontId="0" type="Hiragana"/>
  </si>
  <si>
    <t>03018</t>
    <phoneticPr fontId="0" type="Hiragana"/>
  </si>
  <si>
    <t>03016</t>
    <phoneticPr fontId="0" type="Hiragana"/>
  </si>
  <si>
    <t>03017</t>
    <phoneticPr fontId="0" type="Hiragana"/>
  </si>
  <si>
    <t>03019</t>
    <phoneticPr fontId="0" type="Hiragana"/>
  </si>
  <si>
    <t>03020</t>
    <phoneticPr fontId="0" type="Hiragana"/>
  </si>
  <si>
    <t>5/22退保</t>
    <phoneticPr fontId="0" type="Hiragana"/>
  </si>
  <si>
    <t>5/22加保</t>
    <phoneticPr fontId="0" type="Hiragana"/>
  </si>
  <si>
    <t>金馬組</t>
    <phoneticPr fontId="0" type="Hiragana"/>
  </si>
  <si>
    <t>臨時工</t>
    <phoneticPr fontId="0" type="Hiragana"/>
  </si>
  <si>
    <t>ID</t>
    <phoneticPr fontId="0" type="Hiragana"/>
  </si>
  <si>
    <t>出生年月日</t>
    <phoneticPr fontId="0" type="Hiragana"/>
  </si>
  <si>
    <t>加保日</t>
    <phoneticPr fontId="0" type="Hiragana"/>
  </si>
  <si>
    <t>退保日</t>
    <phoneticPr fontId="0" type="Hiragana"/>
  </si>
  <si>
    <t xml:space="preserve">77.1.21 </t>
  </si>
  <si>
    <t xml:space="preserve">卓嘉軒 </t>
    <phoneticPr fontId="0" type="Hiragana"/>
  </si>
  <si>
    <t>M122302497</t>
    <phoneticPr fontId="0" type="Hiragana"/>
  </si>
  <si>
    <t>5/17加保(不加健保)</t>
    <phoneticPr fontId="0" type="Hiragana"/>
  </si>
  <si>
    <t>64.10.25</t>
    <phoneticPr fontId="0" type="Hiragana"/>
  </si>
  <si>
    <t>N122903708</t>
    <phoneticPr fontId="0" type="Hiragana"/>
  </si>
  <si>
    <t xml:space="preserve">74.10.27 </t>
    <phoneticPr fontId="0" type="Hiragana"/>
  </si>
  <si>
    <t>P122820509</t>
    <phoneticPr fontId="0" type="Hiragana"/>
  </si>
  <si>
    <t xml:space="preserve"> 49.03.25</t>
    <phoneticPr fontId="0" type="Hiragana"/>
  </si>
  <si>
    <t>48.05.01</t>
    <phoneticPr fontId="0" type="Hiragana"/>
  </si>
  <si>
    <t>Q121685507</t>
    <phoneticPr fontId="0" type="Hiragana"/>
  </si>
  <si>
    <t>K120201325</t>
    <phoneticPr fontId="0" type="Hiragana"/>
  </si>
  <si>
    <t>5/23退保</t>
    <phoneticPr fontId="0" type="Hiragana"/>
  </si>
  <si>
    <t>國際事業部</t>
    <phoneticPr fontId="0" type="Hiragana"/>
  </si>
  <si>
    <t>5/24退保</t>
    <phoneticPr fontId="0" type="Hiragana"/>
  </si>
  <si>
    <t>03002</t>
    <phoneticPr fontId="0" type="Hiragana"/>
  </si>
  <si>
    <t>03013</t>
    <phoneticPr fontId="0" type="Hiragana"/>
  </si>
  <si>
    <t>03021</t>
    <phoneticPr fontId="0" type="Hiragana"/>
  </si>
  <si>
    <t>02966</t>
    <phoneticPr fontId="0" type="Hiragana"/>
  </si>
  <si>
    <t>00046</t>
    <phoneticPr fontId="0" type="Hiragana"/>
  </si>
  <si>
    <t>00005</t>
    <phoneticPr fontId="0" type="Hiragana"/>
  </si>
  <si>
    <t>02960</t>
    <phoneticPr fontId="0" type="Hiragana"/>
  </si>
  <si>
    <t>匯郵局</t>
    <phoneticPr fontId="0" type="Hiragana"/>
  </si>
  <si>
    <t>電商支援課(桃園)</t>
    <phoneticPr fontId="0" type="Hiragana"/>
  </si>
  <si>
    <t>V</t>
    <phoneticPr fontId="0" type="Hiragana"/>
  </si>
  <si>
    <t>5/31退保</t>
    <phoneticPr fontId="0" type="Hiragana"/>
  </si>
  <si>
    <t>張仁才</t>
    <phoneticPr fontId="0" type="Hiragana"/>
  </si>
  <si>
    <t>5/27退保</t>
    <phoneticPr fontId="0" type="Hiragana"/>
  </si>
  <si>
    <t>B122949544</t>
    <phoneticPr fontId="0" type="Hiragana"/>
  </si>
  <si>
    <t>5/22加保(不加健保)</t>
    <phoneticPr fontId="0" type="Hiragana"/>
  </si>
  <si>
    <t>5/29加保(不加健保)</t>
    <phoneticPr fontId="0" type="Hiragana"/>
  </si>
  <si>
    <t>081 年 08 月 08 日</t>
    <phoneticPr fontId="0" type="Hiragana"/>
  </si>
  <si>
    <t>王俊傑</t>
    <phoneticPr fontId="0" type="Hiragana"/>
  </si>
  <si>
    <t>F125731155</t>
    <phoneticPr fontId="0" type="Hiragana"/>
  </si>
  <si>
    <t>072 年 01 月 17 日</t>
    <phoneticPr fontId="0" type="Hiragana"/>
  </si>
  <si>
    <t>吳俊潾</t>
    <phoneticPr fontId="0" type="Hiragana"/>
  </si>
  <si>
    <t>陳炯旭</t>
    <phoneticPr fontId="0" type="Hiragana"/>
  </si>
  <si>
    <t>L120727486</t>
    <phoneticPr fontId="0" type="Hiragana"/>
  </si>
  <si>
    <t>058 年 07 月 06 日</t>
    <phoneticPr fontId="0" type="Hiragana"/>
  </si>
  <si>
    <t>L125612408</t>
    <phoneticPr fontId="0" type="Hiragana"/>
  </si>
  <si>
    <t>087 年 11 月 15 日</t>
    <phoneticPr fontId="0" type="Hiragana"/>
  </si>
  <si>
    <t>02037</t>
    <phoneticPr fontId="0" type="Hiragana"/>
  </si>
  <si>
    <t>02853</t>
    <phoneticPr fontId="0" type="Hiragana"/>
  </si>
  <si>
    <t>02671</t>
    <phoneticPr fontId="0" type="Hiragana"/>
  </si>
  <si>
    <t>00619</t>
    <phoneticPr fontId="0" type="Hiragana"/>
  </si>
  <si>
    <t>02693</t>
    <phoneticPr fontId="0" type="Hiragana"/>
  </si>
  <si>
    <t>02383</t>
    <phoneticPr fontId="0" type="Hiragana"/>
  </si>
  <si>
    <t>02420</t>
    <phoneticPr fontId="0" type="Hiragana"/>
  </si>
  <si>
    <t>02897</t>
    <phoneticPr fontId="0" type="Hiragana"/>
  </si>
  <si>
    <t>01248</t>
    <phoneticPr fontId="0" type="Hiragana"/>
  </si>
  <si>
    <t>02992</t>
    <phoneticPr fontId="0" type="Hiragana"/>
  </si>
  <si>
    <t>02937</t>
    <phoneticPr fontId="0" type="Hiragana"/>
  </si>
  <si>
    <t>03004</t>
    <phoneticPr fontId="0" type="Hiragana"/>
  </si>
  <si>
    <t>02045</t>
    <phoneticPr fontId="0" type="Hiragana"/>
  </si>
  <si>
    <t>02889</t>
    <phoneticPr fontId="0" type="Hiragana"/>
  </si>
  <si>
    <t>02252</t>
    <phoneticPr fontId="0" type="Hiragana"/>
  </si>
  <si>
    <t>投保單位</t>
    <phoneticPr fontId="0" type="Hiragana"/>
  </si>
  <si>
    <t>金馬</t>
    <phoneticPr fontId="0" type="Hiragana"/>
  </si>
  <si>
    <t>65.05.14</t>
    <phoneticPr fontId="0" type="Hiragana"/>
  </si>
  <si>
    <t>5/29加保(不加健保)</t>
    <phoneticPr fontId="0" type="Hiragana"/>
  </si>
  <si>
    <t>6/1加保(不加健保)</t>
    <phoneticPr fontId="0" type="Hiragana"/>
  </si>
  <si>
    <t>通報日5/23;6/1最後工作日&amp;政府通報日&amp;6/1退保</t>
    <phoneticPr fontId="0" type="Hiragana"/>
  </si>
  <si>
    <t>6/1加保</t>
    <phoneticPr fontId="0" type="Hiragana"/>
  </si>
  <si>
    <t>6/12領現</t>
    <phoneticPr fontId="0" type="Hiragana"/>
  </si>
  <si>
    <t>陳建伸</t>
    <phoneticPr fontId="0" type="Hiragana"/>
  </si>
  <si>
    <t>黃富岳</t>
    <phoneticPr fontId="0" type="Hiragana"/>
  </si>
  <si>
    <t>謝耀中</t>
    <phoneticPr fontId="0" type="Hiragana"/>
  </si>
  <si>
    <t>N123125762</t>
    <phoneticPr fontId="0" type="Hiragana"/>
  </si>
  <si>
    <t>6/2退保</t>
    <phoneticPr fontId="0" type="Hiragana"/>
  </si>
  <si>
    <t>陳泓瑋</t>
    <phoneticPr fontId="0" type="Hiragana"/>
  </si>
  <si>
    <t>V6月不計薪</t>
    <phoneticPr fontId="0" type="Hiragana"/>
  </si>
  <si>
    <t>黃駿騰</t>
    <phoneticPr fontId="0" type="Hiragana"/>
  </si>
  <si>
    <t>71.7.29</t>
    <phoneticPr fontId="0" type="Hiragana"/>
  </si>
  <si>
    <t>N124144930</t>
    <phoneticPr fontId="0" type="Hiragana"/>
  </si>
  <si>
    <t>6/5加保</t>
    <phoneticPr fontId="0" type="Hiragana"/>
  </si>
  <si>
    <t>6/5加保(不加健保)</t>
    <phoneticPr fontId="0" type="Hiragana"/>
  </si>
  <si>
    <t>儲備幹部</t>
    <phoneticPr fontId="0" type="Hiragana"/>
  </si>
  <si>
    <t>已加保:勞、團、健</t>
    <phoneticPr fontId="0" type="Hiragana"/>
  </si>
  <si>
    <t>72.01.17</t>
    <phoneticPr fontId="0" type="Hiragana"/>
  </si>
  <si>
    <t>60.03.28</t>
    <phoneticPr fontId="0" type="Hiragana"/>
  </si>
  <si>
    <t>61.07.21</t>
    <phoneticPr fontId="0" type="Hiragana"/>
  </si>
  <si>
    <t>88.08.20</t>
    <phoneticPr fontId="0" type="Hiragana"/>
  </si>
  <si>
    <t>L123795557</t>
    <phoneticPr fontId="0" type="Hiragana"/>
  </si>
  <si>
    <t>6/7加保(不加健保)</t>
    <phoneticPr fontId="0" type="Hiragana"/>
  </si>
  <si>
    <t>47.02.20</t>
    <phoneticPr fontId="0" type="Hiragana"/>
  </si>
  <si>
    <t>6/8退保</t>
    <phoneticPr fontId="0" type="Hiragana"/>
  </si>
  <si>
    <t>白松軒</t>
    <phoneticPr fontId="0" type="Hiragana"/>
  </si>
  <si>
    <t>6/8退保</t>
    <phoneticPr fontId="0" type="Hiragana"/>
  </si>
  <si>
    <t>03008</t>
    <phoneticPr fontId="0" type="Hiragana"/>
  </si>
  <si>
    <t>03009</t>
    <phoneticPr fontId="0" type="Hiragana"/>
  </si>
  <si>
    <t>03010</t>
    <phoneticPr fontId="0" type="Hiragana"/>
  </si>
  <si>
    <t>03011</t>
    <phoneticPr fontId="0" type="Hiragana"/>
  </si>
  <si>
    <t>王俊傑</t>
    <phoneticPr fontId="0" type="Hiragana"/>
  </si>
  <si>
    <t>F125731155</t>
    <phoneticPr fontId="0" type="Hiragana"/>
  </si>
  <si>
    <t>L120804317</t>
    <phoneticPr fontId="0" type="Hiragana"/>
  </si>
  <si>
    <t>童文顯</t>
    <phoneticPr fontId="0" type="Hiragana"/>
  </si>
  <si>
    <t>F130644267</t>
    <phoneticPr fontId="0" type="Hiragana"/>
  </si>
  <si>
    <t>沈易佐</t>
    <phoneticPr fontId="0" type="Hiragana"/>
  </si>
  <si>
    <t>L120717439</t>
    <phoneticPr fontId="0" type="Hiragana"/>
  </si>
  <si>
    <t>郭正雄</t>
    <phoneticPr fontId="0" type="Hiragana"/>
  </si>
  <si>
    <t>6/9退保</t>
    <phoneticPr fontId="0" type="Hiragana"/>
  </si>
  <si>
    <t>北區倉儲課</t>
    <phoneticPr fontId="0" type="Hiragana"/>
  </si>
  <si>
    <t>6/12加保</t>
    <phoneticPr fontId="0" type="Hiragana"/>
  </si>
  <si>
    <t>6/12加保</t>
    <phoneticPr fontId="0" type="Hiragana"/>
  </si>
  <si>
    <t>北區物流課</t>
    <phoneticPr fontId="0" type="Hiragana"/>
  </si>
  <si>
    <t>6/14退保</t>
    <phoneticPr fontId="0" type="Hiragana"/>
  </si>
  <si>
    <t>到職日</t>
    <phoneticPr fontId="0" type="Hiragana"/>
  </si>
  <si>
    <t>留停結束日</t>
    <phoneticPr fontId="0" type="Hiragana"/>
  </si>
  <si>
    <t>V</t>
    <phoneticPr fontId="0" type="Hiragana"/>
  </si>
  <si>
    <t>中區倉儲組</t>
    <phoneticPr fontId="0" type="Hiragana"/>
  </si>
  <si>
    <t>6/19加保</t>
    <phoneticPr fontId="0" type="Hiragana"/>
  </si>
  <si>
    <t>南區物流課</t>
    <phoneticPr fontId="0" type="Hiragana"/>
  </si>
  <si>
    <t>文山專案組</t>
    <phoneticPr fontId="0" type="Hiragana"/>
  </si>
  <si>
    <t>朱弘圳</t>
    <phoneticPr fontId="0" type="Hiragana"/>
  </si>
  <si>
    <t>6/22加保</t>
    <phoneticPr fontId="0" type="Hiragana"/>
  </si>
  <si>
    <t>6/26加保</t>
    <phoneticPr fontId="0" type="Hiragana"/>
  </si>
  <si>
    <t>02931</t>
    <phoneticPr fontId="0" type="Hiragana"/>
  </si>
  <si>
    <t>03025</t>
    <phoneticPr fontId="0" type="Hiragana"/>
  </si>
  <si>
    <t>01735</t>
    <phoneticPr fontId="0" type="Hiragana"/>
  </si>
  <si>
    <t>02929</t>
    <phoneticPr fontId="0" type="Hiragana"/>
  </si>
  <si>
    <t>03016</t>
    <phoneticPr fontId="0" type="Hiragana"/>
  </si>
  <si>
    <t>02872</t>
    <phoneticPr fontId="0" type="Hiragana"/>
  </si>
  <si>
    <t>01628</t>
    <phoneticPr fontId="0" type="Hiragana"/>
  </si>
  <si>
    <t>03022</t>
    <phoneticPr fontId="0" type="Hiragana"/>
  </si>
  <si>
    <t>03023</t>
    <phoneticPr fontId="0" type="Hiragana"/>
  </si>
  <si>
    <t>03024</t>
    <phoneticPr fontId="0" type="Hiragana"/>
  </si>
  <si>
    <t>03026</t>
    <phoneticPr fontId="0" type="Hiragana"/>
  </si>
  <si>
    <t>03027</t>
    <phoneticPr fontId="0" type="Hiragana"/>
  </si>
  <si>
    <t>03028</t>
    <phoneticPr fontId="0" type="Hiragana"/>
  </si>
  <si>
    <t>03029</t>
    <phoneticPr fontId="0" type="Hiragana"/>
  </si>
  <si>
    <t>03030</t>
    <phoneticPr fontId="0" type="Hiragana"/>
  </si>
  <si>
    <t>03031</t>
    <phoneticPr fontId="0" type="Hiragana"/>
  </si>
  <si>
    <t>03032</t>
    <phoneticPr fontId="0" type="Hiragana"/>
  </si>
  <si>
    <t>03033</t>
    <phoneticPr fontId="0" type="Hiragana"/>
  </si>
  <si>
    <t>03034</t>
    <phoneticPr fontId="0" type="Hiragana"/>
  </si>
  <si>
    <t>03035</t>
    <phoneticPr fontId="0" type="Hiragana"/>
  </si>
  <si>
    <t>03037</t>
    <phoneticPr fontId="0" type="Hiragana"/>
  </si>
  <si>
    <t>03038</t>
    <phoneticPr fontId="0" type="Hiragana"/>
  </si>
  <si>
    <t>03039</t>
    <phoneticPr fontId="0" type="Hiragana"/>
  </si>
  <si>
    <t>03036</t>
    <phoneticPr fontId="0" type="Hiragana"/>
  </si>
  <si>
    <t>6/8加保(不加健保)</t>
    <phoneticPr fontId="0" type="Hiragana"/>
  </si>
  <si>
    <t>6/27加保(不加健保)</t>
    <phoneticPr fontId="0" type="Hiragana"/>
  </si>
  <si>
    <t>王俊傑</t>
    <phoneticPr fontId="0" type="Hiragana"/>
  </si>
  <si>
    <t>黃育珊</t>
    <phoneticPr fontId="0" type="Hiragana"/>
  </si>
  <si>
    <t>李宗穎</t>
    <phoneticPr fontId="0" type="Hiragana"/>
  </si>
  <si>
    <t>潘茜妮</t>
    <phoneticPr fontId="0" type="Hiragana"/>
  </si>
  <si>
    <t>沙拉伍</t>
    <phoneticPr fontId="0" type="Hiragana"/>
  </si>
  <si>
    <t>謝佑民</t>
    <phoneticPr fontId="0" type="Hiragana"/>
  </si>
  <si>
    <t>陳彤樺</t>
    <phoneticPr fontId="0" type="Hiragana"/>
  </si>
  <si>
    <t>許竣傑</t>
    <phoneticPr fontId="0" type="Hiragana"/>
  </si>
  <si>
    <t>林長宏</t>
    <phoneticPr fontId="0" type="Hiragana"/>
  </si>
  <si>
    <t>符秋鳳</t>
    <phoneticPr fontId="0" type="Hiragana"/>
  </si>
  <si>
    <t>楊意晨</t>
    <phoneticPr fontId="0" type="Hiragana"/>
  </si>
  <si>
    <t>施皇嘉</t>
    <phoneticPr fontId="0" type="Hiragana"/>
  </si>
  <si>
    <t>詹瑋昌</t>
    <phoneticPr fontId="0" type="Hiragana"/>
  </si>
  <si>
    <t>王振丞</t>
    <phoneticPr fontId="0" type="Hiragana"/>
  </si>
  <si>
    <t>王重鈞</t>
    <phoneticPr fontId="0" type="Hiragana"/>
  </si>
  <si>
    <t>L125018366</t>
    <phoneticPr fontId="0" type="Hiragana"/>
  </si>
  <si>
    <t>84.03.13</t>
    <phoneticPr fontId="0" type="Hiragana"/>
  </si>
  <si>
    <t>6/28加保(不加健保)</t>
  </si>
  <si>
    <t>副管理師</t>
    <phoneticPr fontId="0" type="Hiragana"/>
  </si>
  <si>
    <t>管理師</t>
    <phoneticPr fontId="0" type="Hiragana"/>
  </si>
  <si>
    <t>家庭回收課</t>
    <phoneticPr fontId="0" type="Hiragana"/>
  </si>
  <si>
    <t>產品線管理課</t>
    <phoneticPr fontId="0" type="Hiragana"/>
  </si>
  <si>
    <t>03040</t>
    <phoneticPr fontId="0" type="Hiragana"/>
  </si>
  <si>
    <t>03041</t>
    <phoneticPr fontId="0" type="Hiragana"/>
  </si>
  <si>
    <t>6/29退保</t>
    <phoneticPr fontId="0" type="Hiragana"/>
  </si>
  <si>
    <t>6/29退保</t>
    <phoneticPr fontId="0" type="Hiragana"/>
  </si>
  <si>
    <t>嚴文健</t>
    <phoneticPr fontId="0" type="Hiragana"/>
  </si>
  <si>
    <t>6/30退保</t>
    <phoneticPr fontId="0" type="Hiragana"/>
  </si>
  <si>
    <t>通報日6/15;6/30最後工作日&amp;政府通報日&amp;6/30退保</t>
    <phoneticPr fontId="0" type="Hiragana"/>
  </si>
  <si>
    <t>03006</t>
    <phoneticPr fontId="0" type="Hiragana"/>
  </si>
  <si>
    <t>01810</t>
    <phoneticPr fontId="0" type="Hiragana"/>
  </si>
  <si>
    <t>02792</t>
    <phoneticPr fontId="0" type="Hiragana"/>
  </si>
  <si>
    <t>01561</t>
    <phoneticPr fontId="0" type="Hiragana"/>
  </si>
  <si>
    <t>01658</t>
    <phoneticPr fontId="0" type="Hiragana"/>
  </si>
  <si>
    <t>03039</t>
    <phoneticPr fontId="0" type="Hiragana"/>
  </si>
  <si>
    <t>01751</t>
    <phoneticPr fontId="0" type="Hiragana"/>
  </si>
  <si>
    <t>總經理室</t>
    <phoneticPr fontId="0" type="Hiragana"/>
  </si>
  <si>
    <t>高級管理師</t>
    <phoneticPr fontId="0" type="Hiragana"/>
  </si>
  <si>
    <t>02959</t>
    <phoneticPr fontId="0" type="Hiragana"/>
  </si>
  <si>
    <t>7/3加保</t>
    <phoneticPr fontId="0" type="Hiragana"/>
  </si>
  <si>
    <t>7/4加保</t>
    <phoneticPr fontId="0" type="Hiragana"/>
  </si>
  <si>
    <t>03042</t>
    <phoneticPr fontId="0" type="Hiragana"/>
  </si>
  <si>
    <t>03038</t>
    <phoneticPr fontId="0" type="Hiragana"/>
  </si>
  <si>
    <t>北區業務課</t>
    <phoneticPr fontId="0" type="Hiragana"/>
  </si>
  <si>
    <t>機動車客服行銷課</t>
    <phoneticPr fontId="0" type="Hiragana"/>
  </si>
  <si>
    <t>03043</t>
    <phoneticPr fontId="0" type="Hiragana"/>
  </si>
  <si>
    <t>03044</t>
    <phoneticPr fontId="0" type="Hiragana"/>
  </si>
  <si>
    <t>03045</t>
    <phoneticPr fontId="0" type="Hiragana"/>
  </si>
  <si>
    <t>03046</t>
    <phoneticPr fontId="0" type="Hiragana"/>
  </si>
  <si>
    <t>國際事業處</t>
    <phoneticPr fontId="0" type="Hiragana"/>
  </si>
  <si>
    <t>01960</t>
    <phoneticPr fontId="0" type="Hiragana"/>
  </si>
  <si>
    <t>助管師</t>
    <phoneticPr fontId="0" type="Hiragana"/>
  </si>
  <si>
    <t>通報日6/30;最後工作日&amp;政府通報日7/9&amp;7/9退保</t>
    <phoneticPr fontId="0" type="Hiragana"/>
  </si>
  <si>
    <t>資深高級專員</t>
    <phoneticPr fontId="0" type="Hiragana"/>
  </si>
  <si>
    <t>7/10加保</t>
    <phoneticPr fontId="0" type="Hiragana"/>
  </si>
  <si>
    <t>02628</t>
    <phoneticPr fontId="0" type="Hiragana"/>
  </si>
  <si>
    <t>組長</t>
    <phoneticPr fontId="0" type="Hiragana"/>
  </si>
  <si>
    <t>7/11退保</t>
    <phoneticPr fontId="0" type="Hiragana"/>
  </si>
  <si>
    <t>V 7月不計薪(6月已付預告工資)</t>
    <phoneticPr fontId="0" type="Hiragana"/>
  </si>
  <si>
    <t>市場開發課</t>
    <phoneticPr fontId="0" type="Hiragana"/>
  </si>
  <si>
    <t>03048</t>
    <phoneticPr fontId="0" type="Hiragana"/>
  </si>
  <si>
    <t>副管理師</t>
    <phoneticPr fontId="0" type="Hiragana"/>
  </si>
  <si>
    <t>7/17加保</t>
    <phoneticPr fontId="0" type="Hiragana"/>
  </si>
  <si>
    <t>文山專案</t>
    <phoneticPr fontId="0" type="Hiragana"/>
  </si>
  <si>
    <t>03047</t>
    <phoneticPr fontId="0" type="Hiragana"/>
  </si>
  <si>
    <t>作業員</t>
    <phoneticPr fontId="0" type="Hiragana"/>
  </si>
  <si>
    <t>7/11加保</t>
    <phoneticPr fontId="0" type="Hiragana"/>
  </si>
  <si>
    <t>全興處理一課</t>
    <phoneticPr fontId="0" type="Hiragana"/>
  </si>
  <si>
    <t>02576</t>
    <phoneticPr fontId="0" type="Hiragana"/>
  </si>
  <si>
    <t>外勞</t>
    <phoneticPr fontId="0" type="Hiragana"/>
  </si>
  <si>
    <t>襄理</t>
    <phoneticPr fontId="0" type="Hiragana"/>
  </si>
  <si>
    <t>助理管理師</t>
    <phoneticPr fontId="0" type="Hiragana"/>
  </si>
  <si>
    <t>7/17加保</t>
    <phoneticPr fontId="0" type="Hiragana"/>
  </si>
  <si>
    <t>作業員</t>
    <phoneticPr fontId="0" type="Hiragana"/>
  </si>
  <si>
    <t>03049</t>
    <phoneticPr fontId="0" type="Hiragana"/>
  </si>
  <si>
    <t>北區倉儲組</t>
    <phoneticPr fontId="0" type="Hiragana"/>
  </si>
  <si>
    <t>林立純</t>
    <phoneticPr fontId="0" type="Hiragana"/>
  </si>
  <si>
    <t>歐邁</t>
    <phoneticPr fontId="0" type="Hiragana"/>
  </si>
  <si>
    <t>無7月不計薪(整月未出勤)</t>
    <phoneticPr fontId="0" type="Hiragana"/>
  </si>
  <si>
    <t>7/20加保</t>
    <phoneticPr fontId="0" type="Hiragana"/>
  </si>
  <si>
    <t>外勞</t>
    <phoneticPr fontId="0" type="Hiragana"/>
  </si>
  <si>
    <t>03051</t>
    <phoneticPr fontId="0" type="Hiragana"/>
  </si>
  <si>
    <t>全興造粒課</t>
    <phoneticPr fontId="0" type="Hiragana"/>
  </si>
  <si>
    <t>7/18加保</t>
    <phoneticPr fontId="0" type="Hiragana"/>
  </si>
  <si>
    <t>3.5噸司機</t>
    <phoneticPr fontId="0" type="Hiragana"/>
  </si>
  <si>
    <t>03050</t>
    <phoneticPr fontId="0" type="Hiragana"/>
  </si>
  <si>
    <t>員林課</t>
    <phoneticPr fontId="0" type="Hiragana"/>
  </si>
  <si>
    <t>提早離境，7月整月未出勤;7/22離境+7/22退保</t>
    <phoneticPr fontId="0" type="Hiragana"/>
  </si>
  <si>
    <t>歐嘉宜</t>
    <phoneticPr fontId="0" type="Hiragana"/>
  </si>
  <si>
    <t>郭雅雯</t>
    <phoneticPr fontId="0" type="Hiragana"/>
  </si>
  <si>
    <t>游志忠</t>
    <phoneticPr fontId="0" type="Hiragana"/>
  </si>
  <si>
    <t>周芯宥</t>
    <phoneticPr fontId="0" type="Hiragana"/>
  </si>
  <si>
    <t>陳薇帆</t>
    <phoneticPr fontId="0" type="Hiragana"/>
  </si>
  <si>
    <t>曾清和</t>
    <phoneticPr fontId="0" type="Hiragana"/>
  </si>
  <si>
    <t>廖嘉琳</t>
    <phoneticPr fontId="0" type="Hiragana"/>
  </si>
  <si>
    <t>羅建霖</t>
    <phoneticPr fontId="0" type="Hiragana"/>
  </si>
  <si>
    <t>文山專案</t>
    <phoneticPr fontId="0" type="Hiragana"/>
  </si>
  <si>
    <t>02694</t>
    <phoneticPr fontId="0" type="Hiragana"/>
  </si>
  <si>
    <t>婁小苗</t>
    <phoneticPr fontId="0" type="Hiragana"/>
  </si>
  <si>
    <t>作業員</t>
    <phoneticPr fontId="0" type="Hiragana"/>
  </si>
  <si>
    <t>7/10-12曠職三天;7/12退保</t>
    <phoneticPr fontId="0" type="Hiragana"/>
  </si>
  <si>
    <t>梁耀東</t>
    <phoneticPr fontId="0" type="Hiragana"/>
  </si>
  <si>
    <t>沙拉玉</t>
    <phoneticPr fontId="0" type="Hiragana"/>
  </si>
  <si>
    <t>03053</t>
    <phoneticPr fontId="0" type="Hiragana"/>
  </si>
  <si>
    <t>03054</t>
    <phoneticPr fontId="0" type="Hiragana"/>
  </si>
  <si>
    <t>03055</t>
    <phoneticPr fontId="0" type="Hiragana"/>
  </si>
  <si>
    <t>業務處營運管理課</t>
    <phoneticPr fontId="0" type="Hiragana"/>
  </si>
  <si>
    <t>03056</t>
    <phoneticPr fontId="0" type="Hiragana"/>
  </si>
  <si>
    <t>蔡中宇</t>
    <phoneticPr fontId="0" type="Hiragana"/>
  </si>
  <si>
    <t>施宥成</t>
    <phoneticPr fontId="0" type="Hiragana"/>
  </si>
  <si>
    <t>8/1加保</t>
    <phoneticPr fontId="0" type="Hiragana"/>
  </si>
  <si>
    <t>全興處理一課</t>
    <phoneticPr fontId="0" type="Hiragana"/>
  </si>
  <si>
    <t>03052</t>
    <phoneticPr fontId="0" type="Hiragana"/>
  </si>
  <si>
    <t>曹志宏</t>
    <phoneticPr fontId="0" type="Hiragana"/>
  </si>
  <si>
    <t>主任</t>
    <phoneticPr fontId="0" type="Hiragana"/>
  </si>
  <si>
    <t>7/24加保</t>
    <phoneticPr fontId="0" type="Hiragana"/>
  </si>
  <si>
    <t>中區業務課</t>
    <phoneticPr fontId="0" type="Hiragana"/>
  </si>
  <si>
    <t>03036</t>
    <phoneticPr fontId="0" type="Hiragana"/>
  </si>
  <si>
    <t>王振丞</t>
    <phoneticPr fontId="0" type="Hiragana"/>
  </si>
  <si>
    <t>專員</t>
    <phoneticPr fontId="0" type="Hiragana"/>
  </si>
  <si>
    <t>7/24退保</t>
    <phoneticPr fontId="0" type="Hiragana"/>
  </si>
  <si>
    <t>V</t>
    <phoneticPr fontId="0" type="Hiragana"/>
  </si>
  <si>
    <t>物流管理組</t>
    <phoneticPr fontId="0" type="Hiragana"/>
  </si>
  <si>
    <t>02984</t>
    <phoneticPr fontId="0" type="Hiragana"/>
  </si>
  <si>
    <t>張永安</t>
    <phoneticPr fontId="0" type="Hiragana"/>
  </si>
  <si>
    <t>壓縮車司機</t>
    <phoneticPr fontId="0" type="Hiragana"/>
  </si>
  <si>
    <t>7/31退保</t>
    <phoneticPr fontId="0" type="Hiragana"/>
  </si>
  <si>
    <t>03057</t>
    <phoneticPr fontId="0" type="Hiragana"/>
  </si>
  <si>
    <t>8/7加保</t>
    <phoneticPr fontId="0" type="Hiragana"/>
  </si>
  <si>
    <t>原工號:02989</t>
    <phoneticPr fontId="0" type="Hiragana"/>
  </si>
  <si>
    <t>8/8加保</t>
    <phoneticPr fontId="0" type="Hiragana"/>
  </si>
  <si>
    <t>03058</t>
    <phoneticPr fontId="0" type="Hiragana"/>
  </si>
  <si>
    <t>5/15-17曠職三天;5/17退保</t>
    <phoneticPr fontId="0" type="Hiragana"/>
  </si>
  <si>
    <t>副管理師</t>
    <phoneticPr fontId="0" type="Hiragana"/>
  </si>
  <si>
    <t>中區物流組</t>
    <phoneticPr fontId="0" type="Hiragana"/>
  </si>
  <si>
    <t>工程師</t>
    <phoneticPr fontId="0" type="Hiragana"/>
  </si>
  <si>
    <t>應用系統課</t>
    <phoneticPr fontId="0" type="Hiragana"/>
  </si>
  <si>
    <t>客服行銷課</t>
    <phoneticPr fontId="0" type="Hiragana"/>
  </si>
  <si>
    <t>02934</t>
    <phoneticPr fontId="0" type="Hiragana"/>
  </si>
  <si>
    <t>助理管理師</t>
    <phoneticPr fontId="0" type="Hiragana"/>
  </si>
  <si>
    <t>02352</t>
    <phoneticPr fontId="0" type="Hiragana"/>
  </si>
  <si>
    <t>外場人員</t>
    <phoneticPr fontId="0" type="Hiragana"/>
  </si>
  <si>
    <t>營運部</t>
    <phoneticPr fontId="0" type="Hiragana"/>
  </si>
  <si>
    <t>儲備幹部</t>
    <phoneticPr fontId="0" type="Hiragana"/>
  </si>
  <si>
    <t>03066</t>
    <phoneticPr fontId="0" type="Hiragana"/>
  </si>
  <si>
    <t>機動車客服行銷課</t>
    <phoneticPr fontId="0" type="Hiragana"/>
  </si>
  <si>
    <t>助理管理師</t>
    <phoneticPr fontId="0" type="Hiragana"/>
  </si>
  <si>
    <t>高級管理師</t>
    <phoneticPr fontId="0" type="Hiragana"/>
  </si>
  <si>
    <t>管理師</t>
    <phoneticPr fontId="0" type="Hiragana"/>
  </si>
  <si>
    <t>產品線管理課</t>
    <phoneticPr fontId="0" type="Hiragana"/>
  </si>
  <si>
    <t>賴偉弘</t>
    <phoneticPr fontId="0" type="Hiragana"/>
  </si>
  <si>
    <t>神岡課</t>
    <phoneticPr fontId="0" type="Hiragana"/>
  </si>
  <si>
    <t>外場人員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</si>
  <si>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</si>
  <si>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8/21加保</t>
    <phoneticPr fontId="0" type="Hiragana"/>
  </si>
  <si>
    <t>已加保:勞、團、健</t>
    <phoneticPr fontId="0" type="Hiragana"/>
  </si>
  <si>
    <t>已加保:勞、團</t>
    <phoneticPr fontId="0" type="Hiragana"/>
  </si>
  <si>
    <t>人資部(秘書)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</si>
  <si>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</si>
  <si>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</si>
  <si>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</si>
  <si>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8/16加保</t>
    <phoneticPr fontId="0" type="Hiragana"/>
  </si>
  <si>
    <t>神岡課</t>
    <phoneticPr fontId="0" type="Hiragana"/>
  </si>
  <si>
    <t>03062</t>
    <phoneticPr fontId="0" type="Hiragana"/>
  </si>
  <si>
    <t>外場人員</t>
    <phoneticPr fontId="0" type="Hiragana"/>
  </si>
  <si>
    <t>網管課</t>
    <phoneticPr fontId="0" type="Hiragana"/>
  </si>
  <si>
    <t>03059</t>
    <phoneticPr fontId="0" type="Hiragana"/>
  </si>
  <si>
    <t>高級工程師</t>
    <phoneticPr fontId="0" type="Hiragana"/>
  </si>
  <si>
    <t>8/14加保</t>
    <phoneticPr fontId="0" type="Hiragana"/>
  </si>
  <si>
    <t>北區業務課</t>
    <phoneticPr fontId="0" type="Hiragana"/>
  </si>
  <si>
    <t>03060</t>
    <phoneticPr fontId="0" type="Hiragana"/>
  </si>
  <si>
    <t>專員</t>
    <phoneticPr fontId="0" type="Hiragana"/>
  </si>
  <si>
    <t>中區倉儲組</t>
    <phoneticPr fontId="0" type="Hiragana"/>
  </si>
  <si>
    <t>03063</t>
    <phoneticPr fontId="0" type="Hiragana"/>
  </si>
  <si>
    <t>作業員</t>
    <phoneticPr fontId="0" type="Hiragana"/>
  </si>
  <si>
    <t>8/17加保</t>
    <phoneticPr fontId="0" type="Hiragana"/>
  </si>
  <si>
    <t>全興處理一課</t>
    <phoneticPr fontId="0" type="Hiragana"/>
  </si>
  <si>
    <t>03064</t>
    <phoneticPr fontId="0" type="Hiragana"/>
  </si>
  <si>
    <t>外勞</t>
    <phoneticPr fontId="0" type="Hiragana"/>
  </si>
  <si>
    <t>8/16入境(加保)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</si>
  <si>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</si>
  <si>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</si>
  <si>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</si>
  <si>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8/21加保</t>
    <phoneticPr fontId="0" type="Hiragana"/>
  </si>
  <si>
    <t>8/22加保</t>
    <phoneticPr fontId="0" type="Hiragana"/>
  </si>
  <si>
    <t xml:space="preserve"> </t>
    <phoneticPr fontId="0" type="Hiragana"/>
  </si>
  <si>
    <t>03071</t>
    <phoneticPr fontId="0" type="Hiragana"/>
  </si>
  <si>
    <t>林煥雄</t>
    <phoneticPr fontId="0" type="Hiragana"/>
  </si>
  <si>
    <t>儲備幹部</t>
    <phoneticPr fontId="0" type="Hiragana"/>
  </si>
  <si>
    <t>便利通路課</t>
    <phoneticPr fontId="0" type="Hiragana"/>
  </si>
  <si>
    <t>8/23加保</t>
    <phoneticPr fontId="0" type="Hiragana"/>
  </si>
  <si>
    <t>8/23退保</t>
    <phoneticPr fontId="0" type="Hiragana"/>
  </si>
  <si>
    <t>03060</t>
    <phoneticPr fontId="0" type="Hiragana"/>
  </si>
  <si>
    <t>文山專案</t>
    <phoneticPr fontId="0" type="Hiragana"/>
  </si>
  <si>
    <t>作業員</t>
    <phoneticPr fontId="0" type="Hiragana"/>
  </si>
  <si>
    <t>8/21加保</t>
    <phoneticPr fontId="0" type="Hiragana"/>
  </si>
  <si>
    <t>北區專案組</t>
    <phoneticPr fontId="0" type="Hiragana"/>
  </si>
  <si>
    <t>8/24加保</t>
    <phoneticPr fontId="0" type="Hiragana"/>
  </si>
  <si>
    <t>神岡課</t>
    <phoneticPr fontId="0" type="Hiragana"/>
  </si>
  <si>
    <t>夾子車司機</t>
    <phoneticPr fontId="0" type="Hiragana"/>
  </si>
  <si>
    <t>8/23加保</t>
    <phoneticPr fontId="0" type="Hiragana"/>
  </si>
  <si>
    <t>應用系統課</t>
    <phoneticPr fontId="0" type="Hiragana"/>
  </si>
  <si>
    <t>03067</t>
    <phoneticPr fontId="0" type="Hiragana"/>
  </si>
  <si>
    <t>工程師</t>
    <phoneticPr fontId="0" type="Hiragana"/>
  </si>
  <si>
    <t>8/22退保</t>
    <phoneticPr fontId="0" type="Hiragana"/>
  </si>
  <si>
    <t>V</t>
    <phoneticPr fontId="0" type="Hiragana"/>
  </si>
  <si>
    <t>8/17-19曠職3天;8/22退保</t>
    <phoneticPr fontId="0" type="Hiragana"/>
  </si>
  <si>
    <t>業務處營運管理課</t>
    <phoneticPr fontId="0" type="Hiragana"/>
  </si>
  <si>
    <t>02709</t>
    <phoneticPr fontId="0" type="Hiragana"/>
  </si>
  <si>
    <t>李美如</t>
    <phoneticPr fontId="0" type="Hiragana"/>
  </si>
  <si>
    <t>助理管理師</t>
    <phoneticPr fontId="0" type="Hiragana"/>
  </si>
  <si>
    <t>8/7退保</t>
    <phoneticPr fontId="0" type="Hiragana"/>
  </si>
  <si>
    <t>V</t>
    <phoneticPr fontId="0" type="Hiragana"/>
  </si>
  <si>
    <t>神岡課</t>
    <phoneticPr fontId="0" type="Hiragana"/>
  </si>
  <si>
    <t>03058</t>
    <phoneticPr fontId="0" type="Hiragana"/>
  </si>
  <si>
    <t>張永隆</t>
    <phoneticPr fontId="0" type="Hiragana"/>
  </si>
  <si>
    <t>3.5噸司機</t>
    <phoneticPr fontId="0" type="Hiragana"/>
  </si>
  <si>
    <t>8/9-8/11曠職三天;8/12退保</t>
    <phoneticPr fontId="0" type="Hiragana"/>
  </si>
  <si>
    <t>02461</t>
    <phoneticPr fontId="0" type="Hiragana"/>
  </si>
  <si>
    <t>魏淑婷</t>
    <phoneticPr fontId="0" type="Hiragana"/>
  </si>
  <si>
    <t>8/14退保</t>
    <phoneticPr fontId="0" type="Hiragana"/>
  </si>
  <si>
    <t>00774</t>
    <phoneticPr fontId="0" type="Hiragana"/>
  </si>
  <si>
    <t>王宣詠</t>
    <phoneticPr fontId="0" type="Hiragana"/>
  </si>
  <si>
    <t>03042</t>
    <phoneticPr fontId="0" type="Hiragana"/>
  </si>
  <si>
    <t>游志忠</t>
    <phoneticPr fontId="0" type="Hiragana"/>
  </si>
  <si>
    <t>8/15退保</t>
    <phoneticPr fontId="0" type="Hiragana"/>
  </si>
  <si>
    <t>北區業務課</t>
    <phoneticPr fontId="0" type="Hiragana"/>
  </si>
  <si>
    <t>03054</t>
    <phoneticPr fontId="0" type="Hiragana"/>
  </si>
  <si>
    <t>陳志鴻</t>
    <phoneticPr fontId="0" type="Hiragana"/>
  </si>
  <si>
    <t>專員</t>
    <phoneticPr fontId="0" type="Hiragana"/>
  </si>
  <si>
    <t>8/16退保</t>
    <phoneticPr fontId="0" type="Hiragana"/>
  </si>
  <si>
    <t>人資部</t>
    <phoneticPr fontId="0" type="Hiragana"/>
  </si>
  <si>
    <t>02829</t>
    <phoneticPr fontId="0" type="Hiragana"/>
  </si>
  <si>
    <t>洪榮宗</t>
    <phoneticPr fontId="0" type="Hiragana"/>
  </si>
  <si>
    <t>主任</t>
    <phoneticPr fontId="0" type="Hiragana"/>
  </si>
  <si>
    <t>8/18退保</t>
    <phoneticPr fontId="0" type="Hiragana"/>
  </si>
  <si>
    <t>環保顧問部</t>
    <phoneticPr fontId="0" type="Hiragana"/>
  </si>
  <si>
    <t>03023</t>
    <phoneticPr fontId="0" type="Hiragana"/>
  </si>
  <si>
    <t>嚴文健</t>
    <phoneticPr fontId="0" type="Hiragana"/>
  </si>
  <si>
    <t>產品線管理課</t>
    <phoneticPr fontId="0" type="Hiragana"/>
  </si>
  <si>
    <t>03040</t>
    <phoneticPr fontId="0" type="Hiragana"/>
  </si>
  <si>
    <t>歐嘉宜</t>
    <phoneticPr fontId="0" type="Hiragana"/>
  </si>
  <si>
    <t>管理師</t>
    <phoneticPr fontId="0" type="Hiragana"/>
  </si>
  <si>
    <t>8/18退保</t>
    <phoneticPr fontId="0" type="Hiragana"/>
  </si>
  <si>
    <t>客服行銷課</t>
    <phoneticPr fontId="0" type="Hiragana"/>
  </si>
  <si>
    <t>02995</t>
    <phoneticPr fontId="0" type="Hiragana"/>
  </si>
  <si>
    <t>許素瑛</t>
    <phoneticPr fontId="0" type="Hiragana"/>
  </si>
  <si>
    <t>事務員</t>
    <phoneticPr fontId="0" type="Hiragana"/>
  </si>
  <si>
    <t>最後工作日&amp;通報日8/15;政府通報日8/24&amp;退保8/24</t>
    <phoneticPr fontId="0" type="Hiragana"/>
  </si>
  <si>
    <t>羅張勇</t>
    <phoneticPr fontId="0" type="Hiragana"/>
  </si>
  <si>
    <t>洪辰儒</t>
    <phoneticPr fontId="0" type="Hiragana"/>
  </si>
  <si>
    <t>高瑋鍵</t>
    <phoneticPr fontId="0" type="Hiragana"/>
  </si>
  <si>
    <t>羅振勳</t>
    <phoneticPr fontId="0" type="Hiragana"/>
  </si>
  <si>
    <t>蕭子凌</t>
    <phoneticPr fontId="0" type="Hiragana"/>
  </si>
  <si>
    <t>03067</t>
    <phoneticPr fontId="0" type="Hiragana"/>
  </si>
  <si>
    <t>03068</t>
    <phoneticPr fontId="0" type="Hiragana"/>
  </si>
  <si>
    <t>03070</t>
    <phoneticPr fontId="0" type="Hiragana"/>
  </si>
  <si>
    <t>03072</t>
    <phoneticPr fontId="0" type="Hiragana"/>
  </si>
  <si>
    <t>03069</t>
    <phoneticPr fontId="0" type="Hiragana"/>
  </si>
  <si>
    <t>03073</t>
    <phoneticPr fontId="0" type="Hiragana"/>
  </si>
  <si>
    <t>03075</t>
    <phoneticPr fontId="0" type="Hiragana"/>
  </si>
  <si>
    <t>03076</t>
    <phoneticPr fontId="0" type="Hiragana"/>
  </si>
  <si>
    <t>03074</t>
    <phoneticPr fontId="0" type="Hiragana"/>
  </si>
  <si>
    <t>黃珮雯</t>
    <phoneticPr fontId="0" type="Hiragana"/>
  </si>
  <si>
    <t>03077</t>
    <phoneticPr fontId="0" type="Hiragana"/>
  </si>
  <si>
    <t>03079</t>
    <phoneticPr fontId="0" type="Hiragana"/>
  </si>
  <si>
    <t>03080</t>
    <phoneticPr fontId="0" type="Hiragana"/>
  </si>
  <si>
    <t>陳志鴻</t>
    <phoneticPr fontId="0" type="Hiragana"/>
  </si>
  <si>
    <t>林敏宜</t>
    <phoneticPr fontId="0" type="Hiragana"/>
  </si>
  <si>
    <t>林千儷</t>
    <phoneticPr fontId="0" type="Hiragana"/>
  </si>
  <si>
    <t>陳秉謙</t>
    <phoneticPr fontId="0" type="Hiragana"/>
  </si>
  <si>
    <t>張永隆</t>
    <phoneticPr fontId="0" type="Hiragana"/>
  </si>
  <si>
    <t>林君鴻</t>
    <phoneticPr fontId="0" type="Hiragana"/>
  </si>
  <si>
    <t>蕭子凌</t>
    <phoneticPr fontId="0" type="Hiragana"/>
  </si>
  <si>
    <t>高宛琳</t>
    <phoneticPr fontId="0" type="Hiragana"/>
  </si>
  <si>
    <t>羅振勳</t>
    <phoneticPr fontId="0" type="Hiragana"/>
  </si>
  <si>
    <t>高瑋鍵</t>
    <phoneticPr fontId="0" type="Hiragana"/>
  </si>
  <si>
    <t>普瓦龍</t>
    <phoneticPr fontId="0" type="Hiragana"/>
  </si>
  <si>
    <t>陳俊維</t>
    <phoneticPr fontId="0" type="Hiragana"/>
  </si>
  <si>
    <t>黃登懋</t>
    <phoneticPr fontId="0" type="Hiragana"/>
  </si>
  <si>
    <t>洪辰儒</t>
    <phoneticPr fontId="0" type="Hiragana"/>
  </si>
  <si>
    <t>管津盈</t>
    <phoneticPr fontId="0" type="Hiragana"/>
  </si>
  <si>
    <t>王珮蓉</t>
    <phoneticPr fontId="0" type="Hiragana"/>
  </si>
  <si>
    <t>王健安</t>
    <phoneticPr fontId="0" type="Hiragana"/>
  </si>
  <si>
    <t>李旻峰</t>
    <phoneticPr fontId="0" type="Hiragana"/>
  </si>
  <si>
    <t>林泰源</t>
    <phoneticPr fontId="0" type="Hiragana"/>
  </si>
  <si>
    <t>鍾佩華</t>
    <phoneticPr fontId="0" type="Hiragana"/>
  </si>
  <si>
    <t>蘇源清</t>
    <phoneticPr fontId="0" type="Hiragana"/>
  </si>
  <si>
    <t>鍾錦瑭</t>
    <phoneticPr fontId="0" type="Hiragana"/>
  </si>
  <si>
    <t>8/30退保</t>
    <phoneticPr fontId="0" type="Hiragana"/>
  </si>
  <si>
    <t>文山專案組</t>
    <phoneticPr fontId="0" type="Hiragana"/>
  </si>
  <si>
    <t>施皇嘉</t>
    <phoneticPr fontId="0" type="Hiragana"/>
  </si>
  <si>
    <t>金馬組</t>
    <phoneticPr fontId="0" type="Hiragana"/>
  </si>
  <si>
    <t>文山專案課</t>
    <phoneticPr fontId="0" type="Hiragana"/>
  </si>
  <si>
    <t>8/31退保</t>
    <phoneticPr fontId="0" type="Hiragana"/>
  </si>
  <si>
    <t>全興造粒課</t>
    <phoneticPr fontId="0" type="Hiragana"/>
  </si>
  <si>
    <t>中區物流組</t>
    <phoneticPr fontId="0" type="Hiragana"/>
  </si>
  <si>
    <t>金馬組</t>
    <phoneticPr fontId="0" type="Hiragana"/>
  </si>
  <si>
    <t>9/1加保</t>
    <phoneticPr fontId="0" type="Hiragana"/>
  </si>
  <si>
    <t>03081</t>
    <phoneticPr fontId="0" type="Hiragana"/>
  </si>
  <si>
    <t>03082</t>
    <phoneticPr fontId="0" type="Hiragana"/>
  </si>
  <si>
    <t>03083</t>
    <phoneticPr fontId="0" type="Hiragana"/>
  </si>
  <si>
    <t>03084</t>
    <phoneticPr fontId="0" type="Hiragana"/>
  </si>
  <si>
    <t>北區物流課</t>
    <phoneticPr fontId="0" type="Hiragana"/>
  </si>
  <si>
    <t>9/4加保</t>
    <phoneticPr fontId="0" type="Hiragana"/>
  </si>
  <si>
    <t>03075</t>
    <phoneticPr fontId="0" type="Hiragana"/>
  </si>
  <si>
    <t>主管司機</t>
    <phoneticPr fontId="0" type="Hiragana"/>
  </si>
  <si>
    <t>北區專案組</t>
    <phoneticPr fontId="0" type="Hiragana"/>
  </si>
  <si>
    <t>家庭回收課</t>
    <phoneticPr fontId="0" type="Hiragana"/>
  </si>
  <si>
    <t>02922</t>
    <phoneticPr fontId="0" type="Hiragana"/>
  </si>
  <si>
    <t>副管理師</t>
    <phoneticPr fontId="0" type="Hiragana"/>
  </si>
  <si>
    <t>人資部(司機)</t>
    <phoneticPr fontId="0" type="Hiragana"/>
  </si>
  <si>
    <t>人資部</t>
    <phoneticPr fontId="0" type="Hiragana"/>
  </si>
  <si>
    <t>資深高級工程師</t>
    <phoneticPr fontId="0" type="Hiragana"/>
  </si>
  <si>
    <t>應用系統課</t>
    <phoneticPr fontId="0" type="Hiragana"/>
  </si>
  <si>
    <t>03085</t>
    <phoneticPr fontId="0" type="Hiragana"/>
  </si>
  <si>
    <t>03086</t>
    <phoneticPr fontId="0" type="Hiragana"/>
  </si>
  <si>
    <t>03087</t>
    <phoneticPr fontId="0" type="Hiragana"/>
  </si>
  <si>
    <t>中區倉儲組</t>
    <phoneticPr fontId="0" type="Hiragana"/>
  </si>
  <si>
    <t>9/5退保</t>
    <phoneticPr fontId="0" type="Hiragana"/>
  </si>
  <si>
    <t>9/7退保</t>
    <phoneticPr fontId="0" type="Hiragana"/>
  </si>
  <si>
    <t>協理</t>
    <phoneticPr fontId="0" type="Hiragana"/>
  </si>
  <si>
    <t>9/7加保，薪資及年資自9/1起算</t>
    <phoneticPr fontId="0" type="Hiragana"/>
  </si>
  <si>
    <t>2016/8/1-2017/8/31為顧問</t>
    <phoneticPr fontId="0" type="Hiragana"/>
  </si>
  <si>
    <t>便利通路課</t>
    <phoneticPr fontId="0" type="Hiragana"/>
  </si>
  <si>
    <t>9/8退保</t>
    <phoneticPr fontId="0" type="Hiragana"/>
  </si>
  <si>
    <t>助理會計</t>
    <phoneticPr fontId="0" type="Hiragana"/>
  </si>
  <si>
    <t>9/8加保</t>
    <phoneticPr fontId="0" type="Hiragana"/>
  </si>
  <si>
    <t>03088</t>
    <phoneticPr fontId="0" type="Hiragana"/>
  </si>
  <si>
    <t>金馬組</t>
    <phoneticPr fontId="0" type="Hiragana"/>
  </si>
  <si>
    <t>03003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</si>
  <si>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</si>
  <si>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外籍</t>
    <phoneticPr fontId="0" type="Hiragana"/>
  </si>
  <si>
    <t>9/11加保</t>
    <phoneticPr fontId="0" type="Hiragana"/>
  </si>
  <si>
    <t>9/9退保</t>
    <phoneticPr fontId="0" type="Hiragana"/>
  </si>
  <si>
    <t>03089</t>
    <phoneticPr fontId="0" type="Hiragana"/>
  </si>
  <si>
    <t>8/18-23曠職3.5天;8/23退保</t>
    <phoneticPr fontId="0" type="Hiragana"/>
  </si>
  <si>
    <t>9/6-9/8曠職3天;9/8退保</t>
    <phoneticPr fontId="0" type="Hiragana"/>
  </si>
  <si>
    <t>9/10退保</t>
    <phoneticPr fontId="0" type="Hiragana"/>
  </si>
  <si>
    <t>9/12退保</t>
    <phoneticPr fontId="0" type="Hiragana"/>
  </si>
  <si>
    <t>稽核室</t>
    <phoneticPr fontId="0" type="Hiragana"/>
  </si>
  <si>
    <t>01908</t>
    <phoneticPr fontId="0" type="Hiragana"/>
  </si>
  <si>
    <t>稽核主管</t>
    <phoneticPr fontId="0" type="Hiragana"/>
  </si>
  <si>
    <t>9/13退保</t>
    <phoneticPr fontId="0" type="Hiragana"/>
  </si>
  <si>
    <t>V</t>
    <phoneticPr fontId="0" type="Hiragana"/>
  </si>
  <si>
    <t>神岡課</t>
    <phoneticPr fontId="0" type="Hiragana"/>
  </si>
  <si>
    <t>3.5噸司機</t>
    <phoneticPr fontId="0" type="Hiragana"/>
  </si>
  <si>
    <t>文山專案課</t>
    <phoneticPr fontId="0" type="Hiragana"/>
  </si>
  <si>
    <t>9/12加保</t>
    <phoneticPr fontId="0" type="Hiragana"/>
  </si>
  <si>
    <t>03090</t>
    <phoneticPr fontId="0" type="Hiragana"/>
  </si>
  <si>
    <t>03092</t>
    <phoneticPr fontId="0" type="Hiragana"/>
  </si>
  <si>
    <t>副管理師</t>
    <phoneticPr fontId="0" type="Hiragana"/>
  </si>
  <si>
    <t>黃底=所有資料繳齊、紅字=未看到履歷</t>
    <phoneticPr fontId="0" type="Hiragana"/>
  </si>
  <si>
    <t>原工號03091</t>
    <phoneticPr fontId="0" type="Hiragana"/>
  </si>
  <si>
    <t>營運部</t>
    <phoneticPr fontId="0" type="Hiragana"/>
  </si>
  <si>
    <t>經理</t>
    <phoneticPr fontId="0" type="Hiragana"/>
  </si>
  <si>
    <t>北區倉儲組</t>
    <phoneticPr fontId="0" type="Hiragana"/>
  </si>
  <si>
    <r>
      <t>8/25加保</t>
    </r>
    <r>
      <rPr>
        <sz val="12"/>
        <color rgb="FFFF0000"/>
        <rFont val="微軟正黑體"/>
        <family val="2"/>
        <charset val="136"/>
      </rPr>
      <t>(健保調整至9/4加保)</t>
    </r>
    <phoneticPr fontId="0" type="Hiragana"/>
  </si>
  <si>
    <t>03094</t>
    <phoneticPr fontId="0" type="Hiragana"/>
  </si>
  <si>
    <t>9/17入境、9/18加保</t>
    <phoneticPr fontId="0" type="Hiragana"/>
  </si>
  <si>
    <t>03091</t>
    <phoneticPr fontId="0" type="Hiragana"/>
  </si>
  <si>
    <t>03093</t>
    <phoneticPr fontId="0" type="Hiragana"/>
  </si>
  <si>
    <t>9/18退保</t>
    <phoneticPr fontId="0" type="Hiragana"/>
  </si>
  <si>
    <t>9/18加保</t>
    <phoneticPr fontId="0" type="Hiragana"/>
  </si>
  <si>
    <t>9/16退保</t>
    <phoneticPr fontId="0" type="Hiragana"/>
  </si>
  <si>
    <t>林家豪</t>
    <phoneticPr fontId="0" type="Hiragana"/>
  </si>
  <si>
    <t>王世英</t>
    <phoneticPr fontId="0" type="Hiragana"/>
  </si>
  <si>
    <t>劉思吟</t>
    <phoneticPr fontId="0" type="Hiragana"/>
  </si>
  <si>
    <t>蔡中宇</t>
    <phoneticPr fontId="0" type="Hiragana"/>
  </si>
  <si>
    <t>王珮蓉</t>
    <phoneticPr fontId="0" type="Hiragana"/>
  </si>
  <si>
    <t>文山專案</t>
    <phoneticPr fontId="0" type="Hiragana"/>
  </si>
  <si>
    <t>文山專案組</t>
    <phoneticPr fontId="0" type="Hiragana"/>
  </si>
  <si>
    <t>9/19加保</t>
    <phoneticPr fontId="0" type="Hiragana"/>
  </si>
  <si>
    <t>03095</t>
    <phoneticPr fontId="0" type="Hiragana"/>
  </si>
  <si>
    <t>03096</t>
    <phoneticPr fontId="0" type="Hiragana"/>
  </si>
  <si>
    <t>外籍</t>
    <phoneticPr fontId="0" type="Hiragana"/>
  </si>
  <si>
    <t>03097</t>
    <phoneticPr fontId="0" type="Hiragana"/>
  </si>
  <si>
    <t>03098</t>
    <phoneticPr fontId="0" type="Hiragana"/>
  </si>
  <si>
    <t>9/20加保</t>
    <phoneticPr fontId="0" type="Hiragana"/>
  </si>
  <si>
    <t>全興造粒課</t>
    <phoneticPr fontId="0" type="Hiragana"/>
  </si>
  <si>
    <t>03008</t>
    <phoneticPr fontId="0" type="Hiragana"/>
  </si>
  <si>
    <t>外勞</t>
    <phoneticPr fontId="0" type="Hiragana"/>
  </si>
  <si>
    <t>9月薪資於9/21發放，不入系統結薪</t>
    <phoneticPr fontId="0" type="Hiragana"/>
  </si>
  <si>
    <t>文山專案</t>
    <phoneticPr fontId="0" type="Hiragana"/>
  </si>
  <si>
    <t>作業員</t>
    <phoneticPr fontId="0" type="Hiragana"/>
  </si>
  <si>
    <t>V</t>
    <phoneticPr fontId="0" type="Hiragana"/>
  </si>
  <si>
    <t>9/21退保</t>
    <phoneticPr fontId="0" type="Hiragana"/>
  </si>
  <si>
    <t>斗六課</t>
    <phoneticPr fontId="0" type="Hiragana"/>
  </si>
  <si>
    <t>外場人員</t>
    <phoneticPr fontId="0" type="Hiragana"/>
  </si>
  <si>
    <t>9/21加保</t>
    <phoneticPr fontId="0" type="Hiragana"/>
  </si>
  <si>
    <t>03099</t>
    <phoneticPr fontId="0" type="Hiragana"/>
  </si>
  <si>
    <t>金馬站</t>
    <phoneticPr fontId="0" type="Hiragana"/>
  </si>
  <si>
    <t>外場人員</t>
    <phoneticPr fontId="0" type="Hiragana"/>
  </si>
  <si>
    <t>環保顧問部</t>
    <phoneticPr fontId="0" type="Hiragana"/>
  </si>
  <si>
    <t>管理師</t>
    <phoneticPr fontId="0" type="Hiragana"/>
  </si>
  <si>
    <t>營運部</t>
    <phoneticPr fontId="0" type="Hiragana"/>
  </si>
  <si>
    <t>賴冠丞</t>
    <phoneticPr fontId="0" type="Hiragana"/>
  </si>
  <si>
    <t>儲備幹部</t>
    <phoneticPr fontId="0" type="Hiragana"/>
  </si>
  <si>
    <t>03100</t>
    <phoneticPr fontId="0" type="Hiragana"/>
  </si>
  <si>
    <t>03101</t>
    <phoneticPr fontId="0" type="Hiragana"/>
  </si>
  <si>
    <t>01922</t>
    <phoneticPr fontId="0" type="Hiragana"/>
  </si>
  <si>
    <t>助管師</t>
    <phoneticPr fontId="0" type="Hiragana"/>
  </si>
  <si>
    <t>文山專案組</t>
    <phoneticPr fontId="0" type="Hiragana"/>
  </si>
  <si>
    <t>作業員</t>
    <phoneticPr fontId="0" type="Hiragana"/>
  </si>
  <si>
    <t>9/19退保</t>
    <phoneticPr fontId="0" type="Hiragana"/>
  </si>
  <si>
    <t>最後上班日9/20，9/21結清，9/22退保+9/22離境</t>
    <phoneticPr fontId="0" type="Hiragana"/>
  </si>
  <si>
    <t>09-18</t>
    <phoneticPr fontId="0" type="Hiragana"/>
  </si>
  <si>
    <t>9/25加保</t>
    <phoneticPr fontId="0" type="Hiragana"/>
  </si>
  <si>
    <t>原工號03102</t>
    <phoneticPr fontId="0" type="Hiragana"/>
  </si>
  <si>
    <t>03102</t>
    <phoneticPr fontId="0" type="Hiragana"/>
  </si>
  <si>
    <t>9/20退保</t>
    <phoneticPr fontId="0" type="Hiragana"/>
  </si>
  <si>
    <t>9/26退保</t>
    <phoneticPr fontId="0" type="Hiragana"/>
  </si>
  <si>
    <t>9/26加保</t>
    <phoneticPr fontId="0" type="Hiragana"/>
  </si>
  <si>
    <t>顏嘉賢</t>
    <phoneticPr fontId="0" type="Hiragana"/>
  </si>
  <si>
    <t>黃泓鈞</t>
    <phoneticPr fontId="0" type="Hiragana"/>
  </si>
  <si>
    <t>吳侑霖</t>
    <phoneticPr fontId="0" type="Hiragana"/>
  </si>
  <si>
    <t>林振祥</t>
    <phoneticPr fontId="0" type="Hiragana"/>
  </si>
  <si>
    <t>李勝文</t>
    <phoneticPr fontId="0" type="Hiragana"/>
  </si>
  <si>
    <t>劉上緯</t>
    <phoneticPr fontId="0" type="Hiragana"/>
  </si>
  <si>
    <t>莊國榮</t>
    <phoneticPr fontId="0" type="Hiragana"/>
  </si>
  <si>
    <t>張雅蘭</t>
    <phoneticPr fontId="0" type="Hiragana"/>
  </si>
  <si>
    <t>林承德</t>
    <phoneticPr fontId="0" type="Hiragana"/>
  </si>
  <si>
    <t>謝訓謙</t>
    <phoneticPr fontId="0" type="Hiragana"/>
  </si>
  <si>
    <t>吳孟蓉</t>
    <phoneticPr fontId="0" type="Hiragana"/>
  </si>
  <si>
    <t>張利源</t>
    <phoneticPr fontId="0" type="Hiragana"/>
  </si>
  <si>
    <t>洪睿妤</t>
    <phoneticPr fontId="0" type="Hiragana"/>
  </si>
  <si>
    <t>廖楹涓</t>
    <phoneticPr fontId="0" type="Hiragana"/>
  </si>
  <si>
    <t>葉雲升</t>
    <phoneticPr fontId="0" type="Hiragana"/>
  </si>
  <si>
    <t>沈豊晋</t>
    <phoneticPr fontId="0" type="Hiragana"/>
  </si>
  <si>
    <t>林旭融</t>
    <phoneticPr fontId="0" type="Hiragana"/>
  </si>
  <si>
    <t>林耕葆</t>
    <phoneticPr fontId="0" type="Hiragana"/>
  </si>
  <si>
    <t>楊宜倫</t>
    <phoneticPr fontId="0" type="Hiragana"/>
  </si>
  <si>
    <t>林建芳</t>
    <phoneticPr fontId="0" type="Hiragana"/>
  </si>
  <si>
    <t>詹硯名</t>
    <phoneticPr fontId="0" type="Hiragana"/>
  </si>
  <si>
    <t>塔納沙</t>
    <phoneticPr fontId="0" type="Hiragana"/>
  </si>
  <si>
    <t>V當天只出勤3.5小時故不計薪</t>
    <phoneticPr fontId="0" type="Hiragana"/>
  </si>
  <si>
    <t>阿盧</t>
    <phoneticPr fontId="0" type="Hiragana"/>
  </si>
  <si>
    <t>蘇源清</t>
    <phoneticPr fontId="0" type="Hiragana"/>
  </si>
  <si>
    <t>張云瑞</t>
    <phoneticPr fontId="0" type="Hiragana"/>
  </si>
  <si>
    <t>李忠華</t>
    <phoneticPr fontId="0" type="Hiragana"/>
  </si>
  <si>
    <t>張心齊</t>
    <phoneticPr fontId="0" type="Hiragana"/>
  </si>
  <si>
    <t>農志豪</t>
    <phoneticPr fontId="0" type="Hiragana"/>
  </si>
  <si>
    <t>羅儷英</t>
    <phoneticPr fontId="0" type="Hiragana"/>
  </si>
  <si>
    <t>鍾錦瑭</t>
    <phoneticPr fontId="0" type="Hiragana"/>
  </si>
  <si>
    <t>温壽昌</t>
    <phoneticPr fontId="0" type="Hiragana"/>
  </si>
  <si>
    <t>謝佑民</t>
    <phoneticPr fontId="0" type="Hiragana"/>
  </si>
  <si>
    <t>蔡佩娟</t>
    <phoneticPr fontId="0" type="Hiragana"/>
  </si>
  <si>
    <t>9/27退保</t>
    <phoneticPr fontId="0" type="Hiragana"/>
  </si>
  <si>
    <t>Administrator</t>
    <phoneticPr fontId="0" type="Hiragana"/>
  </si>
  <si>
    <t>北區專案組</t>
    <phoneticPr fontId="0" type="Hiragana"/>
  </si>
  <si>
    <t>作業員</t>
    <phoneticPr fontId="0" type="Hiragana"/>
  </si>
  <si>
    <t>中區業務課</t>
    <phoneticPr fontId="0" type="Hiragana"/>
  </si>
  <si>
    <t>溫正豪</t>
    <phoneticPr fontId="0" type="Hiragana"/>
  </si>
  <si>
    <t>業務專員</t>
    <phoneticPr fontId="0" type="Hiragana"/>
  </si>
  <si>
    <t>V</t>
    <phoneticPr fontId="0" type="Hiragana"/>
  </si>
  <si>
    <t>9/29退保</t>
    <phoneticPr fontId="0" type="Hiragana"/>
  </si>
  <si>
    <t>全興處理一課</t>
    <phoneticPr fontId="0" type="Hiragana"/>
  </si>
  <si>
    <t>02785</t>
    <phoneticPr fontId="0" type="Hiragana"/>
  </si>
  <si>
    <t>外勞</t>
    <phoneticPr fontId="0" type="Hiragana"/>
  </si>
  <si>
    <t>吳侑霖</t>
    <phoneticPr fontId="0" type="Hiragana"/>
  </si>
  <si>
    <t>阿替</t>
    <phoneticPr fontId="0" type="Hiragana"/>
  </si>
  <si>
    <t>林承德</t>
    <phoneticPr fontId="0" type="Hiragana"/>
  </si>
  <si>
    <t>陳建伸</t>
    <phoneticPr fontId="0" type="Hiragana"/>
  </si>
  <si>
    <t>許閔茹</t>
    <phoneticPr fontId="0" type="Hiragana"/>
  </si>
  <si>
    <t>鄭汶暟</t>
    <phoneticPr fontId="0" type="Hiragana"/>
  </si>
  <si>
    <t>產品線管理課</t>
    <phoneticPr fontId="0" type="Hiragana"/>
  </si>
  <si>
    <t>副管理師</t>
    <phoneticPr fontId="0" type="Hiragana"/>
  </si>
  <si>
    <t>V</t>
    <phoneticPr fontId="0" type="Hiragana"/>
  </si>
  <si>
    <t>金馬組</t>
    <phoneticPr fontId="0" type="Hiragana"/>
  </si>
  <si>
    <t>03089</t>
    <phoneticPr fontId="0" type="Hiragana"/>
  </si>
  <si>
    <t>3.5噸司機</t>
    <phoneticPr fontId="0" type="Hiragana"/>
  </si>
  <si>
    <t>02128</t>
    <phoneticPr fontId="0" type="Hiragana"/>
  </si>
  <si>
    <t>9/30退保</t>
    <phoneticPr fontId="0" type="Hiragana"/>
  </si>
  <si>
    <t>原工號03103</t>
    <phoneticPr fontId="0" type="Hiragana"/>
  </si>
  <si>
    <t>劉文德</t>
    <phoneticPr fontId="0" type="Hiragana"/>
  </si>
  <si>
    <t>杜廣德</t>
    <phoneticPr fontId="0" type="Hiragana"/>
  </si>
  <si>
    <t>李莊仁</t>
    <phoneticPr fontId="0" type="Hiragana"/>
  </si>
  <si>
    <t>北區專案組</t>
    <phoneticPr fontId="0" type="Hiragana"/>
  </si>
  <si>
    <t>林鋒霖</t>
    <phoneticPr fontId="0" type="Hiragana"/>
  </si>
  <si>
    <t>陳致瑋</t>
    <phoneticPr fontId="0" type="Hiragana"/>
  </si>
  <si>
    <t>潘彥禎</t>
    <phoneticPr fontId="0" type="Hiragana"/>
  </si>
  <si>
    <t>陳品文</t>
    <phoneticPr fontId="0" type="Hiragana"/>
  </si>
  <si>
    <t>郭景樂</t>
    <phoneticPr fontId="0" type="Hiragana"/>
  </si>
  <si>
    <t>03103</t>
    <phoneticPr fontId="0" type="Hiragana"/>
  </si>
  <si>
    <t>10/2加保，當天僅做半天不予計薪</t>
    <phoneticPr fontId="0" type="Hiragana"/>
  </si>
  <si>
    <t>10/2加保</t>
    <phoneticPr fontId="0" type="Hiragana"/>
  </si>
  <si>
    <t>全興處理二課</t>
    <phoneticPr fontId="0" type="Hiragana"/>
  </si>
  <si>
    <t>外勞</t>
    <phoneticPr fontId="0" type="Hiragana"/>
  </si>
  <si>
    <t>龍五</t>
    <phoneticPr fontId="0" type="Hiragana"/>
  </si>
  <si>
    <t>10/1入境、10/2加保</t>
    <phoneticPr fontId="0" type="Hiragana"/>
  </si>
  <si>
    <t>X</t>
    <phoneticPr fontId="0" type="Hiragana"/>
  </si>
  <si>
    <t>03106</t>
    <phoneticPr fontId="0" type="Hiragana"/>
  </si>
  <si>
    <t>03104</t>
    <phoneticPr fontId="0" type="Hiragana"/>
  </si>
  <si>
    <t>03105</t>
    <phoneticPr fontId="0" type="Hiragana"/>
  </si>
  <si>
    <t>03107</t>
    <phoneticPr fontId="0" type="Hiragana"/>
  </si>
  <si>
    <t>03108</t>
    <phoneticPr fontId="0" type="Hiragana"/>
  </si>
  <si>
    <t>03109</t>
    <phoneticPr fontId="0" type="Hiragana"/>
  </si>
  <si>
    <t>03110</t>
    <phoneticPr fontId="0" type="Hiragana"/>
  </si>
  <si>
    <t>10/2領9月薪(不離境)</t>
    <phoneticPr fontId="0" type="Hiragana"/>
  </si>
  <si>
    <t>陳信佳</t>
    <phoneticPr fontId="0" type="Hiragana"/>
  </si>
  <si>
    <t>劉上緯</t>
    <phoneticPr fontId="0" type="Hiragana"/>
  </si>
  <si>
    <t>鄭汶暟</t>
    <phoneticPr fontId="0" type="Hiragana"/>
  </si>
  <si>
    <t>鐘永華</t>
    <phoneticPr fontId="0" type="Hiragana"/>
  </si>
  <si>
    <t>張利源</t>
    <phoneticPr fontId="0" type="Hiragana"/>
  </si>
  <si>
    <t>陳火煌</t>
    <phoneticPr fontId="0" type="Hiragana"/>
  </si>
  <si>
    <t>劉伯威</t>
    <phoneticPr fontId="0" type="Hiragana"/>
  </si>
  <si>
    <t>10/3退保</t>
    <phoneticPr fontId="0" type="Hiragana"/>
  </si>
  <si>
    <t>10/3加保</t>
    <phoneticPr fontId="0" type="Hiragana"/>
  </si>
  <si>
    <t>03111</t>
    <phoneticPr fontId="0" type="Hiragana"/>
  </si>
  <si>
    <t>行銷企劃課</t>
    <phoneticPr fontId="0" type="Hiragana"/>
  </si>
  <si>
    <t>吳亭</t>
    <phoneticPr fontId="0" type="Hiragana"/>
  </si>
  <si>
    <t>副管理師</t>
    <phoneticPr fontId="0" type="Hiragana"/>
  </si>
  <si>
    <t>管理師</t>
    <phoneticPr fontId="0" type="Hiragana"/>
  </si>
  <si>
    <t>02631</t>
    <phoneticPr fontId="0" type="Hiragana"/>
  </si>
  <si>
    <t>作業員</t>
    <phoneticPr fontId="0" type="Hiragana"/>
  </si>
  <si>
    <t>V</t>
    <phoneticPr fontId="0" type="Hiragana"/>
  </si>
  <si>
    <t>10/4退保</t>
    <phoneticPr fontId="0" type="Hiragana"/>
  </si>
  <si>
    <t>10/5加保</t>
    <phoneticPr fontId="0" type="Hiragana"/>
  </si>
  <si>
    <t>羅依婷</t>
    <phoneticPr fontId="0" type="Hiragana"/>
  </si>
  <si>
    <t>副管理師</t>
    <phoneticPr fontId="0" type="Hiragana"/>
  </si>
  <si>
    <t>03114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</si>
  <si>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</si>
  <si>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02990</t>
    <phoneticPr fontId="0" type="Hiragana"/>
  </si>
  <si>
    <t>副管理師</t>
    <phoneticPr fontId="0" type="Hiragana"/>
  </si>
  <si>
    <t>V</t>
    <phoneticPr fontId="0" type="Hiragana"/>
  </si>
  <si>
    <t>知識創新部</t>
    <phoneticPr fontId="0" type="Hiragana"/>
  </si>
  <si>
    <t>02908</t>
    <phoneticPr fontId="0" type="Hiragana"/>
  </si>
  <si>
    <t>管理師</t>
    <phoneticPr fontId="0" type="Hiragana"/>
  </si>
  <si>
    <t>10/6退保</t>
    <phoneticPr fontId="0" type="Hiragana"/>
  </si>
  <si>
    <t>李俊德</t>
    <phoneticPr fontId="0" type="Hiragana"/>
  </si>
  <si>
    <t>人資部</t>
    <phoneticPr fontId="0" type="Hiragana"/>
  </si>
  <si>
    <t>原工號03114</t>
    <phoneticPr fontId="0" type="Hiragana"/>
  </si>
  <si>
    <t>林紀鋒</t>
    <phoneticPr fontId="0" type="Hiragana"/>
  </si>
  <si>
    <t>10/11加保</t>
    <phoneticPr fontId="0" type="Hiragana"/>
  </si>
  <si>
    <t>黃底=所有資料繳齊、紅底=未看到履歷</t>
    <phoneticPr fontId="0" type="Hiragana"/>
  </si>
  <si>
    <t>胡家祥</t>
    <phoneticPr fontId="0" type="Hiragana"/>
  </si>
  <si>
    <t>劉文德</t>
    <phoneticPr fontId="0" type="Hiragana"/>
  </si>
  <si>
    <t>童志文</t>
    <phoneticPr fontId="0" type="Hiragana"/>
  </si>
  <si>
    <t>顏彤穎</t>
    <phoneticPr fontId="0" type="Hiragana"/>
  </si>
  <si>
    <t>楊志烽</t>
    <phoneticPr fontId="0" type="Hiragana"/>
  </si>
  <si>
    <t>尤冠博</t>
    <phoneticPr fontId="0" type="Hiragana"/>
  </si>
  <si>
    <t>10/12加保</t>
    <phoneticPr fontId="0" type="Hiragana"/>
  </si>
  <si>
    <t>03116</t>
    <phoneticPr fontId="0" type="Hiragana"/>
  </si>
  <si>
    <t>03117</t>
    <phoneticPr fontId="0" type="Hiragana"/>
  </si>
  <si>
    <t>全興造粒課</t>
    <phoneticPr fontId="0" type="Hiragana"/>
  </si>
  <si>
    <t>03114</t>
    <phoneticPr fontId="0" type="Hiragana"/>
  </si>
  <si>
    <t>林紀鋒</t>
    <phoneticPr fontId="0" type="Hiragana"/>
  </si>
  <si>
    <t>夾子車司機</t>
    <phoneticPr fontId="0" type="Hiragana"/>
  </si>
  <si>
    <t>10/12退保</t>
    <phoneticPr fontId="0" type="Hiragana"/>
  </si>
  <si>
    <t>V</t>
    <phoneticPr fontId="0" type="Hiragana"/>
  </si>
  <si>
    <t>北區物流課</t>
    <phoneticPr fontId="0" type="Hiragana"/>
  </si>
  <si>
    <t>03116</t>
    <phoneticPr fontId="0" type="Hiragana"/>
  </si>
  <si>
    <t>楊志烽</t>
    <phoneticPr fontId="0" type="Hiragana"/>
  </si>
  <si>
    <t>3.5噸司機</t>
    <phoneticPr fontId="0" type="Hiragana"/>
  </si>
  <si>
    <t>10/13退保</t>
    <phoneticPr fontId="0" type="Hiragana"/>
  </si>
  <si>
    <t>03081</t>
    <phoneticPr fontId="0" type="Hiragana"/>
  </si>
  <si>
    <t>03082</t>
    <phoneticPr fontId="0" type="Hiragana"/>
  </si>
  <si>
    <t>03084</t>
    <phoneticPr fontId="0" type="Hiragana"/>
  </si>
  <si>
    <t>03078</t>
    <phoneticPr fontId="0" type="Hiragana"/>
  </si>
  <si>
    <t>03079</t>
    <phoneticPr fontId="0" type="Hiragana"/>
  </si>
  <si>
    <t>03080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</si>
  <si>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</si>
  <si>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</si>
  <si>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</si>
  <si>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</si>
  <si>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10/16加保</t>
    <phoneticPr fontId="0" type="Hiragana"/>
  </si>
  <si>
    <t>北區業務課</t>
    <phoneticPr fontId="0" type="Hiragana"/>
  </si>
  <si>
    <t>03119</t>
    <phoneticPr fontId="0" type="Hiragana"/>
  </si>
  <si>
    <t>游彥勝</t>
    <phoneticPr fontId="0" type="Hiragana"/>
  </si>
  <si>
    <t>業務專員</t>
    <phoneticPr fontId="0" type="Hiragana"/>
  </si>
  <si>
    <t>預計報到者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</si>
  <si>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</si>
  <si>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</si>
  <si>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</si>
  <si>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10/13退保</t>
    <phoneticPr fontId="0" type="Hiragana"/>
  </si>
  <si>
    <t>V</t>
    <phoneticPr fontId="0" type="Hiragana"/>
  </si>
  <si>
    <t>物流管理組</t>
    <phoneticPr fontId="0" type="Hiragana"/>
  </si>
  <si>
    <t>03024</t>
    <phoneticPr fontId="0" type="Hiragana"/>
  </si>
  <si>
    <t>陳泓瑋</t>
    <phoneticPr fontId="0" type="Hiragana"/>
  </si>
  <si>
    <t>3.5噸司機</t>
    <phoneticPr fontId="0" type="Hiragana"/>
  </si>
  <si>
    <t>10/14退保</t>
    <phoneticPr fontId="0" type="Hiragana"/>
  </si>
  <si>
    <t>財務組</t>
    <phoneticPr fontId="0" type="Hiragana"/>
  </si>
  <si>
    <t>01505</t>
    <phoneticPr fontId="0" type="Hiragana"/>
  </si>
  <si>
    <t>事務員</t>
    <phoneticPr fontId="0" type="Hiragana"/>
  </si>
  <si>
    <t>10/17退保</t>
    <phoneticPr fontId="0" type="Hiragana"/>
  </si>
  <si>
    <t>10/17加保</t>
    <phoneticPr fontId="0" type="Hiragana"/>
  </si>
  <si>
    <t>李家震</t>
    <phoneticPr fontId="0" type="Hiragana"/>
  </si>
  <si>
    <t>已加保:勞、健、團</t>
    <phoneticPr fontId="0" type="Hiragana"/>
  </si>
  <si>
    <t>03120</t>
    <phoneticPr fontId="0" type="Hiragana"/>
  </si>
  <si>
    <t>陳俊維</t>
    <phoneticPr fontId="0" type="Hiragana"/>
  </si>
  <si>
    <t>吳宜蒨</t>
    <phoneticPr fontId="0" type="Hiragana"/>
  </si>
  <si>
    <t>業務專員</t>
    <phoneticPr fontId="0" type="Hiragana"/>
  </si>
  <si>
    <t>張家盈</t>
    <phoneticPr fontId="0" type="Hiragana"/>
  </si>
  <si>
    <t>中區業務課</t>
    <phoneticPr fontId="0" type="Hiragana"/>
  </si>
  <si>
    <t>家庭回收課</t>
    <phoneticPr fontId="0" type="Hiragana"/>
  </si>
  <si>
    <t>03126</t>
    <phoneticPr fontId="0" type="Hiragana"/>
  </si>
  <si>
    <t>10/20加保</t>
    <phoneticPr fontId="0" type="Hiragana"/>
  </si>
  <si>
    <t>北區物流課</t>
    <phoneticPr fontId="0" type="Hiragana"/>
  </si>
  <si>
    <t>03121</t>
    <phoneticPr fontId="0" type="Hiragana"/>
  </si>
  <si>
    <t>3.5噸司機</t>
    <phoneticPr fontId="0" type="Hiragana"/>
  </si>
  <si>
    <t>10/18加保</t>
    <phoneticPr fontId="0" type="Hiragana"/>
  </si>
  <si>
    <t>中區物流組</t>
    <phoneticPr fontId="0" type="Hiragana"/>
  </si>
  <si>
    <t>03122</t>
    <phoneticPr fontId="0" type="Hiragana"/>
  </si>
  <si>
    <t>原工號03125</t>
    <phoneticPr fontId="0" type="Hiragana"/>
  </si>
  <si>
    <t>外籍</t>
    <phoneticPr fontId="0" type="Hiragana"/>
  </si>
  <si>
    <t>中區倉儲組</t>
    <phoneticPr fontId="0" type="Hiragana"/>
  </si>
  <si>
    <t>03128</t>
    <phoneticPr fontId="0" type="Hiragana"/>
  </si>
  <si>
    <t>10/25加保</t>
    <phoneticPr fontId="0" type="Hiragana"/>
  </si>
  <si>
    <t>訓練發展課</t>
    <phoneticPr fontId="0" type="Hiragana"/>
  </si>
  <si>
    <t>03123</t>
    <phoneticPr fontId="0" type="Hiragana"/>
  </si>
  <si>
    <t>管理師</t>
    <phoneticPr fontId="0" type="Hiragana"/>
  </si>
  <si>
    <t>10/23加保</t>
    <phoneticPr fontId="0" type="Hiragana"/>
  </si>
  <si>
    <t>03124</t>
    <phoneticPr fontId="0" type="Hiragana"/>
  </si>
  <si>
    <t>高級管理師</t>
    <phoneticPr fontId="0" type="Hiragana"/>
  </si>
  <si>
    <t>中區物流組</t>
    <phoneticPr fontId="0" type="Hiragana"/>
  </si>
  <si>
    <t>03125</t>
    <phoneticPr fontId="0" type="Hiragana"/>
  </si>
  <si>
    <t>10/24加保</t>
    <phoneticPr fontId="0" type="Hiragana"/>
  </si>
  <si>
    <t>03127</t>
    <phoneticPr fontId="0" type="Hiragana"/>
  </si>
  <si>
    <t>3.5噸司機</t>
    <phoneticPr fontId="0" type="Hiragana"/>
  </si>
  <si>
    <t>10/25加保</t>
    <phoneticPr fontId="0" type="Hiragana"/>
  </si>
  <si>
    <t>03122</t>
    <phoneticPr fontId="0" type="Hiragana"/>
  </si>
  <si>
    <t>陳信蒲</t>
    <phoneticPr fontId="0" type="Hiragana"/>
  </si>
  <si>
    <t>10/21退保</t>
    <phoneticPr fontId="0" type="Hiragana"/>
  </si>
  <si>
    <t>V</t>
    <phoneticPr fontId="0" type="Hiragana"/>
  </si>
  <si>
    <t>全興造粒課</t>
    <phoneticPr fontId="0" type="Hiragana"/>
  </si>
  <si>
    <t>02574</t>
    <phoneticPr fontId="0" type="Hiragana"/>
  </si>
  <si>
    <t>外勞</t>
    <phoneticPr fontId="0" type="Hiragana"/>
  </si>
  <si>
    <t>n</t>
    <phoneticPr fontId="0" type="Hiragana"/>
  </si>
  <si>
    <t>全興處理二課</t>
    <phoneticPr fontId="0" type="Hiragana"/>
  </si>
  <si>
    <t>02575</t>
    <phoneticPr fontId="0" type="Hiragana"/>
  </si>
  <si>
    <t>全興處理一課</t>
    <phoneticPr fontId="0" type="Hiragana"/>
  </si>
  <si>
    <t>02577</t>
    <phoneticPr fontId="0" type="Hiragana"/>
  </si>
  <si>
    <t>原工號02841</t>
    <phoneticPr fontId="0" type="Hiragana"/>
  </si>
  <si>
    <t>03130</t>
    <phoneticPr fontId="0" type="Hiragana"/>
  </si>
  <si>
    <t>V</t>
    <phoneticPr fontId="0" type="Hiragana"/>
  </si>
  <si>
    <t>3.5噸司機</t>
    <phoneticPr fontId="0" type="Hiragana"/>
  </si>
  <si>
    <t>尤冠博</t>
    <phoneticPr fontId="0" type="Hiragana"/>
  </si>
  <si>
    <t>03117</t>
    <phoneticPr fontId="0" type="Hiragana"/>
  </si>
  <si>
    <t>中區物流組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</si>
  <si>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</si>
  <si>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</si>
  <si>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</si>
  <si>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陳昱文</t>
    <phoneticPr fontId="0" type="Hiragana"/>
  </si>
  <si>
    <t>專員</t>
    <phoneticPr fontId="0" type="Hiragana"/>
  </si>
  <si>
    <t>羅永誠</t>
    <phoneticPr fontId="0" type="Hiragana"/>
  </si>
  <si>
    <t>儲備幹部</t>
    <phoneticPr fontId="0" type="Hiragana"/>
  </si>
  <si>
    <t>營運部</t>
    <phoneticPr fontId="0" type="Hiragana"/>
  </si>
  <si>
    <t>南區業務課</t>
    <phoneticPr fontId="0" type="Hiragana"/>
  </si>
  <si>
    <t>03131</t>
    <phoneticPr fontId="0" type="Hiragana"/>
  </si>
  <si>
    <t>03132</t>
    <phoneticPr fontId="0" type="Hiragana"/>
  </si>
  <si>
    <t>機動車客服行銷課</t>
    <phoneticPr fontId="0" type="Hiragana"/>
  </si>
  <si>
    <t>03069</t>
    <phoneticPr fontId="0" type="Hiragana"/>
  </si>
  <si>
    <t>助理管理師</t>
    <phoneticPr fontId="0" type="Hiragana"/>
  </si>
  <si>
    <t>最後上班日10/27，10/27結清，10/28離境+10/28退保</t>
    <phoneticPr fontId="0" type="Hiragana"/>
  </si>
  <si>
    <t>布迪</t>
    <phoneticPr fontId="0" type="Hiragana"/>
  </si>
  <si>
    <t>亞瑟</t>
    <phoneticPr fontId="0" type="Hiragana"/>
  </si>
  <si>
    <t>阿里</t>
    <phoneticPr fontId="0" type="Hiragana"/>
  </si>
  <si>
    <t>便利通路課</t>
    <phoneticPr fontId="0" type="Hiragana"/>
  </si>
  <si>
    <t>北區物流課</t>
    <phoneticPr fontId="0" type="Hiragana"/>
  </si>
  <si>
    <t>03121</t>
    <phoneticPr fontId="0" type="Hiragana"/>
  </si>
  <si>
    <t>郭亭麟</t>
    <phoneticPr fontId="0" type="Hiragana"/>
  </si>
  <si>
    <t>3.5噸司機</t>
    <phoneticPr fontId="0" type="Hiragana"/>
  </si>
  <si>
    <t>10/27退保</t>
    <phoneticPr fontId="0" type="Hiragana"/>
  </si>
  <si>
    <t>V</t>
    <phoneticPr fontId="0" type="Hiragana"/>
  </si>
  <si>
    <t>10/24退保</t>
    <phoneticPr fontId="0" type="Hiragana"/>
  </si>
  <si>
    <t>10/31退保</t>
    <phoneticPr fontId="0" type="Hiragana"/>
  </si>
  <si>
    <t>王瑞良</t>
    <phoneticPr fontId="0" type="Hiragana"/>
  </si>
  <si>
    <t>劉建和</t>
    <phoneticPr fontId="0" type="Hiragana"/>
  </si>
  <si>
    <t>環保顧問部</t>
    <phoneticPr fontId="0" type="Hiragana"/>
  </si>
  <si>
    <t>11/1加保</t>
    <phoneticPr fontId="0" type="Hiragana"/>
  </si>
  <si>
    <t>03133</t>
    <phoneticPr fontId="0" type="Hiragana"/>
  </si>
  <si>
    <t>03134</t>
    <phoneticPr fontId="0" type="Hiragana"/>
  </si>
  <si>
    <t>03135</t>
    <phoneticPr fontId="0" type="Hiragana"/>
  </si>
  <si>
    <t>中區倉儲組</t>
    <phoneticPr fontId="0" type="Hiragana"/>
  </si>
  <si>
    <t>03128</t>
    <phoneticPr fontId="0" type="Hiragana"/>
  </si>
  <si>
    <t>黃建發</t>
    <phoneticPr fontId="0" type="Hiragana"/>
  </si>
  <si>
    <t>作業員</t>
    <phoneticPr fontId="0" type="Hiragana"/>
  </si>
  <si>
    <t>10/28退保</t>
    <phoneticPr fontId="0" type="Hiragana"/>
  </si>
  <si>
    <t>V</t>
    <phoneticPr fontId="0" type="Hiragana"/>
  </si>
  <si>
    <t>業務處營運管理課</t>
    <phoneticPr fontId="0" type="Hiragana"/>
  </si>
  <si>
    <t>03129</t>
    <phoneticPr fontId="0" type="Hiragana"/>
  </si>
  <si>
    <t>李美如</t>
    <phoneticPr fontId="0" type="Hiragana"/>
  </si>
  <si>
    <t>助理管理師</t>
    <phoneticPr fontId="0" type="Hiragana"/>
  </si>
  <si>
    <t>10/26加保</t>
    <phoneticPr fontId="0" type="Hiragana"/>
  </si>
  <si>
    <t>郭亭麟</t>
    <phoneticPr fontId="0" type="Hiragana"/>
  </si>
  <si>
    <t>陳信蒲</t>
    <phoneticPr fontId="0" type="Hiragana"/>
  </si>
  <si>
    <t>李奇峯</t>
    <phoneticPr fontId="0" type="Hiragana"/>
  </si>
  <si>
    <t>劉育修</t>
    <phoneticPr fontId="0" type="Hiragana"/>
  </si>
  <si>
    <t>蔡雨嫻</t>
    <phoneticPr fontId="0" type="Hiragana"/>
  </si>
  <si>
    <t>吳俊男</t>
    <phoneticPr fontId="0" type="Hiragana"/>
  </si>
  <si>
    <t>李明輝</t>
    <phoneticPr fontId="0" type="Hiragana"/>
  </si>
  <si>
    <t>黃建發</t>
    <phoneticPr fontId="0" type="Hiragana"/>
  </si>
  <si>
    <t>V7月不計薪(整月未出勤)</t>
    <phoneticPr fontId="0" type="Hiragana"/>
  </si>
  <si>
    <t>高宛琳</t>
    <phoneticPr fontId="0" type="Hiragana"/>
  </si>
  <si>
    <t>林泰源</t>
    <phoneticPr fontId="0" type="Hiragana"/>
  </si>
  <si>
    <t>11/6加保</t>
    <phoneticPr fontId="0" type="Hiragana"/>
  </si>
  <si>
    <t>3.5噸司機</t>
    <phoneticPr fontId="0" type="Hiragana"/>
  </si>
  <si>
    <t>工程師</t>
    <phoneticPr fontId="0" type="Hiragana"/>
  </si>
  <si>
    <t>魏子庭</t>
    <phoneticPr fontId="0" type="Hiragana"/>
  </si>
  <si>
    <t>03136</t>
    <phoneticPr fontId="0" type="Hiragana"/>
  </si>
  <si>
    <t>應用系統課</t>
    <phoneticPr fontId="0" type="Hiragana"/>
  </si>
  <si>
    <t>11/1加保</t>
    <phoneticPr fontId="0" type="Hiragana"/>
  </si>
  <si>
    <t>神岡課</t>
    <phoneticPr fontId="0" type="Hiragana"/>
  </si>
  <si>
    <t>池泳鋐</t>
    <phoneticPr fontId="0" type="Hiragana"/>
  </si>
  <si>
    <t>洪瑞蔓</t>
    <phoneticPr fontId="0" type="Hiragana"/>
  </si>
  <si>
    <t>11/3退保;11/1-11/3連續曠職3天</t>
    <phoneticPr fontId="0" type="Hiragana"/>
  </si>
  <si>
    <t>11/7退保;11/3-11/7連續曠職3天</t>
    <phoneticPr fontId="0" type="Hiragana"/>
  </si>
  <si>
    <t>V11月不計薪(整月未出勤)</t>
    <phoneticPr fontId="0" type="Hiragana"/>
  </si>
  <si>
    <t>業務-包材清潔</t>
    <phoneticPr fontId="0" type="Hiragana"/>
  </si>
  <si>
    <t>02550</t>
    <phoneticPr fontId="0" type="Hiragana"/>
  </si>
  <si>
    <t>作業員</t>
    <phoneticPr fontId="0" type="Hiragana"/>
  </si>
  <si>
    <t>育嬰留停2015/10/8~2017/10/7 (2017/11/10退保)</t>
    <phoneticPr fontId="0" type="Hiragana"/>
  </si>
  <si>
    <t>11/10退保</t>
    <phoneticPr fontId="0" type="Hiragana"/>
  </si>
  <si>
    <t>11/7-11/10連續曠職4天;11/10退保</t>
    <phoneticPr fontId="0" type="Hiragana"/>
  </si>
  <si>
    <t>11/13加保</t>
    <phoneticPr fontId="0" type="Hiragana"/>
  </si>
  <si>
    <t>北區物流組</t>
    <phoneticPr fontId="0" type="Hiragana"/>
  </si>
  <si>
    <t>03140</t>
    <phoneticPr fontId="0" type="Hiragana"/>
  </si>
  <si>
    <t>謝百強</t>
    <phoneticPr fontId="0" type="Hiragana"/>
  </si>
  <si>
    <t>夾子車司機</t>
    <phoneticPr fontId="0" type="Hiragana"/>
  </si>
  <si>
    <t>11/13加保</t>
    <phoneticPr fontId="0" type="Hiragana"/>
  </si>
  <si>
    <t>中區物流組</t>
    <phoneticPr fontId="0" type="Hiragana"/>
  </si>
  <si>
    <t>紀塗城</t>
    <phoneticPr fontId="0" type="Hiragana"/>
  </si>
  <si>
    <t>3.5噸司機</t>
    <phoneticPr fontId="0" type="Hiragana"/>
  </si>
  <si>
    <t>11/6加保</t>
    <phoneticPr fontId="0" type="Hiragana"/>
  </si>
  <si>
    <t>11/1.3加班</t>
    <phoneticPr fontId="0" type="Hiragana"/>
  </si>
  <si>
    <t>蔡淑玲</t>
    <phoneticPr fontId="0" type="Hiragana"/>
  </si>
  <si>
    <t>副管理師</t>
    <phoneticPr fontId="0" type="Hiragana"/>
  </si>
  <si>
    <t>召募暨薪酬課</t>
    <phoneticPr fontId="0" type="Hiragana"/>
  </si>
  <si>
    <t>03142</t>
    <phoneticPr fontId="0" type="Hiragana"/>
  </si>
  <si>
    <t>中區倉儲組</t>
    <phoneticPr fontId="0" type="Hiragana"/>
  </si>
  <si>
    <t>03141</t>
    <phoneticPr fontId="0" type="Hiragana"/>
  </si>
  <si>
    <t>張靜宜</t>
    <phoneticPr fontId="0" type="Hiragana"/>
  </si>
  <si>
    <t>張宏賓</t>
    <phoneticPr fontId="0" type="Hiragana"/>
  </si>
  <si>
    <t>11/20加保</t>
    <phoneticPr fontId="0" type="Hiragana"/>
  </si>
  <si>
    <t>03143</t>
    <phoneticPr fontId="0" type="Hiragana"/>
  </si>
  <si>
    <t>劉彥</t>
    <phoneticPr fontId="0" type="Hiragana"/>
  </si>
  <si>
    <t>通報日11/3;最後工作日11/12;政府通報日11/13&amp;11/13退保</t>
    <phoneticPr fontId="0" type="Hiragana"/>
  </si>
  <si>
    <t>曾慶瑋</t>
    <phoneticPr fontId="0" type="Hiragana"/>
  </si>
  <si>
    <t>中區專案組</t>
    <phoneticPr fontId="0" type="Hiragana"/>
  </si>
  <si>
    <t>03145</t>
    <phoneticPr fontId="0" type="Hiragana"/>
  </si>
  <si>
    <t>張正岷</t>
    <phoneticPr fontId="0" type="Hiragana"/>
  </si>
  <si>
    <t>林琦恩</t>
    <phoneticPr fontId="0" type="Hiragana"/>
  </si>
  <si>
    <t>林俊賢</t>
    <phoneticPr fontId="0" type="Hiragana"/>
  </si>
  <si>
    <t>趙翊雯</t>
    <phoneticPr fontId="0" type="Hiragana"/>
  </si>
  <si>
    <t>國靖</t>
    <phoneticPr fontId="0" type="Hiragana"/>
  </si>
  <si>
    <t>最後上班日11/21，11/22結清，11/23離境+11/23退保</t>
    <phoneticPr fontId="0" type="Hiragana"/>
  </si>
  <si>
    <t>03146</t>
    <phoneticPr fontId="0" type="Hiragana"/>
  </si>
  <si>
    <t>03147</t>
    <phoneticPr fontId="0" type="Hiragana"/>
  </si>
  <si>
    <t>11/27加保</t>
    <phoneticPr fontId="0" type="Hiragana"/>
  </si>
  <si>
    <t>原11/7請假，但事假時數不足以曠職論</t>
    <phoneticPr fontId="0" type="Hiragana"/>
  </si>
  <si>
    <t>11/28退保</t>
    <phoneticPr fontId="0" type="Hiragana"/>
  </si>
  <si>
    <t>機動車電子商務課</t>
    <phoneticPr fontId="0" type="Hiragana"/>
  </si>
  <si>
    <t>余峻輝</t>
    <phoneticPr fontId="0" type="Hiragana"/>
  </si>
  <si>
    <t>陳明賢</t>
    <phoneticPr fontId="0" type="Hiragana"/>
  </si>
  <si>
    <t>12/1加保</t>
    <phoneticPr fontId="0" type="Hiragana"/>
  </si>
  <si>
    <t>2017/7/18-11/30育嬰留停</t>
    <phoneticPr fontId="0" type="Hiragana"/>
  </si>
  <si>
    <t>業務-燿華電子</t>
    <phoneticPr fontId="0" type="Hiragana"/>
  </si>
  <si>
    <t>王立翔</t>
    <phoneticPr fontId="0" type="Hiragana"/>
  </si>
  <si>
    <t>作業員</t>
    <phoneticPr fontId="0" type="Hiragana"/>
  </si>
  <si>
    <t>2017/6/13-10/31育嬰留停</t>
    <phoneticPr fontId="0" type="Hiragana"/>
  </si>
  <si>
    <t>03127</t>
    <phoneticPr fontId="0" type="Hiragana"/>
  </si>
  <si>
    <t>03115</t>
    <phoneticPr fontId="0" type="Hiragana"/>
  </si>
  <si>
    <t>03112</t>
    <phoneticPr fontId="0" type="Hiragana"/>
  </si>
  <si>
    <t>03113</t>
    <phoneticPr fontId="0" type="Hiragana"/>
  </si>
  <si>
    <t>03114</t>
    <phoneticPr fontId="0" type="Hiragana"/>
  </si>
  <si>
    <t>02569</t>
    <phoneticPr fontId="0" type="Hiragana"/>
  </si>
  <si>
    <t>03138</t>
    <phoneticPr fontId="0" type="Hiragana"/>
  </si>
  <si>
    <t>03139</t>
    <phoneticPr fontId="0" type="Hiragana"/>
  </si>
  <si>
    <t>營運管理課</t>
    <phoneticPr fontId="0" type="Hiragana"/>
  </si>
  <si>
    <t>02967</t>
    <phoneticPr fontId="0" type="Hiragana"/>
  </si>
  <si>
    <t>管理師</t>
    <phoneticPr fontId="0" type="Hiragana"/>
  </si>
  <si>
    <t>11/30退保</t>
    <phoneticPr fontId="0" type="Hiragana"/>
  </si>
  <si>
    <t>V</t>
    <phoneticPr fontId="0" type="Hiragana"/>
  </si>
  <si>
    <t>北區業務部</t>
    <phoneticPr fontId="0" type="Hiragana"/>
  </si>
  <si>
    <t>02969</t>
    <phoneticPr fontId="0" type="Hiragana"/>
  </si>
  <si>
    <t>資深經理</t>
    <phoneticPr fontId="0" type="Hiragana"/>
  </si>
  <si>
    <t>張正岷</t>
    <phoneticPr fontId="0" type="Hiragana"/>
  </si>
  <si>
    <t>李莊仁</t>
    <phoneticPr fontId="0" type="Hiragana"/>
  </si>
  <si>
    <t>12/1退保</t>
    <phoneticPr fontId="0" type="Hiragana"/>
  </si>
  <si>
    <t>徐禎瑜</t>
    <phoneticPr fontId="0" type="Hiragana"/>
  </si>
  <si>
    <t>王筱棻</t>
    <phoneticPr fontId="0" type="Hiragana"/>
  </si>
  <si>
    <t>張萍而</t>
    <phoneticPr fontId="0" type="Hiragana"/>
  </si>
  <si>
    <t>邱玄宗</t>
    <phoneticPr fontId="0" type="Hiragana"/>
  </si>
  <si>
    <t>12/1加保</t>
    <phoneticPr fontId="0" type="Hiragana"/>
  </si>
  <si>
    <t>12/4加保</t>
    <phoneticPr fontId="0" type="Hiragana"/>
  </si>
  <si>
    <t>2017/7/18-2018/1/18育嬰留停(提前至12/1回任)</t>
    <phoneticPr fontId="0" type="Hiragana"/>
  </si>
  <si>
    <t>12/7退保</t>
    <phoneticPr fontId="0" type="Hiragana"/>
  </si>
  <si>
    <t>邱琬筑</t>
    <phoneticPr fontId="0" type="Hiragana"/>
  </si>
  <si>
    <t>行銷部</t>
    <phoneticPr fontId="0" type="Hiragana"/>
  </si>
  <si>
    <t>拖車司機</t>
    <phoneticPr fontId="0" type="Hiragana"/>
  </si>
  <si>
    <t>黃建貴</t>
    <phoneticPr fontId="0" type="Hiragana"/>
  </si>
  <si>
    <t>最後工作日&amp;通報日12/10;政府通報日12/1&amp;退保12/10</t>
    <phoneticPr fontId="0" type="Hiragana"/>
  </si>
  <si>
    <t>12/11加保</t>
    <phoneticPr fontId="0" type="Hiragana"/>
  </si>
  <si>
    <t>03157</t>
    <phoneticPr fontId="0" type="Hiragana"/>
  </si>
  <si>
    <t>12/12通報(當天為系統最後工作日)，另給付預告工資</t>
    <phoneticPr fontId="0" type="Hiragana"/>
  </si>
  <si>
    <t>行銷部</t>
    <phoneticPr fontId="0" type="Hiragana"/>
  </si>
  <si>
    <t>趙珮雯</t>
    <phoneticPr fontId="0" type="Hiragana"/>
  </si>
  <si>
    <t>工讀生</t>
    <phoneticPr fontId="0" type="Hiragana"/>
  </si>
  <si>
    <t>12/6加保</t>
    <phoneticPr fontId="0" type="Hiragana"/>
  </si>
  <si>
    <t>最後工作日&amp;通報日12/13;政府通報日12/4&amp;12/13退保</t>
    <phoneticPr fontId="0" type="Hiragana"/>
  </si>
  <si>
    <t>N</t>
    <phoneticPr fontId="0" type="Hiragana"/>
  </si>
  <si>
    <t>最後工作日&amp;通報日12/9;政府通報日11/30&amp;退保12/9</t>
    <phoneticPr fontId="0" type="Hiragana"/>
  </si>
  <si>
    <t>最後上班日12/8，12/13結清，12/14離境+12/14退保</t>
    <phoneticPr fontId="0" type="Hiragana"/>
  </si>
  <si>
    <t>最後工作日&amp;通報日12/15;政府通報日12/5&amp;12/15退保</t>
    <phoneticPr fontId="0" type="Hiragana"/>
  </si>
  <si>
    <t>12/14退保</t>
    <phoneticPr fontId="0" type="Hiragana"/>
  </si>
  <si>
    <t>黃嘉榮</t>
    <phoneticPr fontId="0" type="Hiragana"/>
  </si>
  <si>
    <t>12/18加保</t>
    <phoneticPr fontId="0" type="Hiragana"/>
  </si>
  <si>
    <t>03160</t>
    <phoneticPr fontId="0" type="Hiragana"/>
  </si>
  <si>
    <t>江智如</t>
    <phoneticPr fontId="0" type="Hiragana"/>
  </si>
  <si>
    <t>12/13加保</t>
    <phoneticPr fontId="0" type="Hiragana"/>
  </si>
  <si>
    <t>12/18通報(12/19為系統最後工作日)，另給付預告工資</t>
    <phoneticPr fontId="0" type="Hiragana"/>
  </si>
  <si>
    <t>00166</t>
    <phoneticPr fontId="0" type="Hiragana"/>
  </si>
  <si>
    <t>01406</t>
    <phoneticPr fontId="0" type="Hiragana"/>
  </si>
  <si>
    <t>12/21通報(12/31為系統最後工作日)，另給付預告工資</t>
    <phoneticPr fontId="0" type="Hiragana"/>
  </si>
  <si>
    <t>張根銘</t>
    <phoneticPr fontId="0" type="Hiragana"/>
  </si>
  <si>
    <t>蔡伯鴻</t>
    <phoneticPr fontId="0" type="Hiragana"/>
  </si>
  <si>
    <t>最後工作日12/12&amp;通報日12/21;政府通報日12/12&amp;12/21退保</t>
    <phoneticPr fontId="0" type="Hiragana"/>
  </si>
  <si>
    <t>12/22退保</t>
    <phoneticPr fontId="0" type="Hiragana"/>
  </si>
  <si>
    <t>12/25加保</t>
    <phoneticPr fontId="0" type="Hiragana"/>
  </si>
  <si>
    <t>03161</t>
    <phoneticPr fontId="0" type="Hiragana"/>
  </si>
  <si>
    <t>文山專案組</t>
    <phoneticPr fontId="0" type="Hiragana"/>
  </si>
  <si>
    <t>12/25通報(1/3為系統最後工作日)，另給付預告工資</t>
    <phoneticPr fontId="0" type="Hiragana"/>
  </si>
  <si>
    <t>12/20-12/22曠職三天，12/26退保</t>
    <phoneticPr fontId="0" type="Hiragana"/>
  </si>
  <si>
    <t>12/22-12/26曠職三天，12/26退保</t>
    <phoneticPr fontId="0" type="Hiragana"/>
  </si>
  <si>
    <t>資遣費11月付清</t>
    <phoneticPr fontId="0" type="Hiragana"/>
  </si>
  <si>
    <t>12/8退保</t>
    <phoneticPr fontId="0" type="Hiragana"/>
  </si>
  <si>
    <t>12/15退保</t>
    <phoneticPr fontId="0" type="Hiragana"/>
  </si>
  <si>
    <t>12/17退保</t>
    <phoneticPr fontId="0" type="Hiragana"/>
  </si>
  <si>
    <t>03087</t>
    <phoneticPr fontId="0" type="Hiragana"/>
  </si>
  <si>
    <t>高級專員</t>
    <phoneticPr fontId="0" type="Hiragana"/>
  </si>
  <si>
    <t>宋沙</t>
    <phoneticPr fontId="0" type="Hiragana"/>
  </si>
  <si>
    <t>阿皮瓦</t>
    <phoneticPr fontId="0" type="Hiragana"/>
  </si>
  <si>
    <t>12/26入境、12/27加保</t>
    <phoneticPr fontId="0" type="Hiragana"/>
  </si>
  <si>
    <t>最後工作日12/19&amp;通報日12/27;政府通報日12/18&amp;12/27退保</t>
    <phoneticPr fontId="0" type="Hiragana"/>
  </si>
  <si>
    <t>12/27退保</t>
    <phoneticPr fontId="0" type="Hiragana"/>
  </si>
  <si>
    <t>陳昱文</t>
    <phoneticPr fontId="0" type="Hiragana"/>
  </si>
  <si>
    <t>徐禎瑜</t>
    <phoneticPr fontId="0" type="Hiragana"/>
  </si>
  <si>
    <t>林振祥</t>
    <phoneticPr fontId="0" type="Hiragana"/>
  </si>
  <si>
    <t>賴鵬志</t>
    <phoneticPr fontId="0" type="Hiragana"/>
  </si>
  <si>
    <t>高級管理師</t>
    <phoneticPr fontId="0" type="Hiragana"/>
  </si>
  <si>
    <t>助理管理師</t>
    <phoneticPr fontId="0" type="Hiragana"/>
  </si>
  <si>
    <t>譚玉婉</t>
    <phoneticPr fontId="0" type="Hiragana"/>
  </si>
  <si>
    <t>營運處營運管理課</t>
    <phoneticPr fontId="0" type="Hiragana"/>
  </si>
  <si>
    <t>機動車客服行銷課</t>
    <phoneticPr fontId="0" type="Hiragana"/>
  </si>
  <si>
    <t>12/29退保</t>
    <phoneticPr fontId="0" type="Hiragana"/>
  </si>
  <si>
    <t>儲備幹部</t>
    <phoneticPr fontId="0" type="Hiragana"/>
  </si>
  <si>
    <t>便利通路課</t>
    <phoneticPr fontId="0" type="Hiragana"/>
  </si>
  <si>
    <t>最後工作日12/31&amp;通報日12/31;政府通報日12/21&amp;12/31退保</t>
    <phoneticPr fontId="0" type="Hiragana"/>
  </si>
  <si>
    <t>1/2加保</t>
    <phoneticPr fontId="0" type="Hiragana"/>
  </si>
  <si>
    <t>全興處理一課</t>
    <phoneticPr fontId="0" type="Hiragana"/>
  </si>
  <si>
    <t>最後工作日1/3&amp;通報日1/3;政府通報日12/25&amp;1/3去函撤銷</t>
    <phoneticPr fontId="0" type="Hiragana"/>
  </si>
  <si>
    <t>最後工作日12/31&amp;通報日1/3;政府通報日12/25&amp;1/3退保</t>
    <phoneticPr fontId="0" type="Hiragana"/>
  </si>
  <si>
    <t>12/25通報(12/31為系統最後工作日、1月不計薪)，另給付預告工資</t>
    <phoneticPr fontId="0" type="Hiragana"/>
  </si>
  <si>
    <t>1/3加保</t>
    <phoneticPr fontId="0" type="Hiragana"/>
  </si>
  <si>
    <t>工讀生</t>
    <phoneticPr fontId="0" type="Hiragana"/>
  </si>
  <si>
    <t>1/4加保</t>
    <phoneticPr fontId="0" type="Hiragana"/>
  </si>
  <si>
    <t>助理管理師</t>
    <phoneticPr fontId="0" type="Hiragana"/>
  </si>
  <si>
    <t>1/5加保 (月底再確認投保薪資、眷保)</t>
    <phoneticPr fontId="0" type="Hiragana"/>
  </si>
  <si>
    <t>2017/9/1-2018/1/4育嬰留停，1/5回任</t>
    <phoneticPr fontId="0" type="Hiragana"/>
  </si>
  <si>
    <t>武青雲</t>
    <phoneticPr fontId="0" type="Hiragana"/>
  </si>
  <si>
    <t>1/8加保</t>
    <phoneticPr fontId="0" type="Hiragana"/>
  </si>
  <si>
    <t>莊育航、李奇峯轉換投保單位(1/7轉出、1/8轉入)</t>
    <phoneticPr fontId="0" type="Hiragana"/>
  </si>
  <si>
    <t>蘇琬惠</t>
    <phoneticPr fontId="0" type="Hiragana"/>
  </si>
  <si>
    <t>楊意晨</t>
    <phoneticPr fontId="0" type="Hiragana"/>
  </si>
  <si>
    <t>黃羿景</t>
    <phoneticPr fontId="0" type="Hiragana"/>
  </si>
  <si>
    <t>北區物流組</t>
    <phoneticPr fontId="0" type="Hiragana"/>
  </si>
  <si>
    <t>3.5噸貨車司機</t>
    <phoneticPr fontId="0" type="Hiragana"/>
  </si>
  <si>
    <t>夾子車司機</t>
    <phoneticPr fontId="0" type="Hiragana"/>
  </si>
  <si>
    <t>中區倉儲組</t>
    <phoneticPr fontId="0" type="Hiragana"/>
  </si>
  <si>
    <t>王文琪</t>
    <phoneticPr fontId="0" type="Hiragana"/>
  </si>
  <si>
    <t>外場人員</t>
    <phoneticPr fontId="0" type="Hiragana"/>
  </si>
  <si>
    <t>儲備人員</t>
    <phoneticPr fontId="0" type="Hiragana"/>
  </si>
  <si>
    <t>林芃宏</t>
    <phoneticPr fontId="36" type="noConversion"/>
  </si>
  <si>
    <t>107/1/3</t>
    <phoneticPr fontId="36" type="noConversion"/>
  </si>
  <si>
    <t>林雍智</t>
    <phoneticPr fontId="36" type="noConversion"/>
  </si>
  <si>
    <t>107/1/16</t>
    <phoneticPr fontId="36" type="noConversion"/>
  </si>
  <si>
    <t>P122933887</t>
    <phoneticPr fontId="36" type="noConversion"/>
  </si>
  <si>
    <t>0711122</t>
    <phoneticPr fontId="36" type="noConversion"/>
  </si>
  <si>
    <t>計畫別</t>
    <phoneticPr fontId="36" type="noConversion"/>
  </si>
  <si>
    <t>03174</t>
    <phoneticPr fontId="0" type="Hiragana"/>
  </si>
  <si>
    <t>03175</t>
    <phoneticPr fontId="0" type="Hiragana"/>
  </si>
  <si>
    <t>1/15加保</t>
    <phoneticPr fontId="0" type="Hiragana"/>
  </si>
  <si>
    <t>通路營運課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</si>
  <si>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</si>
  <si>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</si>
  <si>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</si>
  <si>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</si>
  <si>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12/22退保</t>
    <phoneticPr fontId="0" type="Hiragana"/>
  </si>
  <si>
    <t>V</t>
    <phoneticPr fontId="0" type="Hiragana"/>
  </si>
  <si>
    <t>1/19退保</t>
    <phoneticPr fontId="0" type="Hiragana"/>
  </si>
  <si>
    <t>北區物流課</t>
    <phoneticPr fontId="0" type="Hiragana"/>
  </si>
  <si>
    <t>03168</t>
    <phoneticPr fontId="0" type="Hiragana"/>
  </si>
  <si>
    <t>03101</t>
    <phoneticPr fontId="0" type="Hiragana"/>
  </si>
  <si>
    <t>中區物流組</t>
    <phoneticPr fontId="0" type="Hiragana"/>
  </si>
  <si>
    <t>03151</t>
    <phoneticPr fontId="0" type="Hiragana"/>
  </si>
  <si>
    <t>03172</t>
    <phoneticPr fontId="0" type="Hiragana"/>
  </si>
  <si>
    <t>1/18退保</t>
    <phoneticPr fontId="0" type="Hiragana"/>
  </si>
  <si>
    <t>V</t>
    <phoneticPr fontId="0" type="Hiragana"/>
  </si>
  <si>
    <t>1/20退保</t>
    <phoneticPr fontId="0" type="Hiragana"/>
  </si>
  <si>
    <t>1/19退保</t>
    <phoneticPr fontId="0" type="Hiragana"/>
  </si>
  <si>
    <t>作業員</t>
    <phoneticPr fontId="0" type="Hiragana"/>
  </si>
  <si>
    <t>01960</t>
    <phoneticPr fontId="0" type="Hiragana"/>
  </si>
  <si>
    <t>02896</t>
    <phoneticPr fontId="0" type="Hiragana"/>
  </si>
  <si>
    <t>1/24加保</t>
    <phoneticPr fontId="0" type="Hiragana"/>
  </si>
  <si>
    <t>通路營運課</t>
  </si>
  <si>
    <t>03180</t>
    <phoneticPr fontId="0" type="Hiragana"/>
  </si>
  <si>
    <t>1/25加保</t>
    <phoneticPr fontId="0" type="Hiragana"/>
  </si>
  <si>
    <t>郭保宏</t>
    <phoneticPr fontId="0" type="Hiragana"/>
  </si>
  <si>
    <t>1/27退保</t>
    <phoneticPr fontId="0" type="Hiragana"/>
  </si>
  <si>
    <t>02996</t>
    <phoneticPr fontId="0" type="Hiragana"/>
  </si>
  <si>
    <t>壓縮車司機</t>
    <phoneticPr fontId="0" type="Hiragana"/>
  </si>
  <si>
    <t>1/9-1/11曠職三天，1/11退保</t>
    <phoneticPr fontId="0" type="Hiragana"/>
  </si>
  <si>
    <t>1/11-1/15曠職三天，1/15退保</t>
    <phoneticPr fontId="0" type="Hiragana"/>
  </si>
  <si>
    <t>武青雲</t>
    <phoneticPr fontId="0" type="Hiragana"/>
  </si>
  <si>
    <t>葉筱雯</t>
    <phoneticPr fontId="0" type="Hiragana"/>
  </si>
  <si>
    <t>王建中</t>
    <phoneticPr fontId="0" type="Hiragana"/>
  </si>
  <si>
    <t>許淑貴</t>
    <phoneticPr fontId="0" type="Hiragana"/>
  </si>
  <si>
    <t>寬吉</t>
    <phoneticPr fontId="0" type="Hiragana"/>
  </si>
  <si>
    <t>葉欣怡</t>
    <phoneticPr fontId="0" type="Hiragana"/>
  </si>
  <si>
    <t>謝明智</t>
    <phoneticPr fontId="0" type="Hiragana"/>
  </si>
  <si>
    <t>林啟盛</t>
    <phoneticPr fontId="0" type="Hiragana"/>
  </si>
  <si>
    <t>林仕賢</t>
    <phoneticPr fontId="0" type="Hiragana"/>
  </si>
  <si>
    <t>李清風</t>
    <phoneticPr fontId="0" type="Hiragana"/>
  </si>
  <si>
    <t>陳宏傑</t>
    <phoneticPr fontId="0" type="Hiragana"/>
  </si>
  <si>
    <t>何銘修</t>
    <phoneticPr fontId="0" type="Hiragana"/>
  </si>
  <si>
    <t>吳明璋</t>
    <phoneticPr fontId="0" type="Hiragana"/>
  </si>
  <si>
    <t>謝佳軒</t>
    <phoneticPr fontId="0" type="Hiragana"/>
  </si>
  <si>
    <t>通路營運課</t>
    <phoneticPr fontId="0" type="Hiragana"/>
  </si>
  <si>
    <t>劉宥均</t>
    <phoneticPr fontId="0" type="Hiragana"/>
  </si>
  <si>
    <t>工讀生</t>
    <phoneticPr fontId="0" type="Hiragana"/>
  </si>
  <si>
    <t>1/16加保</t>
    <phoneticPr fontId="0" type="Hiragana"/>
  </si>
  <si>
    <t>03169</t>
    <phoneticPr fontId="0" type="Hiragana"/>
  </si>
  <si>
    <t>03173</t>
    <phoneticPr fontId="0" type="Hiragana"/>
  </si>
  <si>
    <t>03174</t>
    <phoneticPr fontId="0" type="Hiragana"/>
  </si>
  <si>
    <t>03177</t>
    <phoneticPr fontId="0" type="Hiragana"/>
  </si>
  <si>
    <t>余峻輝</t>
    <phoneticPr fontId="0" type="Hiragana"/>
  </si>
  <si>
    <t>業務處電子商務部</t>
    <phoneticPr fontId="0" type="Hiragana"/>
  </si>
  <si>
    <t>02999</t>
    <phoneticPr fontId="0" type="Hiragana"/>
  </si>
  <si>
    <t>專員</t>
    <phoneticPr fontId="0" type="Hiragana"/>
  </si>
  <si>
    <t>V</t>
    <phoneticPr fontId="0" type="Hiragana"/>
  </si>
  <si>
    <t>1/28退保</t>
    <phoneticPr fontId="0" type="Hiragana"/>
  </si>
  <si>
    <t>1/31退保</t>
    <phoneticPr fontId="0" type="Hiragana"/>
  </si>
  <si>
    <t>2/1退保</t>
    <phoneticPr fontId="0" type="Hiragana"/>
  </si>
  <si>
    <t>客服行銷課</t>
    <phoneticPr fontId="0" type="Hiragana"/>
  </si>
  <si>
    <t>郭榛妮</t>
    <phoneticPr fontId="0" type="Hiragana"/>
  </si>
  <si>
    <t>2/2加保</t>
    <phoneticPr fontId="0" type="Hiragana"/>
  </si>
  <si>
    <t>客服行銷課</t>
    <phoneticPr fontId="0" type="Hiragana"/>
  </si>
  <si>
    <t>02597</t>
    <phoneticPr fontId="0" type="Hiragana"/>
  </si>
  <si>
    <t>2017/2/10-2018/2/9育嬰留停</t>
    <phoneticPr fontId="0" type="Hiragana"/>
  </si>
  <si>
    <t>客服行銷課</t>
    <phoneticPr fontId="0" type="Hiragana"/>
  </si>
  <si>
    <t>03181</t>
    <phoneticPr fontId="0" type="Hiragana"/>
  </si>
  <si>
    <t>工讀生</t>
    <phoneticPr fontId="0" type="Hiragana"/>
  </si>
  <si>
    <t>V</t>
    <phoneticPr fontId="0" type="Hiragana"/>
  </si>
  <si>
    <t>2/10退保</t>
    <phoneticPr fontId="0" type="Hiragana"/>
  </si>
  <si>
    <t>知識創新部</t>
    <phoneticPr fontId="0" type="Hiragana"/>
  </si>
  <si>
    <t>02852</t>
    <phoneticPr fontId="0" type="Hiragana"/>
  </si>
  <si>
    <t>作業員</t>
    <phoneticPr fontId="0" type="Hiragana"/>
  </si>
  <si>
    <t>V</t>
    <phoneticPr fontId="0" type="Hiragana"/>
  </si>
  <si>
    <t>電商支援課</t>
    <phoneticPr fontId="0" type="Hiragana"/>
  </si>
  <si>
    <t>02950</t>
    <phoneticPr fontId="0" type="Hiragana"/>
  </si>
  <si>
    <t>管理師</t>
    <phoneticPr fontId="0" type="Hiragana"/>
  </si>
  <si>
    <t>2/13退保</t>
    <phoneticPr fontId="0" type="Hiragana"/>
  </si>
  <si>
    <t>V</t>
    <phoneticPr fontId="0" type="Hiragana"/>
  </si>
  <si>
    <t>神岡課</t>
    <phoneticPr fontId="0" type="Hiragana"/>
  </si>
  <si>
    <t>02004</t>
    <phoneticPr fontId="0" type="Hiragana"/>
  </si>
  <si>
    <t>夾子車司機</t>
    <phoneticPr fontId="0" type="Hiragana"/>
  </si>
  <si>
    <t>龔柏瑋</t>
    <phoneticPr fontId="0" type="Hiragana"/>
  </si>
  <si>
    <t>北區倉儲課</t>
    <phoneticPr fontId="0" type="Hiragana"/>
  </si>
  <si>
    <t>03031</t>
    <phoneticPr fontId="0" type="Hiragana"/>
  </si>
  <si>
    <t>助理會計</t>
    <phoneticPr fontId="0" type="Hiragana"/>
  </si>
  <si>
    <t>春日站</t>
    <phoneticPr fontId="0" type="Hiragana"/>
  </si>
  <si>
    <t>2/21加保</t>
    <phoneticPr fontId="0" type="Hiragana"/>
  </si>
  <si>
    <t>03137</t>
    <phoneticPr fontId="0" type="Hiragana"/>
  </si>
  <si>
    <t>03144</t>
    <phoneticPr fontId="0" type="Hiragana"/>
  </si>
  <si>
    <t>03148</t>
    <phoneticPr fontId="0" type="Hiragana"/>
  </si>
  <si>
    <t>03149</t>
    <phoneticPr fontId="0" type="Hiragana"/>
  </si>
  <si>
    <t>03150</t>
    <phoneticPr fontId="0" type="Hiragana"/>
  </si>
  <si>
    <t>03151</t>
    <phoneticPr fontId="0" type="Hiragana"/>
  </si>
  <si>
    <t>03152</t>
    <phoneticPr fontId="0" type="Hiragana"/>
  </si>
  <si>
    <t>03154</t>
    <phoneticPr fontId="0" type="Hiragana"/>
  </si>
  <si>
    <t>03155</t>
    <phoneticPr fontId="0" type="Hiragana"/>
  </si>
  <si>
    <t>03156</t>
    <phoneticPr fontId="0" type="Hiragana"/>
  </si>
  <si>
    <t>03157</t>
    <phoneticPr fontId="0" type="Hiragana"/>
  </si>
  <si>
    <t>03158</t>
    <phoneticPr fontId="0" type="Hiragana"/>
  </si>
  <si>
    <t>03159</t>
    <phoneticPr fontId="0" type="Hiragana"/>
  </si>
  <si>
    <t>03160</t>
    <phoneticPr fontId="0" type="Hiragana"/>
  </si>
  <si>
    <t>0680921</t>
    <phoneticPr fontId="36" type="noConversion"/>
  </si>
  <si>
    <t>F128248111</t>
    <phoneticPr fontId="36" type="noConversion"/>
  </si>
  <si>
    <t>107/2/21</t>
    <phoneticPr fontId="36" type="noConversion"/>
  </si>
  <si>
    <t>楊昌權</t>
    <phoneticPr fontId="36" type="noConversion"/>
  </si>
  <si>
    <t>2/26退保</t>
    <phoneticPr fontId="0" type="Hiragana"/>
  </si>
  <si>
    <t>2018/2/6-2018/8/5育嬰留職停薪</t>
    <phoneticPr fontId="0" type="Hiragana"/>
  </si>
  <si>
    <t>2/9-2/14連曠4天;2/14退保</t>
    <phoneticPr fontId="0" type="Hiragana"/>
  </si>
  <si>
    <t>金馬組</t>
    <phoneticPr fontId="0" type="Hiragana"/>
  </si>
  <si>
    <t>03112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</si>
  <si>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</si>
  <si>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V</t>
    <phoneticPr fontId="0" type="Hiragana"/>
  </si>
  <si>
    <t>金馬組</t>
    <phoneticPr fontId="0" type="Hiragana"/>
  </si>
  <si>
    <t>03109</t>
    <phoneticPr fontId="0" type="Hiragana"/>
  </si>
  <si>
    <t>3.5噸司機</t>
    <phoneticPr fontId="0" type="Hiragana"/>
  </si>
  <si>
    <t>陳彤樺</t>
    <phoneticPr fontId="0" type="Hiragana"/>
  </si>
  <si>
    <t>郭榛妮</t>
    <phoneticPr fontId="0" type="Hiragana"/>
  </si>
  <si>
    <t>吳濟安</t>
    <phoneticPr fontId="0" type="Hiragana"/>
  </si>
  <si>
    <t>張儒林</t>
    <phoneticPr fontId="0" type="Hiragana"/>
  </si>
  <si>
    <t>劉汶臻</t>
    <phoneticPr fontId="0" type="Hiragana"/>
  </si>
  <si>
    <t>楊華婷</t>
    <phoneticPr fontId="0" type="Hiragana"/>
  </si>
  <si>
    <t>方木詮</t>
    <phoneticPr fontId="0" type="Hiragana"/>
  </si>
  <si>
    <t>于誠鋒</t>
    <phoneticPr fontId="0" type="Hiragana"/>
  </si>
  <si>
    <t>神岡站</t>
    <phoneticPr fontId="0" type="Hiragana"/>
  </si>
  <si>
    <t>林煜恩</t>
    <phoneticPr fontId="0" type="Hiragana"/>
  </si>
  <si>
    <t>夾子車司機</t>
    <phoneticPr fontId="0" type="Hiragana"/>
  </si>
  <si>
    <t>沈瑞峯</t>
    <phoneticPr fontId="0" type="Hiragana"/>
  </si>
  <si>
    <t>2/28退保</t>
    <phoneticPr fontId="0" type="Hiragana"/>
  </si>
  <si>
    <t>3/1加保</t>
    <phoneticPr fontId="0" type="Hiragana"/>
  </si>
  <si>
    <t>03186</t>
    <phoneticPr fontId="0" type="Hiragana"/>
  </si>
  <si>
    <t>03187</t>
    <phoneticPr fontId="0" type="Hiragana"/>
  </si>
  <si>
    <t>中區業務一部</t>
    <phoneticPr fontId="0" type="Hiragana"/>
  </si>
  <si>
    <t>03104</t>
    <phoneticPr fontId="0" type="Hiragana"/>
  </si>
  <si>
    <t>作業員</t>
    <phoneticPr fontId="0" type="Hiragana"/>
  </si>
  <si>
    <t>通路營運課</t>
    <phoneticPr fontId="0" type="Hiragana"/>
  </si>
  <si>
    <t>03178</t>
    <phoneticPr fontId="0" type="Hiragana"/>
  </si>
  <si>
    <t>工讀生</t>
    <phoneticPr fontId="0" type="Hiragana"/>
  </si>
  <si>
    <t>V</t>
    <phoneticPr fontId="0" type="Hiragana"/>
  </si>
  <si>
    <t>3/2退保</t>
    <phoneticPr fontId="0" type="Hiragana"/>
  </si>
  <si>
    <t>助理管理師</t>
    <phoneticPr fontId="0" type="Hiragana"/>
  </si>
  <si>
    <t>人資部管理課</t>
    <phoneticPr fontId="0" type="Hiragana"/>
  </si>
  <si>
    <t>北區倉儲一課</t>
  </si>
  <si>
    <t>中區倉儲一課</t>
    <phoneticPr fontId="0" type="Hiragana"/>
  </si>
  <si>
    <t>中區倉儲二課</t>
    <phoneticPr fontId="0" type="Hiragana"/>
  </si>
  <si>
    <t>3/5加保</t>
    <phoneticPr fontId="0" type="Hiragana"/>
  </si>
  <si>
    <t>3/5退保</t>
    <phoneticPr fontId="0" type="Hiragana"/>
  </si>
  <si>
    <t>3/2加保</t>
    <phoneticPr fontId="0" type="Hiragana"/>
  </si>
  <si>
    <t>王偉萍</t>
    <phoneticPr fontId="0" type="Hiragana"/>
  </si>
  <si>
    <t>郭景樂</t>
    <phoneticPr fontId="0" type="Hiragana"/>
  </si>
  <si>
    <t>劉宥均</t>
    <phoneticPr fontId="0" type="Hiragana"/>
  </si>
  <si>
    <t>3/7退保</t>
    <phoneticPr fontId="0" type="Hiragana"/>
  </si>
  <si>
    <t>電商處商務管理課</t>
    <phoneticPr fontId="0" type="Hiragana"/>
  </si>
  <si>
    <t>吳彥君</t>
    <phoneticPr fontId="0" type="Hiragana"/>
  </si>
  <si>
    <t>管理師</t>
    <phoneticPr fontId="0" type="Hiragana"/>
  </si>
  <si>
    <t>助理管理師</t>
    <phoneticPr fontId="0" type="Hiragana"/>
  </si>
  <si>
    <t>副管理師</t>
    <phoneticPr fontId="0" type="Hiragana"/>
  </si>
  <si>
    <t>電商處客服行銷課</t>
    <phoneticPr fontId="0" type="Hiragana"/>
  </si>
  <si>
    <t>業務處行政管理課</t>
    <phoneticPr fontId="0" type="Hiragana"/>
  </si>
  <si>
    <t>02963</t>
    <phoneticPr fontId="0" type="Hiragana"/>
  </si>
  <si>
    <t>副管理師</t>
    <phoneticPr fontId="0" type="Hiragana"/>
  </si>
  <si>
    <t>03194</t>
    <phoneticPr fontId="0" type="Hiragana"/>
  </si>
  <si>
    <t>03195</t>
    <phoneticPr fontId="0" type="Hiragana"/>
  </si>
  <si>
    <t>01403</t>
    <phoneticPr fontId="0" type="Hiragana"/>
  </si>
  <si>
    <t>南區業務一部</t>
    <phoneticPr fontId="0" type="Hiragana"/>
  </si>
  <si>
    <t>2017/2/10-8/9育嬰留停(延長2017/8/10-2018/2/9)，2/10回任</t>
    <phoneticPr fontId="0" type="Hiragana"/>
  </si>
  <si>
    <t>2017/6/13-12/13育嬰留停(11/2告知11/1回任)</t>
    <phoneticPr fontId="0" type="Hiragana"/>
  </si>
  <si>
    <t>3/10退保</t>
    <phoneticPr fontId="0" type="Hiragana"/>
  </si>
  <si>
    <t>3/12退保</t>
    <phoneticPr fontId="0" type="Hiragana"/>
  </si>
  <si>
    <t>北區倉儲一課</t>
    <phoneticPr fontId="0" type="Hiragana"/>
  </si>
  <si>
    <t>3/12加保</t>
    <phoneticPr fontId="0" type="Hiragana"/>
  </si>
  <si>
    <t>03196</t>
    <phoneticPr fontId="0" type="Hiragana"/>
  </si>
  <si>
    <t>何銘修</t>
    <phoneticPr fontId="0" type="Hiragana"/>
  </si>
  <si>
    <t>趙珮雯</t>
    <phoneticPr fontId="0" type="Hiragana"/>
  </si>
  <si>
    <t>中區倉儲二課</t>
    <phoneticPr fontId="0" type="Hiragana"/>
  </si>
  <si>
    <t>任俊宏</t>
    <phoneticPr fontId="0" type="Hiragana"/>
  </si>
  <si>
    <t>03197</t>
    <phoneticPr fontId="0" type="Hiragana"/>
  </si>
  <si>
    <t>儲備幹部</t>
    <phoneticPr fontId="0" type="Hiragana"/>
  </si>
  <si>
    <t>電商開發課</t>
    <phoneticPr fontId="0" type="Hiragana"/>
  </si>
  <si>
    <t>3/16退保</t>
    <phoneticPr fontId="0" type="Hiragana"/>
  </si>
  <si>
    <t>3/17退保</t>
    <phoneticPr fontId="0" type="Hiragana"/>
  </si>
  <si>
    <t>3/19加保</t>
    <phoneticPr fontId="0" type="Hiragana"/>
  </si>
  <si>
    <t>業務處(中區二)</t>
    <phoneticPr fontId="0" type="Hiragana"/>
  </si>
  <si>
    <t>陳慶松</t>
    <phoneticPr fontId="0" type="Hiragana"/>
  </si>
  <si>
    <t>夾子車司機</t>
    <phoneticPr fontId="0" type="Hiragana"/>
  </si>
  <si>
    <t>工讀生</t>
    <phoneticPr fontId="0" type="Hiragana"/>
  </si>
  <si>
    <t>游昀翰</t>
    <phoneticPr fontId="0" type="Hiragana"/>
  </si>
  <si>
    <t>03204</t>
    <phoneticPr fontId="0" type="Hiragana"/>
  </si>
  <si>
    <t>03205</t>
    <phoneticPr fontId="0" type="Hiragana"/>
  </si>
  <si>
    <t>3/19加保</t>
    <phoneticPr fontId="0" type="Hiragana"/>
  </si>
  <si>
    <t>薛朱君</t>
    <phoneticPr fontId="0" type="Hiragana"/>
  </si>
  <si>
    <t>預計退保日</t>
    <phoneticPr fontId="0" type="Hiragana"/>
  </si>
  <si>
    <t>3/22加保</t>
    <phoneticPr fontId="0" type="Hiragana"/>
  </si>
  <si>
    <t>業務專員</t>
    <phoneticPr fontId="0" type="Hiragana"/>
  </si>
  <si>
    <t>儲備幹部</t>
    <phoneticPr fontId="0" type="Hiragana"/>
  </si>
  <si>
    <t>行銷部</t>
    <phoneticPr fontId="0" type="Hiragana"/>
  </si>
  <si>
    <t>陳維怡</t>
    <phoneticPr fontId="0" type="Hiragana"/>
  </si>
  <si>
    <t>助理管理師</t>
    <phoneticPr fontId="0" type="Hiragana"/>
  </si>
  <si>
    <t>知識創新部</t>
    <phoneticPr fontId="0" type="Hiragana"/>
  </si>
  <si>
    <t>高級管理師</t>
    <phoneticPr fontId="0" type="Hiragana"/>
  </si>
  <si>
    <t>北區業務一課</t>
    <phoneticPr fontId="0" type="Hiragana"/>
  </si>
  <si>
    <t>03208</t>
    <phoneticPr fontId="0" type="Hiragana"/>
  </si>
  <si>
    <t>03210</t>
    <phoneticPr fontId="0" type="Hiragana"/>
  </si>
  <si>
    <t>營業管理部</t>
    <phoneticPr fontId="0" type="Hiragana"/>
  </si>
  <si>
    <t>副理</t>
    <phoneticPr fontId="0" type="Hiragana"/>
  </si>
  <si>
    <t>總經理室</t>
    <phoneticPr fontId="0" type="Hiragana"/>
  </si>
  <si>
    <t>00728</t>
    <phoneticPr fontId="0" type="Hiragana"/>
  </si>
  <si>
    <t>3/23退保</t>
    <phoneticPr fontId="0" type="Hiragana"/>
  </si>
  <si>
    <t>中區業務二課</t>
    <phoneticPr fontId="0" type="Hiragana"/>
  </si>
  <si>
    <t>3/26加保</t>
    <phoneticPr fontId="0" type="Hiragana"/>
  </si>
  <si>
    <t>3/24退保</t>
    <phoneticPr fontId="0" type="Hiragana"/>
  </si>
  <si>
    <t>03212</t>
    <phoneticPr fontId="0" type="Hiragana"/>
  </si>
  <si>
    <t>01918</t>
    <phoneticPr fontId="0" type="Hiragana"/>
  </si>
  <si>
    <t>01931</t>
    <phoneticPr fontId="0" type="Hiragana"/>
  </si>
  <si>
    <t>3/27加保</t>
    <phoneticPr fontId="0" type="Hiragana"/>
  </si>
  <si>
    <t>育生日</t>
    <phoneticPr fontId="0" type="Hiragana"/>
  </si>
  <si>
    <t>最後上班日3/16，3/19結清，3/19離境+3/28退保</t>
    <phoneticPr fontId="0" type="Hiragana"/>
  </si>
  <si>
    <t>林璟鴻</t>
    <phoneticPr fontId="0" type="Hiragana"/>
  </si>
  <si>
    <t>蔡名凱</t>
    <phoneticPr fontId="0" type="Hiragana"/>
  </si>
  <si>
    <t>陳冠文</t>
    <phoneticPr fontId="0" type="Hiragana"/>
  </si>
  <si>
    <t>張凱揚</t>
    <phoneticPr fontId="0" type="Hiragana"/>
  </si>
  <si>
    <t>王奕潼</t>
    <phoneticPr fontId="0" type="Hiragana"/>
  </si>
  <si>
    <t>陳妘姍</t>
    <phoneticPr fontId="0" type="Hiragana"/>
  </si>
  <si>
    <t>周育帆</t>
    <phoneticPr fontId="0" type="Hiragana"/>
  </si>
  <si>
    <t>吳彥君</t>
    <phoneticPr fontId="0" type="Hiragana"/>
  </si>
  <si>
    <t>任俊宏</t>
    <phoneticPr fontId="0" type="Hiragana"/>
  </si>
  <si>
    <t>何承諺</t>
    <phoneticPr fontId="0" type="Hiragana"/>
  </si>
  <si>
    <t>雷智華</t>
    <phoneticPr fontId="0" type="Hiragana"/>
  </si>
  <si>
    <t>林友斌</t>
    <phoneticPr fontId="0" type="Hiragana"/>
  </si>
  <si>
    <t>陳盈利</t>
    <phoneticPr fontId="0" type="Hiragana"/>
  </si>
  <si>
    <t>黃志豪</t>
    <phoneticPr fontId="0" type="Hiragana"/>
  </si>
  <si>
    <t>張凱翔</t>
    <phoneticPr fontId="0" type="Hiragana"/>
  </si>
  <si>
    <t>薛朱君</t>
    <phoneticPr fontId="0" type="Hiragana"/>
  </si>
  <si>
    <t>吳珮璇</t>
    <phoneticPr fontId="0" type="Hiragana"/>
  </si>
  <si>
    <t>陳美君</t>
    <phoneticPr fontId="0" type="Hiragana"/>
  </si>
  <si>
    <t>卓毓翔</t>
    <phoneticPr fontId="0" type="Hiragana"/>
  </si>
  <si>
    <t>吳明泰</t>
    <phoneticPr fontId="0" type="Hiragana"/>
  </si>
  <si>
    <t>張妙芬</t>
    <phoneticPr fontId="0" type="Hiragana"/>
  </si>
  <si>
    <t>蔡宣瑩</t>
    <phoneticPr fontId="0" type="Hiragana"/>
  </si>
  <si>
    <t>羅錦源</t>
    <phoneticPr fontId="0" type="Hiragana"/>
  </si>
  <si>
    <t>李旻諺</t>
    <phoneticPr fontId="0" type="Hiragana"/>
  </si>
  <si>
    <t>曾國萌</t>
    <phoneticPr fontId="0" type="Hiragana"/>
  </si>
  <si>
    <t>通路營運課</t>
    <phoneticPr fontId="0" type="Hiragana"/>
  </si>
  <si>
    <t>02525</t>
    <phoneticPr fontId="0" type="Hiragana"/>
  </si>
  <si>
    <t>作業員</t>
    <phoneticPr fontId="0" type="Hiragana"/>
  </si>
  <si>
    <t>V</t>
    <phoneticPr fontId="0" type="Hiragana"/>
  </si>
  <si>
    <t>助理會計</t>
    <phoneticPr fontId="0" type="Hiragana"/>
  </si>
  <si>
    <t>4/2加保</t>
    <phoneticPr fontId="0" type="Hiragana"/>
  </si>
  <si>
    <t>4/1退保</t>
    <phoneticPr fontId="0" type="Hiragana"/>
  </si>
  <si>
    <t>副管理師</t>
    <phoneticPr fontId="0" type="Hiragana"/>
  </si>
  <si>
    <t>業務處行政管理課</t>
    <phoneticPr fontId="0" type="Hiragana"/>
  </si>
  <si>
    <t>03214</t>
    <phoneticPr fontId="0" type="Hiragana"/>
  </si>
  <si>
    <t>拖車司機</t>
    <phoneticPr fontId="0" type="Hiragana"/>
  </si>
  <si>
    <t>03217</t>
    <phoneticPr fontId="0" type="Hiragana"/>
  </si>
  <si>
    <t>中區倉儲二課</t>
    <phoneticPr fontId="0" type="Hiragana"/>
  </si>
  <si>
    <t>4/3加保</t>
    <phoneticPr fontId="0" type="Hiragana"/>
  </si>
  <si>
    <t>解雇</t>
    <phoneticPr fontId="0" type="Hiragana"/>
  </si>
  <si>
    <t>陳俞筑</t>
    <phoneticPr fontId="0" type="Hiragana"/>
  </si>
  <si>
    <t>4/4退保</t>
    <phoneticPr fontId="0" type="Hiragana"/>
  </si>
  <si>
    <t>4/9才收到離職通知</t>
    <phoneticPr fontId="0" type="Hiragana"/>
  </si>
  <si>
    <t>電商處客服行銷課</t>
    <phoneticPr fontId="0" type="Hiragana"/>
  </si>
  <si>
    <t>03166</t>
    <phoneticPr fontId="0" type="Hiragana"/>
  </si>
  <si>
    <t>助理管理師</t>
    <phoneticPr fontId="0" type="Hiragana"/>
  </si>
  <si>
    <t>最後工作日3/30&amp;通報日4/7;政府通報日3/29&amp;4/7退保</t>
    <phoneticPr fontId="0" type="Hiragana"/>
  </si>
  <si>
    <t>V</t>
    <phoneticPr fontId="0" type="Hiragana"/>
  </si>
  <si>
    <t>X</t>
    <phoneticPr fontId="0" type="Hiragana"/>
  </si>
  <si>
    <t>4/9加退保，因中午即離開不計薪</t>
    <phoneticPr fontId="0" type="Hiragana"/>
  </si>
  <si>
    <t>03222</t>
    <phoneticPr fontId="0" type="Hiragana"/>
  </si>
  <si>
    <t>4/9加保</t>
    <phoneticPr fontId="0" type="Hiragana"/>
  </si>
  <si>
    <t>譚玉婉</t>
    <phoneticPr fontId="0" type="Hiragana"/>
  </si>
  <si>
    <t>通報日3/31;政府通報日3/22&amp;3/31退保</t>
    <phoneticPr fontId="0" type="Hiragana"/>
  </si>
  <si>
    <t>許文約</t>
    <phoneticPr fontId="0" type="Hiragana"/>
  </si>
  <si>
    <t>外車司機(不計薪)</t>
    <phoneticPr fontId="0" type="Hiragana"/>
  </si>
  <si>
    <t>4/10加保員林22000</t>
    <phoneticPr fontId="0" type="Hiragana"/>
  </si>
  <si>
    <t>03224</t>
    <phoneticPr fontId="0" type="Hiragana"/>
  </si>
  <si>
    <t>業務處電商開發課</t>
    <phoneticPr fontId="0" type="Hiragana"/>
  </si>
  <si>
    <t>助理管理師</t>
    <phoneticPr fontId="0" type="Hiragana"/>
  </si>
  <si>
    <t>4/9加保</t>
    <phoneticPr fontId="0" type="Hiragana"/>
  </si>
  <si>
    <t>僅保4/10-4/30</t>
    <phoneticPr fontId="0" type="Hiragana"/>
  </si>
  <si>
    <t>4/10退保，薪資結算至4/9</t>
    <phoneticPr fontId="0" type="Hiragana"/>
  </si>
  <si>
    <t>蔡青龍</t>
    <phoneticPr fontId="0" type="Hiragana"/>
  </si>
  <si>
    <t>03225</t>
    <phoneticPr fontId="0" type="Hiragana"/>
  </si>
  <si>
    <t>03226</t>
    <phoneticPr fontId="0" type="Hiragana"/>
  </si>
  <si>
    <t>4/16加保</t>
    <phoneticPr fontId="0" type="Hiragana"/>
  </si>
  <si>
    <t>南區業務一課</t>
    <phoneticPr fontId="0" type="Hiragana"/>
  </si>
  <si>
    <t>03229</t>
    <phoneticPr fontId="0" type="Hiragana"/>
  </si>
  <si>
    <t>張瑛婷</t>
    <phoneticPr fontId="0" type="Hiragana"/>
  </si>
  <si>
    <t>電商處行銷部</t>
    <phoneticPr fontId="0" type="Hiragana"/>
  </si>
  <si>
    <t>夾子車司機</t>
    <phoneticPr fontId="0" type="Hiragana"/>
  </si>
  <si>
    <t>作業員</t>
    <phoneticPr fontId="0" type="Hiragana"/>
  </si>
  <si>
    <t>03230</t>
    <phoneticPr fontId="0" type="Hiragana"/>
  </si>
  <si>
    <t>4/23加保</t>
    <phoneticPr fontId="0" type="Hiragana"/>
  </si>
  <si>
    <t>北區倉儲一課</t>
    <phoneticPr fontId="0" type="Hiragana"/>
  </si>
  <si>
    <t>02674</t>
    <phoneticPr fontId="38" type="noConversion"/>
  </si>
  <si>
    <t>外勞</t>
    <phoneticPr fontId="0" type="Hiragana"/>
  </si>
  <si>
    <t>4/26加保</t>
    <phoneticPr fontId="0" type="Hiragana"/>
  </si>
  <si>
    <t>4/27退保</t>
    <phoneticPr fontId="0" type="Hiragana"/>
  </si>
  <si>
    <t>03234</t>
    <phoneticPr fontId="0" type="Hiragana"/>
  </si>
  <si>
    <t>全興造粒課</t>
    <phoneticPr fontId="0" type="Hiragana"/>
  </si>
  <si>
    <t>未繳帳號、4/26入境</t>
    <phoneticPr fontId="0" type="Hiragana"/>
  </si>
  <si>
    <t>電商處行銷企劃課</t>
    <phoneticPr fontId="0" type="Hiragana"/>
  </si>
  <si>
    <t>管理師</t>
    <phoneticPr fontId="0" type="Hiragana"/>
  </si>
  <si>
    <t>電商處平台服務部</t>
    <phoneticPr fontId="0" type="Hiragana"/>
  </si>
  <si>
    <t>高巧蓁</t>
    <phoneticPr fontId="0" type="Hiragana"/>
  </si>
  <si>
    <t>助理管理師</t>
    <phoneticPr fontId="0" type="Hiragana"/>
  </si>
  <si>
    <t>01917</t>
    <phoneticPr fontId="0" type="Hiragana"/>
  </si>
  <si>
    <t>北區物流課</t>
    <phoneticPr fontId="0" type="Hiragana"/>
  </si>
  <si>
    <t>03120</t>
    <phoneticPr fontId="0" type="Hiragana"/>
  </si>
  <si>
    <t>3.5噸司機</t>
    <phoneticPr fontId="0" type="Hiragana"/>
  </si>
  <si>
    <t>V</t>
    <phoneticPr fontId="0" type="Hiragana"/>
  </si>
  <si>
    <t>03235</t>
    <phoneticPr fontId="0" type="Hiragana"/>
  </si>
  <si>
    <t>03236</t>
    <phoneticPr fontId="0" type="Hiragana"/>
  </si>
  <si>
    <t>03237</t>
    <phoneticPr fontId="0" type="Hiragana"/>
  </si>
  <si>
    <t>4/30退保</t>
    <phoneticPr fontId="0" type="Hiragana"/>
  </si>
  <si>
    <t>無須</t>
    <phoneticPr fontId="0" type="Hiragana"/>
  </si>
  <si>
    <t>神岡課</t>
    <phoneticPr fontId="0" type="Hiragana"/>
  </si>
  <si>
    <t>張家維</t>
    <phoneticPr fontId="0" type="Hiragana"/>
  </si>
  <si>
    <t>外場人員</t>
    <phoneticPr fontId="0" type="Hiragana"/>
  </si>
  <si>
    <t>5/1加保</t>
    <phoneticPr fontId="0" type="Hiragana"/>
  </si>
  <si>
    <t>文山專案課</t>
    <phoneticPr fontId="0" type="Hiragana"/>
  </si>
  <si>
    <t>林芃妡</t>
    <phoneticPr fontId="0" type="Hiragana"/>
  </si>
  <si>
    <t>助理會計</t>
    <phoneticPr fontId="0" type="Hiragana"/>
  </si>
  <si>
    <t>X</t>
    <phoneticPr fontId="0" type="Hiragana"/>
  </si>
  <si>
    <t>5/1僅上半天，不計薪</t>
    <phoneticPr fontId="0" type="Hiragana"/>
  </si>
  <si>
    <t>5/3退保</t>
    <phoneticPr fontId="0" type="Hiragana"/>
  </si>
  <si>
    <t>吳珮璇</t>
    <phoneticPr fontId="0" type="Hiragana"/>
  </si>
  <si>
    <t>宋昀宣</t>
    <phoneticPr fontId="0" type="Hiragana"/>
  </si>
  <si>
    <t>曾玉佩</t>
    <phoneticPr fontId="0" type="Hiragana"/>
  </si>
  <si>
    <t>湯雅茗</t>
    <phoneticPr fontId="0" type="Hiragana"/>
  </si>
  <si>
    <t>李建盛</t>
    <phoneticPr fontId="0" type="Hiragana"/>
  </si>
  <si>
    <t>林敬智</t>
    <phoneticPr fontId="0" type="Hiragana"/>
  </si>
  <si>
    <t>廖峻偉</t>
    <phoneticPr fontId="0" type="Hiragana"/>
  </si>
  <si>
    <t>李佳明</t>
    <phoneticPr fontId="0" type="Hiragana"/>
  </si>
  <si>
    <t>張庭嘉</t>
    <phoneticPr fontId="0" type="Hiragana"/>
  </si>
  <si>
    <t>傅景志</t>
    <phoneticPr fontId="0" type="Hiragana"/>
  </si>
  <si>
    <t>孫文卿</t>
    <phoneticPr fontId="0" type="Hiragana"/>
  </si>
  <si>
    <t>農志豪</t>
    <phoneticPr fontId="0" type="Hiragana"/>
  </si>
  <si>
    <t>蔡青龍</t>
    <phoneticPr fontId="0" type="Hiragana"/>
  </si>
  <si>
    <t>鄭復華</t>
    <phoneticPr fontId="0" type="Hiragana"/>
  </si>
  <si>
    <t>蔡孟樺</t>
    <phoneticPr fontId="0" type="Hiragana"/>
  </si>
  <si>
    <t>趙明華</t>
    <phoneticPr fontId="0" type="Hiragana"/>
  </si>
  <si>
    <t>陳勝男</t>
    <phoneticPr fontId="0" type="Hiragana"/>
  </si>
  <si>
    <t>陳晁偉</t>
    <phoneticPr fontId="0" type="Hiragana"/>
  </si>
  <si>
    <t>林亞馨</t>
    <phoneticPr fontId="0" type="Hiragana"/>
  </si>
  <si>
    <t>林韋志</t>
    <phoneticPr fontId="0" type="Hiragana"/>
  </si>
  <si>
    <t>靳學明</t>
    <phoneticPr fontId="0" type="Hiragana"/>
  </si>
  <si>
    <t>佑素</t>
    <phoneticPr fontId="0" type="Hiragana"/>
  </si>
  <si>
    <t>通路管理課</t>
    <phoneticPr fontId="0" type="Hiragana"/>
  </si>
  <si>
    <t>03238</t>
    <phoneticPr fontId="0" type="Hiragana"/>
  </si>
  <si>
    <t>5/8加保</t>
    <phoneticPr fontId="0" type="Hiragana"/>
  </si>
  <si>
    <t>03233</t>
    <phoneticPr fontId="0" type="Hiragana"/>
  </si>
  <si>
    <t>03213</t>
    <phoneticPr fontId="0" type="Hiragana"/>
  </si>
  <si>
    <t>電商處行銷企劃課</t>
    <phoneticPr fontId="0" type="Hiragana"/>
  </si>
  <si>
    <t>5/14加保</t>
    <phoneticPr fontId="0" type="Hiragana"/>
  </si>
  <si>
    <t>03185</t>
    <phoneticPr fontId="0" type="Hiragana"/>
  </si>
  <si>
    <t>5/15退保</t>
    <phoneticPr fontId="0" type="Hiragana"/>
  </si>
  <si>
    <t>最後上班日5/2，5/11結清，5/15離境+5/15退保</t>
    <phoneticPr fontId="0" type="Hiragana"/>
  </si>
  <si>
    <t>最後工作日&amp;通報日5/17;政府通報日5/8&amp;5/17退保</t>
    <phoneticPr fontId="0" type="Hiragana"/>
  </si>
  <si>
    <t>人資部</t>
    <phoneticPr fontId="0" type="Hiragana"/>
  </si>
  <si>
    <t>高級管理師</t>
    <phoneticPr fontId="0" type="Hiragana"/>
  </si>
  <si>
    <t>儲備幹部</t>
    <phoneticPr fontId="0" type="Hiragana"/>
  </si>
  <si>
    <t>工讀生</t>
    <phoneticPr fontId="0" type="Hiragana"/>
  </si>
  <si>
    <t>行銷企劃課</t>
    <phoneticPr fontId="0" type="Hiragana"/>
  </si>
  <si>
    <t>業務處營業管理部</t>
    <phoneticPr fontId="0" type="Hiragana"/>
  </si>
  <si>
    <t>03240</t>
    <phoneticPr fontId="0" type="Hiragana"/>
  </si>
  <si>
    <t>5/21加保</t>
    <phoneticPr fontId="0" type="Hiragana"/>
  </si>
  <si>
    <t>行銷部</t>
    <phoneticPr fontId="0" type="Hiragana"/>
  </si>
  <si>
    <t>資深高級管理師</t>
    <phoneticPr fontId="0" type="Hiragana"/>
  </si>
  <si>
    <t>黃美毓</t>
    <phoneticPr fontId="0" type="Hiragana"/>
  </si>
  <si>
    <t>助理管理師</t>
    <phoneticPr fontId="0" type="Hiragana"/>
  </si>
  <si>
    <t>03243</t>
    <phoneticPr fontId="0" type="Hiragana"/>
  </si>
  <si>
    <t>03052</t>
    <phoneticPr fontId="0" type="Hiragana"/>
  </si>
  <si>
    <t>03153</t>
    <phoneticPr fontId="0" type="Hiragana"/>
  </si>
  <si>
    <t>03162</t>
    <phoneticPr fontId="0" type="Hiragana"/>
  </si>
  <si>
    <t>03163</t>
    <phoneticPr fontId="0" type="Hiragana"/>
  </si>
  <si>
    <t>03164</t>
    <phoneticPr fontId="0" type="Hiragana"/>
  </si>
  <si>
    <t>03165</t>
    <phoneticPr fontId="0" type="Hiragana"/>
  </si>
  <si>
    <t>03166</t>
    <phoneticPr fontId="0" type="Hiragana"/>
  </si>
  <si>
    <t>03167</t>
    <phoneticPr fontId="0" type="Hiragana"/>
  </si>
  <si>
    <t>03168</t>
    <phoneticPr fontId="0" type="Hiragana"/>
  </si>
  <si>
    <t>03169</t>
    <phoneticPr fontId="0" type="Hiragana"/>
  </si>
  <si>
    <t>03170</t>
    <phoneticPr fontId="0" type="Hiragana"/>
  </si>
  <si>
    <t>03171</t>
    <phoneticPr fontId="0" type="Hiragana"/>
  </si>
  <si>
    <t>03172</t>
    <phoneticPr fontId="0" type="Hiragana"/>
  </si>
  <si>
    <t>03175</t>
    <phoneticPr fontId="0" type="Hiragana"/>
  </si>
  <si>
    <t>03176</t>
    <phoneticPr fontId="0" type="Hiragana"/>
  </si>
  <si>
    <t>03177</t>
    <phoneticPr fontId="0" type="Hiragana"/>
  </si>
  <si>
    <t>03178</t>
    <phoneticPr fontId="0" type="Hiragana"/>
  </si>
  <si>
    <t>03179</t>
    <phoneticPr fontId="0" type="Hiragana"/>
  </si>
  <si>
    <t>03180</t>
    <phoneticPr fontId="0" type="Hiragana"/>
  </si>
  <si>
    <t>03181</t>
    <phoneticPr fontId="0" type="Hiragana"/>
  </si>
  <si>
    <t>03182</t>
    <phoneticPr fontId="0" type="Hiragana"/>
  </si>
  <si>
    <t>03183</t>
    <phoneticPr fontId="0" type="Hiragana"/>
  </si>
  <si>
    <t>03184</t>
    <phoneticPr fontId="0" type="Hiragana"/>
  </si>
  <si>
    <t>03185</t>
    <phoneticPr fontId="0" type="Hiragana"/>
  </si>
  <si>
    <t>03186</t>
    <phoneticPr fontId="0" type="Hiragana"/>
  </si>
  <si>
    <t>03187</t>
    <phoneticPr fontId="0" type="Hiragana"/>
  </si>
  <si>
    <t>03190</t>
    <phoneticPr fontId="0" type="Hiragana"/>
  </si>
  <si>
    <t>03189</t>
    <phoneticPr fontId="0" type="Hiragana"/>
  </si>
  <si>
    <t>03191</t>
    <phoneticPr fontId="0" type="Hiragana"/>
  </si>
  <si>
    <t>03192</t>
    <phoneticPr fontId="0" type="Hiragana"/>
  </si>
  <si>
    <t>03193</t>
    <phoneticPr fontId="0" type="Hiragana"/>
  </si>
  <si>
    <t>03194</t>
    <phoneticPr fontId="0" type="Hiragana"/>
  </si>
  <si>
    <t>03195</t>
    <phoneticPr fontId="0" type="Hiragana"/>
  </si>
  <si>
    <t>03196</t>
    <phoneticPr fontId="0" type="Hiragana"/>
  </si>
  <si>
    <t>03197</t>
    <phoneticPr fontId="0" type="Hiragana"/>
  </si>
  <si>
    <t>03198</t>
    <phoneticPr fontId="0" type="Hiragana"/>
  </si>
  <si>
    <t>03199</t>
    <phoneticPr fontId="0" type="Hiragana"/>
  </si>
  <si>
    <t>03200</t>
    <phoneticPr fontId="0" type="Hiragana"/>
  </si>
  <si>
    <t>03201</t>
    <phoneticPr fontId="0" type="Hiragana"/>
  </si>
  <si>
    <t>03202</t>
    <phoneticPr fontId="0" type="Hiragana"/>
  </si>
  <si>
    <t>03203</t>
    <phoneticPr fontId="0" type="Hiragana"/>
  </si>
  <si>
    <t>03204</t>
    <phoneticPr fontId="0" type="Hiragana"/>
  </si>
  <si>
    <t>03206</t>
    <phoneticPr fontId="0" type="Hiragana"/>
  </si>
  <si>
    <t>03207</t>
    <phoneticPr fontId="0" type="Hiragana"/>
  </si>
  <si>
    <t>03208</t>
    <phoneticPr fontId="0" type="Hiragana"/>
  </si>
  <si>
    <t>03209</t>
    <phoneticPr fontId="0" type="Hiragana"/>
  </si>
  <si>
    <t>03210</t>
    <phoneticPr fontId="0" type="Hiragana"/>
  </si>
  <si>
    <t>03211</t>
    <phoneticPr fontId="0" type="Hiragana"/>
  </si>
  <si>
    <t>03212</t>
    <phoneticPr fontId="0" type="Hiragana"/>
  </si>
  <si>
    <t>03213</t>
    <phoneticPr fontId="0" type="Hiragana"/>
  </si>
  <si>
    <t>03205</t>
    <phoneticPr fontId="0" type="Hiragana"/>
  </si>
  <si>
    <t>03188</t>
    <phoneticPr fontId="0" type="Hiragana"/>
  </si>
  <si>
    <t>03215</t>
    <phoneticPr fontId="0" type="Hiragana"/>
  </si>
  <si>
    <t>03216</t>
    <phoneticPr fontId="0" type="Hiragana"/>
  </si>
  <si>
    <t>03218</t>
    <phoneticPr fontId="0" type="Hiragana"/>
  </si>
  <si>
    <t>03219</t>
    <phoneticPr fontId="0" type="Hiragana"/>
  </si>
  <si>
    <t>03220</t>
    <phoneticPr fontId="0" type="Hiragana"/>
  </si>
  <si>
    <t>03221</t>
    <phoneticPr fontId="0" type="Hiragana"/>
  </si>
  <si>
    <t>03223</t>
    <phoneticPr fontId="0" type="Hiragana"/>
  </si>
  <si>
    <t>03225</t>
    <phoneticPr fontId="0" type="Hiragana"/>
  </si>
  <si>
    <t>03227</t>
    <phoneticPr fontId="0" type="Hiragana"/>
  </si>
  <si>
    <t>03228</t>
    <phoneticPr fontId="0" type="Hiragana"/>
  </si>
  <si>
    <t>03230</t>
    <phoneticPr fontId="0" type="Hiragana"/>
  </si>
  <si>
    <t>03231</t>
    <phoneticPr fontId="0" type="Hiragana"/>
  </si>
  <si>
    <t>03232</t>
    <phoneticPr fontId="0" type="Hiragana"/>
  </si>
  <si>
    <t>03233</t>
    <phoneticPr fontId="0" type="Hiragana"/>
  </si>
  <si>
    <t>03234</t>
    <phoneticPr fontId="0" type="Hiragana"/>
  </si>
  <si>
    <t>中區業務課</t>
    <phoneticPr fontId="0" type="Hiragana"/>
  </si>
  <si>
    <t>02965</t>
    <phoneticPr fontId="0" type="Hiragana"/>
  </si>
  <si>
    <t>全興處理一課</t>
    <phoneticPr fontId="0" type="Hiragana"/>
  </si>
  <si>
    <t>02667</t>
    <phoneticPr fontId="0" type="Hiragana"/>
  </si>
  <si>
    <t>卡瑞拉</t>
    <phoneticPr fontId="0" type="Hiragana"/>
  </si>
  <si>
    <t>外勞</t>
    <phoneticPr fontId="0" type="Hiragana"/>
  </si>
  <si>
    <t>最後上班日5/3，5/4結清，5/5離境+5/5退保</t>
    <phoneticPr fontId="0" type="Hiragana"/>
  </si>
  <si>
    <t>無須</t>
    <phoneticPr fontId="0" type="Hiragana"/>
  </si>
  <si>
    <t>通路管理課</t>
    <phoneticPr fontId="0" type="Hiragana"/>
  </si>
  <si>
    <t>02187</t>
    <phoneticPr fontId="0" type="Hiragana"/>
  </si>
  <si>
    <t>賴蘇蘭</t>
    <phoneticPr fontId="0" type="Hiragana"/>
  </si>
  <si>
    <t>店長</t>
    <phoneticPr fontId="0" type="Hiragana"/>
  </si>
  <si>
    <t>5/1退保(因5月單獨結薪，系統設定離職日4/30)</t>
    <phoneticPr fontId="0" type="Hiragana"/>
  </si>
  <si>
    <t>V</t>
    <phoneticPr fontId="0" type="Hiragana"/>
  </si>
  <si>
    <t>人資部</t>
    <phoneticPr fontId="0" type="Hiragana"/>
  </si>
  <si>
    <t>03086</t>
    <phoneticPr fontId="0" type="Hiragana"/>
  </si>
  <si>
    <t>謝訓謙</t>
    <phoneticPr fontId="0" type="Hiragana"/>
  </si>
  <si>
    <t>管理師</t>
    <phoneticPr fontId="0" type="Hiragana"/>
  </si>
  <si>
    <t>5/7退保</t>
    <phoneticPr fontId="0" type="Hiragana"/>
  </si>
  <si>
    <t>V</t>
    <phoneticPr fontId="0" type="Hiragana"/>
  </si>
  <si>
    <t>金馬組</t>
    <phoneticPr fontId="0" type="Hiragana"/>
  </si>
  <si>
    <t>00058</t>
    <phoneticPr fontId="0" type="Hiragana"/>
  </si>
  <si>
    <t>許美智</t>
    <phoneticPr fontId="0" type="Hiragana"/>
  </si>
  <si>
    <t>助理會計</t>
    <phoneticPr fontId="0" type="Hiragana"/>
  </si>
  <si>
    <t>最後工作日&amp;通報日5/9;政府通報日4/27&amp;5/9退保</t>
    <phoneticPr fontId="0" type="Hiragana"/>
  </si>
  <si>
    <t>03198</t>
    <phoneticPr fontId="0" type="Hiragana"/>
  </si>
  <si>
    <t>何承諺</t>
    <phoneticPr fontId="0" type="Hiragana"/>
  </si>
  <si>
    <t>3.5T司機</t>
    <phoneticPr fontId="0" type="Hiragana"/>
  </si>
  <si>
    <t>03203</t>
    <phoneticPr fontId="0" type="Hiragana"/>
  </si>
  <si>
    <t>張凱翔</t>
    <phoneticPr fontId="0" type="Hiragana"/>
  </si>
  <si>
    <t>3.5T司機</t>
    <phoneticPr fontId="0" type="Hiragana"/>
  </si>
  <si>
    <t>最後工作日&amp;通報日5/9;政府通報日4/27&amp;5/9退保</t>
    <phoneticPr fontId="0" type="Hiragana"/>
  </si>
  <si>
    <t>知識創新部</t>
    <phoneticPr fontId="0" type="Hiragana"/>
  </si>
  <si>
    <t>03182</t>
    <phoneticPr fontId="0" type="Hiragana"/>
  </si>
  <si>
    <t>龔柏瑋</t>
    <phoneticPr fontId="0" type="Hiragana"/>
  </si>
  <si>
    <t>副管理師</t>
    <phoneticPr fontId="0" type="Hiragana"/>
  </si>
  <si>
    <t>5/24加保</t>
    <phoneticPr fontId="0" type="Hiragana"/>
  </si>
  <si>
    <t>主管司機</t>
    <phoneticPr fontId="0" type="Hiragana"/>
  </si>
  <si>
    <t>5/25退保，薪資結算至5/31</t>
    <phoneticPr fontId="0" type="Hiragana"/>
  </si>
  <si>
    <t>徐禾穎</t>
    <phoneticPr fontId="0" type="Hiragana"/>
  </si>
  <si>
    <t>林芃妡</t>
    <phoneticPr fontId="0" type="Hiragana"/>
  </si>
  <si>
    <t>游如宸</t>
    <phoneticPr fontId="0" type="Hiragana"/>
  </si>
  <si>
    <t>許怡婷</t>
    <phoneticPr fontId="0" type="Hiragana"/>
  </si>
  <si>
    <t>傅詩涵</t>
    <phoneticPr fontId="0" type="Hiragana"/>
  </si>
  <si>
    <t>賴慧娟</t>
    <phoneticPr fontId="0" type="Hiragana"/>
  </si>
  <si>
    <t>黃宥芯</t>
    <phoneticPr fontId="0" type="Hiragana"/>
  </si>
  <si>
    <t>最後工作日5/17&amp;通報日5/26;政府通報日5/17&amp;5/29退保</t>
    <phoneticPr fontId="0" type="Hiragana"/>
  </si>
  <si>
    <t>曹志宏</t>
    <phoneticPr fontId="0" type="Hiragana"/>
  </si>
  <si>
    <t>張翔</t>
    <phoneticPr fontId="0" type="Hiragana"/>
  </si>
  <si>
    <t>國際事業部</t>
    <phoneticPr fontId="0" type="Hiragana"/>
  </si>
  <si>
    <t>最後工作日5/24&amp;通報日6/1;政府通報日5/23&amp;6/1退保</t>
    <phoneticPr fontId="0" type="Hiragana"/>
  </si>
  <si>
    <t>文秋婷</t>
    <phoneticPr fontId="0" type="Hiragana"/>
  </si>
  <si>
    <t>劉虹圻</t>
    <phoneticPr fontId="0" type="Hiragana"/>
  </si>
  <si>
    <t>江雪如</t>
    <phoneticPr fontId="0" type="Hiragana"/>
  </si>
  <si>
    <t>03247</t>
    <phoneticPr fontId="0" type="Hiragana"/>
  </si>
  <si>
    <t>03248</t>
    <phoneticPr fontId="0" type="Hiragana"/>
  </si>
  <si>
    <t>李俊德</t>
    <phoneticPr fontId="0" type="Hiragana"/>
  </si>
  <si>
    <t>6/4加保</t>
    <phoneticPr fontId="0" type="Hiragana"/>
  </si>
  <si>
    <t>6/5加保</t>
    <phoneticPr fontId="0" type="Hiragana"/>
  </si>
  <si>
    <t>連續曠職3天6/5-6/7，6/7退保</t>
    <phoneticPr fontId="0" type="Hiragana"/>
  </si>
  <si>
    <t>劉介夫</t>
    <phoneticPr fontId="0" type="Hiragana"/>
  </si>
  <si>
    <t>6/8提早加保</t>
    <phoneticPr fontId="0" type="Hiragana"/>
  </si>
  <si>
    <t>03250</t>
    <phoneticPr fontId="0" type="Hiragana"/>
  </si>
  <si>
    <t>03251</t>
    <phoneticPr fontId="0" type="Hiragana"/>
  </si>
  <si>
    <t>03252</t>
    <phoneticPr fontId="0" type="Hiragana"/>
  </si>
  <si>
    <t>0661202</t>
    <phoneticPr fontId="36" type="noConversion"/>
  </si>
  <si>
    <t>F124014682</t>
    <phoneticPr fontId="36" type="noConversion"/>
  </si>
  <si>
    <t>107/6/11</t>
    <phoneticPr fontId="36" type="noConversion"/>
  </si>
  <si>
    <t>楊能全</t>
    <phoneticPr fontId="36" type="noConversion"/>
  </si>
  <si>
    <t>0760730</t>
    <phoneticPr fontId="36" type="noConversion"/>
  </si>
  <si>
    <t>O100087092</t>
    <phoneticPr fontId="36" type="noConversion"/>
  </si>
  <si>
    <t>6/11加保</t>
    <phoneticPr fontId="0" type="Hiragana"/>
  </si>
  <si>
    <t>中區倉儲二課</t>
    <phoneticPr fontId="0" type="Hiragana"/>
  </si>
  <si>
    <t>行銷部</t>
    <phoneticPr fontId="0" type="Hiragana"/>
  </si>
  <si>
    <t>03249</t>
    <phoneticPr fontId="0" type="Hiragana"/>
  </si>
  <si>
    <t>葉曉龍</t>
    <phoneticPr fontId="0" type="Hiragana"/>
  </si>
  <si>
    <t>管理師</t>
    <phoneticPr fontId="0" type="Hiragana"/>
  </si>
  <si>
    <t>6/11加保</t>
    <phoneticPr fontId="0" type="Hiragana"/>
  </si>
  <si>
    <t>北區倉儲一課</t>
    <phoneticPr fontId="0" type="Hiragana"/>
  </si>
  <si>
    <t>03218</t>
    <phoneticPr fontId="0" type="Hiragana"/>
  </si>
  <si>
    <t>夾子車司機</t>
    <phoneticPr fontId="0" type="Hiragana"/>
  </si>
  <si>
    <t>6/8退保</t>
    <phoneticPr fontId="0" type="Hiragana"/>
  </si>
  <si>
    <t>V</t>
    <phoneticPr fontId="0" type="Hiragana"/>
  </si>
  <si>
    <t>林奕丞</t>
    <phoneticPr fontId="0" type="Hiragana"/>
  </si>
  <si>
    <t>6/19僅上2HR.，不計薪</t>
    <phoneticPr fontId="0" type="Hiragana"/>
  </si>
  <si>
    <t>林振興</t>
    <phoneticPr fontId="0" type="Hiragana"/>
  </si>
  <si>
    <t>6/19加退保</t>
    <phoneticPr fontId="0" type="Hiragana"/>
  </si>
  <si>
    <t>平台服務部</t>
    <phoneticPr fontId="0" type="Hiragana"/>
  </si>
  <si>
    <t>C00075</t>
    <phoneticPr fontId="0" type="Hiragana"/>
  </si>
  <si>
    <t>C00076</t>
    <phoneticPr fontId="0" type="Hiragana"/>
  </si>
  <si>
    <t>薪資單獨結算、現金發放</t>
    <phoneticPr fontId="0" type="Hiragana"/>
  </si>
  <si>
    <t>6/21加保</t>
    <phoneticPr fontId="0" type="Hiragana"/>
  </si>
  <si>
    <t>03254</t>
    <phoneticPr fontId="0" type="Hiragana"/>
  </si>
  <si>
    <t>張宇勛</t>
    <phoneticPr fontId="0" type="Hiragana"/>
  </si>
  <si>
    <t>蘇怡華</t>
    <phoneticPr fontId="0" type="Hiragana"/>
  </si>
  <si>
    <t>施哲豪</t>
    <phoneticPr fontId="0" type="Hiragana"/>
  </si>
  <si>
    <t>鐘虹霆</t>
    <phoneticPr fontId="0" type="Hiragana"/>
  </si>
  <si>
    <t>南區業務一課</t>
    <phoneticPr fontId="0" type="Hiragana"/>
  </si>
  <si>
    <t>全興營業課</t>
    <phoneticPr fontId="0" type="Hiragana"/>
  </si>
  <si>
    <t>03255</t>
    <phoneticPr fontId="0" type="Hiragana"/>
  </si>
  <si>
    <t>03256</t>
    <phoneticPr fontId="0" type="Hiragana"/>
  </si>
  <si>
    <t>機動車電子商務課</t>
    <phoneticPr fontId="0" type="Hiragana"/>
  </si>
  <si>
    <t>6/26加保</t>
    <phoneticPr fontId="0" type="Hiragana"/>
  </si>
  <si>
    <t>6/25加保</t>
    <phoneticPr fontId="0" type="Hiragana"/>
  </si>
  <si>
    <t>03257</t>
    <phoneticPr fontId="0" type="Hiragana"/>
  </si>
  <si>
    <t>稽核室</t>
    <phoneticPr fontId="0" type="Hiragana"/>
  </si>
  <si>
    <t>經理</t>
    <phoneticPr fontId="0" type="Hiragana"/>
  </si>
  <si>
    <t>國際事業部業務課</t>
    <phoneticPr fontId="0" type="Hiragana"/>
  </si>
  <si>
    <t>02961</t>
    <phoneticPr fontId="0" type="Hiragana"/>
  </si>
  <si>
    <t>專員</t>
    <phoneticPr fontId="0" type="Hiragana"/>
  </si>
  <si>
    <t>中區倉儲組</t>
    <phoneticPr fontId="0" type="Hiragana"/>
  </si>
  <si>
    <t>03176</t>
    <phoneticPr fontId="0" type="Hiragana"/>
  </si>
  <si>
    <t>儲備人員</t>
    <phoneticPr fontId="0" type="Hiragana"/>
  </si>
  <si>
    <t>6/28退保</t>
    <phoneticPr fontId="0" type="Hiragana"/>
  </si>
  <si>
    <t>北區業務</t>
    <phoneticPr fontId="0" type="Hiragana"/>
  </si>
  <si>
    <t>劉新偉</t>
    <phoneticPr fontId="0" type="Hiragana"/>
  </si>
  <si>
    <t>3.5T司機</t>
    <phoneticPr fontId="0" type="Hiragana"/>
  </si>
  <si>
    <t>李騏榮</t>
    <phoneticPr fontId="0" type="Hiragana"/>
  </si>
  <si>
    <t>鄒妤鳳</t>
    <phoneticPr fontId="0" type="Hiragana"/>
  </si>
  <si>
    <t>助理會計</t>
    <phoneticPr fontId="0" type="Hiragana"/>
  </si>
  <si>
    <t>楊玉華</t>
    <phoneticPr fontId="0" type="Hiragana"/>
  </si>
  <si>
    <t>儲備幹部</t>
    <phoneticPr fontId="0" type="Hiragana"/>
  </si>
  <si>
    <t>胡芯瑋</t>
    <phoneticPr fontId="0" type="Hiragana"/>
  </si>
  <si>
    <t>資訊處</t>
    <phoneticPr fontId="0" type="Hiragana"/>
  </si>
  <si>
    <t>陳鈺騏</t>
    <phoneticPr fontId="0" type="Hiragana"/>
  </si>
  <si>
    <t>資深高級工程師</t>
    <phoneticPr fontId="0" type="Hiragana"/>
  </si>
  <si>
    <t>林昱豪</t>
    <phoneticPr fontId="0" type="Hiragana"/>
  </si>
  <si>
    <t>營運處營運部</t>
    <phoneticPr fontId="0" type="Hiragana"/>
  </si>
  <si>
    <t>03260</t>
    <phoneticPr fontId="0" type="Hiragana"/>
  </si>
  <si>
    <t>03262</t>
    <phoneticPr fontId="0" type="Hiragana"/>
  </si>
  <si>
    <t>6/29退保</t>
  </si>
  <si>
    <t>6/30退保</t>
    <phoneticPr fontId="0" type="Hiragana"/>
  </si>
  <si>
    <t>中區倉儲一課</t>
    <phoneticPr fontId="0" type="Hiragana"/>
  </si>
  <si>
    <t>猜沙</t>
    <phoneticPr fontId="0" type="Hiragana"/>
  </si>
  <si>
    <t>凱宋</t>
    <phoneticPr fontId="0" type="Hiragana"/>
  </si>
  <si>
    <t>全興造粒課</t>
    <phoneticPr fontId="0" type="Hiragana"/>
  </si>
  <si>
    <t>7/1入境，7/2追溯自7/1加保</t>
    <phoneticPr fontId="0" type="Hiragana"/>
  </si>
  <si>
    <t>03263</t>
    <phoneticPr fontId="0" type="Hiragana"/>
  </si>
  <si>
    <t>7/2加保</t>
    <phoneticPr fontId="0" type="Hiragana"/>
  </si>
  <si>
    <t>林俊賢</t>
    <phoneticPr fontId="0" type="Hiragana"/>
  </si>
  <si>
    <t>施哲豪</t>
    <phoneticPr fontId="0" type="Hiragana"/>
  </si>
  <si>
    <t>邱玄宗</t>
    <phoneticPr fontId="0" type="Hiragana"/>
  </si>
  <si>
    <t>韋盈碧</t>
    <phoneticPr fontId="0" type="Hiragana"/>
  </si>
  <si>
    <t>陳宏傑</t>
    <phoneticPr fontId="0" type="Hiragana"/>
  </si>
  <si>
    <t>林怡岑</t>
    <phoneticPr fontId="0" type="Hiragana"/>
  </si>
  <si>
    <t>温壽昌</t>
    <phoneticPr fontId="0" type="Hiragana"/>
  </si>
  <si>
    <t>張坤男</t>
    <phoneticPr fontId="36" type="noConversion"/>
  </si>
  <si>
    <t>107/7/3</t>
    <phoneticPr fontId="36" type="noConversion"/>
  </si>
  <si>
    <t>N123857849</t>
    <phoneticPr fontId="36" type="noConversion"/>
  </si>
  <si>
    <t>0710623</t>
    <phoneticPr fontId="36" type="noConversion"/>
  </si>
  <si>
    <t>多迪</t>
    <phoneticPr fontId="0" type="Hiragana"/>
  </si>
  <si>
    <t>最後上班日6/30，7/2結清，7/3離境+7/3退保</t>
    <phoneticPr fontId="0" type="Hiragana"/>
  </si>
  <si>
    <t>林昭宏</t>
    <phoneticPr fontId="0" type="Hiragana"/>
  </si>
  <si>
    <t>工讀生</t>
    <phoneticPr fontId="0" type="Hiragana"/>
  </si>
  <si>
    <t>業務處行政管理課</t>
    <phoneticPr fontId="0" type="Hiragana"/>
  </si>
  <si>
    <t>張逸欣</t>
    <phoneticPr fontId="0" type="Hiragana"/>
  </si>
  <si>
    <t>7/4加保</t>
    <phoneticPr fontId="0" type="Hiragana"/>
  </si>
  <si>
    <t>林佩鈺</t>
    <phoneticPr fontId="0" type="Hiragana"/>
  </si>
  <si>
    <t>陳新旺</t>
    <phoneticPr fontId="0" type="Hiragana"/>
  </si>
  <si>
    <t>陳晁偉</t>
    <phoneticPr fontId="0" type="Hiragana"/>
  </si>
  <si>
    <t>吳茜莉</t>
    <phoneticPr fontId="0" type="Hiragana"/>
  </si>
  <si>
    <t>吳宛玲</t>
    <phoneticPr fontId="0" type="Hiragana"/>
  </si>
  <si>
    <t>廖哲英</t>
    <phoneticPr fontId="0" type="Hiragana"/>
  </si>
  <si>
    <t>中區業務(二)</t>
    <phoneticPr fontId="0" type="Hiragana"/>
  </si>
  <si>
    <t>林坤弘</t>
    <phoneticPr fontId="0" type="Hiragana"/>
  </si>
  <si>
    <t>陳介允</t>
    <phoneticPr fontId="0" type="Hiragana"/>
  </si>
  <si>
    <t>電商處會員滿意課</t>
    <phoneticPr fontId="0" type="Hiragana"/>
  </si>
  <si>
    <t>行銷部</t>
    <phoneticPr fontId="0" type="Hiragana"/>
  </si>
  <si>
    <t>03156</t>
    <phoneticPr fontId="0" type="Hiragana"/>
  </si>
  <si>
    <t>工讀生</t>
    <phoneticPr fontId="0" type="Hiragana"/>
  </si>
  <si>
    <t>電子商務處</t>
    <phoneticPr fontId="0" type="Hiragana"/>
  </si>
  <si>
    <t>7/9加保</t>
    <phoneticPr fontId="0" type="Hiragana"/>
  </si>
  <si>
    <t>陳俐蒓</t>
    <phoneticPr fontId="0" type="Hiragana"/>
  </si>
  <si>
    <t>7/10加保</t>
    <phoneticPr fontId="0" type="Hiragana"/>
  </si>
  <si>
    <t>03239</t>
    <phoneticPr fontId="0" type="Hiragana"/>
  </si>
  <si>
    <t>03241</t>
    <phoneticPr fontId="0" type="Hiragana"/>
  </si>
  <si>
    <t>03242</t>
    <phoneticPr fontId="0" type="Hiragana"/>
  </si>
  <si>
    <t>03244</t>
    <phoneticPr fontId="0" type="Hiragana"/>
  </si>
  <si>
    <t>03245</t>
    <phoneticPr fontId="0" type="Hiragana"/>
  </si>
  <si>
    <t>03246</t>
    <phoneticPr fontId="0" type="Hiragana"/>
  </si>
  <si>
    <t>紅字=未繳齊</t>
    <phoneticPr fontId="0" type="Hiragana"/>
  </si>
  <si>
    <t>03253</t>
    <phoneticPr fontId="0" type="Hiragana"/>
  </si>
  <si>
    <t>C00073</t>
    <phoneticPr fontId="0" type="Hiragana"/>
  </si>
  <si>
    <t>C00074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</si>
  <si>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</si>
  <si>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</si>
  <si>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</si>
  <si>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</si>
  <si>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劉至剛</t>
    <phoneticPr fontId="0" type="Hiragana"/>
  </si>
  <si>
    <t>王俊捷</t>
    <phoneticPr fontId="0" type="Hiragana"/>
  </si>
  <si>
    <t>劉家麟</t>
    <phoneticPr fontId="0" type="Hiragana"/>
  </si>
  <si>
    <t>羅學誼</t>
    <phoneticPr fontId="0" type="Hiragana"/>
  </si>
  <si>
    <t>03273</t>
    <phoneticPr fontId="0" type="Hiragana"/>
  </si>
  <si>
    <t>7/13退保</t>
    <phoneticPr fontId="0" type="Hiragana"/>
  </si>
  <si>
    <t>03276</t>
    <phoneticPr fontId="0" type="Hiragana"/>
  </si>
  <si>
    <t>7/16加保</t>
    <phoneticPr fontId="0" type="Hiragana"/>
  </si>
  <si>
    <t>7/16退保</t>
    <phoneticPr fontId="0" type="Hiragana"/>
  </si>
  <si>
    <t>北區倉儲一課</t>
    <phoneticPr fontId="0" type="Hiragana"/>
  </si>
  <si>
    <t>03211</t>
    <phoneticPr fontId="0" type="Hiragana"/>
  </si>
  <si>
    <t>夾子車司機</t>
    <phoneticPr fontId="0" type="Hiragana"/>
  </si>
  <si>
    <t>V</t>
    <phoneticPr fontId="0" type="Hiragana"/>
  </si>
  <si>
    <t>7/17加保</t>
    <phoneticPr fontId="0" type="Hiragana"/>
  </si>
  <si>
    <t>H0013</t>
    <phoneticPr fontId="0" type="Hiragana"/>
  </si>
  <si>
    <t>外勞</t>
    <phoneticPr fontId="0" type="Hiragana"/>
  </si>
  <si>
    <t>7/17通報6月離境後不返回，7月全月不計薪;7/17退保</t>
    <phoneticPr fontId="0" type="Hiragana"/>
  </si>
  <si>
    <t>通路營運課</t>
    <phoneticPr fontId="0" type="Hiragana"/>
  </si>
  <si>
    <t>C00073</t>
    <phoneticPr fontId="0" type="Hiragana"/>
  </si>
  <si>
    <t>C00074</t>
    <phoneticPr fontId="0" type="Hiragana"/>
  </si>
  <si>
    <t>通路營運課</t>
    <phoneticPr fontId="0" type="Hiragana"/>
  </si>
  <si>
    <t>C00075</t>
    <phoneticPr fontId="0" type="Hiragana"/>
  </si>
  <si>
    <t>C00076</t>
    <phoneticPr fontId="0" type="Hiragana"/>
  </si>
  <si>
    <t>7/19退保</t>
    <phoneticPr fontId="0" type="Hiragana"/>
  </si>
  <si>
    <t>C00077</t>
  </si>
  <si>
    <t>C00078</t>
  </si>
  <si>
    <t>7/20加保</t>
    <phoneticPr fontId="0" type="Hiragana"/>
  </si>
  <si>
    <t>張卉玫</t>
    <phoneticPr fontId="0" type="Hiragana"/>
  </si>
  <si>
    <t>張卉旻</t>
    <phoneticPr fontId="0" type="Hiragana"/>
  </si>
  <si>
    <t>北區倉儲一課</t>
    <phoneticPr fontId="0" type="Hiragana"/>
  </si>
  <si>
    <t>黃立穎</t>
    <phoneticPr fontId="0" type="Hiragana"/>
  </si>
  <si>
    <t>7/23加保</t>
    <phoneticPr fontId="0" type="Hiragana"/>
  </si>
  <si>
    <t>03269</t>
    <phoneticPr fontId="0" type="Hiragana"/>
  </si>
  <si>
    <t>田宇庭</t>
    <phoneticPr fontId="0" type="Hiragana"/>
  </si>
  <si>
    <t>業務處南區業務一課</t>
    <phoneticPr fontId="0" type="Hiragana"/>
  </si>
  <si>
    <t>7/24退保</t>
    <phoneticPr fontId="0" type="Hiragana"/>
  </si>
  <si>
    <r>
      <t>最後工作日</t>
    </r>
    <r>
      <rPr>
        <sz val="8"/>
        <rFont val="微軟正黑體"/>
        <family val="2"/>
        <charset val="136"/>
      </rPr>
      <t>(薪資結算)</t>
    </r>
    <r>
      <rPr>
        <sz val="12"/>
        <rFont val="微軟正黑體"/>
        <family val="2"/>
        <charset val="136"/>
      </rPr>
      <t>7/18&amp;通報日7/16;政府通報日7/25&amp;7/25退保</t>
    </r>
    <phoneticPr fontId="0" type="Hiragana"/>
  </si>
  <si>
    <t>余翔湑</t>
    <phoneticPr fontId="0" type="Hiragana"/>
  </si>
  <si>
    <t>陳靜姿</t>
    <phoneticPr fontId="0" type="Hiragana"/>
  </si>
  <si>
    <t>賴俊佑</t>
    <phoneticPr fontId="0" type="Hiragana"/>
  </si>
  <si>
    <t>吳浚凱</t>
    <phoneticPr fontId="0" type="Hiragana"/>
  </si>
  <si>
    <t>營運處加盟部</t>
    <phoneticPr fontId="0" type="Hiragana"/>
  </si>
  <si>
    <t>7/27退保</t>
    <phoneticPr fontId="0" type="Hiragana"/>
  </si>
  <si>
    <t>中區業務二部</t>
    <phoneticPr fontId="0" type="Hiragana"/>
  </si>
  <si>
    <t>03279</t>
    <phoneticPr fontId="0" type="Hiragana"/>
  </si>
  <si>
    <t>03252</t>
    <phoneticPr fontId="0" type="Hiragana"/>
  </si>
  <si>
    <t>7/30退保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</si>
  <si>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</si>
  <si>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</si>
  <si>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</si>
  <si>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</si>
  <si>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陳佳慧</t>
    <phoneticPr fontId="0" type="Hiragana"/>
  </si>
  <si>
    <t>邱琬筑</t>
    <phoneticPr fontId="0" type="Hiragana"/>
  </si>
  <si>
    <t>黃慈閔</t>
    <phoneticPr fontId="0" type="Hiragana"/>
  </si>
  <si>
    <t>羅錦源</t>
    <phoneticPr fontId="0" type="Hiragana"/>
  </si>
  <si>
    <t>胡芯瑋</t>
    <phoneticPr fontId="0" type="Hiragana"/>
  </si>
  <si>
    <t>黃文說</t>
    <phoneticPr fontId="0" type="Hiragana"/>
  </si>
  <si>
    <t>劉家麟</t>
    <phoneticPr fontId="0" type="Hiragana"/>
  </si>
  <si>
    <t>張卉玫</t>
    <phoneticPr fontId="0" type="Hiragana"/>
  </si>
  <si>
    <t>張卉旻</t>
    <phoneticPr fontId="0" type="Hiragana"/>
  </si>
  <si>
    <t>江雪如</t>
    <phoneticPr fontId="0" type="Hiragana"/>
  </si>
  <si>
    <t>詹家清</t>
    <phoneticPr fontId="0" type="Hiragana"/>
  </si>
  <si>
    <t>陳昱傑</t>
    <phoneticPr fontId="0" type="Hiragana"/>
  </si>
  <si>
    <t>田宇庭</t>
    <phoneticPr fontId="0" type="Hiragana"/>
  </si>
  <si>
    <t>劉至剛</t>
    <phoneticPr fontId="0" type="Hiragana"/>
  </si>
  <si>
    <t>沈瑞峯</t>
    <phoneticPr fontId="0" type="Hiragana"/>
  </si>
  <si>
    <t>普瓦龍</t>
    <phoneticPr fontId="0" type="Hiragana"/>
  </si>
  <si>
    <t>7/31退保</t>
  </si>
  <si>
    <t>8/1加保</t>
    <phoneticPr fontId="0" type="Hiragana"/>
  </si>
  <si>
    <t>王茹驛</t>
    <phoneticPr fontId="0" type="Hiragana"/>
  </si>
  <si>
    <t>最後上班日7/31，8/1結清，8/1離境+8/2退保</t>
    <phoneticPr fontId="0" type="Hiragana"/>
  </si>
  <si>
    <t>吳明璋</t>
    <phoneticPr fontId="0" type="Hiragana"/>
  </si>
  <si>
    <t>李騏榮</t>
    <phoneticPr fontId="0" type="Hiragana"/>
  </si>
  <si>
    <t>林煥雄</t>
    <phoneticPr fontId="0" type="Hiragana"/>
  </si>
  <si>
    <t>2018/2/6-2018/8/5育嬰留職停薪，8/5離職+退保</t>
    <phoneticPr fontId="0" type="Hiragana"/>
  </si>
  <si>
    <t>8/8加保</t>
    <phoneticPr fontId="0" type="Hiragana"/>
  </si>
  <si>
    <t>03287</t>
    <phoneticPr fontId="0" type="Hiragana"/>
  </si>
  <si>
    <t>潘韋傑</t>
    <phoneticPr fontId="0" type="Hiragana"/>
  </si>
  <si>
    <t>管理師</t>
    <phoneticPr fontId="0" type="Hiragana"/>
  </si>
  <si>
    <t>許子涵</t>
    <phoneticPr fontId="0" type="Hiragana"/>
  </si>
  <si>
    <t>人資部</t>
    <phoneticPr fontId="0" type="Hiragana"/>
  </si>
  <si>
    <t>03288</t>
    <phoneticPr fontId="0" type="Hiragana"/>
  </si>
  <si>
    <t>03289</t>
    <phoneticPr fontId="0" type="Hiragana"/>
  </si>
  <si>
    <t>黃姿綾</t>
    <phoneticPr fontId="0" type="Hiragana"/>
  </si>
  <si>
    <t>曾淑惠</t>
    <phoneticPr fontId="0" type="Hiragana"/>
  </si>
  <si>
    <t>黃奕儒</t>
    <phoneticPr fontId="0" type="Hiragana"/>
  </si>
  <si>
    <t>蔡盈珍</t>
    <phoneticPr fontId="0" type="Hiragana"/>
  </si>
  <si>
    <t>助理會計</t>
    <phoneticPr fontId="0" type="Hiragana"/>
  </si>
  <si>
    <t>03290</t>
    <phoneticPr fontId="0" type="Hiragana"/>
  </si>
  <si>
    <t>孫元鴻</t>
    <phoneticPr fontId="0" type="Hiragana"/>
  </si>
  <si>
    <t>03291</t>
    <phoneticPr fontId="0" type="Hiragana"/>
  </si>
  <si>
    <t>8/13加保</t>
    <phoneticPr fontId="0" type="Hiragana"/>
  </si>
  <si>
    <t>C00077</t>
    <phoneticPr fontId="0" type="Hiragana"/>
  </si>
  <si>
    <t>C00078</t>
    <phoneticPr fontId="0" type="Hiragana"/>
  </si>
  <si>
    <t>03258</t>
    <phoneticPr fontId="0" type="Hiragana"/>
  </si>
  <si>
    <t>03259</t>
    <phoneticPr fontId="0" type="Hiragana"/>
  </si>
  <si>
    <t>03260</t>
    <phoneticPr fontId="0" type="Hiragana"/>
  </si>
  <si>
    <t>03261</t>
    <phoneticPr fontId="0" type="Hiragana"/>
  </si>
  <si>
    <t>03262</t>
    <phoneticPr fontId="0" type="Hiragana"/>
  </si>
  <si>
    <t>03263</t>
    <phoneticPr fontId="0" type="Hiragana"/>
  </si>
  <si>
    <t>03264</t>
    <phoneticPr fontId="0" type="Hiragana"/>
  </si>
  <si>
    <t>03265</t>
    <phoneticPr fontId="0" type="Hiragana"/>
  </si>
  <si>
    <t>03266</t>
    <phoneticPr fontId="0" type="Hiragana"/>
  </si>
  <si>
    <t>03267</t>
    <phoneticPr fontId="0" type="Hiragana"/>
  </si>
  <si>
    <t>03268</t>
    <phoneticPr fontId="0" type="Hiragana"/>
  </si>
  <si>
    <t>03269</t>
    <phoneticPr fontId="0" type="Hiragana"/>
  </si>
  <si>
    <t>03270</t>
    <phoneticPr fontId="0" type="Hiragana"/>
  </si>
  <si>
    <t>03271</t>
    <phoneticPr fontId="0" type="Hiragana"/>
  </si>
  <si>
    <t>03272</t>
    <phoneticPr fontId="0" type="Hiragana"/>
  </si>
  <si>
    <t>03273</t>
    <phoneticPr fontId="0" type="Hiragana"/>
  </si>
  <si>
    <t>03274</t>
    <phoneticPr fontId="0" type="Hiragana"/>
  </si>
  <si>
    <t>03275</t>
    <phoneticPr fontId="0" type="Hiragana"/>
  </si>
  <si>
    <t>03276</t>
    <phoneticPr fontId="0" type="Hiragana"/>
  </si>
  <si>
    <t>03277</t>
    <phoneticPr fontId="0" type="Hiragana"/>
  </si>
  <si>
    <t>03278</t>
    <phoneticPr fontId="0" type="Hiragana"/>
  </si>
  <si>
    <t>03280</t>
    <phoneticPr fontId="0" type="Hiragana"/>
  </si>
  <si>
    <t>03281</t>
    <phoneticPr fontId="0" type="Hiragana"/>
  </si>
  <si>
    <t>03282</t>
    <phoneticPr fontId="0" type="Hiragana"/>
  </si>
  <si>
    <t>03284</t>
    <phoneticPr fontId="0" type="Hiragana"/>
  </si>
  <si>
    <t>03285</t>
    <phoneticPr fontId="0" type="Hiragana"/>
  </si>
  <si>
    <t>03286</t>
    <phoneticPr fontId="0" type="Hiragana"/>
  </si>
  <si>
    <t>外場人員</t>
    <phoneticPr fontId="0" type="Hiragana"/>
  </si>
  <si>
    <t>03293</t>
    <phoneticPr fontId="0" type="Hiragana"/>
  </si>
  <si>
    <t>8/16加保</t>
    <phoneticPr fontId="0" type="Hiragana"/>
  </si>
  <si>
    <t>營運部</t>
    <phoneticPr fontId="0" type="Hiragana"/>
  </si>
  <si>
    <t>郭建賢</t>
    <phoneticPr fontId="0" type="Hiragana"/>
  </si>
  <si>
    <t>林靜宜</t>
    <phoneticPr fontId="0" type="Hiragana"/>
  </si>
  <si>
    <t>03294</t>
    <phoneticPr fontId="0" type="Hiragana"/>
  </si>
  <si>
    <t>康程洋</t>
    <phoneticPr fontId="0" type="Hiragana"/>
  </si>
  <si>
    <t>03295</t>
    <phoneticPr fontId="0" type="Hiragana"/>
  </si>
  <si>
    <t>03296</t>
    <phoneticPr fontId="0" type="Hiragana"/>
  </si>
  <si>
    <t>03297</t>
    <phoneticPr fontId="0" type="Hiragana"/>
  </si>
  <si>
    <t>8/20加保</t>
    <phoneticPr fontId="0" type="Hiragana"/>
  </si>
  <si>
    <t>南區倉儲一課</t>
    <phoneticPr fontId="0" type="Hiragana"/>
  </si>
  <si>
    <t>03292</t>
    <phoneticPr fontId="0" type="Hiragana"/>
  </si>
  <si>
    <t>王品心</t>
    <phoneticPr fontId="0" type="Hiragana"/>
  </si>
  <si>
    <t>工讀生</t>
    <phoneticPr fontId="0" type="Hiragana"/>
  </si>
  <si>
    <t>8/15加保</t>
    <phoneticPr fontId="0" type="Hiragana"/>
  </si>
  <si>
    <t>V</t>
    <phoneticPr fontId="0" type="Hiragana"/>
  </si>
  <si>
    <t>8/18退保</t>
    <phoneticPr fontId="0" type="Hiragana"/>
  </si>
  <si>
    <t>外勞</t>
    <phoneticPr fontId="0" type="Hiragana"/>
  </si>
  <si>
    <t>杜文強</t>
    <phoneticPr fontId="0" type="Hiragana"/>
  </si>
  <si>
    <t>宏偉</t>
    <phoneticPr fontId="0" type="Hiragana"/>
  </si>
  <si>
    <t>8/22入境加保</t>
    <phoneticPr fontId="0" type="Hiragana"/>
  </si>
  <si>
    <t>H0021</t>
    <phoneticPr fontId="0" type="Hiragana"/>
  </si>
  <si>
    <t>中區業務一課</t>
    <phoneticPr fontId="0" type="Hiragana"/>
  </si>
  <si>
    <t>營運部</t>
    <phoneticPr fontId="0" type="Hiragana"/>
  </si>
  <si>
    <t>03200</t>
    <phoneticPr fontId="0" type="Hiragana"/>
  </si>
  <si>
    <t>林友斌</t>
    <phoneticPr fontId="0" type="Hiragana"/>
  </si>
  <si>
    <t>管理師</t>
    <phoneticPr fontId="0" type="Hiragana"/>
  </si>
  <si>
    <t>03283</t>
    <phoneticPr fontId="0" type="Hiragana"/>
  </si>
  <si>
    <t>8/27-8/29連曠三天;8/29退保</t>
    <phoneticPr fontId="0" type="Hiragana"/>
  </si>
  <si>
    <t>8/29退保</t>
    <phoneticPr fontId="0" type="Hiragana"/>
  </si>
  <si>
    <t>中區倉儲二課</t>
    <phoneticPr fontId="0" type="Hiragana"/>
  </si>
  <si>
    <t>總經理室</t>
    <phoneticPr fontId="0" type="Hiragana"/>
  </si>
  <si>
    <t>襄理</t>
    <phoneticPr fontId="0" type="Hiragana"/>
  </si>
  <si>
    <t>國際事業部</t>
    <phoneticPr fontId="0" type="Hiragana"/>
  </si>
  <si>
    <t>詹皓凱</t>
    <phoneticPr fontId="0" type="Hiragana"/>
  </si>
  <si>
    <t>高級專員</t>
    <phoneticPr fontId="0" type="Hiragana"/>
  </si>
  <si>
    <t>羅以硯</t>
    <phoneticPr fontId="0" type="Hiragana"/>
  </si>
  <si>
    <t>助理管理師</t>
    <phoneticPr fontId="0" type="Hiragana"/>
  </si>
  <si>
    <t>業務處</t>
    <phoneticPr fontId="0" type="Hiragana"/>
  </si>
  <si>
    <t>楊怡珣</t>
    <phoneticPr fontId="0" type="Hiragana"/>
  </si>
  <si>
    <t>廖育安</t>
    <phoneticPr fontId="0" type="Hiragana"/>
  </si>
  <si>
    <t>儲備幹部</t>
    <phoneticPr fontId="0" type="Hiragana"/>
  </si>
  <si>
    <t>張勇雄</t>
    <phoneticPr fontId="0" type="Hiragana"/>
  </si>
  <si>
    <t>3.5T司機</t>
    <phoneticPr fontId="0" type="Hiragana"/>
  </si>
  <si>
    <t>金馬站</t>
    <phoneticPr fontId="0" type="Hiragana"/>
  </si>
  <si>
    <t>楊文豪</t>
    <phoneticPr fontId="0" type="Hiragana"/>
  </si>
  <si>
    <t>加盟部</t>
    <phoneticPr fontId="0" type="Hiragana"/>
  </si>
  <si>
    <t>03298</t>
    <phoneticPr fontId="0" type="Hiragana"/>
  </si>
  <si>
    <t>已保:勞、健、團</t>
    <phoneticPr fontId="0" type="Hiragana"/>
  </si>
  <si>
    <t>專員</t>
    <phoneticPr fontId="0" type="Hiragana"/>
  </si>
  <si>
    <t>紀俊龍</t>
    <phoneticPr fontId="0" type="Hiragana"/>
  </si>
  <si>
    <t>宏偉營業課</t>
    <phoneticPr fontId="0" type="Hiragana"/>
  </si>
  <si>
    <t>羅震浩</t>
    <phoneticPr fontId="0" type="Hiragana"/>
  </si>
  <si>
    <t>9/3加保</t>
    <phoneticPr fontId="0" type="Hiragana"/>
  </si>
  <si>
    <t>張宇勛</t>
    <phoneticPr fontId="0" type="Hiragana"/>
  </si>
  <si>
    <t>林昭宏</t>
    <phoneticPr fontId="0" type="Hiragana"/>
  </si>
  <si>
    <t>外場人員</t>
    <phoneticPr fontId="0" type="Hiragana"/>
  </si>
  <si>
    <t>吳國偉</t>
    <phoneticPr fontId="0" type="Hiragana"/>
  </si>
  <si>
    <t>9/3加保</t>
    <phoneticPr fontId="0" type="Hiragana"/>
  </si>
  <si>
    <t>魏學洲</t>
    <phoneticPr fontId="0" type="Hiragana"/>
  </si>
  <si>
    <t>文山專案課</t>
    <phoneticPr fontId="0" type="Hiragana"/>
  </si>
  <si>
    <t>紀曾順</t>
    <phoneticPr fontId="0" type="Hiragana"/>
  </si>
  <si>
    <t>劉子誠</t>
    <phoneticPr fontId="0" type="Hiragana"/>
  </si>
  <si>
    <t>張智銘</t>
    <phoneticPr fontId="36" type="noConversion"/>
  </si>
  <si>
    <t>9/10加保</t>
    <phoneticPr fontId="0" type="Hiragana"/>
  </si>
  <si>
    <t>注意結薪(所得稅扣款)</t>
    <phoneticPr fontId="0" type="Hiragana"/>
  </si>
  <si>
    <t>03309</t>
    <phoneticPr fontId="0" type="Hiragana"/>
  </si>
  <si>
    <t>曾文良</t>
    <phoneticPr fontId="0" type="Hiragana"/>
  </si>
  <si>
    <t>9/13加保</t>
    <phoneticPr fontId="0" type="Hiragana"/>
  </si>
  <si>
    <t>尼籃</t>
    <phoneticPr fontId="0" type="Hiragana"/>
  </si>
  <si>
    <t>9/12入境加保</t>
    <phoneticPr fontId="0" type="Hiragana"/>
  </si>
  <si>
    <t>簡家榮</t>
    <phoneticPr fontId="0" type="Hiragana"/>
  </si>
  <si>
    <t>黃吉浚</t>
    <phoneticPr fontId="0" type="Hiragana"/>
  </si>
  <si>
    <t>9/17加保</t>
    <phoneticPr fontId="0" type="Hiragana"/>
  </si>
  <si>
    <t>全興處理一課</t>
    <phoneticPr fontId="0" type="Hiragana"/>
  </si>
  <si>
    <t>謝怡哲</t>
    <phoneticPr fontId="0" type="Hiragana"/>
  </si>
  <si>
    <t>夾子車司機</t>
    <phoneticPr fontId="0" type="Hiragana"/>
  </si>
  <si>
    <t>9/18加保</t>
  </si>
  <si>
    <t>9/18退保</t>
    <phoneticPr fontId="0" type="Hiragana"/>
  </si>
  <si>
    <t xml:space="preserve"> </t>
    <phoneticPr fontId="0" type="Hiragana"/>
  </si>
  <si>
    <t>9/19入境加保</t>
    <phoneticPr fontId="0" type="Hiragana"/>
  </si>
  <si>
    <t>張維澄</t>
    <phoneticPr fontId="0" type="Hiragana"/>
  </si>
  <si>
    <t>春日站</t>
    <phoneticPr fontId="0" type="Hiragana"/>
  </si>
  <si>
    <t>9/20加保</t>
    <phoneticPr fontId="0" type="Hiragana"/>
  </si>
  <si>
    <t>沙達</t>
    <phoneticPr fontId="0" type="Hiragana"/>
  </si>
  <si>
    <t>鄧育豪</t>
    <phoneticPr fontId="0" type="Hiragana"/>
  </si>
  <si>
    <t>連毓雯</t>
    <phoneticPr fontId="0" type="Hiragana"/>
  </si>
  <si>
    <t>副管理師</t>
    <phoneticPr fontId="0" type="Hiragana"/>
  </si>
  <si>
    <t>余龔傳</t>
    <phoneticPr fontId="0" type="Hiragana"/>
  </si>
  <si>
    <t>外場人員</t>
    <phoneticPr fontId="0" type="Hiragana"/>
  </si>
  <si>
    <t>03317</t>
    <phoneticPr fontId="0" type="Hiragana"/>
  </si>
  <si>
    <t>中區倉儲二課</t>
    <phoneticPr fontId="0" type="Hiragana"/>
  </si>
  <si>
    <t>03253</t>
    <phoneticPr fontId="0" type="Hiragana"/>
  </si>
  <si>
    <t>外場人員</t>
    <phoneticPr fontId="0" type="Hiragana"/>
  </si>
  <si>
    <t>全興處理課</t>
    <phoneticPr fontId="0" type="Hiragana"/>
  </si>
  <si>
    <t>02240</t>
    <phoneticPr fontId="0" type="Hiragana"/>
  </si>
  <si>
    <t>大車司機</t>
    <phoneticPr fontId="0" type="Hiragana"/>
  </si>
  <si>
    <t>全興行政室</t>
    <phoneticPr fontId="0" type="Hiragana"/>
  </si>
  <si>
    <t>02536</t>
    <phoneticPr fontId="0" type="Hiragana"/>
  </si>
  <si>
    <t>陳佳欣</t>
    <phoneticPr fontId="0" type="Hiragana"/>
  </si>
  <si>
    <t>助理會計</t>
    <phoneticPr fontId="0" type="Hiragana"/>
  </si>
  <si>
    <t>2018/9/1-2019/6/30育嬰留停</t>
    <phoneticPr fontId="0" type="Hiragana"/>
  </si>
  <si>
    <t>總經理室</t>
    <phoneticPr fontId="0" type="Hiragana"/>
  </si>
  <si>
    <t>03298</t>
    <phoneticPr fontId="0" type="Hiragana"/>
  </si>
  <si>
    <t>徐庭萱</t>
    <phoneticPr fontId="0" type="Hiragana"/>
  </si>
  <si>
    <t>襄理</t>
    <phoneticPr fontId="0" type="Hiragana"/>
  </si>
  <si>
    <t>9/4退保</t>
    <phoneticPr fontId="0" type="Hiragana"/>
  </si>
  <si>
    <t>V</t>
    <phoneticPr fontId="0" type="Hiragana"/>
  </si>
  <si>
    <t>業務開發處</t>
    <phoneticPr fontId="0" type="Hiragana"/>
  </si>
  <si>
    <t>03289</t>
    <phoneticPr fontId="0" type="Hiragana"/>
  </si>
  <si>
    <t>許子涵</t>
    <phoneticPr fontId="0" type="Hiragana"/>
  </si>
  <si>
    <t>儲備幹部</t>
    <phoneticPr fontId="0" type="Hiragana"/>
  </si>
  <si>
    <t>9/5退保</t>
    <phoneticPr fontId="0" type="Hiragana"/>
  </si>
  <si>
    <t>V</t>
    <phoneticPr fontId="0" type="Hiragana"/>
  </si>
  <si>
    <t>文山專案課</t>
    <phoneticPr fontId="0" type="Hiragana"/>
  </si>
  <si>
    <t>03304</t>
    <phoneticPr fontId="0" type="Hiragana"/>
  </si>
  <si>
    <t>魏學洲</t>
    <phoneticPr fontId="0" type="Hiragana"/>
  </si>
  <si>
    <t>外場人員</t>
    <phoneticPr fontId="0" type="Hiragana"/>
  </si>
  <si>
    <t>9/4-9/6連曠三天;9/6退保</t>
    <phoneticPr fontId="0" type="Hiragana"/>
  </si>
  <si>
    <t>業務處營業管理部</t>
    <phoneticPr fontId="0" type="Hiragana"/>
  </si>
  <si>
    <t>03261</t>
    <phoneticPr fontId="0" type="Hiragana"/>
  </si>
  <si>
    <t>楊玉華</t>
    <phoneticPr fontId="0" type="Hiragana"/>
  </si>
  <si>
    <t>儲備幹部</t>
    <phoneticPr fontId="0" type="Hiragana"/>
  </si>
  <si>
    <t>9/7退保</t>
    <phoneticPr fontId="0" type="Hiragana"/>
  </si>
  <si>
    <t>03308</t>
    <phoneticPr fontId="0" type="Hiragana"/>
  </si>
  <si>
    <t>作業員</t>
    <phoneticPr fontId="0" type="Hiragana"/>
  </si>
  <si>
    <t>9/18退保</t>
    <phoneticPr fontId="0" type="Hiragana"/>
  </si>
  <si>
    <t>營運處</t>
    <phoneticPr fontId="0" type="Hiragana"/>
  </si>
  <si>
    <t>黃靖貿</t>
    <phoneticPr fontId="0" type="Hiragana"/>
  </si>
  <si>
    <t>已保:勞、團、健</t>
    <phoneticPr fontId="0" type="Hiragana"/>
  </si>
  <si>
    <t>03318</t>
  </si>
  <si>
    <t>通路營運課</t>
    <phoneticPr fontId="0" type="Hiragana"/>
  </si>
  <si>
    <t>林韋旭</t>
    <phoneticPr fontId="0" type="Hiragana"/>
  </si>
  <si>
    <t>儲備幹部</t>
    <phoneticPr fontId="0" type="Hiragana"/>
  </si>
  <si>
    <t>9/17加保</t>
    <phoneticPr fontId="0" type="Hiragana"/>
  </si>
  <si>
    <t>廖木貴</t>
    <phoneticPr fontId="0" type="Hiragana"/>
  </si>
  <si>
    <t>陳葉玲</t>
    <phoneticPr fontId="0" type="Hiragana"/>
  </si>
  <si>
    <t>最後工作日9/12&amp;通報日9/3;政府通報日9/12&amp;9/12退保</t>
    <phoneticPr fontId="0" type="Hiragana"/>
  </si>
  <si>
    <t>03237</t>
    <phoneticPr fontId="0" type="Hiragana"/>
  </si>
  <si>
    <t>便利通路課</t>
    <phoneticPr fontId="0" type="Hiragana"/>
  </si>
  <si>
    <t>03167</t>
    <phoneticPr fontId="0" type="Hiragana"/>
  </si>
  <si>
    <t>儲備幹部</t>
    <phoneticPr fontId="0" type="Hiragana"/>
  </si>
  <si>
    <t>營運處</t>
    <phoneticPr fontId="0" type="Hiragana"/>
  </si>
  <si>
    <t>03319</t>
    <phoneticPr fontId="0" type="Hiragana"/>
  </si>
  <si>
    <t>林宇駿</t>
    <phoneticPr fontId="0" type="Hiragana"/>
  </si>
  <si>
    <t>儲備幹部</t>
    <phoneticPr fontId="0" type="Hiragana"/>
  </si>
  <si>
    <t>03320</t>
    <phoneticPr fontId="0" type="Hiragana"/>
  </si>
  <si>
    <t>鄭茂成</t>
    <phoneticPr fontId="0" type="Hiragana"/>
  </si>
  <si>
    <t>蔡明瑋</t>
    <phoneticPr fontId="0" type="Hiragana"/>
  </si>
  <si>
    <t>03318</t>
    <phoneticPr fontId="0" type="Hiragana"/>
  </si>
  <si>
    <t>10/1加保</t>
    <phoneticPr fontId="0" type="Hiragana"/>
  </si>
  <si>
    <t>9/30退保</t>
    <phoneticPr fontId="0" type="Hiragana"/>
  </si>
  <si>
    <t>03321</t>
    <phoneticPr fontId="0" type="Hiragana"/>
  </si>
  <si>
    <t>陳姿穎</t>
    <phoneticPr fontId="0" type="Hiragana"/>
  </si>
  <si>
    <t>10/1入境加保</t>
    <phoneticPr fontId="0" type="Hiragana"/>
  </si>
  <si>
    <t>03322</t>
    <phoneticPr fontId="0" type="Hiragana"/>
  </si>
  <si>
    <t>林原禾</t>
    <phoneticPr fontId="0" type="Hiragana"/>
  </si>
  <si>
    <t>業務處</t>
    <phoneticPr fontId="0" type="Hiragana"/>
  </si>
  <si>
    <t>03323</t>
    <phoneticPr fontId="0" type="Hiragana"/>
  </si>
  <si>
    <t>03324</t>
    <phoneticPr fontId="0" type="Hiragana"/>
  </si>
  <si>
    <t>北區倉儲一課</t>
    <phoneticPr fontId="0" type="Hiragana"/>
  </si>
  <si>
    <t>邱華振</t>
    <phoneticPr fontId="0" type="Hiragana"/>
  </si>
  <si>
    <t>鍾宛霖</t>
    <phoneticPr fontId="0" type="Hiragana"/>
  </si>
  <si>
    <t>03325</t>
    <phoneticPr fontId="0" type="Hiragana"/>
  </si>
  <si>
    <t>03326</t>
    <phoneticPr fontId="0" type="Hiragana"/>
  </si>
  <si>
    <t>10/8加保</t>
    <phoneticPr fontId="0" type="Hiragana"/>
  </si>
  <si>
    <t>中區倉儲二課</t>
    <phoneticPr fontId="0" type="Hiragana"/>
  </si>
  <si>
    <t>03327</t>
    <phoneticPr fontId="0" type="Hiragana"/>
  </si>
  <si>
    <t>楊宗諭</t>
    <phoneticPr fontId="0" type="Hiragana"/>
  </si>
  <si>
    <t>10/8加保</t>
    <phoneticPr fontId="0" type="Hiragana"/>
  </si>
  <si>
    <t>03328</t>
    <phoneticPr fontId="0" type="Hiragana"/>
  </si>
  <si>
    <t>古明曜</t>
    <phoneticPr fontId="0" type="Hiragana"/>
  </si>
  <si>
    <t>林啟盛</t>
    <phoneticPr fontId="0" type="Hiragana"/>
  </si>
  <si>
    <t>劉介夫</t>
    <phoneticPr fontId="0" type="Hiragana"/>
  </si>
  <si>
    <t>温勝翔</t>
    <phoneticPr fontId="0" type="Hiragana"/>
  </si>
  <si>
    <t>游如宸</t>
    <phoneticPr fontId="0" type="Hiragana"/>
  </si>
  <si>
    <t>葉筱雯</t>
    <phoneticPr fontId="0" type="Hiragana"/>
  </si>
  <si>
    <t>王俊捷</t>
    <phoneticPr fontId="0" type="Hiragana"/>
  </si>
  <si>
    <t>陳志杰</t>
    <phoneticPr fontId="0" type="Hiragana"/>
  </si>
  <si>
    <t>陳雅盈</t>
    <phoneticPr fontId="0" type="Hiragana"/>
  </si>
  <si>
    <t>助理管理師</t>
    <phoneticPr fontId="0" type="Hiragana"/>
  </si>
  <si>
    <t>陳偉正</t>
    <phoneticPr fontId="0" type="Hiragana"/>
  </si>
  <si>
    <t>營運處土城中華站</t>
    <phoneticPr fontId="0" type="Hiragana"/>
  </si>
  <si>
    <t>張杏如</t>
    <phoneticPr fontId="0" type="Hiragana"/>
  </si>
  <si>
    <t>助理會計</t>
    <phoneticPr fontId="0" type="Hiragana"/>
  </si>
  <si>
    <t>周加祥</t>
    <phoneticPr fontId="0" type="Hiragana"/>
  </si>
  <si>
    <t>李政育</t>
    <phoneticPr fontId="0" type="Hiragana"/>
  </si>
  <si>
    <t>徐庭萱</t>
    <phoneticPr fontId="0" type="Hiragana"/>
  </si>
  <si>
    <t>楊婷貽</t>
    <phoneticPr fontId="0" type="Hiragana"/>
  </si>
  <si>
    <t>廖木貴</t>
    <phoneticPr fontId="0" type="Hiragana"/>
  </si>
  <si>
    <t>陳葉玲</t>
    <phoneticPr fontId="0" type="Hiragana"/>
  </si>
  <si>
    <t>設備研發部</t>
    <phoneticPr fontId="0" type="Hiragana"/>
  </si>
  <si>
    <t>03329</t>
    <phoneticPr fontId="0" type="Hiragana"/>
  </si>
  <si>
    <t>03330</t>
  </si>
  <si>
    <t>03331</t>
  </si>
  <si>
    <t>10/15加保</t>
    <phoneticPr fontId="0" type="Hiragana"/>
  </si>
  <si>
    <t>張桂綾</t>
    <phoneticPr fontId="0" type="Hiragana"/>
  </si>
  <si>
    <t>03332</t>
    <phoneticPr fontId="0" type="Hiragana"/>
  </si>
  <si>
    <t>03333</t>
    <phoneticPr fontId="0" type="Hiragana"/>
  </si>
  <si>
    <t>C00079</t>
    <phoneticPr fontId="0" type="Hiragana"/>
  </si>
  <si>
    <t>已保:勞、團、健</t>
    <phoneticPr fontId="0" type="Hiragana"/>
  </si>
  <si>
    <t>白家瑋</t>
    <phoneticPr fontId="0" type="Hiragana"/>
  </si>
  <si>
    <t>宇拉彭</t>
    <phoneticPr fontId="0" type="Hiragana"/>
  </si>
  <si>
    <t>林淨琦</t>
    <phoneticPr fontId="0" type="Hiragana"/>
  </si>
  <si>
    <t>趙玫鈺</t>
    <phoneticPr fontId="0" type="Hiragana"/>
  </si>
  <si>
    <t>03299</t>
    <phoneticPr fontId="0" type="Hiragana"/>
  </si>
  <si>
    <t>03300</t>
    <phoneticPr fontId="0" type="Hiragana"/>
  </si>
  <si>
    <t>03301</t>
    <phoneticPr fontId="0" type="Hiragana"/>
  </si>
  <si>
    <t>03302</t>
    <phoneticPr fontId="0" type="Hiragana"/>
  </si>
  <si>
    <t>H0022</t>
    <phoneticPr fontId="0" type="Hiragana"/>
  </si>
  <si>
    <t>03303</t>
    <phoneticPr fontId="0" type="Hiragana"/>
  </si>
  <si>
    <t>03304</t>
    <phoneticPr fontId="0" type="Hiragana"/>
  </si>
  <si>
    <t>03305</t>
    <phoneticPr fontId="0" type="Hiragana"/>
  </si>
  <si>
    <t>03306</t>
    <phoneticPr fontId="0" type="Hiragana"/>
  </si>
  <si>
    <t>03307</t>
    <phoneticPr fontId="0" type="Hiragana"/>
  </si>
  <si>
    <t>03308</t>
    <phoneticPr fontId="0" type="Hiragana"/>
  </si>
  <si>
    <t>03309</t>
    <phoneticPr fontId="0" type="Hiragana"/>
  </si>
  <si>
    <t>03310</t>
    <phoneticPr fontId="0" type="Hiragana"/>
  </si>
  <si>
    <t>03311</t>
    <phoneticPr fontId="0" type="Hiragana"/>
  </si>
  <si>
    <t>03312</t>
    <phoneticPr fontId="0" type="Hiragana"/>
  </si>
  <si>
    <t>03313</t>
    <phoneticPr fontId="0" type="Hiragana"/>
  </si>
  <si>
    <t>03314</t>
    <phoneticPr fontId="0" type="Hiragana"/>
  </si>
  <si>
    <t>03315</t>
    <phoneticPr fontId="0" type="Hiragana"/>
  </si>
  <si>
    <t>03316</t>
    <phoneticPr fontId="0" type="Hiragana"/>
  </si>
  <si>
    <t>金馬組</t>
    <phoneticPr fontId="0" type="Hiragana"/>
  </si>
  <si>
    <t>3.5T司機</t>
    <phoneticPr fontId="0" type="Hiragana"/>
  </si>
  <si>
    <t>10/22加保</t>
    <phoneticPr fontId="0" type="Hiragana"/>
  </si>
  <si>
    <t>03334</t>
    <phoneticPr fontId="0" type="Hiragana"/>
  </si>
  <si>
    <t>北區倉儲一課</t>
    <phoneticPr fontId="0" type="Hiragana"/>
  </si>
  <si>
    <t>03153</t>
    <phoneticPr fontId="0" type="Hiragana"/>
  </si>
  <si>
    <t>王筱棻</t>
    <phoneticPr fontId="0" type="Hiragana"/>
  </si>
  <si>
    <t>助理會計</t>
    <phoneticPr fontId="0" type="Hiragana"/>
  </si>
  <si>
    <t>10/3退保</t>
    <phoneticPr fontId="0" type="Hiragana"/>
  </si>
  <si>
    <t>V</t>
    <phoneticPr fontId="0" type="Hiragana"/>
  </si>
  <si>
    <t>土城中華站</t>
    <phoneticPr fontId="0" type="Hiragana"/>
  </si>
  <si>
    <t>03247</t>
    <phoneticPr fontId="0" type="Hiragana"/>
  </si>
  <si>
    <t>劉虹圻</t>
    <phoneticPr fontId="0" type="Hiragana"/>
  </si>
  <si>
    <t>10/4退保</t>
    <phoneticPr fontId="0" type="Hiragana"/>
  </si>
  <si>
    <t>文山專案課</t>
    <phoneticPr fontId="0" type="Hiragana"/>
  </si>
  <si>
    <t>03318</t>
    <phoneticPr fontId="0" type="Hiragana"/>
  </si>
  <si>
    <t>蔡明瑋</t>
    <phoneticPr fontId="0" type="Hiragana"/>
  </si>
  <si>
    <t>外場人員</t>
    <phoneticPr fontId="0" type="Hiragana"/>
  </si>
  <si>
    <t>10/3-5連曠3天;10/5退保</t>
    <phoneticPr fontId="0" type="Hiragana"/>
  </si>
  <si>
    <t>C00079</t>
    <phoneticPr fontId="0" type="Hiragana"/>
  </si>
  <si>
    <t>周加祥</t>
    <phoneticPr fontId="0" type="Hiragana"/>
  </si>
  <si>
    <t>10/15退保</t>
    <phoneticPr fontId="0" type="Hiragana"/>
  </si>
  <si>
    <t>全興處理一課</t>
    <phoneticPr fontId="0" type="Hiragana"/>
  </si>
  <si>
    <t>03314</t>
    <phoneticPr fontId="0" type="Hiragana"/>
  </si>
  <si>
    <t>謝怡哲</t>
    <phoneticPr fontId="0" type="Hiragana"/>
  </si>
  <si>
    <t>夾子車司機</t>
    <phoneticPr fontId="0" type="Hiragana"/>
  </si>
  <si>
    <t>10/17退保</t>
    <phoneticPr fontId="0" type="Hiragana"/>
  </si>
  <si>
    <t>通路營運課</t>
    <phoneticPr fontId="0" type="Hiragana"/>
  </si>
  <si>
    <t>03331</t>
    <phoneticPr fontId="0" type="Hiragana"/>
  </si>
  <si>
    <t>陳偉正</t>
    <phoneticPr fontId="0" type="Hiragana"/>
  </si>
  <si>
    <t>儲備幹部</t>
    <phoneticPr fontId="0" type="Hiragana"/>
  </si>
  <si>
    <t>10/18退保</t>
    <phoneticPr fontId="0" type="Hiragana"/>
  </si>
  <si>
    <t>03333</t>
    <phoneticPr fontId="0" type="Hiragana"/>
  </si>
  <si>
    <t>張桂綾</t>
    <phoneticPr fontId="0" type="Hiragana"/>
  </si>
  <si>
    <t>10/19退保</t>
    <phoneticPr fontId="0" type="Hiragana"/>
  </si>
  <si>
    <t>文山專案</t>
    <phoneticPr fontId="0" type="Hiragana"/>
  </si>
  <si>
    <t>03047</t>
    <phoneticPr fontId="0" type="Hiragana"/>
  </si>
  <si>
    <t>羅建霖</t>
    <phoneticPr fontId="0" type="Hiragana"/>
  </si>
  <si>
    <t>作業員</t>
    <phoneticPr fontId="0" type="Hiragana"/>
  </si>
  <si>
    <t>10/24退保</t>
    <phoneticPr fontId="0" type="Hiragana"/>
  </si>
  <si>
    <t>蘇琮棋</t>
    <phoneticPr fontId="0" type="Hiragana"/>
  </si>
  <si>
    <t>林曉君</t>
    <phoneticPr fontId="0" type="Hiragana"/>
  </si>
  <si>
    <t>江家麟</t>
    <phoneticPr fontId="0" type="Hiragana"/>
  </si>
  <si>
    <t>游宸豪</t>
    <phoneticPr fontId="0" type="Hiragana"/>
  </si>
  <si>
    <t>03335</t>
    <phoneticPr fontId="0" type="Hiragana"/>
  </si>
  <si>
    <t>03336</t>
  </si>
  <si>
    <t>03337</t>
  </si>
  <si>
    <t>03338</t>
  </si>
  <si>
    <t>葉曉龍</t>
    <phoneticPr fontId="0" type="Hiragana"/>
  </si>
  <si>
    <t>03339</t>
    <phoneticPr fontId="0" type="Hiragana"/>
  </si>
  <si>
    <t>行銷部</t>
    <phoneticPr fontId="0" type="Hiragana"/>
  </si>
  <si>
    <t>03243</t>
    <phoneticPr fontId="0" type="Hiragana"/>
  </si>
  <si>
    <t>資深高級管理師</t>
    <phoneticPr fontId="0" type="Hiragana"/>
  </si>
  <si>
    <t>林璟鴻</t>
    <phoneticPr fontId="0" type="Hiragana"/>
  </si>
  <si>
    <t>周虹綾</t>
    <phoneticPr fontId="0" type="Hiragana"/>
  </si>
  <si>
    <t>10/31退保</t>
    <phoneticPr fontId="0" type="Hiragana"/>
  </si>
  <si>
    <t>03336</t>
    <phoneticPr fontId="0" type="Hiragana"/>
  </si>
  <si>
    <t>03340</t>
  </si>
  <si>
    <t>11/1加保</t>
    <phoneticPr fontId="0" type="Hiragana"/>
  </si>
  <si>
    <t>11/5加保</t>
    <phoneticPr fontId="0" type="Hiragana"/>
  </si>
  <si>
    <t>03341</t>
    <phoneticPr fontId="0" type="Hiragana"/>
  </si>
  <si>
    <t>11/6退保</t>
    <phoneticPr fontId="0" type="Hiragana"/>
  </si>
  <si>
    <t>通路管理課</t>
    <phoneticPr fontId="0" type="Hiragana"/>
  </si>
  <si>
    <t>11/7加保</t>
    <phoneticPr fontId="0" type="Hiragana"/>
  </si>
  <si>
    <t>03342</t>
    <phoneticPr fontId="0" type="Hiragana"/>
  </si>
  <si>
    <t>中區業務(二)</t>
    <phoneticPr fontId="0" type="Hiragana"/>
  </si>
  <si>
    <t>陳智祥</t>
    <phoneticPr fontId="0" type="Hiragana"/>
  </si>
  <si>
    <t>夾子車司機</t>
    <phoneticPr fontId="0" type="Hiragana"/>
  </si>
  <si>
    <t>03343</t>
    <phoneticPr fontId="0" type="Hiragana"/>
  </si>
  <si>
    <t>03344</t>
    <phoneticPr fontId="0" type="Hiragana"/>
  </si>
  <si>
    <t>11/8退保</t>
    <phoneticPr fontId="0" type="Hiragana"/>
  </si>
  <si>
    <t>斗六課</t>
    <phoneticPr fontId="0" type="Hiragana"/>
  </si>
  <si>
    <t>11/12加保</t>
    <phoneticPr fontId="0" type="Hiragana"/>
  </si>
  <si>
    <t>03345</t>
    <phoneticPr fontId="0" type="Hiragana"/>
  </si>
  <si>
    <t>03346</t>
    <phoneticPr fontId="0" type="Hiragana"/>
  </si>
  <si>
    <t>林瑞鍾</t>
    <phoneticPr fontId="0" type="Hiragana"/>
  </si>
  <si>
    <t>03347</t>
    <phoneticPr fontId="0" type="Hiragana"/>
  </si>
  <si>
    <t>03348</t>
    <phoneticPr fontId="0" type="Hiragana"/>
  </si>
  <si>
    <t>03349</t>
    <phoneticPr fontId="0" type="Hiragana"/>
  </si>
  <si>
    <t>11/19加保</t>
    <phoneticPr fontId="0" type="Hiragana"/>
  </si>
  <si>
    <t>最後工作日10/31&amp;通報日10/31;政府通報日11/9&amp;11/9退保</t>
    <phoneticPr fontId="0" type="Hiragana"/>
  </si>
  <si>
    <t>03350</t>
    <phoneticPr fontId="0" type="Hiragana"/>
  </si>
  <si>
    <t>03351</t>
    <phoneticPr fontId="0" type="Hiragana"/>
  </si>
  <si>
    <t>11/22加保</t>
    <phoneticPr fontId="0" type="Hiragana"/>
  </si>
  <si>
    <t>余美芳</t>
    <phoneticPr fontId="0" type="Hiragana"/>
  </si>
  <si>
    <t>李憶青</t>
    <phoneticPr fontId="0" type="Hiragana"/>
  </si>
  <si>
    <t>蕭鈞升</t>
    <phoneticPr fontId="0" type="Hiragana"/>
  </si>
  <si>
    <t>何建瑩</t>
    <phoneticPr fontId="0" type="Hiragana"/>
  </si>
  <si>
    <t>竹北站</t>
    <phoneticPr fontId="0" type="Hiragana"/>
  </si>
  <si>
    <t>11/26加保</t>
    <phoneticPr fontId="0" type="Hiragana"/>
  </si>
  <si>
    <t>褚安檥</t>
    <phoneticPr fontId="0" type="Hiragana"/>
  </si>
  <si>
    <t>X</t>
    <phoneticPr fontId="0" type="Hiragana"/>
  </si>
  <si>
    <t>11/26加退保(當天僅上班2HR.，不核算薪資)</t>
    <phoneticPr fontId="0" type="Hiragana"/>
  </si>
  <si>
    <t>02012</t>
    <phoneticPr fontId="0" type="Hiragana"/>
  </si>
  <si>
    <t>03240</t>
    <phoneticPr fontId="0" type="Hiragana"/>
  </si>
  <si>
    <t>中區倉儲二課</t>
    <phoneticPr fontId="0" type="Hiragana"/>
  </si>
  <si>
    <t>03312</t>
    <phoneticPr fontId="0" type="Hiragana"/>
  </si>
  <si>
    <t>外場人員</t>
    <phoneticPr fontId="0" type="Hiragana"/>
  </si>
  <si>
    <t>許怡婷</t>
    <phoneticPr fontId="0" type="Hiragana"/>
  </si>
  <si>
    <t>黃宥芯</t>
    <phoneticPr fontId="0" type="Hiragana"/>
  </si>
  <si>
    <t>11/23-11/27連曠三天;11/27退保</t>
    <phoneticPr fontId="0" type="Hiragana"/>
  </si>
  <si>
    <t>11/27退保</t>
    <phoneticPr fontId="0" type="Hiragana"/>
  </si>
  <si>
    <t>業務開發處</t>
    <phoneticPr fontId="0" type="Hiragana"/>
  </si>
  <si>
    <t>03352</t>
    <phoneticPr fontId="0" type="Hiragana"/>
  </si>
  <si>
    <t>03353</t>
    <phoneticPr fontId="0" type="Hiragana"/>
  </si>
  <si>
    <t>徐筠棋</t>
    <phoneticPr fontId="0" type="Hiragana"/>
  </si>
  <si>
    <t>陳政宏</t>
    <phoneticPr fontId="0" type="Hiragana"/>
  </si>
  <si>
    <t>蘇鈺峰</t>
    <phoneticPr fontId="0" type="Hiragana"/>
  </si>
  <si>
    <t>謝建樺</t>
    <phoneticPr fontId="0" type="Hiragana"/>
  </si>
  <si>
    <t>蕭雅倩</t>
    <phoneticPr fontId="0" type="Hiragana"/>
  </si>
  <si>
    <t>劉可茵</t>
    <phoneticPr fontId="0" type="Hiragana"/>
  </si>
  <si>
    <t>卓巧宜</t>
    <phoneticPr fontId="0" type="Hiragana"/>
  </si>
  <si>
    <t>劉高佑</t>
    <phoneticPr fontId="0" type="Hiragana"/>
  </si>
  <si>
    <t>宋文凱</t>
    <phoneticPr fontId="0" type="Hiragana"/>
  </si>
  <si>
    <t>李湘蘋</t>
    <phoneticPr fontId="0" type="Hiragana"/>
  </si>
  <si>
    <t>蘇琮棋</t>
    <phoneticPr fontId="0" type="Hiragana"/>
  </si>
  <si>
    <t>吳國偉</t>
    <phoneticPr fontId="0" type="Hiragana"/>
  </si>
  <si>
    <t>宋文凱</t>
    <phoneticPr fontId="0" type="Hiragana"/>
  </si>
  <si>
    <t>11/30退保</t>
    <phoneticPr fontId="0" type="Hiragana"/>
  </si>
  <si>
    <t>許峻榕</t>
    <phoneticPr fontId="36" type="noConversion"/>
  </si>
  <si>
    <t>107/12/1</t>
    <phoneticPr fontId="36" type="noConversion"/>
  </si>
  <si>
    <t>P123133416</t>
    <phoneticPr fontId="36" type="noConversion"/>
  </si>
  <si>
    <t>0760810</t>
    <phoneticPr fontId="36" type="noConversion"/>
  </si>
  <si>
    <t>南區倉儲一課</t>
    <phoneticPr fontId="0" type="Hiragana"/>
  </si>
  <si>
    <t>竹北站</t>
    <phoneticPr fontId="0" type="Hiragana"/>
  </si>
  <si>
    <t>03355</t>
  </si>
  <si>
    <t>03356</t>
  </si>
  <si>
    <t>03357</t>
  </si>
  <si>
    <t>03358</t>
  </si>
  <si>
    <t>12/3加保</t>
    <phoneticPr fontId="0" type="Hiragana"/>
  </si>
  <si>
    <t>卓怡伶</t>
    <phoneticPr fontId="0" type="Hiragana"/>
  </si>
  <si>
    <t>黃吉浚</t>
    <phoneticPr fontId="0" type="Hiragana"/>
  </si>
  <si>
    <t>賴慧娟</t>
    <phoneticPr fontId="0" type="Hiragana"/>
  </si>
  <si>
    <t>蘇春安</t>
    <phoneticPr fontId="0" type="Hiragana"/>
  </si>
  <si>
    <t>最後工作日11/30&amp;通報日11/26;政府通報日12/5&amp;12/5退保</t>
    <phoneticPr fontId="0" type="Hiragana"/>
  </si>
  <si>
    <t>12/6退保</t>
    <phoneticPr fontId="0" type="Hiragana"/>
  </si>
  <si>
    <t>行銷企劃課</t>
    <phoneticPr fontId="0" type="Hiragana"/>
  </si>
  <si>
    <t>03359</t>
    <phoneticPr fontId="0" type="Hiragana"/>
  </si>
  <si>
    <t>最後工作日11/30&amp;通報日11/29;政府通報日12/8&amp;12/8退保</t>
    <phoneticPr fontId="0" type="Hiragana"/>
  </si>
  <si>
    <t>12/10加保</t>
    <phoneticPr fontId="0" type="Hiragana"/>
  </si>
  <si>
    <t>03360</t>
    <phoneticPr fontId="0" type="Hiragana"/>
  </si>
  <si>
    <t>廢車服務課</t>
    <phoneticPr fontId="0" type="Hiragana"/>
  </si>
  <si>
    <t>01099</t>
    <phoneticPr fontId="0" type="Hiragana"/>
  </si>
  <si>
    <t>01599</t>
    <phoneticPr fontId="0" type="Hiragana"/>
  </si>
  <si>
    <t>12/11退保</t>
    <phoneticPr fontId="0" type="Hiragana"/>
  </si>
  <si>
    <t>離境結清</t>
    <phoneticPr fontId="0" type="Hiragana"/>
  </si>
  <si>
    <t>最後上班日12/6，12/12結清，12/13離境+12/13退保</t>
    <phoneticPr fontId="0" type="Hiragana"/>
  </si>
  <si>
    <t>03320</t>
    <phoneticPr fontId="0" type="Hiragana"/>
  </si>
  <si>
    <t>資深高級工程師</t>
    <phoneticPr fontId="0" type="Hiragana"/>
  </si>
  <si>
    <t>03361</t>
    <phoneticPr fontId="0" type="Hiragana"/>
  </si>
  <si>
    <t>03362</t>
    <phoneticPr fontId="0" type="Hiragana"/>
  </si>
  <si>
    <t>03363</t>
    <phoneticPr fontId="0" type="Hiragana"/>
  </si>
  <si>
    <t>最後上班日11/30，12/6結清，12/6離境+12/13退保</t>
    <phoneticPr fontId="0" type="Hiragana"/>
  </si>
  <si>
    <t>12/13退保</t>
    <phoneticPr fontId="0" type="Hiragana"/>
  </si>
  <si>
    <t>12/10加保</t>
    <phoneticPr fontId="0" type="Hiragana"/>
  </si>
  <si>
    <t>12/17加保</t>
    <phoneticPr fontId="0" type="Hiragana"/>
  </si>
  <si>
    <t>03364</t>
    <phoneticPr fontId="0" type="Hiragana"/>
  </si>
  <si>
    <t>03365</t>
    <phoneticPr fontId="0" type="Hiragana"/>
  </si>
  <si>
    <t>12/18加保</t>
    <phoneticPr fontId="0" type="Hiragana"/>
  </si>
  <si>
    <t>最後上班日12/14，12/17結清，12/20離境+12/20退保</t>
    <phoneticPr fontId="0" type="Hiragana"/>
  </si>
  <si>
    <t>北區倉儲一課</t>
    <phoneticPr fontId="0" type="Hiragana"/>
  </si>
  <si>
    <t>外場人員</t>
    <phoneticPr fontId="0" type="Hiragana"/>
  </si>
  <si>
    <t>03354</t>
    <phoneticPr fontId="0" type="Hiragana"/>
  </si>
  <si>
    <t>03356</t>
    <phoneticPr fontId="0" type="Hiragana"/>
  </si>
  <si>
    <t>葉文泫</t>
    <phoneticPr fontId="0" type="Hiragana"/>
  </si>
  <si>
    <t>中區倉儲一課</t>
    <phoneticPr fontId="0" type="Hiragana"/>
  </si>
  <si>
    <t>堆高機作業員</t>
    <phoneticPr fontId="0" type="Hiragana"/>
  </si>
  <si>
    <t>03366</t>
    <phoneticPr fontId="0" type="Hiragana"/>
  </si>
  <si>
    <t>03367</t>
    <phoneticPr fontId="0" type="Hiragana"/>
  </si>
  <si>
    <t>12/24加保</t>
    <phoneticPr fontId="0" type="Hiragana"/>
  </si>
  <si>
    <t>03368</t>
    <phoneticPr fontId="0" type="Hiragana"/>
  </si>
  <si>
    <t>03369</t>
    <phoneticPr fontId="0" type="Hiragana"/>
  </si>
  <si>
    <t>副店長</t>
    <phoneticPr fontId="0" type="Hiragana"/>
  </si>
  <si>
    <t>工讀生</t>
    <phoneticPr fontId="0" type="Hiragana"/>
  </si>
  <si>
    <t>12/25退保</t>
    <phoneticPr fontId="0" type="Hiragana"/>
  </si>
  <si>
    <t>03165</t>
    <phoneticPr fontId="0" type="Hiragana"/>
  </si>
  <si>
    <t>全興造粒課</t>
    <phoneticPr fontId="0" type="Hiragana"/>
  </si>
  <si>
    <t>02957</t>
    <phoneticPr fontId="0" type="Hiragana"/>
  </si>
  <si>
    <t>南區倉儲一課</t>
    <phoneticPr fontId="0" type="Hiragana"/>
  </si>
  <si>
    <t>黃建和</t>
    <phoneticPr fontId="0" type="Hiragana"/>
  </si>
  <si>
    <t>03341</t>
    <phoneticPr fontId="0" type="Hiragana"/>
  </si>
  <si>
    <t>全興處理一課</t>
    <phoneticPr fontId="0" type="Hiragana"/>
  </si>
  <si>
    <t>陳明塏</t>
    <phoneticPr fontId="0" type="Hiragana"/>
  </si>
  <si>
    <t>林麗鳳</t>
    <phoneticPr fontId="0" type="Hiragana"/>
  </si>
  <si>
    <t>張凱揚</t>
    <phoneticPr fontId="0" type="Hiragana"/>
  </si>
  <si>
    <t>吳承憲</t>
    <phoneticPr fontId="0" type="Hiragana"/>
  </si>
  <si>
    <t>阿剛</t>
    <phoneticPr fontId="0" type="Hiragana"/>
  </si>
  <si>
    <t>寬吉</t>
    <phoneticPr fontId="0" type="Hiragana"/>
  </si>
  <si>
    <t>鄭茂成</t>
    <phoneticPr fontId="0" type="Hiragana"/>
  </si>
  <si>
    <t>杜進達</t>
    <phoneticPr fontId="0" type="Hiragana"/>
  </si>
  <si>
    <t>李宗易</t>
    <phoneticPr fontId="0" type="Hiragana"/>
  </si>
  <si>
    <t>林韋旭</t>
    <phoneticPr fontId="0" type="Hiragana"/>
  </si>
  <si>
    <t>李憶青</t>
    <phoneticPr fontId="0" type="Hiragana"/>
  </si>
  <si>
    <t>阿皮瓦</t>
    <phoneticPr fontId="0" type="Hiragana"/>
  </si>
  <si>
    <t>03366</t>
    <phoneticPr fontId="0" type="Hiragana"/>
  </si>
  <si>
    <t>12/27退保</t>
    <phoneticPr fontId="0" type="Hiragana"/>
  </si>
  <si>
    <t>竹北站</t>
  </si>
  <si>
    <t>許翰昇</t>
    <phoneticPr fontId="0" type="Hiragana"/>
  </si>
  <si>
    <t>作業員</t>
    <phoneticPr fontId="0" type="Hiragana"/>
  </si>
  <si>
    <t>中區倉儲一課</t>
    <phoneticPr fontId="0" type="Hiragana"/>
  </si>
  <si>
    <t>12/28退保</t>
    <phoneticPr fontId="0" type="Hiragana"/>
  </si>
  <si>
    <t>王建國</t>
    <phoneticPr fontId="0" type="Hiragana"/>
  </si>
  <si>
    <t>最後工作日12/28&amp;通報日12/20;政府通報日12/29&amp;12/29退保</t>
    <phoneticPr fontId="0" type="Hiragana"/>
  </si>
  <si>
    <t>最後工作日12/31&amp;通報日12/12;政府通報日12/31&amp;12/31退保</t>
    <phoneticPr fontId="0" type="Hiragana"/>
  </si>
  <si>
    <t>03370</t>
    <phoneticPr fontId="0" type="Hiragana"/>
  </si>
  <si>
    <t>03371</t>
    <phoneticPr fontId="0" type="Hiragana"/>
  </si>
  <si>
    <t>03372</t>
    <phoneticPr fontId="0" type="Hiragana"/>
  </si>
  <si>
    <t>03373</t>
    <phoneticPr fontId="0" type="Hiragana"/>
  </si>
  <si>
    <t>1/2退保</t>
    <phoneticPr fontId="0" type="Hiragana"/>
  </si>
  <si>
    <t>資深高級工程師</t>
    <phoneticPr fontId="0" type="Hiragana"/>
  </si>
  <si>
    <t>人資部</t>
    <phoneticPr fontId="0" type="Hiragana"/>
  </si>
  <si>
    <t>儲備幹部</t>
    <phoneticPr fontId="0" type="Hiragana"/>
  </si>
  <si>
    <t>1/4退保</t>
    <phoneticPr fontId="0" type="Hiragana"/>
  </si>
  <si>
    <t>1/2加保</t>
    <phoneticPr fontId="0" type="Hiragana"/>
  </si>
  <si>
    <t>陳鈺騏</t>
    <phoneticPr fontId="0" type="Hiragana"/>
  </si>
  <si>
    <t>外場人員</t>
    <phoneticPr fontId="0" type="Hiragana"/>
  </si>
  <si>
    <t>中區倉儲二課</t>
    <phoneticPr fontId="0" type="Hiragana"/>
  </si>
  <si>
    <t>03374</t>
    <phoneticPr fontId="0" type="Hiragana"/>
  </si>
  <si>
    <t>1/9加保</t>
    <phoneticPr fontId="0" type="Hiragana"/>
  </si>
  <si>
    <t>中區倉儲二課</t>
    <phoneticPr fontId="0" type="Hiragana"/>
  </si>
  <si>
    <t>03375</t>
    <phoneticPr fontId="0" type="Hiragana"/>
  </si>
  <si>
    <t>1/10加保</t>
    <phoneticPr fontId="0" type="Hiragana"/>
  </si>
  <si>
    <t>中區業務一課</t>
    <phoneticPr fontId="0" type="Hiragana"/>
  </si>
  <si>
    <t>楊能全</t>
    <phoneticPr fontId="0" type="Hiragana"/>
  </si>
  <si>
    <t>1/11退保</t>
    <phoneticPr fontId="0" type="Hiragana"/>
  </si>
  <si>
    <t>北區業務一課</t>
    <phoneticPr fontId="0" type="Hiragana"/>
  </si>
  <si>
    <t>03376</t>
    <phoneticPr fontId="0" type="Hiragana"/>
  </si>
  <si>
    <t>1/14加保</t>
    <phoneticPr fontId="0" type="Hiragana"/>
  </si>
  <si>
    <t>03377</t>
    <phoneticPr fontId="0" type="Hiragana"/>
  </si>
  <si>
    <t>03378</t>
    <phoneticPr fontId="0" type="Hiragana"/>
  </si>
  <si>
    <t>1/15加保</t>
  </si>
  <si>
    <t>1/15退保</t>
    <phoneticPr fontId="0" type="Hiragana"/>
  </si>
  <si>
    <t>03354</t>
    <phoneticPr fontId="0" type="Hiragana"/>
  </si>
  <si>
    <t>最後工作日1/9&amp;通報日1/14;資遣生效日1/23&amp; 退保</t>
    <phoneticPr fontId="0" type="Hiragana"/>
  </si>
  <si>
    <t>電商處客服行銷課</t>
    <phoneticPr fontId="0" type="Hiragana"/>
  </si>
  <si>
    <t>03379</t>
    <phoneticPr fontId="0" type="Hiragana"/>
  </si>
  <si>
    <t>全興造粒課</t>
    <phoneticPr fontId="0" type="Hiragana"/>
  </si>
  <si>
    <t>外勞</t>
    <phoneticPr fontId="0" type="Hiragana"/>
  </si>
  <si>
    <t>1/15入境，1/16加保，1/17上班</t>
    <phoneticPr fontId="0" type="Hiragana"/>
  </si>
  <si>
    <t>通路營運課</t>
    <phoneticPr fontId="0" type="Hiragana"/>
  </si>
  <si>
    <t>最後上班日11/30，11/30結清，11/30離境+12/26退保</t>
    <phoneticPr fontId="0" type="Hiragana"/>
  </si>
  <si>
    <t>離境結清</t>
    <phoneticPr fontId="0" type="Hiragana"/>
  </si>
  <si>
    <t>離境結清</t>
    <phoneticPr fontId="0" type="Hiragana"/>
  </si>
  <si>
    <t>預計3/2入境</t>
    <phoneticPr fontId="0" type="Hiragana"/>
  </si>
  <si>
    <t>宏偉處理課</t>
    <phoneticPr fontId="0" type="Hiragana"/>
  </si>
  <si>
    <t>范振偉</t>
    <phoneticPr fontId="0" type="Hiragana"/>
  </si>
  <si>
    <t>范文雄</t>
    <phoneticPr fontId="0" type="Hiragana"/>
  </si>
  <si>
    <t>03371</t>
    <phoneticPr fontId="0" type="Hiragana"/>
  </si>
  <si>
    <t>中區業務三課</t>
    <phoneticPr fontId="0" type="Hiragana"/>
  </si>
  <si>
    <t>03352</t>
    <phoneticPr fontId="0" type="Hiragana"/>
  </si>
  <si>
    <t>03358</t>
    <phoneticPr fontId="0" type="Hiragana"/>
  </si>
  <si>
    <t>資訊部</t>
  </si>
  <si>
    <t>3.5T司機</t>
  </si>
  <si>
    <t>北區業務二課</t>
    <phoneticPr fontId="0" type="Hiragana"/>
  </si>
  <si>
    <t>南區業務一課</t>
    <phoneticPr fontId="0" type="Hiragana"/>
  </si>
  <si>
    <t>最後上班日1/30，1/30結清，1/31離境+ 1/31退保</t>
    <phoneticPr fontId="0" type="Hiragana"/>
  </si>
  <si>
    <t>助理會計</t>
    <phoneticPr fontId="0" type="Hiragana"/>
  </si>
  <si>
    <t>1/31退保</t>
    <phoneticPr fontId="0" type="Hiragana"/>
  </si>
  <si>
    <t>03380</t>
    <phoneticPr fontId="0" type="Hiragana"/>
  </si>
  <si>
    <t>03381</t>
    <phoneticPr fontId="0" type="Hiragana"/>
  </si>
  <si>
    <t>03382</t>
    <phoneticPr fontId="0" type="Hiragana"/>
  </si>
  <si>
    <t>03383</t>
    <phoneticPr fontId="0" type="Hiragana"/>
  </si>
  <si>
    <t>03384</t>
    <phoneticPr fontId="0" type="Hiragana"/>
  </si>
  <si>
    <t>03385</t>
    <phoneticPr fontId="0" type="Hiragana"/>
  </si>
  <si>
    <t>通路管理課</t>
    <phoneticPr fontId="0" type="Hiragana"/>
  </si>
  <si>
    <t>專員</t>
    <phoneticPr fontId="0" type="Hiragana"/>
  </si>
  <si>
    <t>通路營運課</t>
    <phoneticPr fontId="0" type="Hiragana"/>
  </si>
  <si>
    <t>03386</t>
    <phoneticPr fontId="0" type="Hiragana"/>
  </si>
  <si>
    <t>工讀生</t>
    <phoneticPr fontId="0" type="Hiragana"/>
  </si>
  <si>
    <t>1/31加保</t>
    <phoneticPr fontId="0" type="Hiragana"/>
  </si>
  <si>
    <t>黃彥鈞</t>
    <phoneticPr fontId="0" type="Hiragana"/>
  </si>
  <si>
    <t>黃建中</t>
    <phoneticPr fontId="0" type="Hiragana"/>
  </si>
  <si>
    <t>陳明塏</t>
    <phoneticPr fontId="0" type="Hiragana"/>
  </si>
  <si>
    <t>吳承憲</t>
    <phoneticPr fontId="0" type="Hiragana"/>
  </si>
  <si>
    <t>林麗鳳</t>
    <phoneticPr fontId="0" type="Hiragana"/>
  </si>
  <si>
    <t>林靖珩</t>
    <phoneticPr fontId="0" type="Hiragana"/>
  </si>
  <si>
    <t>范振偉</t>
    <phoneticPr fontId="0" type="Hiragana"/>
  </si>
  <si>
    <t>楊淳羽</t>
    <phoneticPr fontId="0" type="Hiragana"/>
  </si>
  <si>
    <t>李振育</t>
    <phoneticPr fontId="0" type="Hiragana"/>
  </si>
  <si>
    <t>陳冠華</t>
    <phoneticPr fontId="0" type="Hiragana"/>
  </si>
  <si>
    <t>謝叔頻</t>
    <phoneticPr fontId="0" type="Hiragana"/>
  </si>
  <si>
    <t>張建宏</t>
    <phoneticPr fontId="0" type="Hiragana"/>
  </si>
  <si>
    <t>鄧朝嘉</t>
    <phoneticPr fontId="0" type="Hiragana"/>
  </si>
  <si>
    <t>李宗易</t>
    <phoneticPr fontId="0" type="Hiragana"/>
  </si>
  <si>
    <t>許翰昇</t>
    <phoneticPr fontId="0" type="Hiragana"/>
  </si>
  <si>
    <t>陳芷歆</t>
    <phoneticPr fontId="0" type="Hiragana"/>
  </si>
  <si>
    <t>傅傑</t>
    <phoneticPr fontId="0" type="Hiragana"/>
  </si>
  <si>
    <t>葉文泫</t>
    <phoneticPr fontId="0" type="Hiragana"/>
  </si>
  <si>
    <t>范茶糜</t>
    <phoneticPr fontId="0" type="Hiragana"/>
  </si>
  <si>
    <t>楊能全</t>
    <phoneticPr fontId="0" type="Hiragana"/>
  </si>
  <si>
    <t>陳柏慎</t>
    <phoneticPr fontId="0" type="Hiragana"/>
  </si>
  <si>
    <t>范文謙</t>
    <phoneticPr fontId="0" type="Hiragana"/>
  </si>
  <si>
    <t>彭沙能</t>
    <phoneticPr fontId="0" type="Hiragana"/>
  </si>
  <si>
    <t>楊適謙</t>
    <phoneticPr fontId="0" type="Hiragana"/>
  </si>
  <si>
    <t>柳鎰軒</t>
    <phoneticPr fontId="0" type="Hiragana"/>
  </si>
  <si>
    <t>王偉名</t>
    <phoneticPr fontId="0" type="Hiragana"/>
  </si>
  <si>
    <t>梁為硯</t>
    <phoneticPr fontId="0" type="Hiragana"/>
  </si>
  <si>
    <t>黃香綾</t>
    <phoneticPr fontId="0" type="Hiragana"/>
  </si>
  <si>
    <t>陳韋廷</t>
    <phoneticPr fontId="0" type="Hiragana"/>
  </si>
  <si>
    <t>營運處</t>
    <phoneticPr fontId="0" type="Hiragana"/>
  </si>
  <si>
    <t>03387</t>
    <phoneticPr fontId="0" type="Hiragana"/>
  </si>
  <si>
    <t>03388</t>
    <phoneticPr fontId="0" type="Hiragana"/>
  </si>
  <si>
    <t>03389</t>
    <phoneticPr fontId="0" type="Hiragana"/>
  </si>
  <si>
    <t>03390</t>
    <phoneticPr fontId="0" type="Hiragana"/>
  </si>
  <si>
    <t>許孟新</t>
    <phoneticPr fontId="0" type="Hiragana"/>
  </si>
  <si>
    <t>2/2退保(勞)，2/11退保(團)</t>
    <phoneticPr fontId="0" type="Hiragana"/>
  </si>
  <si>
    <t>夾子車司機</t>
    <phoneticPr fontId="0" type="Hiragana"/>
  </si>
  <si>
    <t>夾子車司機</t>
    <phoneticPr fontId="0" type="Hiragana"/>
  </si>
  <si>
    <t>許孟新</t>
    <phoneticPr fontId="0" type="Hiragana"/>
  </si>
  <si>
    <t>張駿家</t>
    <phoneticPr fontId="0" type="Hiragana"/>
  </si>
  <si>
    <t>蔡佳穎</t>
    <phoneticPr fontId="0" type="Hiragana"/>
  </si>
  <si>
    <t>黃彥鈞</t>
    <phoneticPr fontId="0" type="Hiragana"/>
  </si>
  <si>
    <t>竹北站</t>
    <phoneticPr fontId="0" type="Hiragana"/>
  </si>
  <si>
    <t>3.5T司機</t>
    <phoneticPr fontId="0" type="Hiragana"/>
  </si>
  <si>
    <t>林義煒</t>
    <phoneticPr fontId="0" type="Hiragana"/>
  </si>
  <si>
    <t>蔡嘉真</t>
    <phoneticPr fontId="0" type="Hiragana"/>
  </si>
  <si>
    <t>李源邦</t>
    <phoneticPr fontId="0" type="Hiragana"/>
  </si>
  <si>
    <t>方偉翔</t>
    <phoneticPr fontId="0" type="Hiragana"/>
  </si>
  <si>
    <t>邱薏婷</t>
    <phoneticPr fontId="0" type="Hiragana"/>
  </si>
  <si>
    <t>北區業務二課</t>
    <phoneticPr fontId="0" type="Hiragana"/>
  </si>
  <si>
    <t>陳品卉</t>
    <phoneticPr fontId="0" type="Hiragana"/>
  </si>
  <si>
    <t>03353</t>
    <phoneticPr fontId="0" type="Hiragana"/>
  </si>
  <si>
    <t>副管理師</t>
    <phoneticPr fontId="0" type="Hiragana"/>
  </si>
  <si>
    <t>03296</t>
    <phoneticPr fontId="0" type="Hiragana"/>
  </si>
  <si>
    <t>電商開發課</t>
    <phoneticPr fontId="0" type="Hiragana"/>
  </si>
  <si>
    <t>助理管理師</t>
    <phoneticPr fontId="0" type="Hiragana"/>
  </si>
  <si>
    <t>03385</t>
    <phoneticPr fontId="0" type="Hiragana"/>
  </si>
  <si>
    <t>何佳玲</t>
    <phoneticPr fontId="0" type="Hiragana"/>
  </si>
  <si>
    <t>2/11加保</t>
  </si>
  <si>
    <t>2/11加保</t>
    <phoneticPr fontId="0" type="Hiragana"/>
  </si>
  <si>
    <t>業務處行政管理課</t>
    <phoneticPr fontId="0" type="Hiragana"/>
  </si>
  <si>
    <t>中區業務三課</t>
    <phoneticPr fontId="0" type="Hiragana"/>
  </si>
  <si>
    <t>2/15加保</t>
    <phoneticPr fontId="0" type="Hiragana"/>
  </si>
  <si>
    <t>已保：勞、團、健(2/15)</t>
    <phoneticPr fontId="0" type="Hiragana"/>
  </si>
  <si>
    <t>03391</t>
    <phoneticPr fontId="0" type="Hiragana"/>
  </si>
  <si>
    <t>副管理師</t>
    <phoneticPr fontId="0" type="Hiragana"/>
  </si>
  <si>
    <t>03392</t>
    <phoneticPr fontId="0" type="Hiragana"/>
  </si>
  <si>
    <t>02881</t>
    <phoneticPr fontId="0" type="Hiragana"/>
  </si>
  <si>
    <t>03364</t>
    <phoneticPr fontId="0" type="Hiragana"/>
  </si>
  <si>
    <t>03393</t>
    <phoneticPr fontId="0" type="Hiragana"/>
  </si>
  <si>
    <t>03394</t>
    <phoneticPr fontId="0" type="Hiragana"/>
  </si>
  <si>
    <t>簡宏誠</t>
    <phoneticPr fontId="0" type="Hiragana"/>
  </si>
  <si>
    <t>陳勇成</t>
    <phoneticPr fontId="0" type="Hiragana"/>
  </si>
  <si>
    <t>全興處理一課</t>
    <phoneticPr fontId="0" type="Hiragana"/>
  </si>
  <si>
    <t>外勞</t>
    <phoneticPr fontId="0" type="Hiragana"/>
  </si>
  <si>
    <t>03395</t>
  </si>
  <si>
    <t>03396</t>
  </si>
  <si>
    <t>謝侑霖</t>
    <phoneticPr fontId="0" type="Hiragana"/>
  </si>
  <si>
    <t>夾子車司機</t>
    <phoneticPr fontId="0" type="Hiragana"/>
  </si>
  <si>
    <t>03367</t>
    <phoneticPr fontId="0" type="Hiragana"/>
  </si>
  <si>
    <t>竹北站</t>
    <phoneticPr fontId="0" type="Hiragana"/>
  </si>
  <si>
    <t>助理會計</t>
    <phoneticPr fontId="0" type="Hiragana"/>
  </si>
  <si>
    <t>設備研發部</t>
    <phoneticPr fontId="0" type="Hiragana"/>
  </si>
  <si>
    <t>人資部</t>
    <phoneticPr fontId="0" type="Hiragana"/>
  </si>
  <si>
    <t>03397</t>
    <phoneticPr fontId="0" type="Hiragana"/>
  </si>
  <si>
    <t>03398</t>
    <phoneticPr fontId="0" type="Hiragana"/>
  </si>
  <si>
    <t>03399</t>
    <phoneticPr fontId="0" type="Hiragana"/>
  </si>
  <si>
    <t>主任工程師</t>
    <phoneticPr fontId="0" type="Hiragana"/>
  </si>
  <si>
    <t>儲備幹部</t>
    <phoneticPr fontId="0" type="Hiragana"/>
  </si>
  <si>
    <t>2/18加保</t>
  </si>
  <si>
    <t>2/18加保</t>
    <phoneticPr fontId="0" type="Hiragana"/>
  </si>
  <si>
    <t>尼萬</t>
    <phoneticPr fontId="0" type="Hiragana"/>
  </si>
  <si>
    <t>2/14入境，2/16加保，2/15上班</t>
    <phoneticPr fontId="0" type="Hiragana"/>
  </si>
  <si>
    <t>楊永全</t>
    <phoneticPr fontId="0" type="Hiragana"/>
  </si>
  <si>
    <t>楊永群</t>
    <phoneticPr fontId="0" type="Hiragana"/>
  </si>
  <si>
    <t>2/25加保</t>
    <phoneticPr fontId="0" type="Hiragana"/>
  </si>
  <si>
    <t>最後工作日2/23 &amp;通報日2/14;資遣生效日2/23&amp; 2/24退保</t>
    <phoneticPr fontId="0" type="Hiragana"/>
  </si>
  <si>
    <t>2/25退團保</t>
    <phoneticPr fontId="0" type="Hiragana"/>
  </si>
  <si>
    <t>03133</t>
    <phoneticPr fontId="0" type="Hiragana"/>
  </si>
  <si>
    <t>北區業務一課</t>
    <phoneticPr fontId="0" type="Hiragana"/>
  </si>
  <si>
    <t>行銷部</t>
  </si>
  <si>
    <t>資深高級管理師</t>
  </si>
  <si>
    <t>2/13退保</t>
    <phoneticPr fontId="0" type="Hiragana"/>
  </si>
  <si>
    <t>李源邦</t>
    <phoneticPr fontId="0" type="Hiragana"/>
  </si>
  <si>
    <t>邱薏婷</t>
    <phoneticPr fontId="0" type="Hiragana"/>
  </si>
  <si>
    <t>蔡嘉真</t>
    <phoneticPr fontId="0" type="Hiragana"/>
  </si>
  <si>
    <t>黃建中</t>
    <phoneticPr fontId="0" type="Hiragana"/>
  </si>
  <si>
    <t>林靜宜</t>
    <phoneticPr fontId="0" type="Hiragana"/>
  </si>
  <si>
    <t>陳韋廷</t>
    <phoneticPr fontId="0" type="Hiragana"/>
  </si>
  <si>
    <t>鄧朝嘉</t>
    <phoneticPr fontId="0" type="Hiragana"/>
  </si>
  <si>
    <t>陳芷歆</t>
    <phoneticPr fontId="0" type="Hiragana"/>
  </si>
  <si>
    <t>已保：勞、團、健(2/26)</t>
    <phoneticPr fontId="0" type="Hiragana"/>
  </si>
  <si>
    <t>2/25入境，2/26加保，2/27上班</t>
    <phoneticPr fontId="0" type="Hiragana"/>
  </si>
  <si>
    <t>蘇立卡</t>
    <phoneticPr fontId="0" type="Hiragana"/>
  </si>
  <si>
    <t>全興處理一課</t>
    <phoneticPr fontId="0" type="Hiragana"/>
  </si>
  <si>
    <t>03400</t>
    <phoneticPr fontId="0" type="Hiragana"/>
  </si>
  <si>
    <t>外勞</t>
    <phoneticPr fontId="0" type="Hiragana"/>
  </si>
  <si>
    <t>00287</t>
    <phoneticPr fontId="0" type="Hiragana"/>
  </si>
  <si>
    <t>武青雲</t>
    <phoneticPr fontId="0" type="Hiragana"/>
  </si>
  <si>
    <t>翁文穎</t>
    <phoneticPr fontId="0" type="Hiragana"/>
  </si>
  <si>
    <t>王瑞良</t>
    <phoneticPr fontId="0" type="Hiragana"/>
  </si>
  <si>
    <t>劉可茵</t>
    <phoneticPr fontId="0" type="Hiragana"/>
  </si>
  <si>
    <t>03401</t>
    <phoneticPr fontId="0" type="Hiragana"/>
  </si>
  <si>
    <t>03402</t>
    <phoneticPr fontId="0" type="Hiragana"/>
  </si>
  <si>
    <t>03403</t>
    <phoneticPr fontId="0" type="Hiragana"/>
  </si>
  <si>
    <t>03404</t>
    <phoneticPr fontId="0" type="Hiragana"/>
  </si>
  <si>
    <t>03405</t>
    <phoneticPr fontId="0" type="Hiragana"/>
  </si>
  <si>
    <t>H0023</t>
    <phoneticPr fontId="0" type="Hiragana"/>
  </si>
  <si>
    <t>宏偉處理課</t>
    <phoneticPr fontId="0" type="Hiragana"/>
  </si>
  <si>
    <t>李正偉</t>
    <phoneticPr fontId="0" type="Hiragana"/>
  </si>
  <si>
    <t>郭淑慧</t>
    <phoneticPr fontId="0" type="Hiragana"/>
  </si>
  <si>
    <t>汪欣儀</t>
    <phoneticPr fontId="0" type="Hiragana"/>
  </si>
  <si>
    <t>劉信宏</t>
    <phoneticPr fontId="0" type="Hiragana"/>
  </si>
  <si>
    <t>3/4加保</t>
    <phoneticPr fontId="0" type="Hiragana"/>
  </si>
  <si>
    <t>范文雄</t>
    <phoneticPr fontId="0" type="Hiragana"/>
  </si>
  <si>
    <t>03347</t>
    <phoneticPr fontId="0" type="Hiragana"/>
  </si>
  <si>
    <t>加盟部</t>
    <phoneticPr fontId="0" type="Hiragana"/>
  </si>
  <si>
    <t>副管理師</t>
    <phoneticPr fontId="0" type="Hiragana"/>
  </si>
  <si>
    <t>3/5退保</t>
    <phoneticPr fontId="0" type="Hiragana"/>
  </si>
  <si>
    <t>03048</t>
    <phoneticPr fontId="0" type="Hiragana"/>
  </si>
  <si>
    <t>H0024</t>
    <phoneticPr fontId="0" type="Hiragana"/>
  </si>
  <si>
    <t>回聘：3/3入境，3/4上班，3/4加保</t>
    <phoneticPr fontId="0" type="Hiragana"/>
  </si>
  <si>
    <t>3/4入境，3/6上班，3/6加保</t>
    <phoneticPr fontId="0" type="Hiragana"/>
  </si>
  <si>
    <t xml:space="preserve">             </t>
    <phoneticPr fontId="0" type="Hiragana"/>
  </si>
  <si>
    <t>經理</t>
    <phoneticPr fontId="0" type="Hiragana"/>
  </si>
  <si>
    <t>3/6退保</t>
    <phoneticPr fontId="0" type="Hiragana"/>
  </si>
  <si>
    <t>丁功正</t>
    <phoneticPr fontId="0" type="Hiragana"/>
  </si>
  <si>
    <t>副工程師</t>
    <phoneticPr fontId="0" type="Hiragana"/>
  </si>
  <si>
    <t>03406</t>
    <phoneticPr fontId="0" type="Hiragana"/>
  </si>
  <si>
    <t>陳震宏</t>
    <phoneticPr fontId="0" type="Hiragana"/>
  </si>
  <si>
    <t>已保：勞、團、健</t>
    <phoneticPr fontId="0" type="Hiragana"/>
  </si>
  <si>
    <t>03300</t>
    <phoneticPr fontId="0" type="Hiragana"/>
  </si>
  <si>
    <t>助理管理師</t>
    <phoneticPr fontId="0" type="Hiragana"/>
  </si>
  <si>
    <t>03191</t>
    <phoneticPr fontId="0" type="Hiragana"/>
  </si>
  <si>
    <t>環保顧問部</t>
    <phoneticPr fontId="0" type="Hiragana"/>
  </si>
  <si>
    <t>知識創新部</t>
    <phoneticPr fontId="0" type="Hiragana"/>
  </si>
  <si>
    <t>03278</t>
    <phoneticPr fontId="0" type="Hiragana"/>
  </si>
  <si>
    <t>03277</t>
    <phoneticPr fontId="0" type="Hiragana"/>
  </si>
  <si>
    <t>作業員</t>
    <phoneticPr fontId="0" type="Hiragana"/>
  </si>
  <si>
    <t>3/10退勞保，3/11退團保</t>
    <phoneticPr fontId="0" type="Hiragana"/>
  </si>
  <si>
    <t>03407</t>
    <phoneticPr fontId="0" type="Hiragana"/>
  </si>
  <si>
    <t>03408</t>
    <phoneticPr fontId="0" type="Hiragana"/>
  </si>
  <si>
    <t>蔡嘉能</t>
    <phoneticPr fontId="0" type="Hiragana"/>
  </si>
  <si>
    <t>3/11加保</t>
    <phoneticPr fontId="0" type="Hiragana"/>
  </si>
  <si>
    <t>已保：勞、團、健(3/12)</t>
    <phoneticPr fontId="0" type="Hiragana"/>
  </si>
  <si>
    <t>03343</t>
    <phoneticPr fontId="0" type="Hiragana"/>
  </si>
  <si>
    <t>儲備幹部</t>
    <phoneticPr fontId="0" type="Hiragana"/>
  </si>
  <si>
    <t>03380</t>
    <phoneticPr fontId="0" type="Hiragana"/>
  </si>
  <si>
    <t>專案管理課</t>
    <phoneticPr fontId="0" type="Hiragana"/>
  </si>
  <si>
    <t>高級工程師</t>
    <phoneticPr fontId="0" type="Hiragana"/>
  </si>
  <si>
    <t>楊宜璇</t>
    <phoneticPr fontId="0" type="Hiragana"/>
  </si>
  <si>
    <t>北區業務二課</t>
    <phoneticPr fontId="0" type="Hiragana"/>
  </si>
  <si>
    <t>03409</t>
    <phoneticPr fontId="0" type="Hiragana"/>
  </si>
  <si>
    <t>研發部</t>
    <phoneticPr fontId="0" type="Hiragana"/>
  </si>
  <si>
    <t>03410</t>
    <phoneticPr fontId="0" type="Hiragana"/>
  </si>
  <si>
    <t>顏永昇</t>
    <phoneticPr fontId="0" type="Hiragana"/>
  </si>
  <si>
    <t>梁耀東</t>
    <phoneticPr fontId="0" type="Hiragana"/>
  </si>
  <si>
    <t>宏偉營業課</t>
    <phoneticPr fontId="0" type="Hiragana"/>
  </si>
  <si>
    <t>2019/3/14-2019/5/31育嬰留停</t>
    <phoneticPr fontId="0" type="Hiragana"/>
  </si>
  <si>
    <t>阮武薔薇</t>
    <phoneticPr fontId="0" type="Hiragana"/>
  </si>
  <si>
    <t>03411</t>
    <phoneticPr fontId="0" type="Hiragana"/>
  </si>
  <si>
    <t>03412</t>
  </si>
  <si>
    <t>03413</t>
  </si>
  <si>
    <t>劉慈伶</t>
    <phoneticPr fontId="0" type="Hiragana"/>
  </si>
  <si>
    <t>魏子傑</t>
    <phoneticPr fontId="0" type="Hiragana"/>
  </si>
  <si>
    <t>葉科旻</t>
    <phoneticPr fontId="0" type="Hiragana"/>
  </si>
  <si>
    <t>3/18加保</t>
    <phoneticPr fontId="0" type="Hiragana"/>
  </si>
  <si>
    <t>最後工作日3/17 &amp;通報日3/8;資遣生效日3/17&amp;  3/17退保</t>
    <phoneticPr fontId="0" type="Hiragana"/>
  </si>
  <si>
    <t>03106</t>
  </si>
  <si>
    <t>02964</t>
  </si>
  <si>
    <t>02878</t>
  </si>
  <si>
    <t>業務處行銷企劃課</t>
    <phoneticPr fontId="0" type="Hiragana"/>
  </si>
  <si>
    <t>行銷課</t>
    <phoneticPr fontId="0" type="Hiragana"/>
  </si>
  <si>
    <t>薪</t>
    <phoneticPr fontId="36" type="noConversion"/>
  </si>
  <si>
    <t>投</t>
    <phoneticPr fontId="36" type="noConversion"/>
  </si>
  <si>
    <t>勞</t>
    <phoneticPr fontId="36" type="noConversion"/>
  </si>
  <si>
    <t>健</t>
    <phoneticPr fontId="36" type="noConversion"/>
  </si>
  <si>
    <t>退</t>
    <phoneticPr fontId="36" type="noConversion"/>
  </si>
  <si>
    <t>等</t>
    <phoneticPr fontId="36" type="noConversion"/>
  </si>
  <si>
    <t>類</t>
    <phoneticPr fontId="36" type="noConversion"/>
  </si>
  <si>
    <t>銀</t>
    <phoneticPr fontId="36" type="noConversion"/>
  </si>
  <si>
    <t>穩</t>
    <phoneticPr fontId="36" type="noConversion"/>
  </si>
  <si>
    <t>特</t>
    <phoneticPr fontId="36" type="noConversion"/>
  </si>
  <si>
    <t>加</t>
    <phoneticPr fontId="36" type="noConversion"/>
  </si>
  <si>
    <t>03413</t>
    <phoneticPr fontId="0" type="Hiragana"/>
  </si>
  <si>
    <t>已保：勞、團、健(3/20)</t>
    <phoneticPr fontId="0" type="Hiragana"/>
  </si>
  <si>
    <t>中區業務一課</t>
    <phoneticPr fontId="0" type="Hiragana"/>
  </si>
  <si>
    <t>03407</t>
  </si>
  <si>
    <t>3/20退保</t>
    <phoneticPr fontId="0" type="Hiragana"/>
  </si>
  <si>
    <t>3/21退保</t>
    <phoneticPr fontId="0" type="Hiragana"/>
  </si>
  <si>
    <t>中區業務二課</t>
    <phoneticPr fontId="0" type="Hiragana"/>
  </si>
  <si>
    <t>03411</t>
    <phoneticPr fontId="0" type="Hiragana"/>
  </si>
  <si>
    <t>作業員</t>
    <phoneticPr fontId="0" type="Hiragana"/>
  </si>
  <si>
    <t>03330</t>
    <phoneticPr fontId="0" type="Hiragana"/>
  </si>
  <si>
    <t>助理管理師</t>
    <phoneticPr fontId="0" type="Hiragana"/>
  </si>
  <si>
    <t>電商開發課</t>
    <phoneticPr fontId="0" type="Hiragana"/>
  </si>
  <si>
    <t>助理會計</t>
    <phoneticPr fontId="0" type="Hiragana"/>
  </si>
  <si>
    <t>03138</t>
  </si>
  <si>
    <t>副管理師</t>
  </si>
  <si>
    <t>03301</t>
  </si>
  <si>
    <t>03290</t>
  </si>
  <si>
    <t>00093</t>
    <phoneticPr fontId="0" type="Hiragana"/>
  </si>
  <si>
    <t>資深經理</t>
    <phoneticPr fontId="0" type="Hiragana"/>
  </si>
  <si>
    <t>03041</t>
    <phoneticPr fontId="0" type="Hiragana"/>
  </si>
  <si>
    <t>廢車服務課</t>
    <phoneticPr fontId="0" type="Hiragana"/>
  </si>
  <si>
    <t>03414</t>
    <phoneticPr fontId="0" type="Hiragana"/>
  </si>
  <si>
    <t>廖哲英</t>
    <phoneticPr fontId="0" type="Hiragana"/>
  </si>
  <si>
    <t>羅以硯</t>
    <phoneticPr fontId="0" type="Hiragana"/>
  </si>
  <si>
    <t>余翔湑</t>
    <phoneticPr fontId="0" type="Hiragana"/>
  </si>
  <si>
    <t>陳冠文</t>
    <phoneticPr fontId="0" type="Hiragana"/>
  </si>
  <si>
    <t>黃立穎</t>
    <phoneticPr fontId="0" type="Hiragana"/>
  </si>
  <si>
    <t>陳政宏</t>
    <phoneticPr fontId="0" type="Hiragana"/>
  </si>
  <si>
    <t>楊適謙</t>
    <phoneticPr fontId="0" type="Hiragana"/>
  </si>
  <si>
    <t>劉慈伶</t>
    <phoneticPr fontId="0" type="Hiragana"/>
  </si>
  <si>
    <t>陳雅盈</t>
    <phoneticPr fontId="0" type="Hiragana"/>
  </si>
  <si>
    <t>3/26加保</t>
    <phoneticPr fontId="0" type="Hiragana"/>
  </si>
  <si>
    <t>羅翊芬</t>
    <phoneticPr fontId="0" type="Hiragana"/>
  </si>
  <si>
    <t>蔡盈珍</t>
    <phoneticPr fontId="0" type="Hiragana"/>
  </si>
  <si>
    <t>03415</t>
    <phoneticPr fontId="0" type="Hiragana"/>
  </si>
  <si>
    <t>邱正達</t>
    <phoneticPr fontId="0" type="Hiragana"/>
  </si>
  <si>
    <t>資訊財部</t>
    <phoneticPr fontId="43" type="noConversion"/>
  </si>
  <si>
    <t>02611</t>
    <phoneticPr fontId="0" type="Hiragana"/>
  </si>
  <si>
    <t>03327</t>
    <phoneticPr fontId="0" type="Hiragana"/>
  </si>
  <si>
    <t>3/30退勞保，4/1退團保</t>
    <phoneticPr fontId="0" type="Hiragana"/>
  </si>
  <si>
    <t>3/31退勞保，4/1退團保</t>
    <phoneticPr fontId="0" type="Hiragana"/>
  </si>
  <si>
    <t>林鋒霖</t>
    <phoneticPr fontId="0" type="Hiragana"/>
  </si>
  <si>
    <t>張以均</t>
    <phoneticPr fontId="0" type="Hiragana"/>
  </si>
  <si>
    <t>劉相如</t>
    <phoneticPr fontId="0" type="Hiragana"/>
  </si>
  <si>
    <t>廖本湧</t>
    <phoneticPr fontId="0" type="Hiragana"/>
  </si>
  <si>
    <t>工讀生</t>
    <phoneticPr fontId="0" type="Hiragana"/>
  </si>
  <si>
    <t>4/1加保</t>
    <phoneticPr fontId="0" type="Hiragana"/>
  </si>
  <si>
    <t>03416</t>
    <phoneticPr fontId="0" type="Hiragana"/>
  </si>
  <si>
    <t>呂學男</t>
    <phoneticPr fontId="0" type="Hiragana"/>
  </si>
  <si>
    <t>4/2退保</t>
    <phoneticPr fontId="0" type="Hiragana"/>
  </si>
  <si>
    <t>03417</t>
    <phoneticPr fontId="0" type="Hiragana"/>
  </si>
  <si>
    <t>4/2加保</t>
    <phoneticPr fontId="0" type="Hiragana"/>
  </si>
  <si>
    <t>已保：勞、團、健(4/3)</t>
    <phoneticPr fontId="0" type="Hiragana"/>
  </si>
  <si>
    <t>陳莉楨</t>
    <phoneticPr fontId="0" type="Hiragana"/>
  </si>
  <si>
    <t>朴驄恩</t>
    <phoneticPr fontId="0" type="Hiragana"/>
  </si>
  <si>
    <t>03418</t>
    <phoneticPr fontId="0" type="Hiragana"/>
  </si>
  <si>
    <t>楊順吉</t>
    <phoneticPr fontId="0" type="Hiragana"/>
  </si>
  <si>
    <t>4/8加保</t>
    <phoneticPr fontId="0" type="Hiragana"/>
  </si>
  <si>
    <t>03414</t>
    <phoneticPr fontId="0" type="Hiragana"/>
  </si>
  <si>
    <t>竹北站</t>
    <phoneticPr fontId="0" type="Hiragana"/>
  </si>
  <si>
    <t>03374</t>
    <phoneticPr fontId="0" type="Hiragana"/>
  </si>
  <si>
    <t>4月</t>
    <phoneticPr fontId="0" type="Hiragana"/>
  </si>
  <si>
    <t>林宗憲</t>
    <phoneticPr fontId="0" type="Hiragana"/>
  </si>
  <si>
    <t>薪水算至4/2，因有給付預告工資</t>
    <phoneticPr fontId="0" type="Hiragana"/>
  </si>
  <si>
    <t>03419</t>
    <phoneticPr fontId="0" type="Hiragana"/>
  </si>
  <si>
    <t>中區業務一課</t>
  </si>
  <si>
    <t>03418</t>
  </si>
  <si>
    <t>03419</t>
    <phoneticPr fontId="0" type="Hiragana"/>
  </si>
  <si>
    <t>03384</t>
    <phoneticPr fontId="0" type="Hiragana"/>
  </si>
  <si>
    <t>03282</t>
    <phoneticPr fontId="0" type="Hiragana"/>
  </si>
  <si>
    <t>竹北站</t>
    <phoneticPr fontId="0" type="Hiragana"/>
  </si>
  <si>
    <t>北區業務二課</t>
    <phoneticPr fontId="0" type="Hiragana"/>
  </si>
  <si>
    <t>人資部</t>
    <phoneticPr fontId="0" type="Hiragana"/>
  </si>
  <si>
    <t>外場人員</t>
    <phoneticPr fontId="0" type="Hiragana"/>
  </si>
  <si>
    <t>儲備幹部</t>
    <phoneticPr fontId="0" type="Hiragana"/>
  </si>
  <si>
    <t>管理師</t>
    <phoneticPr fontId="0" type="Hiragana"/>
  </si>
  <si>
    <t>呂若帆</t>
    <phoneticPr fontId="0" type="Hiragana"/>
  </si>
  <si>
    <t>03405</t>
  </si>
  <si>
    <t>03224</t>
  </si>
  <si>
    <t>4/19退保</t>
    <phoneticPr fontId="0" type="Hiragana"/>
  </si>
  <si>
    <t>03420</t>
    <phoneticPr fontId="0" type="Hiragana"/>
  </si>
  <si>
    <t>4/22加保</t>
    <phoneticPr fontId="0" type="Hiragana"/>
  </si>
  <si>
    <t>03420</t>
    <phoneticPr fontId="0" type="Hiragana"/>
  </si>
  <si>
    <t>4/23退保</t>
    <phoneticPr fontId="0" type="Hiragana"/>
  </si>
  <si>
    <t>已保：勞、團、健(4/23)</t>
    <phoneticPr fontId="0" type="Hiragana"/>
  </si>
  <si>
    <t>03421</t>
    <phoneticPr fontId="0" type="Hiragana"/>
  </si>
  <si>
    <t>作業員</t>
    <phoneticPr fontId="0" type="Hiragana"/>
  </si>
  <si>
    <t>黃家欣</t>
    <phoneticPr fontId="0" type="Hiragana"/>
  </si>
  <si>
    <t>4/24加保</t>
    <phoneticPr fontId="0" type="Hiragana"/>
  </si>
  <si>
    <t>03382</t>
    <phoneticPr fontId="0" type="Hiragana"/>
  </si>
  <si>
    <t>02909</t>
    <phoneticPr fontId="0" type="Hiragana"/>
  </si>
  <si>
    <t>曾淑慧</t>
    <phoneticPr fontId="0" type="Hiragana"/>
  </si>
  <si>
    <t>03280</t>
    <phoneticPr fontId="0" type="Hiragana"/>
  </si>
  <si>
    <t>03383</t>
  </si>
  <si>
    <t>03394</t>
  </si>
  <si>
    <r>
      <t xml:space="preserve">最後工作日4/25 &amp;通報日4/24;資遣生效日5/3&amp;  </t>
    </r>
    <r>
      <rPr>
        <sz val="12"/>
        <color rgb="FFFF0000"/>
        <rFont val="微軟正黑體"/>
        <family val="2"/>
        <charset val="136"/>
      </rPr>
      <t>5/3退保</t>
    </r>
    <phoneticPr fontId="0" type="Hiragana"/>
  </si>
  <si>
    <t>楊怡珣</t>
    <phoneticPr fontId="0" type="Hiragana"/>
  </si>
  <si>
    <t>羅翊芬</t>
    <phoneticPr fontId="0" type="Hiragana"/>
  </si>
  <si>
    <t>陳柏慎</t>
    <phoneticPr fontId="0" type="Hiragana"/>
  </si>
  <si>
    <t>郭雅雯</t>
    <phoneticPr fontId="0" type="Hiragana"/>
  </si>
  <si>
    <t>最後工作日4/2 &amp;通報日4/1;資遣生效日4/10&amp;  4/10退保</t>
    <phoneticPr fontId="0" type="Hiragana"/>
  </si>
  <si>
    <t>黃香綾</t>
    <phoneticPr fontId="0" type="Hiragana"/>
  </si>
  <si>
    <t>林宗憲</t>
    <phoneticPr fontId="0" type="Hiragana"/>
  </si>
  <si>
    <t>4/16退保</t>
    <phoneticPr fontId="0" type="Hiragana"/>
  </si>
  <si>
    <t>陳昱傑</t>
    <phoneticPr fontId="0" type="Hiragana"/>
  </si>
  <si>
    <t>02862</t>
    <phoneticPr fontId="0" type="Hiragana"/>
  </si>
  <si>
    <t>專案協理</t>
    <phoneticPr fontId="0" type="Hiragana"/>
  </si>
  <si>
    <t>總經理室</t>
    <phoneticPr fontId="0" type="Hiragana"/>
  </si>
  <si>
    <t>03422</t>
    <phoneticPr fontId="0" type="Hiragana"/>
  </si>
  <si>
    <t>南區業務一課</t>
    <phoneticPr fontId="0" type="Hiragana"/>
  </si>
  <si>
    <t>3曠</t>
    <phoneticPr fontId="0" type="Hiragana"/>
  </si>
  <si>
    <t>03423</t>
    <phoneticPr fontId="0" type="Hiragana"/>
  </si>
  <si>
    <t>5/6加保</t>
    <phoneticPr fontId="0" type="Hiragana"/>
  </si>
  <si>
    <t>03223</t>
    <phoneticPr fontId="0" type="Hiragana"/>
  </si>
  <si>
    <t>土城中華站</t>
    <phoneticPr fontId="0" type="Hiragana"/>
  </si>
  <si>
    <t>3.5噸司機</t>
    <phoneticPr fontId="0" type="Hiragana"/>
  </si>
  <si>
    <t>彭景諒</t>
    <phoneticPr fontId="0" type="Hiragana"/>
  </si>
  <si>
    <t>王俊凱</t>
    <phoneticPr fontId="0" type="Hiragana"/>
  </si>
  <si>
    <t>中區業務一課</t>
    <phoneticPr fontId="0" type="Hiragana"/>
  </si>
  <si>
    <t>中區業務二課</t>
    <phoneticPr fontId="0" type="Hiragana"/>
  </si>
  <si>
    <t>加盟通路部</t>
    <phoneticPr fontId="0" type="Hiragana"/>
  </si>
  <si>
    <t>03339</t>
    <phoneticPr fontId="0" type="Hiragana"/>
  </si>
  <si>
    <t>助理管理師</t>
    <phoneticPr fontId="0" type="Hiragana"/>
  </si>
  <si>
    <t>03424</t>
    <phoneticPr fontId="0" type="Hiragana"/>
  </si>
  <si>
    <t>03425</t>
    <phoneticPr fontId="0" type="Hiragana"/>
  </si>
  <si>
    <t>李宜隆</t>
    <phoneticPr fontId="0" type="Hiragana"/>
  </si>
  <si>
    <t>5/13加保</t>
    <phoneticPr fontId="0" type="Hiragana"/>
  </si>
  <si>
    <t>03426</t>
    <phoneticPr fontId="0" type="Hiragana"/>
  </si>
  <si>
    <t>翁嘉偉</t>
    <phoneticPr fontId="0" type="Hiragana"/>
  </si>
  <si>
    <t>03422</t>
  </si>
  <si>
    <t>5/14退保</t>
    <phoneticPr fontId="0" type="Hiragana"/>
  </si>
  <si>
    <t>03137</t>
    <phoneticPr fontId="0" type="Hiragana"/>
  </si>
  <si>
    <t>03406</t>
    <phoneticPr fontId="0" type="Hiragana"/>
  </si>
  <si>
    <t>研發部</t>
    <phoneticPr fontId="0" type="Hiragana"/>
  </si>
  <si>
    <t>副管理師</t>
    <phoneticPr fontId="0" type="Hiragana"/>
  </si>
  <si>
    <t>02938</t>
    <phoneticPr fontId="0" type="Hiragana"/>
  </si>
  <si>
    <t>管理師</t>
    <phoneticPr fontId="0" type="Hiragana"/>
  </si>
  <si>
    <t>鄭靖騰</t>
    <phoneticPr fontId="0" type="Hiragana"/>
  </si>
  <si>
    <t>03427</t>
    <phoneticPr fontId="0" type="Hiragana"/>
  </si>
  <si>
    <t>03428</t>
    <phoneticPr fontId="0" type="Hiragana"/>
  </si>
  <si>
    <t>劉九源</t>
    <phoneticPr fontId="0" type="Hiragana"/>
  </si>
  <si>
    <t>饒春香</t>
    <phoneticPr fontId="0" type="Hiragana"/>
  </si>
  <si>
    <t>中區業務二課</t>
  </si>
  <si>
    <t>03425</t>
  </si>
  <si>
    <t>03424</t>
  </si>
  <si>
    <t>5/21加保</t>
    <phoneticPr fontId="0" type="Hiragana"/>
  </si>
  <si>
    <r>
      <t xml:space="preserve">最後工作日5/13 &amp;通報日4/24;資遣生效日5/13 &amp; </t>
    </r>
    <r>
      <rPr>
        <sz val="12"/>
        <color rgb="FFFF0000"/>
        <rFont val="微軟正黑體"/>
        <family val="2"/>
        <charset val="136"/>
      </rPr>
      <t>5/13退保</t>
    </r>
    <phoneticPr fontId="0" type="Hiragana"/>
  </si>
  <si>
    <r>
      <t xml:space="preserve">最後工作日5/17 &amp;通報日5/16;資遣生效日5/25 &amp; </t>
    </r>
    <r>
      <rPr>
        <sz val="12"/>
        <color rgb="FFFF0000"/>
        <rFont val="微軟正黑體"/>
        <family val="2"/>
        <charset val="136"/>
      </rPr>
      <t>5/25退保</t>
    </r>
    <phoneticPr fontId="0" type="Hiragana"/>
  </si>
  <si>
    <t>最後工作日5/31 &amp;通報日5/16;資遣生效日5/31&amp; 5/31退保</t>
    <phoneticPr fontId="0" type="Hiragana"/>
  </si>
  <si>
    <t>南區業務一課</t>
  </si>
  <si>
    <t>03423</t>
  </si>
  <si>
    <t>和美站</t>
    <phoneticPr fontId="0" type="Hiragana"/>
  </si>
  <si>
    <t>00008</t>
    <phoneticPr fontId="0" type="Hiragana"/>
  </si>
  <si>
    <t>主辦會計</t>
    <phoneticPr fontId="0" type="Hiragana"/>
  </si>
  <si>
    <t>03216</t>
    <phoneticPr fontId="0" type="Hiragana"/>
  </si>
  <si>
    <t>電商開發課</t>
    <phoneticPr fontId="0" type="Hiragana"/>
  </si>
  <si>
    <t>助理管理師</t>
    <phoneticPr fontId="0" type="Hiragana"/>
  </si>
  <si>
    <t>最後工作日5/24 &amp;通報日5/14 ;資遣生效日5/24 &amp; 5/24退保</t>
    <phoneticPr fontId="0" type="Hiragana"/>
  </si>
  <si>
    <t>03429</t>
    <phoneticPr fontId="0" type="Hiragana"/>
  </si>
  <si>
    <t>徐宗廷</t>
    <phoneticPr fontId="0" type="Hiragana"/>
  </si>
  <si>
    <t>土城中華站</t>
    <phoneticPr fontId="0" type="Hiragana"/>
  </si>
  <si>
    <t>03291</t>
    <phoneticPr fontId="0" type="Hiragana"/>
  </si>
  <si>
    <t>北區業務一課</t>
    <phoneticPr fontId="0" type="Hiragana"/>
  </si>
  <si>
    <t>南區業務一課</t>
    <phoneticPr fontId="0" type="Hiragana"/>
  </si>
  <si>
    <t>大明站</t>
    <phoneticPr fontId="0" type="Hiragana"/>
  </si>
  <si>
    <t>電商開發課</t>
    <phoneticPr fontId="0" type="Hiragana"/>
  </si>
  <si>
    <t>中區業務二課</t>
    <phoneticPr fontId="0" type="Hiragana"/>
  </si>
  <si>
    <t>02737</t>
    <phoneticPr fontId="0" type="Hiragana"/>
  </si>
  <si>
    <t>作業員</t>
    <phoneticPr fontId="0" type="Hiragana"/>
  </si>
  <si>
    <t>新竹站</t>
    <phoneticPr fontId="0" type="Hiragana"/>
  </si>
  <si>
    <t>03430</t>
    <phoneticPr fontId="0" type="Hiragana"/>
  </si>
  <si>
    <t>03431</t>
    <phoneticPr fontId="0" type="Hiragana"/>
  </si>
  <si>
    <t>03432</t>
    <phoneticPr fontId="0" type="Hiragana"/>
  </si>
  <si>
    <t>6/1加保</t>
    <phoneticPr fontId="0" type="Hiragana"/>
  </si>
  <si>
    <t>土城中華站</t>
    <phoneticPr fontId="0" type="Hiragana"/>
  </si>
  <si>
    <t>助理會計</t>
    <phoneticPr fontId="0" type="Hiragana"/>
  </si>
  <si>
    <t>03346</t>
    <phoneticPr fontId="0" type="Hiragana"/>
  </si>
  <si>
    <t>02433</t>
    <phoneticPr fontId="0" type="Hiragana"/>
  </si>
  <si>
    <t>市場研究課</t>
    <phoneticPr fontId="0" type="Hiragana"/>
  </si>
  <si>
    <t>高級管理師</t>
    <phoneticPr fontId="0" type="Hiragana"/>
  </si>
  <si>
    <t>6/3退保</t>
    <phoneticPr fontId="0" type="Hiragana"/>
  </si>
  <si>
    <t>03433</t>
    <phoneticPr fontId="0" type="Hiragana"/>
  </si>
  <si>
    <t>03434</t>
    <phoneticPr fontId="0" type="Hiragana"/>
  </si>
  <si>
    <t>03435</t>
    <phoneticPr fontId="0" type="Hiragana"/>
  </si>
  <si>
    <t>6/3加保</t>
    <phoneticPr fontId="0" type="Hiragana"/>
  </si>
  <si>
    <t>竹北站</t>
    <phoneticPr fontId="0" type="Hiragana"/>
  </si>
  <si>
    <t>03436</t>
    <phoneticPr fontId="0" type="Hiragana"/>
  </si>
  <si>
    <t>6/4加保</t>
    <phoneticPr fontId="0" type="Hiragana"/>
  </si>
  <si>
    <t>02864</t>
  </si>
  <si>
    <t>5/27加保</t>
    <phoneticPr fontId="0" type="Hiragana"/>
  </si>
  <si>
    <t>2018/12/7-2019/6/6育嬰留停，6/6退保</t>
    <phoneticPr fontId="0" type="Hiragana"/>
  </si>
  <si>
    <t>夾子車司機</t>
    <phoneticPr fontId="0" type="Hiragana"/>
  </si>
  <si>
    <t>助理會計</t>
    <phoneticPr fontId="0" type="Hiragana"/>
  </si>
  <si>
    <t>土城中華站</t>
    <phoneticPr fontId="0" type="Hiragana"/>
  </si>
  <si>
    <t>6/14退保</t>
    <phoneticPr fontId="0" type="Hiragana"/>
  </si>
  <si>
    <t>03332</t>
    <phoneticPr fontId="0" type="Hiragana"/>
  </si>
  <si>
    <t>夾子車司機</t>
    <phoneticPr fontId="0" type="Hiragana"/>
  </si>
  <si>
    <t>軟體開發課</t>
    <phoneticPr fontId="0" type="Hiragana"/>
  </si>
  <si>
    <t>03000</t>
    <phoneticPr fontId="0" type="Hiragana"/>
  </si>
  <si>
    <t>主任</t>
    <phoneticPr fontId="0" type="Hiragana"/>
  </si>
  <si>
    <t>03437</t>
    <phoneticPr fontId="0" type="Hiragana"/>
  </si>
  <si>
    <t>03438</t>
    <phoneticPr fontId="0" type="Hiragana"/>
  </si>
  <si>
    <t>6/17加保</t>
    <phoneticPr fontId="0" type="Hiragana"/>
  </si>
  <si>
    <t>蕭花語</t>
    <phoneticPr fontId="0" type="Hiragana"/>
  </si>
  <si>
    <t>方耀東</t>
    <phoneticPr fontId="0" type="Hiragana"/>
  </si>
  <si>
    <t>林婷華</t>
    <phoneticPr fontId="0" type="Hiragana"/>
  </si>
  <si>
    <t>劉振邦</t>
    <phoneticPr fontId="0" type="Hiragana"/>
  </si>
  <si>
    <t>詹森閔</t>
    <phoneticPr fontId="0" type="Hiragana"/>
  </si>
  <si>
    <t>王京平</t>
    <phoneticPr fontId="0" type="Hiragana"/>
  </si>
  <si>
    <t>許民宗</t>
    <phoneticPr fontId="0" type="Hiragana"/>
  </si>
  <si>
    <t>蔡幸紋</t>
    <phoneticPr fontId="0" type="Hiragana"/>
  </si>
  <si>
    <t>03222</t>
    <phoneticPr fontId="0" type="Hiragana"/>
  </si>
  <si>
    <t>外場人員</t>
    <phoneticPr fontId="0" type="Hiragana"/>
  </si>
  <si>
    <t>6/17退保</t>
    <phoneticPr fontId="0" type="Hiragana"/>
  </si>
  <si>
    <t>03322</t>
    <phoneticPr fontId="0" type="Hiragana"/>
  </si>
  <si>
    <t>外勞</t>
    <phoneticPr fontId="0" type="Hiragana"/>
  </si>
  <si>
    <t>全興處理一課</t>
    <phoneticPr fontId="0" type="Hiragana"/>
  </si>
  <si>
    <t>最後上班日6/18，6/18結清，6/20離境+6/20退保</t>
    <phoneticPr fontId="0" type="Hiragana"/>
  </si>
  <si>
    <t>03439</t>
    <phoneticPr fontId="0" type="Hiragana"/>
  </si>
  <si>
    <t>03440</t>
    <phoneticPr fontId="0" type="Hiragana"/>
  </si>
  <si>
    <t>吳雅惠</t>
    <phoneticPr fontId="0" type="Hiragana"/>
  </si>
  <si>
    <t>顧惠欣</t>
    <phoneticPr fontId="0" type="Hiragana"/>
  </si>
  <si>
    <t>人資部管理課</t>
    <phoneticPr fontId="0" type="Hiragana"/>
  </si>
  <si>
    <t>高級管理師</t>
    <phoneticPr fontId="0" type="Hiragana"/>
  </si>
  <si>
    <t>竹北站</t>
    <phoneticPr fontId="0" type="Hiragana"/>
  </si>
  <si>
    <t>3曠</t>
    <phoneticPr fontId="0" type="Hiragana"/>
  </si>
  <si>
    <t>3.5噸司機</t>
    <phoneticPr fontId="0" type="Hiragana"/>
  </si>
  <si>
    <t>03162</t>
    <phoneticPr fontId="0" type="Hiragana"/>
  </si>
  <si>
    <t>6/20退保</t>
    <phoneticPr fontId="0" type="Hiragana"/>
  </si>
  <si>
    <t>新竹站</t>
    <phoneticPr fontId="0" type="Hiragana"/>
  </si>
  <si>
    <t>黃孝文</t>
    <phoneticPr fontId="0" type="Hiragana"/>
  </si>
  <si>
    <t>03441</t>
    <phoneticPr fontId="0" type="Hiragana"/>
  </si>
  <si>
    <t>03442</t>
    <phoneticPr fontId="0" type="Hiragana"/>
  </si>
  <si>
    <t>03443</t>
    <phoneticPr fontId="0" type="Hiragana"/>
  </si>
  <si>
    <t>陳莉樺</t>
    <phoneticPr fontId="0" type="Hiragana"/>
  </si>
  <si>
    <t>李自興</t>
    <phoneticPr fontId="0" type="Hiragana"/>
  </si>
  <si>
    <t>6/24加保</t>
    <phoneticPr fontId="0" type="Hiragana"/>
  </si>
  <si>
    <t>03438</t>
  </si>
  <si>
    <t>高級管理師</t>
  </si>
  <si>
    <t>03440</t>
  </si>
  <si>
    <t>03443</t>
  </si>
  <si>
    <t>03344</t>
    <phoneticPr fontId="0" type="Hiragana"/>
  </si>
  <si>
    <t>營運管理部</t>
    <phoneticPr fontId="0" type="Hiragana"/>
  </si>
  <si>
    <t>陳悅綺</t>
    <phoneticPr fontId="0" type="Hiragana"/>
  </si>
  <si>
    <t>傅景志</t>
    <phoneticPr fontId="0" type="Hiragana"/>
  </si>
  <si>
    <t>宇拉彭</t>
    <phoneticPr fontId="0" type="Hiragana"/>
  </si>
  <si>
    <t>謝碧華</t>
    <phoneticPr fontId="0" type="Hiragana"/>
  </si>
  <si>
    <t>業務開發部</t>
    <phoneticPr fontId="0" type="Hiragana"/>
  </si>
  <si>
    <t>業務處行政管理課</t>
    <phoneticPr fontId="0" type="Hiragana"/>
  </si>
  <si>
    <t>03444</t>
    <phoneticPr fontId="0" type="Hiragana"/>
  </si>
  <si>
    <t>03445</t>
    <phoneticPr fontId="0" type="Hiragana"/>
  </si>
  <si>
    <t>03446</t>
    <phoneticPr fontId="0" type="Hiragana"/>
  </si>
  <si>
    <t>03447</t>
    <phoneticPr fontId="0" type="Hiragana"/>
  </si>
  <si>
    <t>03448</t>
    <phoneticPr fontId="0" type="Hiragana"/>
  </si>
  <si>
    <t>全興造粒課</t>
    <phoneticPr fontId="0" type="Hiragana"/>
  </si>
  <si>
    <t>3曠</t>
    <phoneticPr fontId="0" type="Hiragana"/>
  </si>
  <si>
    <t>6/26退保</t>
    <phoneticPr fontId="0" type="Hiragana"/>
  </si>
  <si>
    <t>03183</t>
    <phoneticPr fontId="0" type="Hiragana"/>
  </si>
  <si>
    <t>竹北站</t>
    <phoneticPr fontId="0" type="Hiragana"/>
  </si>
  <si>
    <t>6/27退保</t>
    <phoneticPr fontId="0" type="Hiragana"/>
  </si>
  <si>
    <t>6/28退保</t>
    <phoneticPr fontId="0" type="Hiragana"/>
  </si>
  <si>
    <t>6/30退勞保，7/1退團保</t>
    <phoneticPr fontId="0" type="Hiragana"/>
  </si>
  <si>
    <t>7/1加保</t>
    <phoneticPr fontId="0" type="Hiragana"/>
  </si>
  <si>
    <t>吳冠德</t>
    <phoneticPr fontId="0" type="Hiragana"/>
  </si>
  <si>
    <t>朱偉銘</t>
    <phoneticPr fontId="0" type="Hiragana"/>
  </si>
  <si>
    <t>林昭宏</t>
    <phoneticPr fontId="0" type="Hiragana"/>
  </si>
  <si>
    <t>03370</t>
    <phoneticPr fontId="0" type="Hiragana"/>
  </si>
  <si>
    <t>范茶麋</t>
    <phoneticPr fontId="0" type="Hiragana"/>
  </si>
  <si>
    <t>人資部</t>
    <phoneticPr fontId="0" type="Hiragana"/>
  </si>
  <si>
    <t>管理師</t>
    <phoneticPr fontId="0" type="Hiragana"/>
  </si>
  <si>
    <t>7/3退保</t>
    <phoneticPr fontId="0" type="Hiragana"/>
  </si>
  <si>
    <t>03449</t>
    <phoneticPr fontId="0" type="Hiragana"/>
  </si>
  <si>
    <t>03450</t>
    <phoneticPr fontId="0" type="Hiragana"/>
  </si>
  <si>
    <t>葉凱荃</t>
    <phoneticPr fontId="0" type="Hiragana"/>
  </si>
  <si>
    <t>00091</t>
    <phoneticPr fontId="0" type="Hiragana"/>
  </si>
  <si>
    <t>分選員</t>
    <phoneticPr fontId="0" type="Hiragana"/>
  </si>
  <si>
    <t>全興處理二課</t>
    <phoneticPr fontId="0" type="Hiragana"/>
  </si>
  <si>
    <t>金馬站</t>
    <phoneticPr fontId="0" type="Hiragana"/>
  </si>
  <si>
    <t>02478</t>
    <phoneticPr fontId="0" type="Hiragana"/>
  </si>
  <si>
    <t>儲備幹部</t>
    <phoneticPr fontId="0" type="Hiragana"/>
  </si>
  <si>
    <t>7/4退保</t>
    <phoneticPr fontId="0" type="Hiragana"/>
  </si>
  <si>
    <t>03378</t>
    <phoneticPr fontId="0" type="Hiragana"/>
  </si>
  <si>
    <t>加盟通路部</t>
    <phoneticPr fontId="0" type="Hiragana"/>
  </si>
  <si>
    <t>儲備幹部</t>
    <phoneticPr fontId="0" type="Hiragana"/>
  </si>
  <si>
    <t>最後工作日7/17 &amp;通報日7/8;資遣生效日7/17&amp; 7/17退保</t>
    <phoneticPr fontId="0" type="Hiragana"/>
  </si>
  <si>
    <t>03451</t>
    <phoneticPr fontId="0" type="Hiragana"/>
  </si>
  <si>
    <t>03452</t>
    <phoneticPr fontId="0" type="Hiragana"/>
  </si>
  <si>
    <t>03454</t>
    <phoneticPr fontId="0" type="Hiragana"/>
  </si>
  <si>
    <t>7/8加保</t>
    <phoneticPr fontId="0" type="Hiragana"/>
  </si>
  <si>
    <t>03326</t>
    <phoneticPr fontId="0" type="Hiragana"/>
  </si>
  <si>
    <t>外場人員</t>
    <phoneticPr fontId="0" type="Hiragana"/>
  </si>
  <si>
    <t>7/9加保</t>
    <phoneticPr fontId="0" type="Hiragana"/>
  </si>
  <si>
    <t>03446</t>
  </si>
  <si>
    <t>國際事業部</t>
  </si>
  <si>
    <t>劉芳如</t>
    <phoneticPr fontId="0" type="Hiragana"/>
  </si>
  <si>
    <t>盧勇秀</t>
    <phoneticPr fontId="0" type="Hiragana"/>
  </si>
  <si>
    <t>周文淑</t>
    <phoneticPr fontId="0" type="Hiragana"/>
  </si>
  <si>
    <t>03455</t>
    <phoneticPr fontId="0" type="Hiragana"/>
  </si>
  <si>
    <t>03453</t>
    <phoneticPr fontId="0" type="Hiragana"/>
  </si>
  <si>
    <t>03323</t>
    <phoneticPr fontId="0" type="Hiragana"/>
  </si>
  <si>
    <t>管理師</t>
    <phoneticPr fontId="0" type="Hiragana"/>
  </si>
  <si>
    <r>
      <rPr>
        <sz val="12"/>
        <color rgb="FFFF0000"/>
        <rFont val="微軟正黑體"/>
        <family val="2"/>
        <charset val="136"/>
      </rPr>
      <t>薪資結算7/9</t>
    </r>
    <r>
      <rPr>
        <sz val="12"/>
        <rFont val="微軟正黑體"/>
        <family val="2"/>
        <charset val="136"/>
      </rPr>
      <t xml:space="preserve"> &amp;通報日7/8;資遣生效日7/17&amp;</t>
    </r>
    <r>
      <rPr>
        <sz val="12"/>
        <color rgb="FFFF0000"/>
        <rFont val="微軟正黑體"/>
        <family val="2"/>
        <charset val="136"/>
      </rPr>
      <t xml:space="preserve"> 7/17退保</t>
    </r>
    <phoneticPr fontId="0" type="Hiragana"/>
  </si>
  <si>
    <t>高級管理師</t>
    <phoneticPr fontId="0" type="Hiragana"/>
  </si>
  <si>
    <t>03447</t>
    <phoneticPr fontId="0" type="Hiragana"/>
  </si>
  <si>
    <t>03454</t>
    <phoneticPr fontId="0" type="Hiragana"/>
  </si>
  <si>
    <t>作業員</t>
    <phoneticPr fontId="0" type="Hiragana"/>
  </si>
  <si>
    <t>新竹站</t>
    <phoneticPr fontId="0" type="Hiragana"/>
  </si>
  <si>
    <t>03319</t>
    <phoneticPr fontId="0" type="Hiragana"/>
  </si>
  <si>
    <t>03444</t>
    <phoneticPr fontId="0" type="Hiragana"/>
  </si>
  <si>
    <t>業務開發部</t>
    <phoneticPr fontId="0" type="Hiragana"/>
  </si>
  <si>
    <t>助理管理師</t>
    <phoneticPr fontId="0" type="Hiragana"/>
  </si>
  <si>
    <t>陳盈創</t>
    <phoneticPr fontId="0" type="Hiragana"/>
  </si>
  <si>
    <t>江正雄</t>
    <phoneticPr fontId="0" type="Hiragana"/>
  </si>
  <si>
    <t>03294</t>
    <phoneticPr fontId="0" type="Hiragana"/>
  </si>
  <si>
    <t>組長</t>
    <phoneticPr fontId="0" type="Hiragana"/>
  </si>
  <si>
    <t>最後工作日7/25 &amp;通報日7/16;資遣生效日7/25&amp; 7/25退保</t>
    <phoneticPr fontId="0" type="Hiragana"/>
  </si>
  <si>
    <t>03436</t>
    <phoneticPr fontId="0" type="Hiragana"/>
  </si>
  <si>
    <t>03456</t>
    <phoneticPr fontId="0" type="Hiragana"/>
  </si>
  <si>
    <t>03457</t>
    <phoneticPr fontId="0" type="Hiragana"/>
  </si>
  <si>
    <t>助理管理師</t>
    <phoneticPr fontId="0" type="Hiragana"/>
  </si>
  <si>
    <t>劉鴻興</t>
    <phoneticPr fontId="0" type="Hiragana"/>
  </si>
  <si>
    <t>葉韋伶</t>
    <phoneticPr fontId="0" type="Hiragana"/>
  </si>
  <si>
    <t>03458</t>
    <phoneticPr fontId="0" type="Hiragana"/>
  </si>
  <si>
    <t>03459</t>
    <phoneticPr fontId="0" type="Hiragana"/>
  </si>
  <si>
    <t>7/22加保</t>
    <phoneticPr fontId="0" type="Hiragana"/>
  </si>
  <si>
    <t>蔡昌達</t>
    <phoneticPr fontId="0" type="Hiragana"/>
  </si>
  <si>
    <t>李常有</t>
    <phoneticPr fontId="0" type="Hiragana"/>
  </si>
  <si>
    <t>03459</t>
  </si>
  <si>
    <t>7/23退保</t>
    <phoneticPr fontId="0" type="Hiragana"/>
  </si>
  <si>
    <t>03325</t>
    <phoneticPr fontId="0" type="Hiragana"/>
  </si>
  <si>
    <r>
      <rPr>
        <sz val="12"/>
        <color rgb="FFFF0000"/>
        <rFont val="微軟正黑體"/>
        <family val="2"/>
        <charset val="136"/>
      </rPr>
      <t>薪資結算7/23</t>
    </r>
    <r>
      <rPr>
        <sz val="12"/>
        <rFont val="微軟正黑體"/>
        <family val="2"/>
        <charset val="136"/>
      </rPr>
      <t xml:space="preserve"> &amp;通報日7/24;資遣生效日8/2&amp;</t>
    </r>
    <r>
      <rPr>
        <sz val="12"/>
        <color rgb="FFFF0000"/>
        <rFont val="微軟正黑體"/>
        <family val="2"/>
        <charset val="136"/>
      </rPr>
      <t xml:space="preserve"> 8/2退保</t>
    </r>
    <phoneticPr fontId="0" type="Hiragana"/>
  </si>
  <si>
    <t>03455</t>
  </si>
  <si>
    <t>7/26退保</t>
    <phoneticPr fontId="0" type="Hiragana"/>
  </si>
  <si>
    <t>03022</t>
    <phoneticPr fontId="0" type="Hiragana"/>
  </si>
  <si>
    <t>網管工程課</t>
    <phoneticPr fontId="0" type="Hiragana"/>
  </si>
  <si>
    <t>襄理</t>
    <phoneticPr fontId="0" type="Hiragana"/>
  </si>
  <si>
    <t>00016</t>
    <phoneticPr fontId="0" type="Hiragana"/>
  </si>
  <si>
    <t>錢煥昇</t>
    <phoneticPr fontId="0" type="Hiragana"/>
  </si>
  <si>
    <t>蔡徐淑麗</t>
    <phoneticPr fontId="0" type="Hiragana"/>
  </si>
  <si>
    <t>朱偉銘</t>
    <phoneticPr fontId="0" type="Hiragana"/>
  </si>
  <si>
    <t>林原禾</t>
    <phoneticPr fontId="0" type="Hiragana"/>
  </si>
  <si>
    <t>陳秋雄</t>
    <phoneticPr fontId="0" type="Hiragana"/>
  </si>
  <si>
    <t>周文淑</t>
    <phoneticPr fontId="0" type="Hiragana"/>
  </si>
  <si>
    <t>楊雅婷</t>
    <phoneticPr fontId="0" type="Hiragana"/>
  </si>
  <si>
    <t>邱華振</t>
    <phoneticPr fontId="0" type="Hiragana"/>
  </si>
  <si>
    <t>李俊德</t>
    <phoneticPr fontId="0" type="Hiragana"/>
  </si>
  <si>
    <t>王京平</t>
    <phoneticPr fontId="0" type="Hiragana"/>
  </si>
  <si>
    <t>鄧育豪</t>
    <phoneticPr fontId="0" type="Hiragana"/>
  </si>
  <si>
    <t>李常有</t>
    <phoneticPr fontId="0" type="Hiragana"/>
  </si>
  <si>
    <t>江正雄</t>
    <phoneticPr fontId="0" type="Hiragana"/>
  </si>
  <si>
    <t>林宇駿</t>
    <phoneticPr fontId="0" type="Hiragana"/>
  </si>
  <si>
    <t>黃富岳</t>
    <phoneticPr fontId="0" type="Hiragana"/>
  </si>
  <si>
    <t>趙玫鈺</t>
    <phoneticPr fontId="0" type="Hiragana"/>
  </si>
  <si>
    <t>北區業務一課</t>
    <phoneticPr fontId="0" type="Hiragana"/>
  </si>
  <si>
    <t>03460</t>
    <phoneticPr fontId="0" type="Hiragana"/>
  </si>
  <si>
    <t>作業員</t>
    <phoneticPr fontId="0" type="Hiragana"/>
  </si>
  <si>
    <t>業務開發部</t>
    <phoneticPr fontId="0" type="Hiragana"/>
  </si>
  <si>
    <t>北區業務二課</t>
    <phoneticPr fontId="0" type="Hiragana"/>
  </si>
  <si>
    <t>竹北站</t>
    <phoneticPr fontId="0" type="Hiragana"/>
  </si>
  <si>
    <t>邱乾欽</t>
    <phoneticPr fontId="0" type="Hiragana"/>
  </si>
  <si>
    <t>03461</t>
    <phoneticPr fontId="0" type="Hiragana"/>
  </si>
  <si>
    <t>03462</t>
    <phoneticPr fontId="0" type="Hiragana"/>
  </si>
  <si>
    <t>03463</t>
    <phoneticPr fontId="0" type="Hiragana"/>
  </si>
  <si>
    <t>03464</t>
    <phoneticPr fontId="0" type="Hiragana"/>
  </si>
  <si>
    <t>專員</t>
    <phoneticPr fontId="0" type="Hiragana"/>
  </si>
  <si>
    <t>夾子車司機</t>
    <phoneticPr fontId="0" type="Hiragana"/>
  </si>
  <si>
    <t>助理會計</t>
    <phoneticPr fontId="0" type="Hiragana"/>
  </si>
  <si>
    <t>03465</t>
    <phoneticPr fontId="0" type="Hiragana"/>
  </si>
  <si>
    <t>03466</t>
    <phoneticPr fontId="0" type="Hiragana"/>
  </si>
  <si>
    <t>林佳慧</t>
    <phoneticPr fontId="0" type="Hiragana"/>
  </si>
  <si>
    <t>03467</t>
    <phoneticPr fontId="0" type="Hiragana"/>
  </si>
  <si>
    <t>孫瑞霆</t>
    <phoneticPr fontId="0" type="Hiragana"/>
  </si>
  <si>
    <t>吳游</t>
    <phoneticPr fontId="0" type="Hiragana"/>
  </si>
  <si>
    <t>03386</t>
    <phoneticPr fontId="0" type="Hiragana"/>
  </si>
  <si>
    <t>工讀生</t>
    <phoneticPr fontId="0" type="Hiragana"/>
  </si>
  <si>
    <t>8/2退保</t>
    <phoneticPr fontId="0" type="Hiragana"/>
  </si>
  <si>
    <t>03244</t>
    <phoneticPr fontId="0" type="Hiragana"/>
  </si>
  <si>
    <t>高級管理師</t>
    <phoneticPr fontId="0" type="Hiragana"/>
  </si>
  <si>
    <t>國際事業部</t>
    <phoneticPr fontId="0" type="Hiragana"/>
  </si>
  <si>
    <t>2019/08/05-2020/02/29 傷病留停</t>
    <phoneticPr fontId="0" type="Hiragana"/>
  </si>
  <si>
    <t>楊睿杰</t>
    <phoneticPr fontId="0" type="Hiragana"/>
  </si>
  <si>
    <t>蔡孟蓉</t>
    <phoneticPr fontId="0" type="Hiragana"/>
  </si>
  <si>
    <t>黃莉婷</t>
    <phoneticPr fontId="0" type="Hiragana"/>
  </si>
  <si>
    <t>8/5加保</t>
    <phoneticPr fontId="0" type="Hiragana"/>
  </si>
  <si>
    <t>北區業務二課</t>
  </si>
  <si>
    <t>03462</t>
  </si>
  <si>
    <t>8/6退保</t>
    <phoneticPr fontId="0" type="Hiragana"/>
  </si>
  <si>
    <t>03441</t>
    <phoneticPr fontId="0" type="Hiragana"/>
  </si>
  <si>
    <t>新竹站</t>
    <phoneticPr fontId="0" type="Hiragana"/>
  </si>
  <si>
    <t>神岡站</t>
    <phoneticPr fontId="0" type="Hiragana"/>
  </si>
  <si>
    <t>營運管理部</t>
    <phoneticPr fontId="0" type="Hiragana"/>
  </si>
  <si>
    <t>03468</t>
    <phoneticPr fontId="0" type="Hiragana"/>
  </si>
  <si>
    <t>03469</t>
    <phoneticPr fontId="0" type="Hiragana"/>
  </si>
  <si>
    <t>03470</t>
    <phoneticPr fontId="0" type="Hiragana"/>
  </si>
  <si>
    <t>03471</t>
    <phoneticPr fontId="0" type="Hiragana"/>
  </si>
  <si>
    <t>李義壕</t>
    <phoneticPr fontId="0" type="Hiragana"/>
  </si>
  <si>
    <t>曾美惠</t>
    <phoneticPr fontId="0" type="Hiragana"/>
  </si>
  <si>
    <t>管理師</t>
    <phoneticPr fontId="0" type="Hiragana"/>
  </si>
  <si>
    <t>8/12加保</t>
    <phoneticPr fontId="0" type="Hiragana"/>
  </si>
  <si>
    <t>楊秉宏</t>
    <phoneticPr fontId="0" type="Hiragana"/>
  </si>
  <si>
    <t>8/13加保</t>
    <phoneticPr fontId="0" type="Hiragana"/>
  </si>
  <si>
    <t>03399</t>
    <phoneticPr fontId="0" type="Hiragana"/>
  </si>
  <si>
    <t>人資部</t>
    <phoneticPr fontId="0" type="Hiragana"/>
  </si>
  <si>
    <t>03059</t>
    <phoneticPr fontId="0" type="Hiragana"/>
  </si>
  <si>
    <t>網管工程課</t>
    <phoneticPr fontId="0" type="Hiragana"/>
  </si>
  <si>
    <t>高級工程師</t>
    <phoneticPr fontId="0" type="Hiragana"/>
  </si>
  <si>
    <t>02884</t>
    <phoneticPr fontId="0" type="Hiragana"/>
  </si>
  <si>
    <t>03244</t>
  </si>
  <si>
    <t>林怡岑</t>
  </si>
  <si>
    <t>2019/08/05-2020/02/29 傷病留停</t>
  </si>
  <si>
    <t>03472</t>
    <phoneticPr fontId="0" type="Hiragana"/>
  </si>
  <si>
    <t>03473</t>
    <phoneticPr fontId="0" type="Hiragana"/>
  </si>
  <si>
    <t>03475</t>
    <phoneticPr fontId="0" type="Hiragana"/>
  </si>
  <si>
    <t>03476</t>
    <phoneticPr fontId="0" type="Hiragana"/>
  </si>
  <si>
    <t>財務部會計課</t>
    <phoneticPr fontId="0" type="Hiragana"/>
  </si>
  <si>
    <t>財務部財務課</t>
    <phoneticPr fontId="0" type="Hiragana"/>
  </si>
  <si>
    <t>03477</t>
    <phoneticPr fontId="0" type="Hiragana"/>
  </si>
  <si>
    <t>徐嘉妡</t>
    <phoneticPr fontId="0" type="Hiragana"/>
  </si>
  <si>
    <t>邵鈺婷</t>
    <phoneticPr fontId="0" type="Hiragana"/>
  </si>
  <si>
    <t>彭俊銓</t>
    <phoneticPr fontId="0" type="Hiragana"/>
  </si>
  <si>
    <t>賴志偉</t>
    <phoneticPr fontId="0" type="Hiragana"/>
  </si>
  <si>
    <t>8/19加保</t>
    <phoneticPr fontId="0" type="Hiragana"/>
  </si>
  <si>
    <t>03403</t>
    <phoneticPr fontId="0" type="Hiragana"/>
  </si>
  <si>
    <t>#228</t>
    <phoneticPr fontId="0" type="Hiragana"/>
  </si>
  <si>
    <t>宏偉處理課</t>
    <phoneticPr fontId="0" type="Hiragana"/>
  </si>
  <si>
    <t>H0012</t>
    <phoneticPr fontId="0" type="Hiragana"/>
  </si>
  <si>
    <t>外勞</t>
    <phoneticPr fontId="0" type="Hiragana"/>
  </si>
  <si>
    <t>03409</t>
    <phoneticPr fontId="0" type="Hiragana"/>
  </si>
  <si>
    <t>主管司機</t>
  </si>
  <si>
    <t>03478</t>
    <phoneticPr fontId="0" type="Hiragana"/>
  </si>
  <si>
    <t>03479</t>
    <phoneticPr fontId="0" type="Hiragana"/>
  </si>
  <si>
    <t>03481</t>
    <phoneticPr fontId="0" type="Hiragana"/>
  </si>
  <si>
    <t>03482</t>
    <phoneticPr fontId="0" type="Hiragana"/>
  </si>
  <si>
    <t>薛福德</t>
    <phoneticPr fontId="0" type="Hiragana"/>
  </si>
  <si>
    <t>最後上班日8/23，8/23結清，8/24離境+8/23退保</t>
    <phoneticPr fontId="0" type="Hiragana"/>
  </si>
  <si>
    <t>林宏維</t>
    <phoneticPr fontId="0" type="Hiragana"/>
  </si>
  <si>
    <t>易聖潔</t>
    <phoneticPr fontId="0" type="Hiragana"/>
  </si>
  <si>
    <t>03009</t>
    <phoneticPr fontId="0" type="Hiragana"/>
  </si>
  <si>
    <t>全興造粒課</t>
    <phoneticPr fontId="0" type="Hiragana"/>
  </si>
  <si>
    <t>劉育民</t>
    <phoneticPr fontId="0" type="Hiragana"/>
  </si>
  <si>
    <t>03189</t>
    <phoneticPr fontId="0" type="Hiragana"/>
  </si>
  <si>
    <t>法務及環安課</t>
    <phoneticPr fontId="0" type="Hiragana"/>
  </si>
  <si>
    <t>管理師</t>
    <phoneticPr fontId="0" type="Hiragana"/>
  </si>
  <si>
    <t>03448</t>
    <phoneticPr fontId="0" type="Hiragana"/>
  </si>
  <si>
    <t>03445</t>
    <phoneticPr fontId="0" type="Hiragana"/>
  </si>
  <si>
    <t>電商開發課</t>
    <phoneticPr fontId="0" type="Hiragana"/>
  </si>
  <si>
    <t>業務處行政管理課</t>
    <phoneticPr fontId="0" type="Hiragana"/>
  </si>
  <si>
    <t>03482</t>
  </si>
  <si>
    <t>03363</t>
  </si>
  <si>
    <t>崔傳仕</t>
    <phoneticPr fontId="0" type="Hiragana"/>
  </si>
  <si>
    <t>潘俞潔</t>
    <phoneticPr fontId="0" type="Hiragana"/>
  </si>
  <si>
    <t>03463</t>
  </si>
  <si>
    <t>北區業務一課</t>
  </si>
  <si>
    <t>03468</t>
  </si>
  <si>
    <t>03475</t>
  </si>
  <si>
    <t>財務部財務課</t>
  </si>
  <si>
    <t>03477</t>
  </si>
  <si>
    <t>03481</t>
  </si>
  <si>
    <r>
      <t>最後上班日8/23，8/23結清，8/26離境+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</si>
  <si>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r>
      <t>最後上班日8/26，8/26結清，8/27離境+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</si>
  <si>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t>03474</t>
    <phoneticPr fontId="0" type="Hiragana"/>
  </si>
  <si>
    <t>專員</t>
    <phoneticPr fontId="0" type="Hiragana"/>
  </si>
  <si>
    <t>03274</t>
    <phoneticPr fontId="0" type="Hiragana"/>
  </si>
  <si>
    <t>助理管理師</t>
    <phoneticPr fontId="0" type="Hiragana"/>
  </si>
  <si>
    <t>客服行銷課</t>
    <phoneticPr fontId="0" type="Hiragana"/>
  </si>
  <si>
    <t>03480</t>
    <phoneticPr fontId="0" type="Hiragana"/>
  </si>
  <si>
    <t>03483</t>
    <phoneticPr fontId="0" type="Hiragana"/>
  </si>
  <si>
    <t>03465</t>
    <phoneticPr fontId="0" type="Hiragana"/>
  </si>
  <si>
    <t>9/2加保</t>
    <phoneticPr fontId="0" type="Hiragana"/>
  </si>
  <si>
    <t>9/3退保</t>
    <phoneticPr fontId="0" type="Hiragana"/>
  </si>
  <si>
    <t>外勞</t>
    <phoneticPr fontId="0" type="Hiragana"/>
  </si>
  <si>
    <t>全興造粒課</t>
    <phoneticPr fontId="0" type="Hiragana"/>
  </si>
  <si>
    <t>9/4入境，9/4加保，9/5上班</t>
    <phoneticPr fontId="0" type="Hiragana"/>
  </si>
  <si>
    <t>03484</t>
    <phoneticPr fontId="0" type="Hiragana"/>
  </si>
  <si>
    <t>03417</t>
  </si>
  <si>
    <t>03426</t>
    <phoneticPr fontId="0" type="Hiragana"/>
  </si>
  <si>
    <t>壓縮車司機</t>
    <phoneticPr fontId="0" type="Hiragana"/>
  </si>
  <si>
    <t>03449</t>
    <phoneticPr fontId="0" type="Hiragana"/>
  </si>
  <si>
    <t>03360</t>
    <phoneticPr fontId="0" type="Hiragana"/>
  </si>
  <si>
    <t>3.5噸司機</t>
    <phoneticPr fontId="0" type="Hiragana"/>
  </si>
  <si>
    <t>作業員</t>
    <phoneticPr fontId="0" type="Hiragana"/>
  </si>
  <si>
    <t>03485</t>
    <phoneticPr fontId="0" type="Hiragana"/>
  </si>
  <si>
    <t>03486</t>
    <phoneticPr fontId="0" type="Hiragana"/>
  </si>
  <si>
    <t>03487</t>
    <phoneticPr fontId="0" type="Hiragana"/>
  </si>
  <si>
    <t>9/9加保</t>
    <phoneticPr fontId="0" type="Hiragana"/>
  </si>
  <si>
    <t>03488</t>
    <phoneticPr fontId="0" type="Hiragana"/>
  </si>
  <si>
    <t>03489</t>
    <phoneticPr fontId="0" type="Hiragana"/>
  </si>
  <si>
    <t>9/10加保</t>
    <phoneticPr fontId="0" type="Hiragana"/>
  </si>
  <si>
    <t>03490</t>
    <phoneticPr fontId="0" type="Hiragana"/>
  </si>
  <si>
    <t>副工程師</t>
    <phoneticPr fontId="0" type="Hiragana"/>
  </si>
  <si>
    <t>網管工程課</t>
    <phoneticPr fontId="0" type="Hiragana"/>
  </si>
  <si>
    <t>02892</t>
    <phoneticPr fontId="0" type="Hiragana"/>
  </si>
  <si>
    <t>主辦會計</t>
    <phoneticPr fontId="0" type="Hiragana"/>
  </si>
  <si>
    <t>03246</t>
    <phoneticPr fontId="0" type="Hiragana"/>
  </si>
  <si>
    <t>助理會計</t>
    <phoneticPr fontId="0" type="Hiragana"/>
  </si>
  <si>
    <t>3.5T司機</t>
    <phoneticPr fontId="0" type="Hiragana"/>
  </si>
  <si>
    <t>03491</t>
    <phoneticPr fontId="0" type="Hiragana"/>
  </si>
  <si>
    <t>專員</t>
    <phoneticPr fontId="0" type="Hiragana"/>
  </si>
  <si>
    <t>金馬站</t>
    <phoneticPr fontId="0" type="Hiragana"/>
  </si>
  <si>
    <t>03492</t>
    <phoneticPr fontId="0" type="Hiragana"/>
  </si>
  <si>
    <t>03493</t>
    <phoneticPr fontId="0" type="Hiragana"/>
  </si>
  <si>
    <t>03494</t>
    <phoneticPr fontId="0" type="Hiragana"/>
  </si>
  <si>
    <t>03495</t>
    <phoneticPr fontId="0" type="Hiragana"/>
  </si>
  <si>
    <t>03437</t>
    <phoneticPr fontId="0" type="Hiragana"/>
  </si>
  <si>
    <t>B</t>
    <phoneticPr fontId="0" type="Hiragana"/>
  </si>
  <si>
    <t>03496</t>
    <phoneticPr fontId="0" type="Hiragana"/>
  </si>
  <si>
    <t>9/17退保</t>
    <phoneticPr fontId="0" type="Hiragana"/>
  </si>
  <si>
    <t>凃芳宜</t>
    <phoneticPr fontId="0" type="Hiragana"/>
  </si>
  <si>
    <t>林德順</t>
    <phoneticPr fontId="0" type="Hiragana"/>
  </si>
  <si>
    <t>湯國宏</t>
    <phoneticPr fontId="0" type="Hiragana"/>
  </si>
  <si>
    <t>傑朋</t>
    <phoneticPr fontId="0" type="Hiragana"/>
  </si>
  <si>
    <t>劉語娟</t>
    <phoneticPr fontId="0" type="Hiragana"/>
  </si>
  <si>
    <t>陳柄噥</t>
    <phoneticPr fontId="0" type="Hiragana"/>
  </si>
  <si>
    <t>陳建州</t>
    <phoneticPr fontId="0" type="Hiragana"/>
  </si>
  <si>
    <t>謝淇如</t>
    <phoneticPr fontId="0" type="Hiragana"/>
  </si>
  <si>
    <t>石培瀚</t>
    <phoneticPr fontId="0" type="Hiragana"/>
  </si>
  <si>
    <t>王穎慧</t>
    <phoneticPr fontId="0" type="Hiragana"/>
  </si>
  <si>
    <t>張育甄</t>
    <phoneticPr fontId="0" type="Hiragana"/>
  </si>
  <si>
    <t>林惠雯</t>
    <phoneticPr fontId="0" type="Hiragana"/>
  </si>
  <si>
    <t>黃柏恩</t>
    <phoneticPr fontId="0" type="Hiragana"/>
  </si>
  <si>
    <t>陳育琮</t>
    <phoneticPr fontId="0" type="Hiragana"/>
  </si>
  <si>
    <t>張燕盈</t>
    <phoneticPr fontId="0" type="Hiragana"/>
  </si>
  <si>
    <t>9/17加保(不加健保)</t>
    <phoneticPr fontId="0" type="Hiragana"/>
  </si>
  <si>
    <t>已保：勞、團、健(9/17)</t>
    <phoneticPr fontId="0" type="Hiragana"/>
  </si>
  <si>
    <t>03471</t>
    <phoneticPr fontId="0" type="Hiragana"/>
  </si>
  <si>
    <t>管理師</t>
    <phoneticPr fontId="0" type="Hiragana"/>
  </si>
  <si>
    <t>營運管理部</t>
    <phoneticPr fontId="0" type="Hiragana"/>
  </si>
  <si>
    <t>03307</t>
    <phoneticPr fontId="0" type="Hiragana"/>
  </si>
  <si>
    <t>助理會計</t>
    <phoneticPr fontId="0" type="Hiragana"/>
  </si>
  <si>
    <t>全興造粒課</t>
    <phoneticPr fontId="0" type="Hiragana"/>
  </si>
  <si>
    <t>9/18退保</t>
    <phoneticPr fontId="0" type="Hiragana"/>
  </si>
  <si>
    <t>03492</t>
    <phoneticPr fontId="0" type="Hiragana"/>
  </si>
  <si>
    <t>H0014</t>
    <phoneticPr fontId="0" type="Hiragana"/>
  </si>
  <si>
    <t>宏偉處理課</t>
    <phoneticPr fontId="0" type="Hiragana"/>
  </si>
  <si>
    <t>03497</t>
    <phoneticPr fontId="0" type="Hiragana"/>
  </si>
  <si>
    <t>03498</t>
    <phoneticPr fontId="0" type="Hiragana"/>
  </si>
  <si>
    <t>03499</t>
    <phoneticPr fontId="0" type="Hiragana"/>
  </si>
  <si>
    <t>張珈菱</t>
    <phoneticPr fontId="0" type="Hiragana"/>
  </si>
  <si>
    <t>張仁基</t>
    <phoneticPr fontId="0" type="Hiragana"/>
  </si>
  <si>
    <t>家電回收課</t>
    <phoneticPr fontId="0" type="Hiragana"/>
  </si>
  <si>
    <t>助理管理師</t>
    <phoneticPr fontId="0" type="Hiragana"/>
  </si>
  <si>
    <t>竹北站</t>
    <phoneticPr fontId="0" type="Hiragana"/>
  </si>
  <si>
    <t>主管司機</t>
    <phoneticPr fontId="0" type="Hiragana"/>
  </si>
  <si>
    <t>人資部</t>
    <phoneticPr fontId="0" type="Hiragana"/>
  </si>
  <si>
    <t>9/23加保</t>
    <phoneticPr fontId="0" type="Hiragana"/>
  </si>
  <si>
    <t>03496</t>
  </si>
  <si>
    <t>03499</t>
  </si>
  <si>
    <t>侯瓊茹</t>
    <phoneticPr fontId="0" type="Hiragana"/>
  </si>
  <si>
    <t>才榮</t>
    <phoneticPr fontId="0" type="Hiragana"/>
  </si>
  <si>
    <t>03461</t>
  </si>
  <si>
    <t>業務開發部</t>
  </si>
  <si>
    <t>黃莉婷</t>
    <phoneticPr fontId="0" type="Hiragana"/>
  </si>
  <si>
    <t>李義壕</t>
    <phoneticPr fontId="0" type="Hiragana"/>
  </si>
  <si>
    <t>邱乾欽</t>
    <phoneticPr fontId="0" type="Hiragana"/>
  </si>
  <si>
    <t>徐嘉妡</t>
    <phoneticPr fontId="0" type="Hiragana"/>
  </si>
  <si>
    <t>翁嘉偉</t>
    <phoneticPr fontId="0" type="Hiragana"/>
  </si>
  <si>
    <t>吳苡柔</t>
    <phoneticPr fontId="0" type="Hiragana"/>
  </si>
  <si>
    <t>葉凱荃</t>
    <phoneticPr fontId="0" type="Hiragana"/>
  </si>
  <si>
    <t>文秋婷</t>
    <phoneticPr fontId="0" type="Hiragana"/>
  </si>
  <si>
    <t>許民宗</t>
    <phoneticPr fontId="0" type="Hiragana"/>
  </si>
  <si>
    <t>陳莉楨</t>
    <phoneticPr fontId="0" type="Hiragana"/>
  </si>
  <si>
    <t>許進宏</t>
    <phoneticPr fontId="0" type="Hiragana"/>
  </si>
  <si>
    <t>03206</t>
    <phoneticPr fontId="0" type="Hiragana"/>
  </si>
  <si>
    <t>02076</t>
    <phoneticPr fontId="0" type="Hiragana"/>
  </si>
  <si>
    <t>加盟通路部</t>
    <phoneticPr fontId="0" type="Hiragana"/>
  </si>
  <si>
    <t>副理</t>
    <phoneticPr fontId="0" type="Hiragana"/>
  </si>
  <si>
    <t>專員</t>
    <phoneticPr fontId="0" type="Hiragana"/>
  </si>
  <si>
    <t>宏偉處理課</t>
    <phoneticPr fontId="0" type="Hiragana"/>
  </si>
  <si>
    <t>外勞回聘年資不繼續</t>
    <phoneticPr fontId="0" type="Hiragana"/>
  </si>
  <si>
    <t>H0012</t>
    <phoneticPr fontId="0" type="Hiragana"/>
  </si>
  <si>
    <t>外勞</t>
    <phoneticPr fontId="0" type="Hiragana"/>
  </si>
  <si>
    <t>03500</t>
    <phoneticPr fontId="0" type="Hiragana"/>
  </si>
  <si>
    <t>回聘：10/1上班，10/1加保(原工號)</t>
    <phoneticPr fontId="0" type="Hiragana"/>
  </si>
  <si>
    <t>健保轉出證明OK</t>
    <phoneticPr fontId="0" type="Hiragana"/>
  </si>
  <si>
    <t>03501</t>
    <phoneticPr fontId="0" type="Hiragana"/>
  </si>
  <si>
    <t>助理會計</t>
    <phoneticPr fontId="0" type="Hiragana"/>
  </si>
  <si>
    <t>林玲如</t>
    <phoneticPr fontId="0" type="Hiragana"/>
  </si>
  <si>
    <t>副理</t>
    <phoneticPr fontId="0" type="Hiragana"/>
  </si>
  <si>
    <t>加盟通路部</t>
    <phoneticPr fontId="0" type="Hiragana"/>
  </si>
  <si>
    <t>03502</t>
    <phoneticPr fontId="0" type="Hiragana"/>
  </si>
  <si>
    <t>03324</t>
    <phoneticPr fontId="0" type="Hiragana"/>
  </si>
  <si>
    <t>中區業務一課</t>
    <phoneticPr fontId="0" type="Hiragana"/>
  </si>
  <si>
    <t>儲備幹部</t>
    <phoneticPr fontId="0" type="Hiragana"/>
  </si>
  <si>
    <t>錢敏如</t>
    <phoneticPr fontId="0" type="Hiragana"/>
  </si>
  <si>
    <t>業務部行政管理課</t>
    <phoneticPr fontId="0" type="Hiragana"/>
  </si>
  <si>
    <t>法務及環安課</t>
    <phoneticPr fontId="0" type="Hiragana"/>
  </si>
  <si>
    <t>北區業務一課</t>
    <phoneticPr fontId="0" type="Hiragana"/>
  </si>
  <si>
    <t>03503</t>
    <phoneticPr fontId="0" type="Hiragana"/>
  </si>
  <si>
    <t>03504</t>
    <phoneticPr fontId="0" type="Hiragana"/>
  </si>
  <si>
    <t>彭文傑</t>
    <phoneticPr fontId="0" type="Hiragana"/>
  </si>
  <si>
    <t>副管理師</t>
    <phoneticPr fontId="0" type="Hiragana"/>
  </si>
  <si>
    <t>管理師</t>
    <phoneticPr fontId="0" type="Hiragana"/>
  </si>
  <si>
    <t>3.5T司機</t>
    <phoneticPr fontId="0" type="Hiragana"/>
  </si>
  <si>
    <t>03136</t>
    <phoneticPr fontId="0" type="Hiragana"/>
  </si>
  <si>
    <t>軟體開發課</t>
    <phoneticPr fontId="0" type="Hiragana"/>
  </si>
  <si>
    <t>工程師</t>
    <phoneticPr fontId="0" type="Hiragana"/>
  </si>
  <si>
    <t>03100</t>
    <phoneticPr fontId="0" type="Hiragana"/>
  </si>
  <si>
    <t>土城中華站</t>
    <phoneticPr fontId="0" type="Hiragana"/>
  </si>
  <si>
    <t>儲備幹部</t>
    <phoneticPr fontId="0" type="Hiragana"/>
  </si>
  <si>
    <t>03505</t>
    <phoneticPr fontId="0" type="Hiragana"/>
  </si>
  <si>
    <t>03502</t>
  </si>
  <si>
    <t>10/2入境，10/2加保，10/4上班</t>
    <phoneticPr fontId="0" type="Hiragana"/>
  </si>
  <si>
    <t>10/9退保</t>
    <phoneticPr fontId="0" type="Hiragana"/>
  </si>
  <si>
    <t>03439</t>
    <phoneticPr fontId="0" type="Hiragana"/>
  </si>
  <si>
    <t>高級管理師</t>
    <phoneticPr fontId="0" type="Hiragana"/>
  </si>
  <si>
    <t>人資部管理課</t>
    <phoneticPr fontId="0" type="Hiragana"/>
  </si>
  <si>
    <t>10/14退保</t>
    <phoneticPr fontId="0" type="Hiragana"/>
  </si>
  <si>
    <t>03506</t>
    <phoneticPr fontId="0" type="Hiragana"/>
  </si>
  <si>
    <t>林盈佩</t>
    <phoneticPr fontId="0" type="Hiragana"/>
  </si>
  <si>
    <t>10/14加保</t>
    <phoneticPr fontId="0" type="Hiragana"/>
  </si>
  <si>
    <t>10/15退保</t>
  </si>
  <si>
    <t>03473</t>
    <phoneticPr fontId="0" type="Hiragana"/>
  </si>
  <si>
    <t>作業員</t>
    <phoneticPr fontId="0" type="Hiragana"/>
  </si>
  <si>
    <t>03507</t>
    <phoneticPr fontId="0" type="Hiragana"/>
  </si>
  <si>
    <t>03508</t>
    <phoneticPr fontId="0" type="Hiragana"/>
  </si>
  <si>
    <t>蕭可法</t>
    <phoneticPr fontId="0" type="Hiragana"/>
  </si>
  <si>
    <t>盧明源</t>
    <phoneticPr fontId="0" type="Hiragana"/>
  </si>
  <si>
    <t>田正榮</t>
    <phoneticPr fontId="0" type="Hiragana"/>
  </si>
  <si>
    <t>部門</t>
    <phoneticPr fontId="0" type="Hiragana"/>
  </si>
  <si>
    <t>C</t>
    <phoneticPr fontId="0" type="Hiragana"/>
  </si>
  <si>
    <t>已保：勞、團、健(10/16)</t>
    <phoneticPr fontId="0" type="Hiragana"/>
  </si>
  <si>
    <t>6/3退保</t>
    <phoneticPr fontId="0" type="Hiragana"/>
  </si>
  <si>
    <t>03509</t>
    <phoneticPr fontId="0" type="Hiragana"/>
  </si>
  <si>
    <t>中區業務一課</t>
    <phoneticPr fontId="0" type="Hiragana"/>
  </si>
  <si>
    <t>儲備幹部</t>
    <phoneticPr fontId="0" type="Hiragana"/>
  </si>
  <si>
    <t>03510</t>
    <phoneticPr fontId="0" type="Hiragana"/>
  </si>
  <si>
    <t>03511</t>
    <phoneticPr fontId="0" type="Hiragana"/>
  </si>
  <si>
    <t>黃建豐</t>
    <phoneticPr fontId="0" type="Hiragana"/>
  </si>
  <si>
    <t>林德宣</t>
    <phoneticPr fontId="0" type="Hiragana"/>
  </si>
  <si>
    <t>吳宜欣</t>
    <phoneticPr fontId="0" type="Hiragana"/>
  </si>
  <si>
    <t>10/21加保</t>
    <phoneticPr fontId="0" type="Hiragana"/>
  </si>
  <si>
    <t>謝琬婷</t>
    <phoneticPr fontId="0" type="Hiragana"/>
  </si>
  <si>
    <t>資訊部軟體開發課</t>
    <phoneticPr fontId="0" type="Hiragana"/>
  </si>
  <si>
    <t>楊詠安</t>
  </si>
  <si>
    <t>副工程師</t>
  </si>
  <si>
    <t>03512</t>
    <phoneticPr fontId="0" type="Hiragana"/>
  </si>
  <si>
    <t>03513</t>
    <phoneticPr fontId="0" type="Hiragana"/>
  </si>
  <si>
    <t>03514</t>
    <phoneticPr fontId="0" type="Hiragana"/>
  </si>
  <si>
    <t>03515</t>
    <phoneticPr fontId="0" type="Hiragana"/>
  </si>
  <si>
    <t>楊豐綺</t>
    <phoneticPr fontId="0" type="Hiragana"/>
  </si>
  <si>
    <t>03219</t>
  </si>
  <si>
    <t>03453</t>
  </si>
  <si>
    <t>國際事業部</t>
    <phoneticPr fontId="0" type="Hiragana"/>
  </si>
  <si>
    <t>03316</t>
    <phoneticPr fontId="36" type="noConversion"/>
  </si>
  <si>
    <t>全興處理一課</t>
    <phoneticPr fontId="36" type="noConversion"/>
  </si>
  <si>
    <t>外勞</t>
    <phoneticPr fontId="36" type="noConversion"/>
  </si>
  <si>
    <t>03494</t>
    <phoneticPr fontId="0" type="Hiragana"/>
  </si>
  <si>
    <t>電商開發課</t>
  </si>
  <si>
    <t>dfsuggest00019263</t>
    <phoneticPr fontId="0" type="Hiragana"/>
  </si>
  <si>
    <t>人資課</t>
    <phoneticPr fontId="0" type="Hiragana"/>
  </si>
  <si>
    <t>03362</t>
    <phoneticPr fontId="0" type="Hiragana"/>
  </si>
  <si>
    <t>副管理師</t>
    <phoneticPr fontId="0" type="Hiragana"/>
  </si>
  <si>
    <t>03512</t>
    <phoneticPr fontId="0" type="Hiragana"/>
  </si>
  <si>
    <t>張燕盈</t>
    <phoneticPr fontId="0" type="Hiragana"/>
  </si>
  <si>
    <t>錢敏如</t>
    <phoneticPr fontId="0" type="Hiragana"/>
  </si>
  <si>
    <t>侯瓊茹</t>
    <phoneticPr fontId="0" type="Hiragana"/>
  </si>
  <si>
    <t>未報到</t>
    <phoneticPr fontId="0" type="Hiragana"/>
  </si>
  <si>
    <t>11/1加保</t>
    <phoneticPr fontId="0" type="Hiragana"/>
  </si>
  <si>
    <t>中區業務三課</t>
  </si>
  <si>
    <t>11/4退保</t>
    <phoneticPr fontId="0" type="Hiragana"/>
  </si>
  <si>
    <t>11/4加保</t>
    <phoneticPr fontId="0" type="Hiragana"/>
  </si>
  <si>
    <t>03516</t>
    <phoneticPr fontId="0" type="Hiragana"/>
  </si>
  <si>
    <t>03517</t>
    <phoneticPr fontId="0" type="Hiragana"/>
  </si>
  <si>
    <t>03514</t>
    <phoneticPr fontId="0" type="Hiragana"/>
  </si>
  <si>
    <t>11/5加保</t>
    <phoneticPr fontId="0" type="Hiragana"/>
  </si>
  <si>
    <t xml:space="preserve">            </t>
    <phoneticPr fontId="0" type="Hiragana"/>
  </si>
  <si>
    <t>廖峻偉</t>
    <phoneticPr fontId="0" type="Hiragana"/>
  </si>
  <si>
    <t>黃柏恩</t>
    <phoneticPr fontId="0" type="Hiragana"/>
  </si>
  <si>
    <t>楊豐綺</t>
    <phoneticPr fontId="0" type="Hiragana"/>
  </si>
  <si>
    <t>03518</t>
    <phoneticPr fontId="0" type="Hiragana"/>
  </si>
  <si>
    <t>11/8退保</t>
    <phoneticPr fontId="0" type="Hiragana"/>
  </si>
  <si>
    <t>11/11退保</t>
    <phoneticPr fontId="0" type="Hiragana"/>
  </si>
  <si>
    <t>陳巧容</t>
    <phoneticPr fontId="0" type="Hiragana"/>
  </si>
  <si>
    <t>03519</t>
    <phoneticPr fontId="0" type="Hiragana"/>
  </si>
  <si>
    <t>業務開發部</t>
    <phoneticPr fontId="0" type="Hiragana"/>
  </si>
  <si>
    <t>國際事業部</t>
    <phoneticPr fontId="0" type="Hiragana"/>
  </si>
  <si>
    <t>羅皓睿</t>
    <phoneticPr fontId="0" type="Hiragana"/>
  </si>
  <si>
    <t>全興營業課</t>
    <phoneticPr fontId="0" type="Hiragana"/>
  </si>
  <si>
    <t>11/13加保</t>
    <phoneticPr fontId="0" type="Hiragana"/>
  </si>
  <si>
    <t>03520</t>
    <phoneticPr fontId="0" type="Hiragana"/>
  </si>
  <si>
    <t>03521</t>
    <phoneticPr fontId="0" type="Hiragana"/>
  </si>
  <si>
    <t>11/14退保</t>
    <phoneticPr fontId="0" type="Hiragana"/>
  </si>
  <si>
    <t>陳映廷</t>
    <phoneticPr fontId="0" type="Hiragana"/>
  </si>
  <si>
    <t>黃佑華</t>
    <phoneticPr fontId="0" type="Hiragana"/>
  </si>
  <si>
    <t>趙柏榕</t>
    <phoneticPr fontId="0" type="Hiragana"/>
  </si>
  <si>
    <t>11/15退保</t>
    <phoneticPr fontId="0" type="Hiragana"/>
  </si>
  <si>
    <t>03522</t>
    <phoneticPr fontId="0" type="Hiragana"/>
  </si>
  <si>
    <t>03523</t>
    <phoneticPr fontId="0" type="Hiragana"/>
  </si>
  <si>
    <t>01629</t>
    <phoneticPr fontId="0" type="Hiragana"/>
  </si>
  <si>
    <t>11/19退保(與員工收取至11/15，差額由公司負擔)</t>
    <phoneticPr fontId="0" type="Hiragana"/>
  </si>
  <si>
    <t>11/19退保</t>
    <phoneticPr fontId="0" type="Hiragana"/>
  </si>
  <si>
    <t>全興造粒課</t>
    <phoneticPr fontId="0" type="Hiragana"/>
  </si>
  <si>
    <t>03489</t>
    <phoneticPr fontId="0" type="Hiragana"/>
  </si>
  <si>
    <t>02213</t>
    <phoneticPr fontId="0" type="Hiragana"/>
  </si>
  <si>
    <t>11/22退保</t>
    <phoneticPr fontId="0" type="Hiragana"/>
  </si>
  <si>
    <t>11/26退保</t>
    <phoneticPr fontId="0" type="Hiragana"/>
  </si>
  <si>
    <t>納財</t>
    <phoneticPr fontId="0" type="Hiragana"/>
  </si>
  <si>
    <t>全興處理一課</t>
    <phoneticPr fontId="0" type="Hiragana"/>
  </si>
  <si>
    <t>外勞</t>
    <phoneticPr fontId="0" type="Hiragana"/>
  </si>
  <si>
    <t>11/25入境、11/27上班&amp;加保</t>
    <phoneticPr fontId="0" type="Hiragana"/>
  </si>
  <si>
    <t>03524</t>
    <phoneticPr fontId="0" type="Hiragana"/>
  </si>
  <si>
    <t>副理</t>
    <phoneticPr fontId="0" type="Hiragana"/>
  </si>
  <si>
    <t>張詮偉</t>
    <phoneticPr fontId="0" type="Hiragana"/>
  </si>
  <si>
    <t>許丁文</t>
    <phoneticPr fontId="0" type="Hiragana"/>
  </si>
  <si>
    <t>謝淇如</t>
    <phoneticPr fontId="0" type="Hiragana"/>
  </si>
  <si>
    <t>蔡惠如</t>
    <phoneticPr fontId="0" type="Hiragana"/>
  </si>
  <si>
    <r>
      <t>2018/9/1-</t>
    </r>
    <r>
      <rPr>
        <sz val="12"/>
        <color rgb="FFFF0000"/>
        <rFont val="微軟正黑體"/>
        <family val="2"/>
        <charset val="136"/>
      </rPr>
      <t>2020</t>
    </r>
    <r>
      <rPr>
        <sz val="12"/>
        <rFont val="微軟正黑體"/>
        <family val="2"/>
        <charset val="136"/>
      </rPr>
      <t>/6/30育嬰留停(提前至108/12/2回任)</t>
    </r>
    <phoneticPr fontId="0" type="Hiragana"/>
  </si>
  <si>
    <t>2018/12/7-2019/6/6育嬰留停，已離職</t>
    <phoneticPr fontId="0" type="Hiragana"/>
  </si>
  <si>
    <t>林宛諄</t>
    <phoneticPr fontId="0" type="Hiragana"/>
  </si>
  <si>
    <t>陳悅綺</t>
    <phoneticPr fontId="0" type="Hiragana"/>
  </si>
  <si>
    <t>助理會計</t>
    <phoneticPr fontId="0" type="Hiragana"/>
  </si>
  <si>
    <t>王嘉彬</t>
    <phoneticPr fontId="0" type="Hiragana"/>
  </si>
  <si>
    <t>郭軒宏</t>
    <phoneticPr fontId="0" type="Hiragana"/>
  </si>
  <si>
    <t>楊國明</t>
    <phoneticPr fontId="0" type="Hiragana"/>
  </si>
  <si>
    <r>
      <t>11/29退保</t>
    </r>
    <r>
      <rPr>
        <sz val="10"/>
        <rFont val="微軟正黑體"/>
        <family val="2"/>
        <charset val="136"/>
      </rPr>
      <t>(原訂11/29離職並退保，12/1確認薪資及健保以整月計算)</t>
    </r>
    <phoneticPr fontId="0" type="Hiragana"/>
  </si>
  <si>
    <t>11/29-12/3曠職3天；12/3退保</t>
    <phoneticPr fontId="0" type="Hiragana"/>
  </si>
  <si>
    <t>存證信函</t>
    <phoneticPr fontId="0" type="Hiragana"/>
  </si>
  <si>
    <t>已保：勞、團、健(12/3)</t>
    <phoneticPr fontId="0" type="Hiragana"/>
  </si>
  <si>
    <t>賴郁如</t>
    <phoneticPr fontId="0" type="Hiragana"/>
  </si>
  <si>
    <t>客服行銷課</t>
    <phoneticPr fontId="0" type="Hiragana"/>
  </si>
  <si>
    <t>03525</t>
    <phoneticPr fontId="0" type="Hiragana"/>
  </si>
  <si>
    <t>助理管理師</t>
    <phoneticPr fontId="0" type="Hiragana"/>
  </si>
  <si>
    <r>
      <t>育嬰留職停薪提前回任</t>
    </r>
    <r>
      <rPr>
        <sz val="10"/>
        <rFont val="Microsoft JhengHei UI"/>
        <family val="2"/>
        <charset val="136"/>
      </rPr>
      <t>，12/2補保勞退</t>
    </r>
    <phoneticPr fontId="0" type="Hiragana"/>
  </si>
  <si>
    <t>12/6退保</t>
    <phoneticPr fontId="0" type="Hiragana"/>
  </si>
  <si>
    <t>03526</t>
    <phoneticPr fontId="0" type="Hiragana"/>
  </si>
  <si>
    <t>中區業務二課</t>
    <phoneticPr fontId="0" type="Hiragana"/>
  </si>
  <si>
    <t>12/7退保</t>
    <phoneticPr fontId="0" type="Hiragana"/>
  </si>
  <si>
    <t>12/9加保</t>
    <phoneticPr fontId="0" type="Hiragana"/>
  </si>
  <si>
    <t>03527</t>
    <phoneticPr fontId="0" type="Hiragana"/>
  </si>
  <si>
    <t>12/11加保</t>
    <phoneticPr fontId="0" type="Hiragana"/>
  </si>
  <si>
    <t>03528</t>
    <phoneticPr fontId="0" type="Hiragana"/>
  </si>
  <si>
    <t>02710</t>
    <phoneticPr fontId="0" type="Hiragana"/>
  </si>
  <si>
    <t>資訊部</t>
    <phoneticPr fontId="0" type="Hiragana"/>
  </si>
  <si>
    <t>工程師</t>
    <phoneticPr fontId="0" type="Hiragana"/>
  </si>
  <si>
    <t>蔡宜涵</t>
    <phoneticPr fontId="0" type="Hiragana"/>
  </si>
  <si>
    <t>03529</t>
    <phoneticPr fontId="0" type="Hiragana"/>
  </si>
  <si>
    <t>03530</t>
    <phoneticPr fontId="0" type="Hiragana"/>
  </si>
  <si>
    <t>12/16加保</t>
    <phoneticPr fontId="0" type="Hiragana"/>
  </si>
  <si>
    <t>電商部客服行銷課</t>
    <phoneticPr fontId="0" type="Hiragana"/>
  </si>
  <si>
    <t>03531</t>
    <phoneticPr fontId="0" type="Hiragana"/>
  </si>
  <si>
    <t>12/23加保</t>
    <phoneticPr fontId="0" type="Hiragana"/>
  </si>
  <si>
    <t>03361</t>
    <phoneticPr fontId="0" type="Hiragana"/>
  </si>
  <si>
    <t>北區業務二課</t>
    <phoneticPr fontId="0" type="Hiragana"/>
  </si>
  <si>
    <t>03517</t>
    <phoneticPr fontId="0" type="Hiragana"/>
  </si>
  <si>
    <t>副理</t>
    <phoneticPr fontId="0" type="Hiragana"/>
  </si>
  <si>
    <t>研發部</t>
    <phoneticPr fontId="0" type="Hiragana"/>
  </si>
  <si>
    <t>何宇鈞</t>
    <phoneticPr fontId="0" type="Hiragana"/>
  </si>
  <si>
    <t>03532</t>
    <phoneticPr fontId="0" type="Hiragana"/>
  </si>
  <si>
    <t>電商部家電回收課</t>
    <phoneticPr fontId="0" type="Hiragana"/>
  </si>
  <si>
    <t>12/31退保</t>
    <phoneticPr fontId="0" type="Hiragana"/>
  </si>
  <si>
    <t>薪資結至11/10，勞健保費計至12/26，12/26結算退保</t>
    <phoneticPr fontId="0" type="Hiragana"/>
  </si>
  <si>
    <t>03533</t>
    <phoneticPr fontId="0" type="Hiragana"/>
  </si>
  <si>
    <t>1/2加保</t>
    <phoneticPr fontId="0" type="Hiragana"/>
  </si>
  <si>
    <t>03245</t>
    <phoneticPr fontId="0" type="Hiragana"/>
  </si>
  <si>
    <t>作業員</t>
    <phoneticPr fontId="0" type="Hiragana"/>
  </si>
  <si>
    <t>V</t>
    <phoneticPr fontId="0" type="Hiragana"/>
  </si>
  <si>
    <t>1/6退保</t>
    <phoneticPr fontId="0" type="Hiragana"/>
  </si>
  <si>
    <t>施承享</t>
    <phoneticPr fontId="0" type="Hiragana"/>
  </si>
  <si>
    <t>陳冠華</t>
    <phoneticPr fontId="0" type="Hiragana"/>
  </si>
  <si>
    <t>楊國明</t>
    <phoneticPr fontId="0" type="Hiragana"/>
  </si>
  <si>
    <t>03533</t>
    <phoneticPr fontId="0" type="Hiragana"/>
  </si>
  <si>
    <t>資訊部</t>
    <phoneticPr fontId="0" type="Hiragana"/>
  </si>
  <si>
    <t>顧浩瀛</t>
    <phoneticPr fontId="0" type="Hiragana"/>
  </si>
  <si>
    <t>經理</t>
    <phoneticPr fontId="0" type="Hiragana"/>
  </si>
  <si>
    <t>人資部</t>
    <phoneticPr fontId="0" type="Hiragana"/>
  </si>
  <si>
    <t>温壽昌</t>
    <phoneticPr fontId="0" type="Hiragana"/>
  </si>
  <si>
    <t>營運部</t>
    <phoneticPr fontId="0" type="Hiragana"/>
  </si>
  <si>
    <t>儲備幹部</t>
    <phoneticPr fontId="0" type="Hiragana"/>
  </si>
  <si>
    <t>03534</t>
    <phoneticPr fontId="0" type="Hiragana"/>
  </si>
  <si>
    <t>組長</t>
    <phoneticPr fontId="0" type="Hiragana"/>
  </si>
  <si>
    <t>北區業務二課</t>
    <phoneticPr fontId="0" type="Hiragana"/>
  </si>
  <si>
    <t>03535</t>
    <phoneticPr fontId="0" type="Hiragana"/>
  </si>
  <si>
    <t>人資部</t>
    <phoneticPr fontId="0" type="Hiragana"/>
  </si>
  <si>
    <t>03536</t>
    <phoneticPr fontId="0" type="Hiragana"/>
  </si>
  <si>
    <t>主管司機</t>
    <phoneticPr fontId="0" type="Hiragana"/>
  </si>
  <si>
    <t>最後工作日(薪資結算)1/21 &amp;通報日1/21;資遣生效日1/30&amp;1/30退保</t>
    <phoneticPr fontId="0" type="Hiragana"/>
  </si>
  <si>
    <t>陳佳欣</t>
    <phoneticPr fontId="0" type="Hiragana"/>
  </si>
  <si>
    <t>王思方</t>
    <phoneticPr fontId="0" type="Hiragana"/>
  </si>
  <si>
    <t>張玲翔</t>
    <phoneticPr fontId="0" type="Hiragana"/>
  </si>
  <si>
    <t>吳爭</t>
    <phoneticPr fontId="0" type="Hiragana"/>
  </si>
  <si>
    <t>陳建逢</t>
    <phoneticPr fontId="0" type="Hiragana"/>
  </si>
  <si>
    <t>陳協志</t>
    <phoneticPr fontId="0" type="Hiragana"/>
  </si>
  <si>
    <t>劉明峰</t>
    <phoneticPr fontId="0" type="Hiragana"/>
  </si>
  <si>
    <t>北區業務一課</t>
    <phoneticPr fontId="0" type="Hiragana"/>
  </si>
  <si>
    <t>作業員</t>
    <phoneticPr fontId="0" type="Hiragana"/>
  </si>
  <si>
    <t>副管理師</t>
    <phoneticPr fontId="0" type="Hiragana"/>
  </si>
  <si>
    <t>1/31退保</t>
    <phoneticPr fontId="0" type="Hiragana"/>
  </si>
  <si>
    <t>1/31加保</t>
    <phoneticPr fontId="0" type="Hiragana"/>
  </si>
  <si>
    <t>李承澤</t>
    <phoneticPr fontId="0" type="Hiragana"/>
  </si>
  <si>
    <t>劉冠坊</t>
    <phoneticPr fontId="0" type="Hiragana"/>
  </si>
  <si>
    <t>2/3加保</t>
    <phoneticPr fontId="0" type="Hiragana"/>
  </si>
  <si>
    <t>03537</t>
    <phoneticPr fontId="0" type="Hiragana"/>
  </si>
  <si>
    <t>03538</t>
    <phoneticPr fontId="0" type="Hiragana"/>
  </si>
  <si>
    <t>劉明峰</t>
    <phoneticPr fontId="0" type="Hiragana"/>
  </si>
  <si>
    <t>藍永杰</t>
    <phoneticPr fontId="0" type="Hiragana"/>
  </si>
  <si>
    <t>作業員</t>
    <phoneticPr fontId="0" type="Hiragana"/>
  </si>
  <si>
    <t>3.5噸司機</t>
    <phoneticPr fontId="0" type="Hiragana"/>
  </si>
  <si>
    <t>草屯站</t>
    <phoneticPr fontId="0" type="Hiragana"/>
  </si>
  <si>
    <t>03338</t>
    <phoneticPr fontId="0" type="Hiragana"/>
  </si>
  <si>
    <t>03539</t>
    <phoneticPr fontId="0" type="Hiragana"/>
  </si>
  <si>
    <t>2/7加保</t>
    <phoneticPr fontId="0" type="Hiragana"/>
  </si>
  <si>
    <t>羅巧宜</t>
    <phoneticPr fontId="0" type="Hiragana"/>
  </si>
  <si>
    <t>高級管理師</t>
    <phoneticPr fontId="0" type="Hiragana"/>
  </si>
  <si>
    <t>03540</t>
    <phoneticPr fontId="0" type="Hiragana"/>
  </si>
  <si>
    <t>桑空</t>
    <phoneticPr fontId="0" type="Hiragana"/>
  </si>
  <si>
    <t>2/12退保</t>
    <phoneticPr fontId="0" type="Hiragana"/>
  </si>
  <si>
    <t>張建宏</t>
    <phoneticPr fontId="0" type="Hiragana"/>
  </si>
  <si>
    <t>呂軍億</t>
    <phoneticPr fontId="0" type="Hiragana"/>
  </si>
  <si>
    <t>送簽</t>
    <phoneticPr fontId="0" type="Hiragana"/>
  </si>
  <si>
    <t>中區業務三課</t>
    <phoneticPr fontId="0" type="Hiragana"/>
  </si>
  <si>
    <t>03493</t>
    <phoneticPr fontId="0" type="Hiragana"/>
  </si>
  <si>
    <t>V</t>
    <phoneticPr fontId="0" type="Hiragana"/>
  </si>
  <si>
    <t>2020/2/17-2020/8/16育嬰留停</t>
    <phoneticPr fontId="0" type="Hiragana"/>
  </si>
  <si>
    <t>2/14退保</t>
    <phoneticPr fontId="0" type="Hiragana"/>
  </si>
  <si>
    <t>林秀忠</t>
    <phoneticPr fontId="0" type="Hiragana"/>
  </si>
  <si>
    <t>作業員</t>
    <phoneticPr fontId="0" type="Hiragana"/>
  </si>
  <si>
    <t>X</t>
    <phoneticPr fontId="0" type="Hiragana"/>
  </si>
  <si>
    <t>僅做半天離職，2/17加退保(不計薪)</t>
    <phoneticPr fontId="0" type="Hiragana"/>
  </si>
  <si>
    <t>2/17加保</t>
    <phoneticPr fontId="0" type="Hiragana"/>
  </si>
  <si>
    <t>吳游</t>
    <phoneticPr fontId="0" type="Hiragana"/>
  </si>
  <si>
    <t>北區業務一課</t>
    <phoneticPr fontId="0" type="Hiragana"/>
  </si>
  <si>
    <t>游正達</t>
    <phoneticPr fontId="0" type="Hiragana"/>
  </si>
  <si>
    <t>北區業務二課</t>
    <phoneticPr fontId="0" type="Hiragana"/>
  </si>
  <si>
    <t>胡月蓉</t>
    <phoneticPr fontId="0" type="Hiragana"/>
  </si>
  <si>
    <t>2/24加保</t>
    <phoneticPr fontId="0" type="Hiragana"/>
  </si>
  <si>
    <t>03541</t>
    <phoneticPr fontId="0" type="Hiragana"/>
  </si>
  <si>
    <t>03542</t>
    <phoneticPr fontId="0" type="Hiragana"/>
  </si>
  <si>
    <t>03505</t>
    <phoneticPr fontId="0" type="Hiragana"/>
  </si>
  <si>
    <t>02224</t>
    <phoneticPr fontId="0" type="Hiragana"/>
  </si>
  <si>
    <t>夾子車司機</t>
    <phoneticPr fontId="0" type="Hiragana"/>
  </si>
  <si>
    <t>V</t>
    <phoneticPr fontId="0" type="Hiragana"/>
  </si>
  <si>
    <t>南區業務一課</t>
    <phoneticPr fontId="0" type="Hiragana"/>
  </si>
  <si>
    <t>安鳳婷</t>
    <phoneticPr fontId="0" type="Hiragana"/>
  </si>
  <si>
    <t>副管理師</t>
    <phoneticPr fontId="0" type="Hiragana"/>
  </si>
  <si>
    <t>國際事業部</t>
    <phoneticPr fontId="0" type="Hiragana"/>
  </si>
  <si>
    <t>03543</t>
    <phoneticPr fontId="0" type="Hiragana"/>
  </si>
  <si>
    <t>全興營業課</t>
    <phoneticPr fontId="0" type="Hiragana"/>
  </si>
  <si>
    <t>03255</t>
    <phoneticPr fontId="0" type="Hiragana"/>
  </si>
  <si>
    <t>助理會計</t>
    <phoneticPr fontId="0" type="Hiragana"/>
  </si>
  <si>
    <t>財務部會計課</t>
    <phoneticPr fontId="0" type="Hiragana"/>
  </si>
  <si>
    <t>03470</t>
    <phoneticPr fontId="0" type="Hiragana"/>
  </si>
  <si>
    <t>03536</t>
    <phoneticPr fontId="0" type="Hiragana"/>
  </si>
  <si>
    <t>北區業務二課</t>
    <phoneticPr fontId="0" type="Hiragana"/>
  </si>
  <si>
    <t>鄒武男</t>
    <phoneticPr fontId="0" type="Hiragana"/>
  </si>
  <si>
    <t>中區業務一課</t>
    <phoneticPr fontId="0" type="Hiragana"/>
  </si>
  <si>
    <t>胡力文</t>
    <phoneticPr fontId="0" type="Hiragana"/>
  </si>
  <si>
    <t>作業員</t>
    <phoneticPr fontId="0" type="Hiragana"/>
  </si>
  <si>
    <t>吉拉沙</t>
    <phoneticPr fontId="0" type="Hiragana"/>
  </si>
  <si>
    <t>2/27退保</t>
    <phoneticPr fontId="0" type="Hiragana"/>
  </si>
  <si>
    <t>蕭智偉</t>
    <phoneticPr fontId="0" type="Hiragana"/>
  </si>
  <si>
    <t>陳囿霖</t>
    <phoneticPr fontId="0" type="Hiragana"/>
  </si>
  <si>
    <t>03244</t>
    <phoneticPr fontId="0" type="Hiragana"/>
  </si>
  <si>
    <t>高級管理師</t>
    <phoneticPr fontId="0" type="Hiragana"/>
  </si>
  <si>
    <t>3/1復保(健保、勞退)</t>
    <phoneticPr fontId="0" type="Hiragana"/>
  </si>
  <si>
    <t>2019/08/05-2020/02/29 傷病留停</t>
    <phoneticPr fontId="0" type="Hiragana"/>
  </si>
  <si>
    <t>2/29退保</t>
    <phoneticPr fontId="0" type="Hiragana"/>
  </si>
  <si>
    <t>3/1加保</t>
    <phoneticPr fontId="0" type="Hiragana"/>
  </si>
  <si>
    <t>3/2加保</t>
    <phoneticPr fontId="0" type="Hiragana"/>
  </si>
  <si>
    <t>03544</t>
    <phoneticPr fontId="0" type="Hiragana"/>
  </si>
  <si>
    <t>03545</t>
    <phoneticPr fontId="0" type="Hiragana"/>
  </si>
  <si>
    <t>3/2退保</t>
    <phoneticPr fontId="0" type="Hiragana"/>
  </si>
  <si>
    <t>已保：勞、團、健</t>
    <phoneticPr fontId="0" type="Hiragana"/>
  </si>
  <si>
    <t>2/12入境加保(2/12-3/3防疫隔離)</t>
    <phoneticPr fontId="0" type="Hiragana"/>
  </si>
  <si>
    <t>全興造粒課</t>
    <phoneticPr fontId="0" type="Hiragana"/>
  </si>
  <si>
    <t>全興處理一課</t>
    <phoneticPr fontId="0" type="Hiragana"/>
  </si>
  <si>
    <t>03546</t>
    <phoneticPr fontId="0" type="Hiragana"/>
  </si>
  <si>
    <t>2/12入境加保(2/12-3/3防疫隔離)</t>
    <phoneticPr fontId="0" type="Hiragana"/>
  </si>
  <si>
    <t>03547</t>
  </si>
  <si>
    <t>03548</t>
  </si>
  <si>
    <t>最後工作日(薪資結算)2/29&amp;通報日2/24;資遣生效日3/4 &amp;3/4退保</t>
    <phoneticPr fontId="0" type="Hiragana"/>
  </si>
  <si>
    <t>中區業務二課</t>
    <phoneticPr fontId="0" type="Hiragana"/>
  </si>
  <si>
    <t>03508</t>
    <phoneticPr fontId="0" type="Hiragana"/>
  </si>
  <si>
    <t>V+簽呈</t>
    <phoneticPr fontId="0" type="Hiragana"/>
  </si>
  <si>
    <t>03433</t>
    <phoneticPr fontId="0" type="Hiragana"/>
  </si>
  <si>
    <t>3/5退保</t>
    <phoneticPr fontId="0" type="Hiragana"/>
  </si>
  <si>
    <t>儲備幹部</t>
    <phoneticPr fontId="0" type="Hiragana"/>
  </si>
  <si>
    <t>X</t>
    <phoneticPr fontId="0" type="Hiragana"/>
  </si>
  <si>
    <t>X</t>
    <phoneticPr fontId="0" type="Hiragana"/>
  </si>
  <si>
    <t>娜塔</t>
    <phoneticPr fontId="0" type="Hiragana"/>
  </si>
  <si>
    <t>3/4入境、3/6加保</t>
    <phoneticPr fontId="0" type="Hiragana"/>
  </si>
  <si>
    <t>仲介3/5下班才提供加保資料</t>
    <phoneticPr fontId="0" type="Hiragana"/>
  </si>
  <si>
    <t>南區業務一課</t>
    <phoneticPr fontId="0" type="Hiragana"/>
  </si>
  <si>
    <t>中區業務一課</t>
    <phoneticPr fontId="0" type="Hiragana"/>
  </si>
  <si>
    <t>作業員</t>
    <phoneticPr fontId="0" type="Hiragana"/>
  </si>
  <si>
    <t>中區業務二課</t>
    <phoneticPr fontId="0" type="Hiragana"/>
  </si>
  <si>
    <t>03549</t>
  </si>
  <si>
    <t>03550</t>
  </si>
  <si>
    <t>03551</t>
  </si>
  <si>
    <t>03552</t>
  </si>
  <si>
    <t>3/11加保</t>
    <phoneticPr fontId="0" type="Hiragana"/>
  </si>
  <si>
    <t>3/12加保</t>
    <phoneticPr fontId="0" type="Hiragana"/>
  </si>
  <si>
    <t>03553</t>
    <phoneticPr fontId="0" type="Hiragana"/>
  </si>
  <si>
    <t>劉春保</t>
    <phoneticPr fontId="0" type="Hiragana"/>
  </si>
  <si>
    <t>蔡嘉倫</t>
    <phoneticPr fontId="0" type="Hiragana"/>
  </si>
  <si>
    <t>03554</t>
    <phoneticPr fontId="0" type="Hiragana"/>
  </si>
  <si>
    <t>全興造粒課</t>
    <phoneticPr fontId="0" type="Hiragana"/>
  </si>
  <si>
    <t>陳國峰</t>
    <phoneticPr fontId="0" type="Hiragana"/>
  </si>
  <si>
    <t>外場人員</t>
    <phoneticPr fontId="0" type="Hiragana"/>
  </si>
  <si>
    <t>3/16加保</t>
    <phoneticPr fontId="0" type="Hiragana"/>
  </si>
  <si>
    <t>03555</t>
  </si>
  <si>
    <t>03556</t>
  </si>
  <si>
    <t>個人問題</t>
    <phoneticPr fontId="0" type="Hiragana"/>
  </si>
  <si>
    <t>另謀高就</t>
    <phoneticPr fontId="0" type="Hiragana"/>
  </si>
  <si>
    <t>3/17退保</t>
    <phoneticPr fontId="0" type="Hiragana"/>
  </si>
  <si>
    <t>電子商務部</t>
    <phoneticPr fontId="0" type="Hiragana"/>
  </si>
  <si>
    <t>工讀生</t>
    <phoneticPr fontId="0" type="Hiragana"/>
  </si>
  <si>
    <t>03557</t>
    <phoneticPr fontId="0" type="Hiragana"/>
  </si>
  <si>
    <t>連曠3天(3/11-3/13)</t>
    <phoneticPr fontId="0" type="Hiragana"/>
  </si>
  <si>
    <t>3/18退保</t>
    <phoneticPr fontId="0" type="Hiragana"/>
  </si>
  <si>
    <t>張依昕</t>
    <phoneticPr fontId="0" type="Hiragana"/>
  </si>
  <si>
    <t>3/23加保</t>
    <phoneticPr fontId="0" type="Hiragana"/>
  </si>
  <si>
    <t>夾子車司機</t>
    <phoneticPr fontId="0" type="Hiragana"/>
  </si>
  <si>
    <t>中區業務三課</t>
    <phoneticPr fontId="0" type="Hiragana"/>
  </si>
  <si>
    <t>作</t>
    <phoneticPr fontId="36" type="noConversion"/>
  </si>
  <si>
    <t>游淑芬</t>
    <phoneticPr fontId="0" type="Hiragana"/>
  </si>
  <si>
    <t>林玲如</t>
    <phoneticPr fontId="0" type="Hiragana"/>
  </si>
  <si>
    <t>張建宏</t>
    <phoneticPr fontId="0" type="Hiragana"/>
  </si>
  <si>
    <t>林婷華</t>
    <phoneticPr fontId="0" type="Hiragana"/>
  </si>
  <si>
    <t>03450</t>
    <phoneticPr fontId="0" type="Hiragana"/>
  </si>
  <si>
    <t>退休</t>
    <phoneticPr fontId="0" type="Hiragana"/>
  </si>
  <si>
    <t>3/25退保</t>
    <phoneticPr fontId="0" type="Hiragana"/>
  </si>
  <si>
    <t>業務部</t>
    <phoneticPr fontId="0" type="Hiragana"/>
  </si>
  <si>
    <t>黃魏宏</t>
    <phoneticPr fontId="0" type="Hiragana"/>
  </si>
  <si>
    <t>專員</t>
    <phoneticPr fontId="0" type="Hiragana"/>
  </si>
  <si>
    <t>03558</t>
    <phoneticPr fontId="0" type="Hiragana"/>
  </si>
  <si>
    <t>03559</t>
    <phoneticPr fontId="0" type="Hiragana"/>
  </si>
  <si>
    <t>3/27退保</t>
    <phoneticPr fontId="0" type="Hiragana"/>
  </si>
  <si>
    <t>另謀高就</t>
    <phoneticPr fontId="0" type="Hiragana"/>
  </si>
  <si>
    <t>張育瑞</t>
    <phoneticPr fontId="0" type="Hiragana"/>
  </si>
  <si>
    <t>楊登豐</t>
    <phoneticPr fontId="0" type="Hiragana"/>
  </si>
  <si>
    <t>3/31退保</t>
    <phoneticPr fontId="0" type="Hiragana"/>
  </si>
  <si>
    <t>最後工作日(薪資結算)3/31&amp;通報日3/19 ;資遣生效日3/31 &amp;3/31退保</t>
    <phoneticPr fontId="0" type="Hiragana"/>
  </si>
  <si>
    <t>吳宛玲</t>
    <phoneticPr fontId="0" type="Hiragana"/>
  </si>
  <si>
    <t>4/3退保</t>
    <phoneticPr fontId="0" type="Hiragana"/>
  </si>
  <si>
    <t>4/6加保</t>
    <phoneticPr fontId="0" type="Hiragana"/>
  </si>
  <si>
    <t>外場人員</t>
    <phoneticPr fontId="0" type="Hiragana"/>
  </si>
  <si>
    <t>春日站</t>
    <phoneticPr fontId="0" type="Hiragana"/>
  </si>
  <si>
    <t>中區業務二課</t>
    <phoneticPr fontId="0" type="Hiragana"/>
  </si>
  <si>
    <t>作業員</t>
    <phoneticPr fontId="0" type="Hiragana"/>
  </si>
  <si>
    <t>4/8加保</t>
    <phoneticPr fontId="0" type="Hiragana"/>
  </si>
  <si>
    <t>03560</t>
    <phoneticPr fontId="0" type="Hiragana"/>
  </si>
  <si>
    <t>中區業務二課</t>
    <phoneticPr fontId="0" type="Hiragana"/>
  </si>
  <si>
    <t>江永興</t>
    <phoneticPr fontId="0" type="Hiragana"/>
  </si>
  <si>
    <t>作業員</t>
    <phoneticPr fontId="0" type="Hiragana"/>
  </si>
  <si>
    <t>李睿騰</t>
    <phoneticPr fontId="0" type="Hiragana"/>
  </si>
  <si>
    <t>夾子車司機</t>
    <phoneticPr fontId="0" type="Hiragana"/>
  </si>
  <si>
    <t>張文輝</t>
    <phoneticPr fontId="0" type="Hiragana"/>
  </si>
  <si>
    <t>最後工作日(薪資結算)4/10&amp;通報日4/1;資遣生效日4/10&amp;4/10退保</t>
    <phoneticPr fontId="0" type="Hiragana"/>
  </si>
  <si>
    <t>最後工作日(薪資結算)4/3&amp;通報日3/25;資遣生效日4/3&amp;4/3退保</t>
    <phoneticPr fontId="0" type="Hiragana"/>
  </si>
  <si>
    <t>4/10退保</t>
    <phoneticPr fontId="0" type="Hiragana"/>
  </si>
  <si>
    <t>中區業務三課</t>
    <phoneticPr fontId="0" type="Hiragana"/>
  </si>
  <si>
    <t>03529</t>
    <phoneticPr fontId="0" type="Hiragana"/>
  </si>
  <si>
    <t>作業員</t>
    <phoneticPr fontId="0" type="Hiragana"/>
  </si>
  <si>
    <t>工作性質</t>
    <phoneticPr fontId="0" type="Hiragana"/>
  </si>
  <si>
    <t>人資部</t>
    <phoneticPr fontId="0" type="Hiragana"/>
  </si>
  <si>
    <t>03540</t>
    <phoneticPr fontId="0" type="Hiragana"/>
  </si>
  <si>
    <t>C</t>
    <phoneticPr fontId="0" type="Hiragana"/>
  </si>
  <si>
    <t>C</t>
    <phoneticPr fontId="0" type="Hiragana"/>
  </si>
  <si>
    <t>工程師</t>
    <phoneticPr fontId="0" type="Hiragana"/>
  </si>
  <si>
    <t>4/13退保</t>
    <phoneticPr fontId="0" type="Hiragana"/>
  </si>
  <si>
    <t>03561</t>
    <phoneticPr fontId="0" type="Hiragana"/>
  </si>
  <si>
    <t>03562</t>
    <phoneticPr fontId="0" type="Hiragana"/>
  </si>
  <si>
    <t>4/13加保</t>
    <phoneticPr fontId="0" type="Hiragana"/>
  </si>
  <si>
    <t>最後工作日(薪資結算)4/10&amp;通報日4/1;資遣生效日4/10&amp;4/10退保</t>
    <phoneticPr fontId="0" type="Hiragana"/>
  </si>
  <si>
    <t>中區業務三課</t>
    <phoneticPr fontId="0" type="Hiragana"/>
  </si>
  <si>
    <t>北區業務二課</t>
    <phoneticPr fontId="0" type="Hiragana"/>
  </si>
  <si>
    <t>林義煒</t>
    <phoneticPr fontId="0" type="Hiragana"/>
  </si>
  <si>
    <t>鄭復華</t>
    <phoneticPr fontId="0" type="Hiragana"/>
  </si>
  <si>
    <t>張維澄</t>
    <phoneticPr fontId="0" type="Hiragana"/>
  </si>
  <si>
    <t>李承澤</t>
    <phoneticPr fontId="0" type="Hiragana"/>
  </si>
  <si>
    <t>陳協志</t>
    <phoneticPr fontId="0" type="Hiragana"/>
  </si>
  <si>
    <t>羅巧宜</t>
    <phoneticPr fontId="0" type="Hiragana"/>
  </si>
  <si>
    <t>陳駿顥</t>
    <phoneticPr fontId="0" type="Hiragana"/>
  </si>
  <si>
    <t>4/15退保</t>
    <phoneticPr fontId="0" type="Hiragana"/>
  </si>
  <si>
    <t>未填寫</t>
    <phoneticPr fontId="0" type="Hiragana"/>
  </si>
  <si>
    <t>4/20加保</t>
    <phoneticPr fontId="0" type="Hiragana"/>
  </si>
  <si>
    <t>03563</t>
    <phoneticPr fontId="0" type="Hiragana"/>
  </si>
  <si>
    <t>中區業務二課</t>
    <phoneticPr fontId="0" type="Hiragana"/>
  </si>
  <si>
    <t>個人問題</t>
    <phoneticPr fontId="0" type="Hiragana"/>
  </si>
  <si>
    <t>4/21退保</t>
    <phoneticPr fontId="0" type="Hiragana"/>
  </si>
  <si>
    <t>00036</t>
    <phoneticPr fontId="0" type="Hiragana"/>
  </si>
  <si>
    <t>其他</t>
    <phoneticPr fontId="0" type="Hiragana"/>
  </si>
  <si>
    <t>4/23退保</t>
    <phoneticPr fontId="0" type="Hiragana"/>
  </si>
  <si>
    <t>已保：勞(3/6)、團(4/24)、健(3/4)</t>
    <phoneticPr fontId="0" type="Hiragana"/>
  </si>
  <si>
    <t>總經理室</t>
    <phoneticPr fontId="0" type="Hiragana"/>
  </si>
  <si>
    <t>03564</t>
    <phoneticPr fontId="0" type="Hiragana"/>
  </si>
  <si>
    <t>4/27退保</t>
    <phoneticPr fontId="0" type="Hiragana"/>
  </si>
  <si>
    <t>周文彥</t>
    <phoneticPr fontId="0" type="Hiragana"/>
  </si>
  <si>
    <t>網管課</t>
    <phoneticPr fontId="0" type="Hiragana"/>
  </si>
  <si>
    <t>工程師</t>
    <phoneticPr fontId="0" type="Hiragana"/>
  </si>
  <si>
    <t>03565</t>
    <phoneticPr fontId="0" type="Hiragana"/>
  </si>
  <si>
    <t>李睿騰</t>
    <phoneticPr fontId="0" type="Hiragana"/>
  </si>
  <si>
    <t>工讀生</t>
    <phoneticPr fontId="0" type="Hiragana"/>
  </si>
  <si>
    <t>趙世璽</t>
    <phoneticPr fontId="0" type="Hiragana"/>
  </si>
  <si>
    <t>游淑芬</t>
    <phoneticPr fontId="0" type="Hiragana"/>
  </si>
  <si>
    <t>林惠雯</t>
    <phoneticPr fontId="0" type="Hiragana"/>
  </si>
  <si>
    <t>陳冠勳</t>
    <phoneticPr fontId="0" type="Hiragana"/>
  </si>
  <si>
    <t>張育瑞</t>
    <phoneticPr fontId="0" type="Hiragana"/>
  </si>
  <si>
    <t>楊登豐</t>
    <phoneticPr fontId="0" type="Hiragana"/>
  </si>
  <si>
    <t>吳政諭</t>
    <phoneticPr fontId="0" type="Hiragana"/>
  </si>
  <si>
    <t>張家倫</t>
    <phoneticPr fontId="0" type="Hiragana"/>
  </si>
  <si>
    <t>汪政賢</t>
    <phoneticPr fontId="0" type="Hiragana"/>
  </si>
  <si>
    <t>柯家倫</t>
    <phoneticPr fontId="0" type="Hiragana"/>
  </si>
  <si>
    <t>外場人員</t>
    <phoneticPr fontId="0" type="Hiragana"/>
  </si>
  <si>
    <t>北區業務二課</t>
    <phoneticPr fontId="0" type="Hiragana"/>
  </si>
  <si>
    <t>許世富</t>
    <phoneticPr fontId="0" type="Hiragana"/>
  </si>
  <si>
    <t>作業員</t>
    <phoneticPr fontId="0" type="Hiragana"/>
  </si>
  <si>
    <t>李靜雯</t>
    <phoneticPr fontId="0" type="Hiragana"/>
  </si>
  <si>
    <t>助理會計</t>
    <phoneticPr fontId="0" type="Hiragana"/>
  </si>
  <si>
    <t>中區業務二課</t>
    <phoneticPr fontId="0" type="Hiragana"/>
  </si>
  <si>
    <t>中區業務三課</t>
    <phoneticPr fontId="0" type="Hiragana"/>
  </si>
  <si>
    <t>楊祐滐</t>
    <phoneticPr fontId="0" type="Hiragana"/>
  </si>
  <si>
    <t>林仕堅</t>
    <phoneticPr fontId="0" type="Hiragana"/>
  </si>
  <si>
    <t>南區業務一課</t>
    <phoneticPr fontId="0" type="Hiragana"/>
  </si>
  <si>
    <t>林永裕</t>
    <phoneticPr fontId="0" type="Hiragana"/>
  </si>
  <si>
    <t>夾子車司機</t>
    <phoneticPr fontId="0" type="Hiragana"/>
  </si>
  <si>
    <t>4/30退保</t>
    <phoneticPr fontId="0" type="Hiragana"/>
  </si>
  <si>
    <t>羅駿澤</t>
    <phoneticPr fontId="0" type="Hiragana"/>
  </si>
  <si>
    <t>全興造粒課</t>
    <phoneticPr fontId="0" type="Hiragana"/>
  </si>
  <si>
    <t>B</t>
    <phoneticPr fontId="0" type="Hiragana"/>
  </si>
  <si>
    <t>03566</t>
    <phoneticPr fontId="0" type="Hiragana"/>
  </si>
  <si>
    <t>03567</t>
    <phoneticPr fontId="0" type="Hiragana"/>
  </si>
  <si>
    <t>03568</t>
    <phoneticPr fontId="0" type="Hiragana"/>
  </si>
  <si>
    <t>03569</t>
    <phoneticPr fontId="0" type="Hiragana"/>
  </si>
  <si>
    <t>03570</t>
    <phoneticPr fontId="0" type="Hiragana"/>
  </si>
  <si>
    <t>5/5退保</t>
    <phoneticPr fontId="0" type="Hiragana"/>
  </si>
  <si>
    <t>謝琬婷</t>
    <phoneticPr fontId="0" type="Hiragana"/>
  </si>
  <si>
    <t>北區業務二課</t>
    <phoneticPr fontId="0" type="Hiragana"/>
  </si>
  <si>
    <t>03472</t>
    <phoneticPr fontId="0" type="Hiragana"/>
  </si>
  <si>
    <t>V</t>
    <phoneticPr fontId="0" type="Hiragana"/>
  </si>
  <si>
    <t>家庭因素</t>
    <phoneticPr fontId="0" type="Hiragana"/>
  </si>
  <si>
    <t>5/6退保</t>
    <phoneticPr fontId="0" type="Hiragana"/>
  </si>
  <si>
    <t>許世富</t>
    <phoneticPr fontId="0" type="Hiragana"/>
  </si>
  <si>
    <t>5/7退保</t>
    <phoneticPr fontId="0" type="Hiragana"/>
  </si>
  <si>
    <t>和美站</t>
    <phoneticPr fontId="0" type="Hiragana"/>
  </si>
  <si>
    <t>黃小珊</t>
    <phoneticPr fontId="0" type="Hiragana"/>
  </si>
  <si>
    <t>助理會計</t>
    <phoneticPr fontId="0" type="Hiragana"/>
  </si>
  <si>
    <t>中區業務二課</t>
    <phoneticPr fontId="0" type="Hiragana"/>
  </si>
  <si>
    <t>工讀生</t>
    <phoneticPr fontId="0" type="Hiragana"/>
  </si>
  <si>
    <t>5/11加保</t>
    <phoneticPr fontId="0" type="Hiragana"/>
  </si>
  <si>
    <t>03571</t>
    <phoneticPr fontId="0" type="Hiragana"/>
  </si>
  <si>
    <t>03572</t>
    <phoneticPr fontId="0" type="Hiragana"/>
  </si>
  <si>
    <t>客服行銷課</t>
    <phoneticPr fontId="0" type="Hiragana"/>
  </si>
  <si>
    <t>2020/3/12-2020/5/11育嬰留停</t>
    <phoneticPr fontId="0" type="Hiragana"/>
  </si>
  <si>
    <t>03559</t>
    <phoneticPr fontId="0" type="Hiragana"/>
  </si>
  <si>
    <t>張文輝</t>
    <phoneticPr fontId="0" type="Hiragana"/>
  </si>
  <si>
    <t>羅駿澤</t>
    <phoneticPr fontId="0" type="Hiragana"/>
  </si>
  <si>
    <t>江駿傑</t>
    <phoneticPr fontId="0" type="Hiragana"/>
  </si>
  <si>
    <t>5/14退保</t>
    <phoneticPr fontId="0" type="Hiragana"/>
  </si>
  <si>
    <t>晚班工讀生</t>
    <phoneticPr fontId="0" type="Hiragana"/>
  </si>
  <si>
    <t>蘇易鵬</t>
    <phoneticPr fontId="0" type="Hiragana"/>
  </si>
  <si>
    <t>洪正紳</t>
    <phoneticPr fontId="0" type="Hiragana"/>
  </si>
  <si>
    <t>5/18加保</t>
    <phoneticPr fontId="0" type="Hiragana"/>
  </si>
  <si>
    <t>5/18退保</t>
    <phoneticPr fontId="0" type="Hiragana"/>
  </si>
  <si>
    <t>03574</t>
    <phoneticPr fontId="0" type="Hiragana"/>
  </si>
  <si>
    <t>03573</t>
    <phoneticPr fontId="0" type="Hiragana"/>
  </si>
  <si>
    <t>C00080</t>
    <phoneticPr fontId="0" type="Hiragana"/>
  </si>
  <si>
    <t>5/21退保</t>
    <phoneticPr fontId="0" type="Hiragana"/>
  </si>
  <si>
    <t>財務部</t>
    <phoneticPr fontId="0" type="Hiragana"/>
  </si>
  <si>
    <t>夾子車司機</t>
    <phoneticPr fontId="0" type="Hiragana"/>
  </si>
  <si>
    <t>楊志彬</t>
    <phoneticPr fontId="0" type="Hiragana"/>
  </si>
  <si>
    <t>作業員</t>
    <phoneticPr fontId="0" type="Hiragana"/>
  </si>
  <si>
    <t>北區業務二課</t>
    <phoneticPr fontId="0" type="Hiragana"/>
  </si>
  <si>
    <t>石振明</t>
    <phoneticPr fontId="0" type="Hiragana"/>
  </si>
  <si>
    <t>陳英孝</t>
    <phoneticPr fontId="0" type="Hiragana"/>
  </si>
  <si>
    <t>03575</t>
    <phoneticPr fontId="0" type="Hiragana"/>
  </si>
  <si>
    <t>5/26加保</t>
    <phoneticPr fontId="0" type="Hiragana"/>
  </si>
  <si>
    <t>03576</t>
    <phoneticPr fontId="0" type="Hiragana"/>
  </si>
  <si>
    <t>V</t>
    <phoneticPr fontId="0" type="Hiragana"/>
  </si>
  <si>
    <t>5/28退保</t>
    <phoneticPr fontId="0" type="Hiragana"/>
  </si>
  <si>
    <t>黃小珊</t>
    <phoneticPr fontId="0" type="Hiragana"/>
  </si>
  <si>
    <t>劉芳如</t>
    <phoneticPr fontId="0" type="Hiragana"/>
  </si>
  <si>
    <t>洪國寅</t>
    <phoneticPr fontId="0" type="Hiragana"/>
  </si>
  <si>
    <t>人資課</t>
    <phoneticPr fontId="0" type="Hiragana"/>
  </si>
  <si>
    <t>5/29退保</t>
    <phoneticPr fontId="0" type="Hiragana"/>
  </si>
  <si>
    <t>搬家</t>
    <phoneticPr fontId="0" type="Hiragana"/>
  </si>
  <si>
    <t>5/31退保</t>
    <phoneticPr fontId="0" type="Hiragana"/>
  </si>
  <si>
    <t>陳建逢</t>
    <phoneticPr fontId="0" type="Hiragana"/>
  </si>
  <si>
    <t>蔡淑玲</t>
    <phoneticPr fontId="0" type="Hiragana"/>
  </si>
  <si>
    <t>李建盛</t>
    <phoneticPr fontId="0" type="Hiragana"/>
  </si>
  <si>
    <t>柯家倫</t>
    <phoneticPr fontId="0" type="Hiragana"/>
  </si>
  <si>
    <t>張肇文</t>
    <phoneticPr fontId="0" type="Hiragana"/>
  </si>
  <si>
    <t>李銘章</t>
    <phoneticPr fontId="0" type="Hiragana"/>
  </si>
  <si>
    <t>洪國寅</t>
    <phoneticPr fontId="0" type="Hiragana"/>
  </si>
  <si>
    <t>劉明宗</t>
    <phoneticPr fontId="0" type="Hiragana"/>
  </si>
  <si>
    <t>北區業務二課</t>
    <phoneticPr fontId="0" type="Hiragana"/>
  </si>
  <si>
    <t>X</t>
    <phoneticPr fontId="0" type="Hiragana"/>
  </si>
  <si>
    <t>石振明</t>
    <phoneticPr fontId="0" type="Hiragana"/>
  </si>
  <si>
    <t>作業員</t>
    <phoneticPr fontId="0" type="Hiragana"/>
  </si>
  <si>
    <t>當天上午即離職，不予計算薪資</t>
    <phoneticPr fontId="0" type="Hiragana"/>
  </si>
  <si>
    <t>X</t>
    <phoneticPr fontId="0" type="Hiragana"/>
  </si>
  <si>
    <t>薛雅玲</t>
    <phoneticPr fontId="0" type="Hiragana"/>
  </si>
  <si>
    <t>助理會計</t>
    <phoneticPr fontId="0" type="Hiragana"/>
  </si>
  <si>
    <t>和美站</t>
    <phoneticPr fontId="0" type="Hiragana"/>
  </si>
  <si>
    <t>人資課</t>
    <phoneticPr fontId="0" type="Hiragana"/>
  </si>
  <si>
    <t>林衣榛</t>
    <phoneticPr fontId="0" type="Hiragana"/>
  </si>
  <si>
    <t>副管理師</t>
    <phoneticPr fontId="0" type="Hiragana"/>
  </si>
  <si>
    <t>03576</t>
    <phoneticPr fontId="0" type="Hiragana"/>
  </si>
  <si>
    <t>6/11加保</t>
    <phoneticPr fontId="0" type="Hiragana"/>
  </si>
  <si>
    <t>03357</t>
    <phoneticPr fontId="0" type="Hiragana"/>
  </si>
  <si>
    <t>6/17退保</t>
    <phoneticPr fontId="0" type="Hiragana"/>
  </si>
  <si>
    <t>彭世偉</t>
    <phoneticPr fontId="0" type="Hiragana"/>
  </si>
  <si>
    <t>郭怡苓</t>
    <phoneticPr fontId="0" type="Hiragana"/>
  </si>
  <si>
    <t>陳彥欽</t>
    <phoneticPr fontId="0" type="Hiragana"/>
  </si>
  <si>
    <t>鄒羽軒</t>
    <phoneticPr fontId="0" type="Hiragana"/>
  </si>
  <si>
    <t>劉昱陞</t>
    <phoneticPr fontId="0" type="Hiragana"/>
  </si>
  <si>
    <t>作業員</t>
    <phoneticPr fontId="0" type="Hiragana"/>
  </si>
  <si>
    <t>外勞</t>
    <phoneticPr fontId="0" type="Hiragana"/>
  </si>
  <si>
    <t>6/22加保</t>
    <phoneticPr fontId="0" type="Hiragana"/>
  </si>
  <si>
    <t>03577</t>
    <phoneticPr fontId="0" type="Hiragana"/>
  </si>
  <si>
    <t>6/23退保</t>
    <phoneticPr fontId="0" type="Hiragana"/>
  </si>
  <si>
    <t>環境問題</t>
    <phoneticPr fontId="0" type="Hiragana"/>
  </si>
  <si>
    <t>人資課</t>
    <phoneticPr fontId="0" type="Hiragana"/>
  </si>
  <si>
    <t>陳子璿</t>
    <phoneticPr fontId="0" type="Hiragana"/>
  </si>
  <si>
    <t>工程師</t>
    <phoneticPr fontId="0" type="Hiragana"/>
  </si>
  <si>
    <t>管理師</t>
    <phoneticPr fontId="0" type="Hiragana"/>
  </si>
  <si>
    <t>03578</t>
    <phoneticPr fontId="0" type="Hiragana"/>
  </si>
  <si>
    <t>03579</t>
    <phoneticPr fontId="0" type="Hiragana"/>
  </si>
  <si>
    <t>連曠3天(6/15-6/17)</t>
    <phoneticPr fontId="0" type="Hiragana"/>
  </si>
  <si>
    <t>薪資結至6/20，勞健保費計至6/24，6/24結算退保</t>
    <phoneticPr fontId="0" type="Hiragana"/>
  </si>
  <si>
    <t>張淙評</t>
    <phoneticPr fontId="0" type="Hiragana"/>
  </si>
  <si>
    <t>品保課</t>
    <phoneticPr fontId="0" type="Hiragana"/>
  </si>
  <si>
    <t>6/30退保</t>
    <phoneticPr fontId="0" type="Hiragana"/>
  </si>
  <si>
    <t>03466</t>
    <phoneticPr fontId="0" type="Hiragana"/>
  </si>
  <si>
    <t>7/1加保</t>
    <phoneticPr fontId="0" type="Hiragana"/>
  </si>
  <si>
    <t>03580</t>
    <phoneticPr fontId="0" type="Hiragana"/>
  </si>
  <si>
    <t>03581</t>
    <phoneticPr fontId="0" type="Hiragana"/>
  </si>
  <si>
    <t>諾麻</t>
    <phoneticPr fontId="0" type="Hiragana"/>
  </si>
  <si>
    <t>03337</t>
    <phoneticPr fontId="0" type="Hiragana"/>
  </si>
  <si>
    <t>02532</t>
    <phoneticPr fontId="0" type="Hiragana"/>
  </si>
  <si>
    <t>蕭可法</t>
    <phoneticPr fontId="0" type="Hiragana"/>
  </si>
  <si>
    <t>薪資問題</t>
    <phoneticPr fontId="0" type="Hiragana"/>
  </si>
  <si>
    <t>沒寫</t>
    <phoneticPr fontId="0" type="Hiragana"/>
  </si>
  <si>
    <t>7/6加保</t>
    <phoneticPr fontId="0" type="Hiragana"/>
  </si>
  <si>
    <t>03582</t>
    <phoneticPr fontId="0" type="Hiragana"/>
  </si>
  <si>
    <t>陳衍良</t>
    <phoneticPr fontId="0" type="Hiragana"/>
  </si>
  <si>
    <t>03583</t>
    <phoneticPr fontId="0" type="Hiragana"/>
  </si>
  <si>
    <t>03584</t>
    <phoneticPr fontId="0" type="Hiragana"/>
  </si>
  <si>
    <t>7/8加保</t>
    <phoneticPr fontId="0" type="Hiragana"/>
  </si>
  <si>
    <t>資遣(5)</t>
    <phoneticPr fontId="0" type="Hiragana"/>
  </si>
  <si>
    <t>薪資結至7/7，勞健保費計至7/10，7/10結算退保</t>
    <phoneticPr fontId="0" type="Hiragana"/>
  </si>
  <si>
    <t>紀富洋</t>
    <phoneticPr fontId="0" type="Hiragana"/>
  </si>
  <si>
    <t>中區業務一課</t>
    <phoneticPr fontId="0" type="Hiragana"/>
  </si>
  <si>
    <t>業務專員</t>
    <phoneticPr fontId="0" type="Hiragana"/>
  </si>
  <si>
    <t>7/13加保</t>
    <phoneticPr fontId="0" type="Hiragana"/>
  </si>
  <si>
    <t>最後工作日(薪資結算)7/12&amp;通報日7/1;資遣生效日7/12&amp;7/12退保</t>
    <phoneticPr fontId="0" type="Hiragana"/>
  </si>
  <si>
    <t>7/15加保</t>
    <phoneticPr fontId="0" type="Hiragana"/>
  </si>
  <si>
    <t>7/15加保</t>
    <phoneticPr fontId="0" type="Hiragana"/>
  </si>
  <si>
    <t>03585</t>
    <phoneticPr fontId="0" type="Hiragana"/>
  </si>
  <si>
    <t>03586</t>
    <phoneticPr fontId="0" type="Hiragana"/>
  </si>
  <si>
    <t>03587</t>
    <phoneticPr fontId="0" type="Hiragana"/>
  </si>
  <si>
    <t>03588</t>
    <phoneticPr fontId="0" type="Hiragana"/>
  </si>
  <si>
    <t>工作性質、主管問題</t>
    <phoneticPr fontId="0" type="Hiragana"/>
  </si>
  <si>
    <t>7/16退保</t>
    <phoneticPr fontId="0" type="Hiragana"/>
  </si>
  <si>
    <t>02453</t>
    <phoneticPr fontId="0" type="Hiragana"/>
  </si>
  <si>
    <t>全興處理一課</t>
    <phoneticPr fontId="0" type="Hiragana"/>
  </si>
  <si>
    <t>7/20加保</t>
    <phoneticPr fontId="0" type="Hiragana"/>
  </si>
  <si>
    <t>邱均昱</t>
    <phoneticPr fontId="0" type="Hiragana"/>
  </si>
  <si>
    <t>顏雅玉</t>
    <phoneticPr fontId="0" type="Hiragana"/>
  </si>
  <si>
    <t>03587</t>
    <phoneticPr fontId="0" type="Hiragana"/>
  </si>
  <si>
    <t>03589</t>
    <phoneticPr fontId="0" type="Hiragana"/>
  </si>
  <si>
    <t xml:space="preserve"> </t>
    <phoneticPr fontId="0" type="Hiragana"/>
  </si>
  <si>
    <t>7/21退保</t>
    <phoneticPr fontId="0" type="Hiragana"/>
  </si>
  <si>
    <t>薪資結至7/18，勞健保費計至7/22，7/22結算退保</t>
    <phoneticPr fontId="0" type="Hiragana"/>
  </si>
  <si>
    <t>7/22退保</t>
    <phoneticPr fontId="0" type="Hiragana"/>
  </si>
  <si>
    <t>2020/3/23-2020/7/21兵役留停</t>
    <phoneticPr fontId="0" type="Hiragana"/>
  </si>
  <si>
    <t>全興處理一課</t>
    <phoneticPr fontId="0" type="Hiragana"/>
  </si>
  <si>
    <t>02784</t>
    <phoneticPr fontId="0" type="Hiragana"/>
  </si>
  <si>
    <t>外場人員</t>
    <phoneticPr fontId="0" type="Hiragana"/>
  </si>
  <si>
    <t>03479</t>
    <phoneticPr fontId="0" type="Hiragana"/>
  </si>
  <si>
    <t>夾子車司機</t>
    <phoneticPr fontId="0" type="Hiragana"/>
  </si>
  <si>
    <t>工作性質</t>
    <phoneticPr fontId="0" type="Hiragana"/>
  </si>
  <si>
    <t>工作太累</t>
    <phoneticPr fontId="0" type="Hiragana"/>
  </si>
  <si>
    <t>7/23退保</t>
    <phoneticPr fontId="0" type="Hiragana"/>
  </si>
  <si>
    <t>神岡站</t>
    <phoneticPr fontId="0" type="Hiragana"/>
  </si>
  <si>
    <t>張承峰</t>
    <phoneticPr fontId="0" type="Hiragana"/>
  </si>
  <si>
    <t>外場人員</t>
    <phoneticPr fontId="0" type="Hiragana"/>
  </si>
  <si>
    <t>中區業務二課</t>
    <phoneticPr fontId="0" type="Hiragana"/>
  </si>
  <si>
    <t>李金錠</t>
    <phoneticPr fontId="0" type="Hiragana"/>
  </si>
  <si>
    <t>作業員</t>
    <phoneticPr fontId="0" type="Hiragana"/>
  </si>
  <si>
    <t>夏中芸</t>
    <phoneticPr fontId="0" type="Hiragana"/>
  </si>
  <si>
    <t>北區業務二課</t>
    <phoneticPr fontId="0" type="Hiragana"/>
  </si>
  <si>
    <t>黃梓銨</t>
    <phoneticPr fontId="0" type="Hiragana"/>
  </si>
  <si>
    <t>業務專員</t>
    <phoneticPr fontId="0" type="Hiragana"/>
  </si>
  <si>
    <t>03590</t>
    <phoneticPr fontId="0" type="Hiragana"/>
  </si>
  <si>
    <t>巫替猜</t>
    <phoneticPr fontId="0" type="Hiragana"/>
  </si>
  <si>
    <t>范欣瑋</t>
    <phoneticPr fontId="0" type="Hiragana"/>
  </si>
  <si>
    <t>黃偉銘</t>
    <phoneticPr fontId="0" type="Hiragana"/>
  </si>
  <si>
    <t>范欣瑋</t>
    <phoneticPr fontId="0" type="Hiragana"/>
  </si>
  <si>
    <t>黃文傑</t>
    <phoneticPr fontId="0" type="Hiragana"/>
  </si>
  <si>
    <t>林昱圻</t>
    <phoneticPr fontId="0" type="Hiragana"/>
  </si>
  <si>
    <t>趙彥泓</t>
    <phoneticPr fontId="0" type="Hiragana"/>
  </si>
  <si>
    <t>顏雅玉</t>
    <phoneticPr fontId="0" type="Hiragana"/>
  </si>
  <si>
    <t>客服行銷課</t>
    <phoneticPr fontId="0" type="Hiragana"/>
  </si>
  <si>
    <t>管理師</t>
    <phoneticPr fontId="0" type="Hiragana"/>
  </si>
  <si>
    <t>7/31退保</t>
    <phoneticPr fontId="0" type="Hiragana"/>
  </si>
  <si>
    <t>楊逸棋</t>
    <phoneticPr fontId="0" type="Hiragana"/>
  </si>
  <si>
    <t>謝玉珊</t>
    <phoneticPr fontId="0" type="Hiragana"/>
  </si>
  <si>
    <t>中區業務二課</t>
    <phoneticPr fontId="0" type="Hiragana"/>
  </si>
  <si>
    <t>外場人員</t>
    <phoneticPr fontId="0" type="Hiragana"/>
  </si>
  <si>
    <t>8/3加保</t>
    <phoneticPr fontId="0" type="Hiragana"/>
  </si>
  <si>
    <t>03591</t>
    <phoneticPr fontId="0" type="Hiragana"/>
  </si>
  <si>
    <t>03592</t>
    <phoneticPr fontId="0" type="Hiragana"/>
  </si>
  <si>
    <t>C00081</t>
    <phoneticPr fontId="0" type="Hiragana"/>
  </si>
  <si>
    <t>8/3退保</t>
    <phoneticPr fontId="0" type="Hiragana"/>
  </si>
  <si>
    <t>崔傳仕</t>
    <phoneticPr fontId="0" type="Hiragana"/>
  </si>
  <si>
    <t>劉昱陞</t>
    <phoneticPr fontId="0" type="Hiragana"/>
  </si>
  <si>
    <t>鍾雲青</t>
    <phoneticPr fontId="0" type="Hiragana"/>
  </si>
  <si>
    <t>8/6加保(人員疏失，未當天提供資料)</t>
    <phoneticPr fontId="0" type="Hiragana"/>
  </si>
  <si>
    <t>03593</t>
    <phoneticPr fontId="0" type="Hiragana"/>
  </si>
  <si>
    <t>江駿傑</t>
    <phoneticPr fontId="0" type="Hiragana"/>
  </si>
  <si>
    <t>張秀鳳</t>
    <phoneticPr fontId="0" type="Hiragana"/>
  </si>
  <si>
    <t>8/10加保</t>
    <phoneticPr fontId="0" type="Hiragana"/>
  </si>
  <si>
    <t>03594</t>
    <phoneticPr fontId="0" type="Hiragana"/>
  </si>
  <si>
    <t>陳建成</t>
    <phoneticPr fontId="0" type="Hiragana"/>
  </si>
  <si>
    <t>全興造粒課</t>
    <phoneticPr fontId="0" type="Hiragana"/>
  </si>
  <si>
    <t>外場人員</t>
    <phoneticPr fontId="0" type="Hiragana"/>
  </si>
  <si>
    <t>8/13退保</t>
    <phoneticPr fontId="0" type="Hiragana"/>
  </si>
  <si>
    <t>中區業務二課</t>
    <phoneticPr fontId="0" type="Hiragana"/>
  </si>
  <si>
    <t>江欣螢</t>
    <phoneticPr fontId="0" type="Hiragana"/>
  </si>
  <si>
    <t>作業員</t>
    <phoneticPr fontId="0" type="Hiragana"/>
  </si>
  <si>
    <t>中區業務三課</t>
    <phoneticPr fontId="0" type="Hiragana"/>
  </si>
  <si>
    <t>黃國龍</t>
    <phoneticPr fontId="0" type="Hiragana"/>
  </si>
  <si>
    <t>北區業務二課</t>
    <phoneticPr fontId="0" type="Hiragana"/>
  </si>
  <si>
    <t>洪植炫</t>
    <phoneticPr fontId="0" type="Hiragana"/>
  </si>
  <si>
    <t>儲備司機</t>
    <phoneticPr fontId="0" type="Hiragana"/>
  </si>
  <si>
    <t>03595</t>
    <phoneticPr fontId="0" type="Hiragana"/>
  </si>
  <si>
    <t>8/17加保</t>
    <phoneticPr fontId="0" type="Hiragana"/>
  </si>
  <si>
    <t>03596</t>
  </si>
  <si>
    <t>03597</t>
  </si>
  <si>
    <t>財務部</t>
    <phoneticPr fontId="0" type="Hiragana"/>
  </si>
  <si>
    <t>03055</t>
    <phoneticPr fontId="0" type="Hiragana"/>
  </si>
  <si>
    <t>助理管理師</t>
    <phoneticPr fontId="0" type="Hiragana"/>
  </si>
  <si>
    <t>5/12加勞退(育嬰留停回任)</t>
    <phoneticPr fontId="0" type="Hiragana"/>
  </si>
  <si>
    <t>連曠3天8/11-8/13</t>
    <phoneticPr fontId="0" type="Hiragana"/>
  </si>
  <si>
    <t>環境問題、薪資問題</t>
    <phoneticPr fontId="0" type="Hiragana"/>
  </si>
  <si>
    <t>8/18退保</t>
    <phoneticPr fontId="0" type="Hiragana"/>
  </si>
  <si>
    <t>作業員</t>
    <phoneticPr fontId="0" type="Hiragana"/>
  </si>
  <si>
    <t>V</t>
    <phoneticPr fontId="0" type="Hiragana"/>
  </si>
  <si>
    <t>工作性質、個人問題</t>
    <phoneticPr fontId="0" type="Hiragana"/>
  </si>
  <si>
    <t>8/19退保</t>
    <phoneticPr fontId="0" type="Hiragana"/>
  </si>
  <si>
    <t>客服行銷課</t>
    <phoneticPr fontId="0" type="Hiragana"/>
  </si>
  <si>
    <t>助理管理師</t>
    <phoneticPr fontId="0" type="Hiragana"/>
  </si>
  <si>
    <t>8/19加保</t>
    <phoneticPr fontId="0" type="Hiragana"/>
  </si>
  <si>
    <t>03598</t>
    <phoneticPr fontId="0" type="Hiragana"/>
  </si>
  <si>
    <t>03599</t>
    <phoneticPr fontId="0" type="Hiragana"/>
  </si>
  <si>
    <t>林語蘋</t>
    <phoneticPr fontId="0" type="Hiragana"/>
  </si>
  <si>
    <t>吳宛玲</t>
    <phoneticPr fontId="0" type="Hiragana"/>
  </si>
  <si>
    <t>工作性質、環境問題</t>
    <phoneticPr fontId="0" type="Hiragana"/>
  </si>
  <si>
    <t>8/20退保</t>
    <phoneticPr fontId="0" type="Hiragana"/>
  </si>
  <si>
    <t>人資部</t>
    <phoneticPr fontId="0" type="Hiragana"/>
  </si>
  <si>
    <t>資深經理</t>
    <phoneticPr fontId="0" type="Hiragana"/>
  </si>
  <si>
    <t>8/20退保</t>
    <phoneticPr fontId="0" type="Hiragana"/>
  </si>
  <si>
    <t>無(健康因素)</t>
    <phoneticPr fontId="0" type="Hiragana"/>
  </si>
  <si>
    <t>8/24加保</t>
    <phoneticPr fontId="0" type="Hiragana"/>
  </si>
  <si>
    <t>北區業務二課</t>
    <phoneticPr fontId="0" type="Hiragana"/>
  </si>
  <si>
    <t>03600</t>
    <phoneticPr fontId="0" type="Hiragana"/>
  </si>
  <si>
    <t>楊曜彰</t>
    <phoneticPr fontId="0" type="Hiragana"/>
  </si>
  <si>
    <t>法務環安課</t>
    <phoneticPr fontId="0" type="Hiragana"/>
  </si>
  <si>
    <t>副管理師</t>
    <phoneticPr fontId="0" type="Hiragana"/>
  </si>
  <si>
    <t>助理工程師</t>
    <phoneticPr fontId="0" type="Hiragana"/>
  </si>
  <si>
    <t>03601</t>
    <phoneticPr fontId="0" type="Hiragana"/>
  </si>
  <si>
    <t>03602</t>
    <phoneticPr fontId="0" type="Hiragana"/>
  </si>
  <si>
    <t>人資部</t>
    <phoneticPr fontId="0" type="Hiragana"/>
  </si>
  <si>
    <t>主管司機</t>
    <phoneticPr fontId="0" type="Hiragana"/>
  </si>
  <si>
    <t>03434</t>
    <phoneticPr fontId="0" type="Hiragana"/>
  </si>
  <si>
    <t>作業員</t>
    <phoneticPr fontId="0" type="Hiragana"/>
  </si>
  <si>
    <t>8/27退保</t>
    <phoneticPr fontId="0" type="Hiragana"/>
  </si>
  <si>
    <t>8/17加勞退(育嬰留停回任)</t>
    <phoneticPr fontId="0" type="Hiragana"/>
  </si>
  <si>
    <t>技術士</t>
    <phoneticPr fontId="0" type="Hiragana"/>
  </si>
  <si>
    <t>拆解觀光課(豐動)</t>
    <phoneticPr fontId="0" type="Hiragana"/>
  </si>
  <si>
    <t>個人問題、家庭因素</t>
    <phoneticPr fontId="0" type="Hiragana"/>
  </si>
  <si>
    <t>家庭因素</t>
  </si>
  <si>
    <t>中區業務三課</t>
    <phoneticPr fontId="0" type="Hiragana"/>
  </si>
  <si>
    <t>作業員</t>
    <phoneticPr fontId="0" type="Hiragana"/>
  </si>
  <si>
    <t>8/31退保</t>
    <phoneticPr fontId="0" type="Hiragana"/>
  </si>
  <si>
    <t>財務部財務課</t>
    <phoneticPr fontId="0" type="Hiragana"/>
  </si>
  <si>
    <t>約聘到期</t>
    <phoneticPr fontId="0" type="Hiragana"/>
  </si>
  <si>
    <t>劉振邦</t>
    <phoneticPr fontId="0" type="Hiragana"/>
  </si>
  <si>
    <t>9/1加保</t>
    <phoneticPr fontId="0" type="Hiragana"/>
  </si>
  <si>
    <t>03603</t>
    <phoneticPr fontId="0" type="Hiragana"/>
  </si>
  <si>
    <t>03604</t>
    <phoneticPr fontId="0" type="Hiragana"/>
  </si>
  <si>
    <t>林敏宜</t>
    <phoneticPr fontId="0" type="Hiragana"/>
  </si>
  <si>
    <t>陳靖翊</t>
    <phoneticPr fontId="0" type="Hiragana"/>
  </si>
  <si>
    <t>吳宏銘</t>
    <phoneticPr fontId="0" type="Hiragana"/>
  </si>
  <si>
    <t>黃國龍</t>
    <phoneticPr fontId="0" type="Hiragana"/>
  </si>
  <si>
    <t>江欣螢</t>
    <phoneticPr fontId="0" type="Hiragana"/>
  </si>
  <si>
    <t>趙世璽</t>
    <phoneticPr fontId="0" type="Hiragana"/>
  </si>
  <si>
    <t>劉語娟</t>
    <phoneticPr fontId="0" type="Hiragana"/>
  </si>
  <si>
    <t>蕭翊辰</t>
    <phoneticPr fontId="0" type="Hiragana"/>
  </si>
  <si>
    <t>人資課</t>
    <phoneticPr fontId="0" type="Hiragana"/>
  </si>
  <si>
    <t>副管理師</t>
    <phoneticPr fontId="0" type="Hiragana"/>
  </si>
  <si>
    <t>03605</t>
    <phoneticPr fontId="0" type="Hiragana"/>
  </si>
  <si>
    <t>9/2退保</t>
    <phoneticPr fontId="0" type="Hiragana"/>
  </si>
  <si>
    <t>9/7加保</t>
    <phoneticPr fontId="0" type="Hiragana"/>
  </si>
  <si>
    <t>洪千茵</t>
    <phoneticPr fontId="0" type="Hiragana"/>
  </si>
  <si>
    <t>客服行銷課</t>
    <phoneticPr fontId="0" type="Hiragana"/>
  </si>
  <si>
    <t>助理管理師</t>
    <phoneticPr fontId="0" type="Hiragana"/>
  </si>
  <si>
    <t>03606</t>
    <phoneticPr fontId="0" type="Hiragana"/>
  </si>
  <si>
    <t>03607</t>
    <phoneticPr fontId="0" type="Hiragana"/>
  </si>
  <si>
    <t>9/14加保</t>
    <phoneticPr fontId="0" type="Hiragana"/>
  </si>
  <si>
    <t>工讀生</t>
    <phoneticPr fontId="0" type="Hiragana"/>
  </si>
  <si>
    <t>03608</t>
    <phoneticPr fontId="0" type="Hiragana"/>
  </si>
  <si>
    <t>電子商務部</t>
  </si>
  <si>
    <t>9/21加保</t>
    <phoneticPr fontId="0" type="Hiragana"/>
  </si>
  <si>
    <t>03609</t>
    <phoneticPr fontId="0" type="Hiragana"/>
  </si>
  <si>
    <t>林宗煜</t>
    <phoneticPr fontId="0" type="Hiragana"/>
  </si>
  <si>
    <t>作業員</t>
    <phoneticPr fontId="0" type="Hiragana"/>
  </si>
  <si>
    <t>中區業務二課</t>
    <phoneticPr fontId="0" type="Hiragana"/>
  </si>
  <si>
    <t>電子商務部</t>
    <phoneticPr fontId="0" type="Hiragana"/>
  </si>
  <si>
    <t>9/22退保</t>
    <phoneticPr fontId="0" type="Hiragana"/>
  </si>
  <si>
    <t>03584</t>
    <phoneticPr fontId="0" type="Hiragana"/>
  </si>
  <si>
    <t>襄理</t>
    <phoneticPr fontId="0" type="Hiragana"/>
  </si>
  <si>
    <t>9/23退保</t>
    <phoneticPr fontId="0" type="Hiragana"/>
  </si>
  <si>
    <t>品保課</t>
    <phoneticPr fontId="0" type="Hiragana"/>
  </si>
  <si>
    <t>9/23加保</t>
    <phoneticPr fontId="0" type="Hiragana"/>
  </si>
  <si>
    <t>03610</t>
    <phoneticPr fontId="0" type="Hiragana"/>
  </si>
  <si>
    <t>資遣</t>
    <phoneticPr fontId="0" type="Hiragana"/>
  </si>
  <si>
    <t>張劭偉</t>
    <phoneticPr fontId="0" type="Hiragana"/>
  </si>
  <si>
    <t>營運部</t>
  </si>
  <si>
    <t>白新佑</t>
    <phoneticPr fontId="0" type="Hiragana"/>
  </si>
  <si>
    <t>徐銘駿</t>
    <phoneticPr fontId="0" type="Hiragana"/>
  </si>
  <si>
    <t>9/30退保</t>
    <phoneticPr fontId="0" type="Hiragana"/>
  </si>
  <si>
    <t>福利、薪資問題</t>
    <phoneticPr fontId="0" type="Hiragana"/>
  </si>
  <si>
    <t>03611</t>
    <phoneticPr fontId="0" type="Hiragana"/>
  </si>
  <si>
    <t>03612</t>
    <phoneticPr fontId="0" type="Hiragana"/>
  </si>
  <si>
    <t>10/5加保</t>
    <phoneticPr fontId="0" type="Hiragana"/>
  </si>
  <si>
    <t>職涯規劃</t>
    <phoneticPr fontId="0" type="Hiragana"/>
  </si>
  <si>
    <t>張依昕</t>
    <phoneticPr fontId="0" type="Hiragana"/>
  </si>
  <si>
    <t>張劭偉</t>
    <phoneticPr fontId="0" type="Hiragana"/>
  </si>
  <si>
    <t>春日站</t>
    <phoneticPr fontId="0" type="Hiragana"/>
  </si>
  <si>
    <t>黃澄文</t>
    <phoneticPr fontId="0" type="Hiragana"/>
  </si>
  <si>
    <t>黃琮聖</t>
    <phoneticPr fontId="0" type="Hiragana"/>
  </si>
  <si>
    <t>蔡岳紘</t>
    <phoneticPr fontId="0" type="Hiragana"/>
  </si>
  <si>
    <t>李嘉雯</t>
    <phoneticPr fontId="0" type="Hiragana"/>
  </si>
  <si>
    <t>劉語娟</t>
    <phoneticPr fontId="0" type="Hiragana"/>
  </si>
  <si>
    <t>戴國麟</t>
    <phoneticPr fontId="0" type="Hiragana"/>
  </si>
  <si>
    <t>品保課</t>
  </si>
  <si>
    <t>2020/10/12</t>
  </si>
  <si>
    <t>2020/10/14</t>
  </si>
  <si>
    <t>03613</t>
    <phoneticPr fontId="0" type="Hiragana"/>
  </si>
  <si>
    <t>03614</t>
    <phoneticPr fontId="0" type="Hiragana"/>
  </si>
  <si>
    <t>10/12加保</t>
    <phoneticPr fontId="0" type="Hiragana"/>
  </si>
  <si>
    <t>03616</t>
    <phoneticPr fontId="0" type="Hiragana"/>
  </si>
  <si>
    <t>10/14加保</t>
    <phoneticPr fontId="0" type="Hiragana"/>
  </si>
  <si>
    <t>03615</t>
    <phoneticPr fontId="0" type="Hiragana"/>
  </si>
  <si>
    <t>2020/10/19</t>
    <phoneticPr fontId="0" type="Hiragana"/>
  </si>
  <si>
    <t>03270</t>
    <phoneticPr fontId="0" type="Hiragana"/>
  </si>
  <si>
    <t>ok</t>
    <phoneticPr fontId="0" type="Hiragana"/>
  </si>
  <si>
    <t>2020/8/6-2020/12/5育嬰留停，2020/10/16離職、退保</t>
    <phoneticPr fontId="0" type="Hiragana"/>
  </si>
  <si>
    <t>V</t>
    <phoneticPr fontId="0" type="Hiragana"/>
  </si>
  <si>
    <t>10/16退保，提前結束育嬰留停</t>
    <phoneticPr fontId="0" type="Hiragana"/>
  </si>
  <si>
    <t>03258</t>
    <phoneticPr fontId="0" type="Hiragana"/>
  </si>
  <si>
    <t>03617</t>
    <phoneticPr fontId="0" type="Hiragana"/>
  </si>
  <si>
    <t>2020/10/19</t>
    <phoneticPr fontId="0" type="Hiragana"/>
  </si>
  <si>
    <t>10/19加保</t>
    <phoneticPr fontId="0" type="Hiragana"/>
  </si>
  <si>
    <t>稽核室</t>
    <phoneticPr fontId="0" type="Hiragana"/>
  </si>
  <si>
    <t>經理</t>
    <phoneticPr fontId="0" type="Hiragana"/>
  </si>
  <si>
    <t>客服行銷課</t>
    <phoneticPr fontId="0" type="Hiragana"/>
  </si>
  <si>
    <t>另謀高就</t>
    <phoneticPr fontId="0" type="Hiragana"/>
  </si>
  <si>
    <t>03614</t>
    <phoneticPr fontId="0" type="Hiragana"/>
  </si>
  <si>
    <t>全興造粒課</t>
    <phoneticPr fontId="0" type="Hiragana"/>
  </si>
  <si>
    <t>外場人員</t>
    <phoneticPr fontId="0" type="Hiragana"/>
  </si>
  <si>
    <t>10/19退保，10/16晚上才通知離職</t>
    <phoneticPr fontId="0" type="Hiragana"/>
  </si>
  <si>
    <t>工作性質</t>
    <phoneticPr fontId="0" type="Hiragana"/>
  </si>
  <si>
    <t>專案管理課</t>
    <phoneticPr fontId="0" type="Hiragana"/>
  </si>
  <si>
    <t>外籍員工</t>
    <phoneticPr fontId="0" type="Hiragana"/>
  </si>
  <si>
    <t>研發部</t>
    <phoneticPr fontId="0" type="Hiragana"/>
  </si>
  <si>
    <t>03618</t>
    <phoneticPr fontId="0" type="Hiragana"/>
  </si>
  <si>
    <t>許程宇</t>
    <phoneticPr fontId="0" type="Hiragana"/>
  </si>
  <si>
    <t>03605</t>
    <phoneticPr fontId="0" type="Hiragana"/>
  </si>
  <si>
    <t>作業員</t>
    <phoneticPr fontId="0" type="Hiragana"/>
  </si>
  <si>
    <t>2020/11/2</t>
    <phoneticPr fontId="0" type="Hiragana"/>
  </si>
  <si>
    <t>楊憲宇</t>
    <phoneticPr fontId="0" type="Hiragana"/>
  </si>
  <si>
    <t>03619</t>
    <phoneticPr fontId="0" type="Hiragana"/>
  </si>
  <si>
    <t>11/2加保</t>
    <phoneticPr fontId="0" type="Hiragana"/>
  </si>
  <si>
    <t>11/2退保</t>
    <phoneticPr fontId="0" type="Hiragana"/>
  </si>
  <si>
    <t>10/31退保</t>
    <phoneticPr fontId="0" type="Hiragana"/>
  </si>
  <si>
    <t>薪資問題</t>
    <phoneticPr fontId="0" type="Hiragana"/>
  </si>
  <si>
    <t>個人問題</t>
    <phoneticPr fontId="0" type="Hiragana"/>
  </si>
  <si>
    <t>環境問題</t>
    <phoneticPr fontId="0" type="Hiragana"/>
  </si>
  <si>
    <t>姚依萍</t>
    <phoneticPr fontId="0" type="Hiragana"/>
  </si>
  <si>
    <t>助理管理師</t>
    <phoneticPr fontId="0" type="Hiragana"/>
  </si>
  <si>
    <t>業務部行政管理課</t>
    <phoneticPr fontId="0" type="Hiragana"/>
  </si>
  <si>
    <t>03620</t>
    <phoneticPr fontId="0" type="Hiragana"/>
  </si>
  <si>
    <t>X</t>
    <phoneticPr fontId="0" type="Hiragana"/>
  </si>
  <si>
    <t>X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</si>
  <si>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</si>
  <si>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</si>
  <si>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</si>
  <si>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邱召青</t>
    <phoneticPr fontId="0" type="Hiragana"/>
  </si>
  <si>
    <t>薪資結至10/19，勞健保費計至11/4，11/4結算退保</t>
    <phoneticPr fontId="0" type="Hiragana"/>
  </si>
  <si>
    <t>陳建州</t>
    <phoneticPr fontId="0" type="Hiragana"/>
  </si>
  <si>
    <t>蕭翊辰</t>
    <phoneticPr fontId="0" type="Hiragana"/>
  </si>
  <si>
    <t>11/9加保</t>
    <phoneticPr fontId="0" type="Hiragana"/>
  </si>
  <si>
    <t>林妤蓁</t>
    <phoneticPr fontId="0" type="Hiragana"/>
  </si>
  <si>
    <t>副管理師</t>
    <phoneticPr fontId="0" type="Hiragana"/>
  </si>
  <si>
    <t>人資課</t>
    <phoneticPr fontId="0" type="Hiragana"/>
  </si>
  <si>
    <t>03621</t>
    <phoneticPr fontId="0" type="Hiragana"/>
  </si>
  <si>
    <t>南區業務一課</t>
    <phoneticPr fontId="0" type="Hiragana"/>
  </si>
  <si>
    <t>曾偉則</t>
    <phoneticPr fontId="0" type="Hiragana"/>
  </si>
  <si>
    <t>北區業務二課</t>
    <phoneticPr fontId="0" type="Hiragana"/>
  </si>
  <si>
    <t>黃文鋒</t>
    <phoneticPr fontId="0" type="Hiragana"/>
  </si>
  <si>
    <t>電商開發課</t>
    <phoneticPr fontId="0" type="Hiragana"/>
  </si>
  <si>
    <t>陳琬婷</t>
    <phoneticPr fontId="0" type="Hiragana"/>
  </si>
  <si>
    <t>副管理師</t>
    <phoneticPr fontId="0" type="Hiragana"/>
  </si>
  <si>
    <t>11/16加保</t>
    <phoneticPr fontId="0" type="Hiragana"/>
  </si>
  <si>
    <t>11/13退保</t>
    <phoneticPr fontId="0" type="Hiragana"/>
  </si>
  <si>
    <t>未填</t>
    <phoneticPr fontId="0" type="Hiragana"/>
  </si>
  <si>
    <t>11/18加保</t>
    <phoneticPr fontId="0" type="Hiragana"/>
  </si>
  <si>
    <t>03622</t>
    <phoneticPr fontId="0" type="Hiragana"/>
  </si>
  <si>
    <t>03623</t>
    <phoneticPr fontId="0" type="Hiragana"/>
  </si>
  <si>
    <t>電商開發課</t>
    <phoneticPr fontId="0" type="Hiragana"/>
  </si>
  <si>
    <t>副管理師</t>
    <phoneticPr fontId="0" type="Hiragana"/>
  </si>
  <si>
    <t>2020/11/23</t>
    <phoneticPr fontId="0" type="Hiragana"/>
  </si>
  <si>
    <t>11/19退保</t>
    <phoneticPr fontId="0" type="Hiragana"/>
  </si>
  <si>
    <t>03624</t>
    <phoneticPr fontId="0" type="Hiragana"/>
  </si>
  <si>
    <t>作業員</t>
    <phoneticPr fontId="0" type="Hiragana"/>
  </si>
  <si>
    <t>2020/11/23</t>
    <phoneticPr fontId="0" type="Hiragana"/>
  </si>
  <si>
    <t>11/23加保</t>
    <phoneticPr fontId="0" type="Hiragana"/>
  </si>
  <si>
    <t>11/23加保</t>
    <phoneticPr fontId="0" type="Hiragana"/>
  </si>
  <si>
    <t>2020/12/01</t>
    <phoneticPr fontId="0" type="Hiragana"/>
  </si>
  <si>
    <t>03625</t>
    <phoneticPr fontId="0" type="Hiragana"/>
  </si>
  <si>
    <t>陳依萍</t>
    <phoneticPr fontId="0" type="Hiragana"/>
  </si>
  <si>
    <t>王良化</t>
  </si>
  <si>
    <t>楊祐滐</t>
  </si>
  <si>
    <t>吳榮盛</t>
  </si>
  <si>
    <t>2020/12/01</t>
  </si>
  <si>
    <t>中區業務二課</t>
    <phoneticPr fontId="0" type="Hiragana"/>
  </si>
  <si>
    <t>2020/12/02</t>
  </si>
  <si>
    <t>01475</t>
    <phoneticPr fontId="0" type="Hiragana"/>
  </si>
  <si>
    <t>組長</t>
    <phoneticPr fontId="0" type="Hiragana"/>
  </si>
  <si>
    <t>全興處理一課</t>
    <phoneticPr fontId="0" type="Hiragana"/>
  </si>
  <si>
    <t>03368</t>
  </si>
  <si>
    <t>楊憲宇</t>
    <phoneticPr fontId="0" type="Hiragana"/>
  </si>
  <si>
    <t>03626</t>
    <phoneticPr fontId="0" type="Hiragana"/>
  </si>
  <si>
    <t>03627</t>
  </si>
  <si>
    <t>03628</t>
  </si>
  <si>
    <t>12/1退保</t>
    <phoneticPr fontId="0" type="Hiragana"/>
  </si>
  <si>
    <t>家庭因素</t>
    <phoneticPr fontId="0" type="Hiragana"/>
  </si>
  <si>
    <t>張仁鴻</t>
    <phoneticPr fontId="0" type="Hiragana"/>
  </si>
  <si>
    <t>2002/12/07</t>
  </si>
  <si>
    <t>12/1加保</t>
    <phoneticPr fontId="0" type="Hiragana"/>
  </si>
  <si>
    <t>03629</t>
    <phoneticPr fontId="0" type="Hiragana"/>
  </si>
  <si>
    <t>12/2加保</t>
    <phoneticPr fontId="0" type="Hiragana"/>
  </si>
  <si>
    <t>12/1加保</t>
    <phoneticPr fontId="0" type="Hiragana"/>
  </si>
  <si>
    <t>12/3退保</t>
    <phoneticPr fontId="0" type="Hiragana"/>
  </si>
  <si>
    <t>張耕銘</t>
    <phoneticPr fontId="0" type="Hiragana"/>
  </si>
  <si>
    <t>邱召青</t>
    <phoneticPr fontId="0" type="Hiragana"/>
  </si>
  <si>
    <t>林福基</t>
    <phoneticPr fontId="0" type="Hiragana"/>
  </si>
  <si>
    <t>楊依綺</t>
    <phoneticPr fontId="0" type="Hiragana"/>
  </si>
  <si>
    <t>黃柏清</t>
    <phoneticPr fontId="0" type="Hiragana"/>
  </si>
  <si>
    <t>黃千鳳</t>
    <phoneticPr fontId="0" type="Hiragana"/>
  </si>
  <si>
    <t>李俊緯</t>
    <phoneticPr fontId="0" type="Hiragana"/>
  </si>
  <si>
    <t>作業員(駐美光)</t>
  </si>
  <si>
    <t>2020/12/09</t>
  </si>
  <si>
    <t>2020/12/07</t>
    <phoneticPr fontId="0" type="Hiragana"/>
  </si>
  <si>
    <t>12/7加保</t>
    <phoneticPr fontId="0" type="Hiragana"/>
  </si>
  <si>
    <t>03630</t>
    <phoneticPr fontId="0" type="Hiragana"/>
  </si>
  <si>
    <t>03631</t>
    <phoneticPr fontId="0" type="Hiragana"/>
  </si>
  <si>
    <t>03632</t>
    <phoneticPr fontId="0" type="Hiragana"/>
  </si>
  <si>
    <t>12/9加保</t>
    <phoneticPr fontId="0" type="Hiragana"/>
  </si>
  <si>
    <t>03549</t>
    <phoneticPr fontId="0" type="Hiragana"/>
  </si>
  <si>
    <t>中區業務一課</t>
    <phoneticPr fontId="0" type="Hiragana"/>
  </si>
  <si>
    <t>12/10退保</t>
    <phoneticPr fontId="0" type="Hiragana"/>
  </si>
  <si>
    <t>繼續升學</t>
    <phoneticPr fontId="0" type="Hiragana"/>
  </si>
  <si>
    <t>2020/12/14</t>
  </si>
  <si>
    <t>業務部</t>
  </si>
  <si>
    <t>王紹齊</t>
  </si>
  <si>
    <t>12/14加保</t>
    <phoneticPr fontId="0" type="Hiragana"/>
  </si>
  <si>
    <t>12/14加保</t>
    <phoneticPr fontId="0" type="Hiragana"/>
  </si>
  <si>
    <t>03633</t>
    <phoneticPr fontId="0" type="Hiragana"/>
  </si>
  <si>
    <t>03634</t>
    <phoneticPr fontId="0" type="Hiragana"/>
  </si>
  <si>
    <t>作業員(駐湖口)</t>
    <phoneticPr fontId="0" type="Hiragana"/>
  </si>
  <si>
    <t>12/15退保</t>
    <phoneticPr fontId="0" type="Hiragana"/>
  </si>
  <si>
    <t>2020/12/1</t>
    <phoneticPr fontId="0" type="Hiragana"/>
  </si>
  <si>
    <t>12/15退保(由仲介加保)</t>
    <phoneticPr fontId="0" type="Hiragana"/>
  </si>
  <si>
    <t>移工轉看護工</t>
    <phoneticPr fontId="0" type="Hiragana"/>
  </si>
  <si>
    <t>總經理室</t>
    <phoneticPr fontId="0" type="Hiragana"/>
  </si>
  <si>
    <t>作業員</t>
    <phoneticPr fontId="0" type="Hiragana"/>
  </si>
  <si>
    <t>03635</t>
    <phoneticPr fontId="0" type="Hiragana"/>
  </si>
  <si>
    <t>12/23加保</t>
    <phoneticPr fontId="0" type="Hiragana"/>
  </si>
  <si>
    <t>03603</t>
    <phoneticPr fontId="0" type="Hiragana"/>
  </si>
  <si>
    <t>豐動-拆解觀光課</t>
    <phoneticPr fontId="0" type="Hiragana"/>
  </si>
  <si>
    <t>技術士</t>
    <phoneticPr fontId="0" type="Hiragana"/>
  </si>
  <si>
    <t>作業員</t>
    <phoneticPr fontId="0" type="Hiragana"/>
  </si>
  <si>
    <t>羅文廷</t>
  </si>
  <si>
    <t>03636</t>
    <phoneticPr fontId="0" type="Hiragana"/>
  </si>
  <si>
    <t>1/4加保</t>
    <phoneticPr fontId="0" type="Hiragana"/>
  </si>
  <si>
    <t>03637</t>
    <phoneticPr fontId="0" type="Hiragana"/>
  </si>
  <si>
    <t>03638</t>
  </si>
  <si>
    <t>03639</t>
  </si>
  <si>
    <t>作業員</t>
    <phoneticPr fontId="0" type="Hiragana"/>
  </si>
  <si>
    <t>金馬站</t>
    <phoneticPr fontId="0" type="Hiragana"/>
  </si>
  <si>
    <t>林星丞</t>
    <phoneticPr fontId="0" type="Hiragana"/>
  </si>
  <si>
    <t>張貴舜</t>
    <phoneticPr fontId="0" type="Hiragana"/>
  </si>
  <si>
    <t>外場人員</t>
    <phoneticPr fontId="0" type="Hiragana"/>
  </si>
  <si>
    <t>倉管人員</t>
  </si>
  <si>
    <t>12/31退保</t>
    <phoneticPr fontId="0" type="Hiragana"/>
  </si>
  <si>
    <t>1/1退保</t>
    <phoneticPr fontId="0" type="Hiragana"/>
  </si>
  <si>
    <t>03640</t>
    <phoneticPr fontId="0" type="Hiragana"/>
  </si>
  <si>
    <t>03641</t>
    <phoneticPr fontId="0" type="Hiragana"/>
  </si>
  <si>
    <t>1/6退保</t>
    <phoneticPr fontId="0" type="Hiragana"/>
  </si>
  <si>
    <t>全興站</t>
    <phoneticPr fontId="0" type="Hiragana"/>
  </si>
  <si>
    <t>03642</t>
    <phoneticPr fontId="0" type="Hiragana"/>
  </si>
  <si>
    <t>巫雅璇</t>
    <phoneticPr fontId="0" type="Hiragana"/>
  </si>
  <si>
    <t>1/6加保</t>
    <phoneticPr fontId="0" type="Hiragana"/>
  </si>
  <si>
    <t>許佳宏</t>
    <phoneticPr fontId="0" type="Hiragana"/>
  </si>
  <si>
    <t>陳亦斯</t>
    <phoneticPr fontId="0" type="Hiragana"/>
  </si>
  <si>
    <t>林永彬</t>
    <phoneticPr fontId="0" type="Hiragana"/>
  </si>
  <si>
    <t>娜塔</t>
    <phoneticPr fontId="0" type="Hiragana"/>
  </si>
  <si>
    <t>林羲斈</t>
    <phoneticPr fontId="0" type="Hiragana"/>
  </si>
  <si>
    <t>郭嘉富</t>
    <phoneticPr fontId="0" type="Hiragana"/>
  </si>
  <si>
    <t>林宛羽</t>
    <phoneticPr fontId="0" type="Hiragana"/>
  </si>
  <si>
    <t>1/13加保</t>
    <phoneticPr fontId="0" type="Hiragana"/>
  </si>
  <si>
    <t>03606</t>
    <phoneticPr fontId="0" type="Hiragana"/>
  </si>
  <si>
    <t>副管理師</t>
    <phoneticPr fontId="0" type="Hiragana"/>
  </si>
  <si>
    <t>1/15退保</t>
    <phoneticPr fontId="0" type="Hiragana"/>
  </si>
  <si>
    <t>V</t>
    <phoneticPr fontId="0" type="Hiragana"/>
  </si>
  <si>
    <t>個人問題、環境問題</t>
    <phoneticPr fontId="0" type="Hiragana"/>
  </si>
  <si>
    <t>林國榮</t>
  </si>
  <si>
    <t>2021/01/18</t>
  </si>
  <si>
    <t>1/18加保</t>
    <phoneticPr fontId="0" type="Hiragana"/>
  </si>
  <si>
    <t>03643</t>
    <phoneticPr fontId="0" type="Hiragana"/>
  </si>
  <si>
    <t>高健棠</t>
  </si>
  <si>
    <t>施柏廷</t>
  </si>
  <si>
    <t>2021/2/1</t>
    <phoneticPr fontId="0" type="Hiragana"/>
  </si>
  <si>
    <t>03644</t>
    <phoneticPr fontId="0" type="Hiragana"/>
  </si>
  <si>
    <t>1/20加保</t>
    <phoneticPr fontId="0" type="Hiragana"/>
  </si>
  <si>
    <t>2021/01/20</t>
    <phoneticPr fontId="0" type="Hiragana"/>
  </si>
  <si>
    <t>1/21退保</t>
    <phoneticPr fontId="0" type="Hiragana"/>
  </si>
  <si>
    <t>薪資問題</t>
    <phoneticPr fontId="0" type="Hiragana"/>
  </si>
  <si>
    <t>業務部行政管理課</t>
  </si>
  <si>
    <t>03620</t>
  </si>
  <si>
    <t>蔡維恕</t>
    <phoneticPr fontId="0" type="Hiragana"/>
  </si>
  <si>
    <t>徐翊綺</t>
    <phoneticPr fontId="0" type="Hiragana"/>
  </si>
  <si>
    <t>吳嘉偉</t>
    <phoneticPr fontId="0" type="Hiragana"/>
  </si>
  <si>
    <t>陳明毅</t>
    <phoneticPr fontId="0" type="Hiragana"/>
  </si>
  <si>
    <t>鄭紹烽</t>
    <phoneticPr fontId="0" type="Hiragana"/>
  </si>
  <si>
    <t>林永彬</t>
    <phoneticPr fontId="0" type="Hiragana"/>
  </si>
  <si>
    <t>王憲盟</t>
    <phoneticPr fontId="0" type="Hiragana"/>
  </si>
  <si>
    <t>洪晨銘</t>
  </si>
  <si>
    <t>作業員(駐華泰)</t>
  </si>
  <si>
    <t>作業員(駐點京元)</t>
    <phoneticPr fontId="0" type="Hiragana"/>
  </si>
  <si>
    <t>03645</t>
    <phoneticPr fontId="0" type="Hiragana"/>
  </si>
  <si>
    <t>03646</t>
    <phoneticPr fontId="0" type="Hiragana"/>
  </si>
  <si>
    <t>2/1加保</t>
    <phoneticPr fontId="0" type="Hiragana"/>
  </si>
  <si>
    <t>2/1加保</t>
    <phoneticPr fontId="0" type="Hiragana"/>
  </si>
  <si>
    <t>洪千茵</t>
    <phoneticPr fontId="0" type="Hiragana"/>
  </si>
  <si>
    <t>林國榮</t>
    <phoneticPr fontId="0" type="Hiragana"/>
  </si>
  <si>
    <t>03601</t>
    <phoneticPr fontId="0" type="Hiragana"/>
  </si>
  <si>
    <t>副管理師</t>
    <phoneticPr fontId="0" type="Hiragana"/>
  </si>
  <si>
    <t>2/5退保</t>
    <phoneticPr fontId="0" type="Hiragana"/>
  </si>
  <si>
    <t>全興處理一課</t>
    <phoneticPr fontId="0" type="Hiragana"/>
  </si>
  <si>
    <t>01351</t>
    <phoneticPr fontId="0" type="Hiragana"/>
  </si>
  <si>
    <t>分選員</t>
    <phoneticPr fontId="0" type="Hiragana"/>
  </si>
  <si>
    <t>2/9退保</t>
    <phoneticPr fontId="0" type="Hiragana"/>
  </si>
  <si>
    <t>退休</t>
    <phoneticPr fontId="0" type="Hiragana"/>
  </si>
  <si>
    <t>2021/1/20</t>
    <phoneticPr fontId="0" type="Hiragana"/>
  </si>
  <si>
    <t>2021/1/18</t>
    <phoneticPr fontId="0" type="Hiragana"/>
  </si>
  <si>
    <t>觀光工廠</t>
  </si>
  <si>
    <t>劉益群</t>
  </si>
  <si>
    <t>主廚</t>
  </si>
  <si>
    <t>陳培輝</t>
  </si>
  <si>
    <t>拖車司機</t>
  </si>
  <si>
    <t>北二課</t>
  </si>
  <si>
    <t>黃偉銘</t>
  </si>
  <si>
    <t>劉致辰</t>
  </si>
  <si>
    <t>2021/2/22</t>
    <phoneticPr fontId="0" type="Hiragana"/>
  </si>
  <si>
    <t>回聘</t>
    <phoneticPr fontId="0" type="Hiragana"/>
  </si>
  <si>
    <t>03647</t>
    <phoneticPr fontId="0" type="Hiragana"/>
  </si>
  <si>
    <t>2/22加保</t>
    <phoneticPr fontId="0" type="Hiragana"/>
  </si>
  <si>
    <t>外勞</t>
    <phoneticPr fontId="0" type="Hiragana"/>
  </si>
  <si>
    <t>大豐-機動車</t>
    <phoneticPr fontId="0" type="Hiragana"/>
  </si>
  <si>
    <t>2/21-28請假，之後轉豐動</t>
    <phoneticPr fontId="0" type="Hiragana"/>
  </si>
  <si>
    <t>03648</t>
    <phoneticPr fontId="0" type="Hiragana"/>
  </si>
  <si>
    <t>03650</t>
    <phoneticPr fontId="0" type="Hiragana"/>
  </si>
  <si>
    <t>03649</t>
    <phoneticPr fontId="0" type="Hiragana"/>
  </si>
  <si>
    <t>2/23退保</t>
    <phoneticPr fontId="0" type="Hiragana"/>
  </si>
  <si>
    <t>家庭因素</t>
    <phoneticPr fontId="0" type="Hiragana"/>
  </si>
  <si>
    <t>03651</t>
    <phoneticPr fontId="0" type="Hiragana"/>
  </si>
  <si>
    <t>許馨文</t>
    <phoneticPr fontId="0" type="Hiragana"/>
  </si>
  <si>
    <t>助理管理師</t>
    <phoneticPr fontId="0" type="Hiragana"/>
  </si>
  <si>
    <t>家電回收課</t>
    <phoneticPr fontId="0" type="Hiragana"/>
  </si>
  <si>
    <t>2021/3/2</t>
    <phoneticPr fontId="0" type="Hiragana"/>
  </si>
  <si>
    <t>03592</t>
    <phoneticPr fontId="0" type="Hiragana"/>
  </si>
  <si>
    <t>處理一課</t>
    <phoneticPr fontId="0" type="Hiragana"/>
  </si>
  <si>
    <t>外場人員</t>
    <phoneticPr fontId="0" type="Hiragana"/>
  </si>
  <si>
    <t>2/26退保</t>
    <phoneticPr fontId="0" type="Hiragana"/>
  </si>
  <si>
    <t>V</t>
    <phoneticPr fontId="0" type="Hiragana"/>
  </si>
  <si>
    <t>另謀高就</t>
    <phoneticPr fontId="0" type="Hiragana"/>
  </si>
  <si>
    <t>家電回收課</t>
    <phoneticPr fontId="0" type="Hiragana"/>
  </si>
  <si>
    <t>03652</t>
    <phoneticPr fontId="0" type="Hiragana"/>
  </si>
  <si>
    <t>連國欽</t>
    <phoneticPr fontId="0" type="Hiragana"/>
  </si>
  <si>
    <t>作業員</t>
    <phoneticPr fontId="0" type="Hiragana"/>
  </si>
  <si>
    <t>南區業務一課</t>
    <phoneticPr fontId="0" type="Hiragana"/>
  </si>
  <si>
    <t>2021/3/2</t>
    <phoneticPr fontId="0" type="Hiragana"/>
  </si>
  <si>
    <t>03653</t>
    <phoneticPr fontId="0" type="Hiragana"/>
  </si>
  <si>
    <t>財務課</t>
    <phoneticPr fontId="0" type="Hiragana"/>
  </si>
  <si>
    <t>沈秉宏</t>
    <phoneticPr fontId="0" type="Hiragana"/>
  </si>
  <si>
    <t>工讀生</t>
    <phoneticPr fontId="0" type="Hiragana"/>
  </si>
  <si>
    <t>2021/3/8</t>
    <phoneticPr fontId="0" type="Hiragana"/>
  </si>
  <si>
    <t>資遣</t>
    <phoneticPr fontId="0" type="Hiragana"/>
  </si>
  <si>
    <t>03506</t>
    <phoneticPr fontId="0" type="Hiragana"/>
  </si>
  <si>
    <t>3/4退保</t>
    <phoneticPr fontId="0" type="Hiragana"/>
  </si>
  <si>
    <t>家庭因素</t>
    <phoneticPr fontId="0" type="Hiragana"/>
  </si>
  <si>
    <t>V</t>
    <phoneticPr fontId="0" type="Hiragana"/>
  </si>
  <si>
    <t>3.5噸司機</t>
    <phoneticPr fontId="0" type="Hiragana"/>
  </si>
  <si>
    <t>03150</t>
    <phoneticPr fontId="0" type="Hiragana"/>
  </si>
  <si>
    <t>作業員</t>
    <phoneticPr fontId="0" type="Hiragana"/>
  </si>
  <si>
    <t>陳培輝</t>
    <phoneticPr fontId="0" type="Hiragana"/>
  </si>
  <si>
    <t>3/2加保</t>
    <phoneticPr fontId="0" type="Hiragana"/>
  </si>
  <si>
    <t>中區業務二課</t>
    <phoneticPr fontId="0" type="Hiragana"/>
  </si>
  <si>
    <t>陳承佑</t>
  </si>
  <si>
    <t>作業員(堆高機)</t>
  </si>
  <si>
    <t>謝振哲</t>
  </si>
  <si>
    <t>3/8加保</t>
    <phoneticPr fontId="0" type="Hiragana"/>
  </si>
  <si>
    <t>劉祥志</t>
  </si>
  <si>
    <t>家電回收課</t>
    <phoneticPr fontId="0" type="Hiragana"/>
  </si>
  <si>
    <t>2020/7/23-2021/1/22育嬰留停，1/23回任</t>
    <phoneticPr fontId="0" type="Hiragana"/>
  </si>
  <si>
    <t>劉語娟</t>
    <phoneticPr fontId="0" type="Hiragana"/>
  </si>
  <si>
    <t>工讀生</t>
    <phoneticPr fontId="0" type="Hiragana"/>
  </si>
  <si>
    <t>到職日</t>
    <phoneticPr fontId="0" type="Hiragana"/>
  </si>
  <si>
    <t>03608</t>
    <phoneticPr fontId="0" type="Hiragana"/>
  </si>
  <si>
    <t>助理管理師</t>
    <phoneticPr fontId="0" type="Hiragana"/>
  </si>
  <si>
    <t>03532</t>
    <phoneticPr fontId="0" type="Hiragana"/>
  </si>
  <si>
    <t>03654</t>
    <phoneticPr fontId="0" type="Hiragana"/>
  </si>
  <si>
    <t>3/10加保</t>
    <phoneticPr fontId="0" type="Hiragana"/>
  </si>
  <si>
    <t>2021/3/19-9/21育嬰留停</t>
    <phoneticPr fontId="0" type="Hiragana"/>
  </si>
  <si>
    <t>V</t>
    <phoneticPr fontId="0" type="Hiragana"/>
  </si>
  <si>
    <t>3/12退保</t>
    <phoneticPr fontId="0" type="Hiragana"/>
  </si>
  <si>
    <t>工作性質、另謀高就</t>
    <phoneticPr fontId="0" type="Hiragana"/>
  </si>
  <si>
    <t>鄭勝吉</t>
    <phoneticPr fontId="0" type="Hiragana"/>
  </si>
  <si>
    <t>03655</t>
    <phoneticPr fontId="0" type="Hiragana"/>
  </si>
  <si>
    <t>03656</t>
    <phoneticPr fontId="0" type="Hiragana"/>
  </si>
  <si>
    <t>03657</t>
    <phoneticPr fontId="0" type="Hiragana"/>
  </si>
  <si>
    <t>03658</t>
  </si>
  <si>
    <t>2021/3/15</t>
    <phoneticPr fontId="0" type="Hiragana"/>
  </si>
  <si>
    <t>豐動-拆解觀光課</t>
  </si>
  <si>
    <t>業務處行政管理課</t>
    <phoneticPr fontId="100" type="noConversion"/>
  </si>
  <si>
    <t>03659</t>
    <phoneticPr fontId="0" type="Hiragana"/>
  </si>
  <si>
    <t>王怡婷</t>
    <phoneticPr fontId="0" type="Hiragana"/>
  </si>
  <si>
    <t>03660</t>
    <phoneticPr fontId="0" type="Hiragana"/>
  </si>
  <si>
    <t>3/15加保</t>
    <phoneticPr fontId="0" type="Hiragana"/>
  </si>
  <si>
    <t>工時、休假問題；環境問題；個人問題</t>
    <phoneticPr fontId="0" type="Hiragana"/>
  </si>
  <si>
    <t>繼續升學</t>
    <phoneticPr fontId="0" type="Hiragana"/>
  </si>
  <si>
    <t>中區業務二課</t>
    <phoneticPr fontId="0" type="Hiragana"/>
  </si>
  <si>
    <t>王政偉</t>
    <phoneticPr fontId="0" type="Hiragana"/>
  </si>
  <si>
    <t>作業員</t>
    <phoneticPr fontId="0" type="Hiragana"/>
  </si>
  <si>
    <t>3/22加保</t>
    <phoneticPr fontId="0" type="Hiragana"/>
  </si>
  <si>
    <t>全興處理一課</t>
    <phoneticPr fontId="0" type="Hiragana"/>
  </si>
  <si>
    <t>彭恭賢</t>
    <phoneticPr fontId="0" type="Hiragana"/>
  </si>
  <si>
    <t>03661</t>
    <phoneticPr fontId="0" type="Hiragana"/>
  </si>
  <si>
    <t>2021/3/24</t>
    <phoneticPr fontId="0" type="Hiragana"/>
  </si>
  <si>
    <t>3/24加保</t>
    <phoneticPr fontId="0" type="Hiragana"/>
  </si>
  <si>
    <t>03662</t>
  </si>
  <si>
    <t>03663</t>
  </si>
  <si>
    <t>副主廚</t>
    <phoneticPr fontId="0" type="Hiragana"/>
  </si>
  <si>
    <t>2021/4/1</t>
    <phoneticPr fontId="0" type="Hiragana"/>
  </si>
  <si>
    <t>廚房助手</t>
    <phoneticPr fontId="0" type="Hiragana"/>
  </si>
  <si>
    <t>3/24退保</t>
    <phoneticPr fontId="0" type="Hiragana"/>
  </si>
  <si>
    <t>V</t>
    <phoneticPr fontId="0" type="Hiragana"/>
  </si>
  <si>
    <t>個人問題</t>
    <phoneticPr fontId="0" type="Hiragana"/>
  </si>
  <si>
    <t>3/31退保</t>
    <phoneticPr fontId="0" type="Hiragana"/>
  </si>
  <si>
    <t>V</t>
    <phoneticPr fontId="0" type="Hiragana"/>
  </si>
  <si>
    <t>個人問題</t>
    <phoneticPr fontId="0" type="Hiragana"/>
  </si>
  <si>
    <t>03664</t>
    <phoneticPr fontId="0" type="Hiragana"/>
  </si>
  <si>
    <t>03665</t>
    <phoneticPr fontId="0" type="Hiragana"/>
  </si>
  <si>
    <t>2021/4/6</t>
    <phoneticPr fontId="0" type="Hiragana"/>
  </si>
  <si>
    <t>2021/4/6</t>
    <phoneticPr fontId="0" type="Hiragana"/>
  </si>
  <si>
    <t>4/1加保</t>
    <phoneticPr fontId="0" type="Hiragana"/>
  </si>
  <si>
    <t>4/6加保</t>
    <phoneticPr fontId="0" type="Hiragana"/>
  </si>
  <si>
    <t>4/1加保豐動；2/21寄資料至勞保局</t>
    <phoneticPr fontId="0" type="Hiragana"/>
  </si>
  <si>
    <t>2021/2/21；4/6</t>
    <phoneticPr fontId="0" type="Hiragana"/>
  </si>
  <si>
    <t>03666</t>
    <phoneticPr fontId="0" type="Hiragana"/>
  </si>
  <si>
    <t>外場人員</t>
    <phoneticPr fontId="0" type="Hiragana"/>
  </si>
  <si>
    <t>2021/4/12</t>
    <phoneticPr fontId="0" type="Hiragana"/>
  </si>
  <si>
    <t>廚房助手</t>
  </si>
  <si>
    <t>03667</t>
    <phoneticPr fontId="0" type="Hiragana"/>
  </si>
  <si>
    <t>03668</t>
  </si>
  <si>
    <t>C00082</t>
  </si>
  <si>
    <t>C00082</t>
    <phoneticPr fontId="0" type="Hiragana"/>
  </si>
  <si>
    <t>宏偉</t>
    <phoneticPr fontId="0" type="Hiragana"/>
  </si>
  <si>
    <t>外勞</t>
    <phoneticPr fontId="0" type="Hiragana"/>
  </si>
  <si>
    <t>2021/4/14</t>
    <phoneticPr fontId="0" type="Hiragana"/>
  </si>
  <si>
    <t>4/12加保</t>
    <phoneticPr fontId="0" type="Hiragana"/>
  </si>
  <si>
    <t>4/12退保</t>
    <phoneticPr fontId="0" type="Hiragana"/>
  </si>
  <si>
    <t>個人問題</t>
    <phoneticPr fontId="0" type="Hiragana"/>
  </si>
  <si>
    <t>H0025</t>
    <phoneticPr fontId="0" type="Hiragana"/>
  </si>
  <si>
    <t>03669</t>
    <phoneticPr fontId="0" type="Hiragana"/>
  </si>
  <si>
    <t>03670</t>
    <phoneticPr fontId="0" type="Hiragana"/>
  </si>
  <si>
    <t>03667</t>
    <phoneticPr fontId="0" type="Hiragana"/>
  </si>
  <si>
    <t>李國瑋</t>
    <phoneticPr fontId="0" type="Hiragana"/>
  </si>
  <si>
    <t>工作性質</t>
    <phoneticPr fontId="0" type="Hiragana"/>
  </si>
  <si>
    <t>4/13退保</t>
    <phoneticPr fontId="0" type="Hiragana"/>
  </si>
  <si>
    <t>北區業務二課</t>
    <phoneticPr fontId="0" type="Hiragana"/>
  </si>
  <si>
    <t>死亡、4/13退保</t>
    <phoneticPr fontId="0" type="Hiragana"/>
  </si>
  <si>
    <t>4/15退保</t>
    <phoneticPr fontId="0" type="Hiragana"/>
  </si>
  <si>
    <t>2021/4/15</t>
    <phoneticPr fontId="0" type="Hiragana"/>
  </si>
  <si>
    <t>外場人員(晚班/吧檯)</t>
    <phoneticPr fontId="0" type="Hiragana"/>
  </si>
  <si>
    <t>4/14加保</t>
    <phoneticPr fontId="0" type="Hiragana"/>
  </si>
  <si>
    <t>03550</t>
    <phoneticPr fontId="0" type="Hiragana"/>
  </si>
  <si>
    <t>4/19退保</t>
    <phoneticPr fontId="0" type="Hiragana"/>
  </si>
  <si>
    <t>工作性質、工時、休假問題、環境問題、客人問題、身體因素</t>
    <phoneticPr fontId="0" type="Hiragana"/>
  </si>
  <si>
    <t>作業員</t>
    <phoneticPr fontId="0" type="Hiragana"/>
  </si>
  <si>
    <t>03671</t>
    <phoneticPr fontId="0" type="Hiragana"/>
  </si>
  <si>
    <t>法務及環安課</t>
    <phoneticPr fontId="0" type="Hiragana"/>
  </si>
  <si>
    <t>2021/4/26</t>
    <phoneticPr fontId="0" type="Hiragana"/>
  </si>
  <si>
    <t>工安管理師</t>
    <phoneticPr fontId="0" type="Hiragana"/>
  </si>
  <si>
    <t>03542</t>
    <phoneticPr fontId="0" type="Hiragana"/>
  </si>
  <si>
    <t>許妙萍</t>
    <phoneticPr fontId="0" type="Hiragana"/>
  </si>
  <si>
    <t>家電回收課</t>
    <phoneticPr fontId="0" type="Hiragana"/>
  </si>
  <si>
    <t>家電回收課</t>
    <phoneticPr fontId="0" type="Hiragana"/>
  </si>
  <si>
    <t>03651</t>
    <phoneticPr fontId="0" type="Hiragana"/>
  </si>
  <si>
    <t>4/23退保</t>
    <phoneticPr fontId="0" type="Hiragana"/>
  </si>
  <si>
    <t>工作性質、個人問題</t>
    <phoneticPr fontId="0" type="Hiragana"/>
  </si>
  <si>
    <t>4/21加保</t>
    <phoneticPr fontId="0" type="Hiragana"/>
  </si>
  <si>
    <t>03672</t>
    <phoneticPr fontId="0" type="Hiragana"/>
  </si>
  <si>
    <t>白銘興</t>
    <phoneticPr fontId="0" type="Hiragana"/>
  </si>
  <si>
    <t>作業員</t>
    <phoneticPr fontId="0" type="Hiragana"/>
  </si>
  <si>
    <t>03673</t>
    <phoneticPr fontId="0" type="Hiragana"/>
  </si>
  <si>
    <t>董沛蓉</t>
    <phoneticPr fontId="0" type="Hiragana"/>
  </si>
  <si>
    <t>2021/5/2</t>
    <phoneticPr fontId="0" type="Hiragana"/>
  </si>
  <si>
    <t>03674</t>
    <phoneticPr fontId="0" type="Hiragana"/>
  </si>
  <si>
    <t>4/26加保</t>
    <phoneticPr fontId="0" type="Hiragana"/>
  </si>
  <si>
    <t>員林站</t>
    <phoneticPr fontId="0" type="Hiragana"/>
  </si>
  <si>
    <t>03435</t>
    <phoneticPr fontId="0" type="Hiragana"/>
  </si>
  <si>
    <t>外場人員</t>
    <phoneticPr fontId="0" type="Hiragana"/>
  </si>
  <si>
    <t>2019/6/3</t>
    <phoneticPr fontId="0" type="Hiragana"/>
  </si>
  <si>
    <t>2021/4/30</t>
    <phoneticPr fontId="0" type="Hiragana"/>
  </si>
  <si>
    <t>V</t>
    <phoneticPr fontId="0" type="Hiragana"/>
  </si>
  <si>
    <t>其他:學習其他事務</t>
    <phoneticPr fontId="0" type="Hiragana"/>
  </si>
  <si>
    <t>2021/4/13</t>
    <phoneticPr fontId="0" type="Hiragana"/>
  </si>
  <si>
    <t>外勞</t>
    <phoneticPr fontId="0" type="Hiragana"/>
  </si>
  <si>
    <t>全興造粒課</t>
    <phoneticPr fontId="0" type="Hiragana"/>
  </si>
  <si>
    <t>5/2加保</t>
    <phoneticPr fontId="0" type="Hiragana"/>
  </si>
  <si>
    <t>4/30退保</t>
    <phoneticPr fontId="0" type="Hiragana"/>
  </si>
  <si>
    <t>03672</t>
  </si>
  <si>
    <t>2021/4/26</t>
  </si>
  <si>
    <t>2021/5/3</t>
    <phoneticPr fontId="0" type="Hiragana"/>
  </si>
  <si>
    <t>5/3退保</t>
    <phoneticPr fontId="0" type="Hiragana"/>
  </si>
  <si>
    <t>V</t>
    <phoneticPr fontId="0" type="Hiragana"/>
  </si>
  <si>
    <t>工作性質</t>
    <phoneticPr fontId="0" type="Hiragana"/>
  </si>
  <si>
    <t>謝志華</t>
    <phoneticPr fontId="0" type="Hiragana"/>
  </si>
  <si>
    <t>陳禹軒</t>
    <phoneticPr fontId="0" type="Hiragana"/>
  </si>
  <si>
    <t>連奕保</t>
    <phoneticPr fontId="0" type="Hiragana"/>
  </si>
  <si>
    <t>黃振翔</t>
    <phoneticPr fontId="0" type="Hiragana"/>
  </si>
  <si>
    <t>黃英雄</t>
    <phoneticPr fontId="0" type="Hiragana"/>
  </si>
  <si>
    <t>葉鎧華</t>
    <phoneticPr fontId="0" type="Hiragana"/>
  </si>
  <si>
    <t>林坤弘</t>
    <phoneticPr fontId="0" type="Hiragana"/>
  </si>
  <si>
    <t>李國瑋</t>
    <phoneticPr fontId="0" type="Hiragana"/>
  </si>
  <si>
    <t>李子宏</t>
    <phoneticPr fontId="0" type="Hiragana"/>
  </si>
  <si>
    <t>黎克樂</t>
    <phoneticPr fontId="0" type="Hiragana"/>
  </si>
  <si>
    <t>洪幼宸</t>
    <phoneticPr fontId="0" type="Hiragana"/>
  </si>
  <si>
    <t>歐芸翊</t>
    <phoneticPr fontId="0" type="Hiragana"/>
  </si>
  <si>
    <t>池健銘</t>
    <phoneticPr fontId="0" type="Hiragana"/>
  </si>
  <si>
    <t>林坤弘</t>
    <phoneticPr fontId="0" type="Hiragana"/>
  </si>
  <si>
    <t>李子宏</t>
    <phoneticPr fontId="0" type="Hiragana"/>
  </si>
  <si>
    <t>胡月蓉</t>
    <phoneticPr fontId="0" type="Hiragana"/>
  </si>
  <si>
    <t>許馨文</t>
    <phoneticPr fontId="0" type="Hiragana"/>
  </si>
  <si>
    <t>詹森閔</t>
    <phoneticPr fontId="0" type="Hiragana"/>
  </si>
  <si>
    <t>5/3加保</t>
    <phoneticPr fontId="0" type="Hiragana"/>
  </si>
  <si>
    <t>客服行銷課</t>
    <phoneticPr fontId="0" type="Hiragana"/>
  </si>
  <si>
    <t>中區業務三課</t>
    <phoneticPr fontId="0" type="Hiragana"/>
  </si>
  <si>
    <t>堆高機(駐HTC)</t>
  </si>
  <si>
    <t>03617</t>
    <phoneticPr fontId="0" type="Hiragana"/>
  </si>
  <si>
    <t>3.5噸司機</t>
    <phoneticPr fontId="0" type="Hiragana"/>
  </si>
  <si>
    <t>V</t>
    <phoneticPr fontId="0" type="Hiragana"/>
  </si>
  <si>
    <t>主管問題、薪資問題、另謀高就</t>
    <phoneticPr fontId="0" type="Hiragana"/>
  </si>
  <si>
    <t>5/10退保</t>
    <phoneticPr fontId="0" type="Hiragana"/>
  </si>
  <si>
    <t>03676</t>
    <phoneticPr fontId="0" type="Hiragana"/>
  </si>
  <si>
    <t>03677</t>
    <phoneticPr fontId="0" type="Hiragana"/>
  </si>
  <si>
    <t>5/10加保</t>
    <phoneticPr fontId="0" type="Hiragana"/>
  </si>
  <si>
    <t>03678</t>
    <phoneticPr fontId="0" type="Hiragana"/>
  </si>
  <si>
    <t>03679</t>
  </si>
  <si>
    <t>03680</t>
  </si>
  <si>
    <t>03681</t>
    <phoneticPr fontId="0" type="Hiragana"/>
  </si>
  <si>
    <t>03682</t>
    <phoneticPr fontId="0" type="Hiragana"/>
  </si>
  <si>
    <t>中區業務二課</t>
    <phoneticPr fontId="0" type="Hiragana"/>
  </si>
  <si>
    <t>助理會計</t>
    <phoneticPr fontId="0" type="Hiragana"/>
  </si>
  <si>
    <t>助理管理師</t>
    <phoneticPr fontId="0" type="Hiragana"/>
  </si>
  <si>
    <t>北區業務一課</t>
    <phoneticPr fontId="0" type="Hiragana"/>
  </si>
  <si>
    <t>工作性質</t>
    <phoneticPr fontId="0" type="Hiragana"/>
  </si>
  <si>
    <t>03607</t>
    <phoneticPr fontId="0" type="Hiragana"/>
  </si>
  <si>
    <t>5/14退保(5/14提離職，當天未出勤)</t>
    <phoneticPr fontId="0" type="Hiragana"/>
  </si>
  <si>
    <t>5/14退保</t>
  </si>
  <si>
    <t>5/13退保</t>
    <phoneticPr fontId="0" type="Hiragana"/>
  </si>
  <si>
    <t>03683</t>
    <phoneticPr fontId="0" type="Hiragana"/>
  </si>
  <si>
    <t>03684</t>
    <phoneticPr fontId="0" type="Hiragana"/>
  </si>
  <si>
    <t>5/17加保</t>
    <phoneticPr fontId="0" type="Hiragana"/>
  </si>
  <si>
    <t>5/18加保</t>
    <phoneticPr fontId="0" type="Hiragana"/>
  </si>
  <si>
    <t>斗六站</t>
    <phoneticPr fontId="0" type="Hiragana"/>
  </si>
  <si>
    <t>張銘顯</t>
    <phoneticPr fontId="0" type="Hiragana"/>
  </si>
  <si>
    <t>5/20退保</t>
    <phoneticPr fontId="0" type="Hiragana"/>
  </si>
  <si>
    <t>03629</t>
  </si>
  <si>
    <t>夾子車司機</t>
    <phoneticPr fontId="0" type="Hiragana"/>
  </si>
  <si>
    <t>品保課</t>
    <phoneticPr fontId="0" type="Hiragana"/>
  </si>
  <si>
    <t>資遣</t>
    <phoneticPr fontId="0" type="Hiragana"/>
  </si>
  <si>
    <t>襄理</t>
    <phoneticPr fontId="0" type="Hiragana"/>
  </si>
  <si>
    <t>03613</t>
    <phoneticPr fontId="0" type="Hiragana"/>
  </si>
  <si>
    <t>00134</t>
  </si>
  <si>
    <t>03669</t>
    <phoneticPr fontId="0" type="Hiragana"/>
  </si>
  <si>
    <t>5/26退保</t>
    <phoneticPr fontId="0" type="Hiragana"/>
  </si>
  <si>
    <t>工讀生</t>
    <phoneticPr fontId="0" type="Hiragana"/>
  </si>
  <si>
    <t>家庭因素</t>
    <phoneticPr fontId="0" type="Hiragana"/>
  </si>
  <si>
    <t>6/2離境退保</t>
    <phoneticPr fontId="0" type="Hiragana"/>
  </si>
  <si>
    <t>03094</t>
    <phoneticPr fontId="0" type="Hiragana"/>
  </si>
  <si>
    <t>全興處理一課</t>
    <phoneticPr fontId="0" type="Hiragana"/>
  </si>
  <si>
    <t>外勞</t>
    <phoneticPr fontId="0" type="Hiragana"/>
  </si>
  <si>
    <t>5/31退保</t>
    <phoneticPr fontId="0" type="Hiragana"/>
  </si>
  <si>
    <t>王喬民</t>
  </si>
  <si>
    <t>C00083</t>
    <phoneticPr fontId="0" type="Hiragana"/>
  </si>
  <si>
    <t>C00084</t>
    <phoneticPr fontId="0" type="Hiragana"/>
  </si>
  <si>
    <t>03685</t>
    <phoneticPr fontId="0" type="Hiragana"/>
  </si>
  <si>
    <t>黃瀚原</t>
    <phoneticPr fontId="0" type="Hiragana"/>
  </si>
  <si>
    <t>6/1加保</t>
    <phoneticPr fontId="0" type="Hiragana"/>
  </si>
  <si>
    <t>6/1退保</t>
    <phoneticPr fontId="0" type="Hiragana"/>
  </si>
  <si>
    <t>黃柏清</t>
    <phoneticPr fontId="0" type="Hiragana"/>
  </si>
  <si>
    <t>陳禹軒</t>
    <phoneticPr fontId="0" type="Hiragana"/>
  </si>
  <si>
    <t>羅有成</t>
    <phoneticPr fontId="0" type="Hiragana"/>
  </si>
  <si>
    <t>洪幼宸</t>
    <phoneticPr fontId="0" type="Hiragana"/>
  </si>
  <si>
    <t>阿日</t>
    <phoneticPr fontId="0" type="Hiragana"/>
  </si>
  <si>
    <t>李隆泰</t>
    <phoneticPr fontId="0" type="Hiragana"/>
  </si>
  <si>
    <t>張經崙</t>
    <phoneticPr fontId="0" type="Hiragana"/>
  </si>
  <si>
    <t>劉柏葑</t>
    <phoneticPr fontId="0" type="Hiragana"/>
  </si>
  <si>
    <t>羅有成</t>
    <phoneticPr fontId="0" type="Hiragana"/>
  </si>
  <si>
    <t>林昭宏</t>
    <phoneticPr fontId="0" type="Hiragana"/>
  </si>
  <si>
    <t>賴婉婷</t>
    <phoneticPr fontId="0" type="Hiragana"/>
  </si>
  <si>
    <t>黃盈豪</t>
    <phoneticPr fontId="0" type="Hiragana"/>
  </si>
  <si>
    <t>謝鎮宇</t>
    <phoneticPr fontId="0" type="Hiragana"/>
  </si>
  <si>
    <t>謝珮蓁</t>
    <phoneticPr fontId="0" type="Hiragana"/>
  </si>
  <si>
    <t>連奕保</t>
    <phoneticPr fontId="0" type="Hiragana"/>
  </si>
  <si>
    <t>6/3退保</t>
    <phoneticPr fontId="0" type="Hiragana"/>
  </si>
  <si>
    <t>03664</t>
    <phoneticPr fontId="0" type="Hiragana"/>
  </si>
  <si>
    <t>孫瑞霆</t>
  </si>
  <si>
    <t>蔡岳紘</t>
  </si>
  <si>
    <t>03467</t>
  </si>
  <si>
    <t>工作日至2021/5/31，6/4退保</t>
    <phoneticPr fontId="0" type="Hiragana"/>
  </si>
  <si>
    <t>6/4退保</t>
  </si>
  <si>
    <t>03604</t>
  </si>
  <si>
    <t>高宜新</t>
  </si>
  <si>
    <t>作業員(駐宏達電)</t>
  </si>
  <si>
    <t>廖明鴻</t>
  </si>
  <si>
    <t>作業員(短期)</t>
  </si>
  <si>
    <t>林心倫</t>
  </si>
  <si>
    <t>6/7加保</t>
    <phoneticPr fontId="0" type="Hiragana"/>
  </si>
  <si>
    <t>03686</t>
    <phoneticPr fontId="0" type="Hiragana"/>
  </si>
  <si>
    <t>北區一新開發專案</t>
    <phoneticPr fontId="0" type="Hiragana"/>
  </si>
  <si>
    <t>文山專案</t>
    <phoneticPr fontId="0" type="Hiragana"/>
  </si>
  <si>
    <t>S00001</t>
    <phoneticPr fontId="0" type="Hiragana"/>
  </si>
  <si>
    <t>S00002</t>
  </si>
  <si>
    <t>S00001</t>
  </si>
  <si>
    <t>6/8退保</t>
    <phoneticPr fontId="0" type="Hiragana"/>
  </si>
  <si>
    <t>施柏廷</t>
    <phoneticPr fontId="0" type="Hiragana"/>
  </si>
  <si>
    <t>中區業務一課</t>
    <phoneticPr fontId="0" type="Hiragana"/>
  </si>
  <si>
    <t>6/11退保</t>
    <phoneticPr fontId="0" type="Hiragana"/>
  </si>
  <si>
    <t>2021/2/1</t>
    <phoneticPr fontId="0" type="Hiragana"/>
  </si>
  <si>
    <t>03645</t>
    <phoneticPr fontId="0" type="Hiragana"/>
  </si>
  <si>
    <t>另謀高就</t>
    <phoneticPr fontId="0" type="Hiragana"/>
  </si>
  <si>
    <t>V</t>
    <phoneticPr fontId="0" type="Hiragana"/>
  </si>
  <si>
    <t>個人問題</t>
    <phoneticPr fontId="0" type="Hiragana"/>
  </si>
  <si>
    <t>環境問題</t>
    <phoneticPr fontId="0" type="Hiragana"/>
  </si>
  <si>
    <t>2021/6/15</t>
    <phoneticPr fontId="0" type="Hiragana"/>
  </si>
  <si>
    <t>2021/6/7</t>
  </si>
  <si>
    <t>2021/6/7</t>
    <phoneticPr fontId="0" type="Hiragana"/>
  </si>
  <si>
    <t>施宣華</t>
  </si>
  <si>
    <t>陳芊妤</t>
  </si>
  <si>
    <t>陳毅明</t>
  </si>
  <si>
    <t>王義豪</t>
  </si>
  <si>
    <t>S00003</t>
  </si>
  <si>
    <t>S00004</t>
  </si>
  <si>
    <t>S00005</t>
  </si>
  <si>
    <t>S00006</t>
  </si>
  <si>
    <t>S00007</t>
  </si>
  <si>
    <t>S00008</t>
  </si>
  <si>
    <t>S00009</t>
  </si>
  <si>
    <t>03687</t>
    <phoneticPr fontId="0" type="Hiragana"/>
  </si>
  <si>
    <t>6/12退保</t>
    <phoneticPr fontId="0" type="Hiragana"/>
  </si>
  <si>
    <t>6/15加保</t>
    <phoneticPr fontId="0" type="Hiragana"/>
  </si>
  <si>
    <t>楊恒菖</t>
    <phoneticPr fontId="0" type="Hiragana"/>
  </si>
  <si>
    <t>03687</t>
  </si>
  <si>
    <t>温瑪莉</t>
  </si>
  <si>
    <t>2021/6/15</t>
  </si>
  <si>
    <t>03688</t>
  </si>
  <si>
    <t>03689</t>
  </si>
  <si>
    <t>6/16加保</t>
    <phoneticPr fontId="0" type="Hiragana"/>
  </si>
  <si>
    <t>6/16退保</t>
    <phoneticPr fontId="0" type="Hiragana"/>
  </si>
  <si>
    <t>斗六課</t>
    <phoneticPr fontId="0" type="Hiragana"/>
  </si>
  <si>
    <t>2021/6/16</t>
  </si>
  <si>
    <t>6/17退保</t>
    <phoneticPr fontId="0" type="Hiragana"/>
  </si>
  <si>
    <t>工作性質</t>
    <phoneticPr fontId="0" type="Hiragana"/>
  </si>
  <si>
    <t>6/19退保</t>
    <phoneticPr fontId="0" type="Hiragana"/>
  </si>
  <si>
    <t>拆解觀光課</t>
  </si>
  <si>
    <t>劉育緹</t>
  </si>
  <si>
    <t>謝東霖</t>
  </si>
  <si>
    <t>個人問題</t>
    <phoneticPr fontId="0" type="Hiragana"/>
  </si>
  <si>
    <t>個人問題</t>
    <phoneticPr fontId="0" type="Hiragana"/>
  </si>
  <si>
    <t>2021/6/7</t>
    <phoneticPr fontId="0" type="Hiragana"/>
  </si>
  <si>
    <t>03675</t>
    <phoneticPr fontId="0" type="Hiragana"/>
  </si>
  <si>
    <t>03690</t>
    <phoneticPr fontId="0" type="Hiragana"/>
  </si>
  <si>
    <t>豐動-餐飲組</t>
    <phoneticPr fontId="0" type="Hiragana"/>
  </si>
  <si>
    <t>6/23加保</t>
    <phoneticPr fontId="0" type="Hiragana"/>
  </si>
  <si>
    <t>電子商務部</t>
    <phoneticPr fontId="0" type="Hiragana"/>
  </si>
  <si>
    <t>機動車回收部行政一</t>
    <phoneticPr fontId="0" type="Hiragana"/>
  </si>
  <si>
    <t>03691</t>
    <phoneticPr fontId="0" type="Hiragana"/>
  </si>
  <si>
    <t>03690</t>
  </si>
  <si>
    <t>廚房助手</t>
    <phoneticPr fontId="0" type="Hiragana"/>
  </si>
  <si>
    <t>6/24退保</t>
    <phoneticPr fontId="0" type="Hiragana"/>
  </si>
  <si>
    <t>外勞</t>
    <phoneticPr fontId="0" type="Hiragana"/>
  </si>
  <si>
    <t>基弟朋</t>
    <phoneticPr fontId="0" type="Hiragana"/>
  </si>
  <si>
    <t>6/24加保</t>
    <phoneticPr fontId="0" type="Hiragana"/>
  </si>
  <si>
    <t>03692</t>
    <phoneticPr fontId="0" type="Hiragana"/>
  </si>
  <si>
    <t>6/12接聘，因疫情影響勞工局暫緩移工移轉雇主。6/21核發聘可函，6/24仲介通知等PCR檢測結果</t>
    <phoneticPr fontId="0" type="Hiragana"/>
  </si>
  <si>
    <t>全興處理一課</t>
    <phoneticPr fontId="0" type="Hiragana"/>
  </si>
  <si>
    <t>王玟靜</t>
  </si>
  <si>
    <t>短期工讀生</t>
  </si>
  <si>
    <t>黃忠隆</t>
  </si>
  <si>
    <t>S00010</t>
  </si>
  <si>
    <t>6/28加保</t>
    <phoneticPr fontId="0" type="Hiragana"/>
  </si>
  <si>
    <t>2021/7/1</t>
    <phoneticPr fontId="0" type="Hiragana"/>
  </si>
  <si>
    <t>2021/6/8</t>
    <phoneticPr fontId="0" type="Hiragana"/>
  </si>
  <si>
    <t>客服行銷課</t>
  </si>
  <si>
    <t>03599</t>
  </si>
  <si>
    <t>林語蘋</t>
  </si>
  <si>
    <t>02970</t>
  </si>
  <si>
    <t>管理課</t>
    <phoneticPr fontId="0" type="Hiragana"/>
  </si>
  <si>
    <t>2021/7/1-12/31育嬰留停</t>
    <phoneticPr fontId="0" type="Hiragana"/>
  </si>
  <si>
    <t>周芯宥</t>
    <phoneticPr fontId="0" type="Hiragana"/>
  </si>
  <si>
    <t>6/28退保</t>
    <phoneticPr fontId="0" type="Hiragana"/>
  </si>
  <si>
    <t>家庭因素</t>
    <phoneticPr fontId="0" type="Hiragana"/>
  </si>
  <si>
    <t>資遣</t>
    <phoneticPr fontId="0" type="Hiragana"/>
  </si>
  <si>
    <t>工作日至2021/6/30，7/7退保</t>
    <phoneticPr fontId="0" type="Hiragana"/>
  </si>
  <si>
    <t>許弘楷</t>
  </si>
  <si>
    <t>邱日隆</t>
  </si>
  <si>
    <t>王立廷</t>
  </si>
  <si>
    <t>胡時睿</t>
  </si>
  <si>
    <t>劉恩睿</t>
  </si>
  <si>
    <t>S00011</t>
    <phoneticPr fontId="0" type="Hiragana"/>
  </si>
  <si>
    <t>S00012</t>
  </si>
  <si>
    <t>S00013</t>
  </si>
  <si>
    <t>S00014</t>
  </si>
  <si>
    <t>S00015</t>
  </si>
  <si>
    <t>S00016</t>
  </si>
  <si>
    <t>03693</t>
    <phoneticPr fontId="0" type="Hiragana"/>
  </si>
  <si>
    <t>03694</t>
    <phoneticPr fontId="0" type="Hiragana"/>
  </si>
  <si>
    <t>北區一新開發專案</t>
    <phoneticPr fontId="0" type="Hiragana"/>
  </si>
  <si>
    <t>餐飲組</t>
    <phoneticPr fontId="0" type="Hiragana"/>
  </si>
  <si>
    <t>7/1加保</t>
    <phoneticPr fontId="0" type="Hiragana"/>
  </si>
  <si>
    <t>0900311</t>
    <phoneticPr fontId="54" type="noConversion"/>
  </si>
  <si>
    <t>王喬民</t>
    <phoneticPr fontId="0" type="Hiragana"/>
  </si>
  <si>
    <t>黃瀚原</t>
    <phoneticPr fontId="0" type="Hiragana"/>
  </si>
  <si>
    <t>吳宏毅</t>
    <phoneticPr fontId="0" type="Hiragana"/>
  </si>
  <si>
    <t>高宜新</t>
    <phoneticPr fontId="0" type="Hiragana"/>
  </si>
  <si>
    <t>温瑪莉</t>
    <phoneticPr fontId="0" type="Hiragana"/>
  </si>
  <si>
    <t>趙東立</t>
    <phoneticPr fontId="0" type="Hiragana"/>
  </si>
  <si>
    <t>王義豪</t>
    <phoneticPr fontId="0" type="Hiragana"/>
  </si>
  <si>
    <t>劉育緹</t>
    <phoneticPr fontId="0" type="Hiragana"/>
  </si>
  <si>
    <t>廖明鴻</t>
    <phoneticPr fontId="0" type="Hiragana"/>
  </si>
  <si>
    <t>林心倫</t>
    <phoneticPr fontId="0" type="Hiragana"/>
  </si>
  <si>
    <t>曾文賢</t>
    <phoneticPr fontId="0" type="Hiragana"/>
  </si>
  <si>
    <t>王翊甄</t>
    <phoneticPr fontId="0" type="Hiragana"/>
  </si>
  <si>
    <t>施宣華</t>
    <phoneticPr fontId="0" type="Hiragana"/>
  </si>
  <si>
    <t>陳芊妤</t>
    <phoneticPr fontId="0" type="Hiragana"/>
  </si>
  <si>
    <t>林美惠</t>
    <phoneticPr fontId="0" type="Hiragana"/>
  </si>
  <si>
    <t>陳毅明</t>
    <phoneticPr fontId="0" type="Hiragana"/>
  </si>
  <si>
    <t>王玟靜</t>
    <phoneticPr fontId="0" type="Hiragana"/>
  </si>
  <si>
    <t>7/2退保</t>
    <phoneticPr fontId="0" type="Hiragana"/>
  </si>
  <si>
    <t>7/2加保</t>
  </si>
  <si>
    <t>S00017</t>
  </si>
  <si>
    <t>S00018</t>
  </si>
  <si>
    <t>林晉皓</t>
  </si>
  <si>
    <t>S00019</t>
    <phoneticPr fontId="0" type="Hiragana"/>
  </si>
  <si>
    <t>S00020</t>
  </si>
  <si>
    <t>S00021</t>
  </si>
  <si>
    <t>S00022</t>
  </si>
  <si>
    <t>S00023</t>
  </si>
  <si>
    <t>7/6加保</t>
    <phoneticPr fontId="0" type="Hiragana"/>
  </si>
  <si>
    <t>廚房助手</t>
    <phoneticPr fontId="0" type="Hiragana"/>
  </si>
  <si>
    <t>S00019</t>
  </si>
  <si>
    <t>7/7退保</t>
  </si>
  <si>
    <t>S00024</t>
  </si>
  <si>
    <t>S00025</t>
  </si>
  <si>
    <t>7/7加保</t>
    <phoneticPr fontId="0" type="Hiragana"/>
  </si>
  <si>
    <t>7/12加保</t>
    <phoneticPr fontId="0" type="Hiragana"/>
  </si>
  <si>
    <t>回聘</t>
    <phoneticPr fontId="0" type="Hiragana"/>
  </si>
  <si>
    <t>03695</t>
    <phoneticPr fontId="0" type="Hiragana"/>
  </si>
  <si>
    <t>南區一倉儲物流</t>
    <phoneticPr fontId="0" type="Hiragana"/>
  </si>
  <si>
    <t>家電回收課</t>
  </si>
  <si>
    <t>管理課</t>
  </si>
  <si>
    <t>03696</t>
  </si>
  <si>
    <t>03697</t>
  </si>
  <si>
    <t>家電回收課</t>
    <phoneticPr fontId="0" type="Hiragana"/>
  </si>
  <si>
    <t>管理課</t>
    <phoneticPr fontId="0" type="Hiragana"/>
  </si>
  <si>
    <t>7/13退保</t>
    <phoneticPr fontId="0" type="Hiragana"/>
  </si>
  <si>
    <t>7/14退保</t>
    <phoneticPr fontId="0" type="Hiragana"/>
  </si>
  <si>
    <t>03458</t>
  </si>
  <si>
    <t>蔡昌達</t>
  </si>
  <si>
    <t>中區業務一課</t>
    <phoneticPr fontId="0" type="Hiragana"/>
  </si>
  <si>
    <t>7/15退保</t>
    <phoneticPr fontId="0" type="Hiragana"/>
  </si>
  <si>
    <t>邱嘉偉</t>
  </si>
  <si>
    <t>35噸司機</t>
  </si>
  <si>
    <t>03698</t>
  </si>
  <si>
    <t>03699</t>
  </si>
  <si>
    <t>03700</t>
  </si>
  <si>
    <t>03701</t>
  </si>
  <si>
    <t>文山專案</t>
    <phoneticPr fontId="0" type="Hiragana"/>
  </si>
  <si>
    <t>中區三倉儲物流</t>
    <phoneticPr fontId="0" type="Hiragana"/>
  </si>
  <si>
    <t>華亞科專案</t>
    <phoneticPr fontId="0" type="Hiragana"/>
  </si>
  <si>
    <t>7/19加保</t>
    <phoneticPr fontId="0" type="Hiragana"/>
  </si>
  <si>
    <t>7/20退保</t>
    <phoneticPr fontId="0" type="Hiragana"/>
  </si>
  <si>
    <t>楊恒菖</t>
  </si>
  <si>
    <t>7/20退保</t>
    <phoneticPr fontId="0" type="Hiragana"/>
  </si>
  <si>
    <t>長期工讀生</t>
    <phoneticPr fontId="0" type="Hiragana"/>
  </si>
  <si>
    <t>李銘章</t>
    <phoneticPr fontId="0" type="Hiragana"/>
  </si>
  <si>
    <t>03673</t>
  </si>
  <si>
    <t>董沛蓉</t>
  </si>
  <si>
    <t>03670</t>
  </si>
  <si>
    <t>歐芸翊</t>
  </si>
  <si>
    <t>外場人員(晚班/吧檯)</t>
  </si>
  <si>
    <t>2021/5/2</t>
  </si>
  <si>
    <t>繼續升學</t>
    <phoneticPr fontId="0" type="Hiragana"/>
  </si>
  <si>
    <t>聘約到期</t>
    <phoneticPr fontId="0" type="Hiragana"/>
  </si>
  <si>
    <t>李恩霆</t>
  </si>
  <si>
    <t>03702</t>
  </si>
  <si>
    <t>03703</t>
  </si>
  <si>
    <t>03704</t>
    <phoneticPr fontId="0" type="Hiragana"/>
  </si>
  <si>
    <t>7/26加保</t>
    <phoneticPr fontId="0" type="Hiragana"/>
  </si>
  <si>
    <t>03572</t>
    <phoneticPr fontId="0" type="Hiragana"/>
  </si>
  <si>
    <t>7/26退保</t>
    <phoneticPr fontId="0" type="Hiragana"/>
  </si>
  <si>
    <t>王文楠</t>
    <phoneticPr fontId="0" type="Hiragana"/>
  </si>
  <si>
    <t>林宥庭</t>
    <phoneticPr fontId="0" type="Hiragana"/>
  </si>
  <si>
    <t>洪聖昌</t>
    <phoneticPr fontId="0" type="Hiragana"/>
  </si>
  <si>
    <t>張國勝</t>
    <phoneticPr fontId="0" type="Hiragana"/>
  </si>
  <si>
    <t>5/18退保</t>
    <phoneticPr fontId="0" type="Hiragana"/>
  </si>
  <si>
    <t>02798</t>
    <phoneticPr fontId="0" type="Hiragana"/>
  </si>
  <si>
    <t>張福麟</t>
  </si>
  <si>
    <t>家電回收課</t>
    <phoneticPr fontId="0" type="Hiragana"/>
  </si>
  <si>
    <t>主任</t>
    <phoneticPr fontId="0" type="Hiragana"/>
  </si>
  <si>
    <t>詹皓凱</t>
    <phoneticPr fontId="0" type="Hiragana"/>
  </si>
  <si>
    <t>03299</t>
    <phoneticPr fontId="0" type="Hiragana"/>
  </si>
  <si>
    <t>國際部業務課</t>
    <phoneticPr fontId="0" type="Hiragana"/>
  </si>
  <si>
    <t>高級專員</t>
    <phoneticPr fontId="0" type="Hiragana"/>
  </si>
  <si>
    <t>黃澄文</t>
    <phoneticPr fontId="0" type="Hiragana"/>
  </si>
  <si>
    <t>林美惠</t>
  </si>
  <si>
    <t>助理工程師</t>
    <phoneticPr fontId="0" type="Hiragana"/>
  </si>
  <si>
    <t>中區業務三課</t>
    <phoneticPr fontId="0" type="Hiragana"/>
  </si>
  <si>
    <t>助理會計</t>
    <phoneticPr fontId="0" type="Hiragana"/>
  </si>
  <si>
    <t>工作性質</t>
    <phoneticPr fontId="0" type="Hiragana"/>
  </si>
  <si>
    <t>家庭問題、個人問題</t>
    <phoneticPr fontId="0" type="Hiragana"/>
  </si>
  <si>
    <t>7/30退保</t>
    <phoneticPr fontId="0" type="Hiragana"/>
  </si>
  <si>
    <t>洪晨銘</t>
    <phoneticPr fontId="0" type="Hiragana"/>
  </si>
  <si>
    <t>03646</t>
    <phoneticPr fontId="0" type="Hiragana"/>
  </si>
  <si>
    <t>作業員</t>
    <phoneticPr fontId="0" type="Hiragana"/>
  </si>
  <si>
    <t>作業員(駐宏達電)</t>
    <phoneticPr fontId="0" type="Hiragana"/>
  </si>
  <si>
    <t>南區業務一課</t>
    <phoneticPr fontId="0" type="Hiragana"/>
  </si>
  <si>
    <t>斗六課</t>
    <phoneticPr fontId="0" type="Hiragana"/>
  </si>
  <si>
    <t>03705</t>
    <phoneticPr fontId="0" type="Hiragana"/>
  </si>
  <si>
    <t>7/31退保</t>
    <phoneticPr fontId="0" type="Hiragana"/>
  </si>
  <si>
    <t>藍幼芬</t>
    <phoneticPr fontId="0" type="Hiragana"/>
  </si>
  <si>
    <t>黃忠隆</t>
    <phoneticPr fontId="0" type="Hiragana"/>
  </si>
  <si>
    <t>謝東霖</t>
    <phoneticPr fontId="0" type="Hiragana"/>
  </si>
  <si>
    <t>邱嘉偉</t>
    <phoneticPr fontId="0" type="Hiragana"/>
  </si>
  <si>
    <t>王皓宇</t>
    <phoneticPr fontId="0" type="Hiragana"/>
  </si>
  <si>
    <t>吳思維</t>
    <phoneticPr fontId="0" type="Hiragana"/>
  </si>
  <si>
    <t>劉家文</t>
    <phoneticPr fontId="0" type="Hiragana"/>
  </si>
  <si>
    <t>李恩霆</t>
    <phoneticPr fontId="0" type="Hiragana"/>
  </si>
  <si>
    <t>郭芸珊</t>
    <phoneticPr fontId="0" type="Hiragana"/>
  </si>
  <si>
    <t>蔡佳音</t>
    <phoneticPr fontId="0" type="Hiragana"/>
  </si>
  <si>
    <t>許弘楷</t>
    <phoneticPr fontId="0" type="Hiragana"/>
  </si>
  <si>
    <t>邱日隆</t>
    <phoneticPr fontId="0" type="Hiragana"/>
  </si>
  <si>
    <t>王立廷</t>
    <phoneticPr fontId="0" type="Hiragana"/>
  </si>
  <si>
    <t>胡時睿</t>
    <phoneticPr fontId="0" type="Hiragana"/>
  </si>
  <si>
    <t>林奕呈</t>
    <phoneticPr fontId="0" type="Hiragana"/>
  </si>
  <si>
    <t>劉恩睿</t>
    <phoneticPr fontId="0" type="Hiragana"/>
  </si>
  <si>
    <t>林晉皓</t>
    <phoneticPr fontId="0" type="Hiragana"/>
  </si>
  <si>
    <t>鄭竣元</t>
    <phoneticPr fontId="0" type="Hiragana"/>
  </si>
  <si>
    <t>洪譽齊</t>
    <phoneticPr fontId="0" type="Hiragana"/>
  </si>
  <si>
    <t>8/2加保</t>
    <phoneticPr fontId="0" type="Hiragana"/>
  </si>
  <si>
    <t>作業員(駐裕隆)</t>
  </si>
  <si>
    <t>管翊超</t>
    <phoneticPr fontId="0" type="Hiragana"/>
  </si>
  <si>
    <t>副工程師</t>
    <phoneticPr fontId="0" type="Hiragana"/>
  </si>
  <si>
    <t>品保課</t>
    <phoneticPr fontId="0" type="Hiragana"/>
  </si>
  <si>
    <t>03706</t>
    <phoneticPr fontId="0" type="Hiragana"/>
  </si>
  <si>
    <t>03707</t>
  </si>
  <si>
    <t>03708</t>
  </si>
  <si>
    <t>03709</t>
  </si>
  <si>
    <t>03710</t>
  </si>
  <si>
    <t>文山專案</t>
    <phoneticPr fontId="0" type="Hiragana"/>
  </si>
  <si>
    <t>03711</t>
  </si>
  <si>
    <t>裕隆專案</t>
    <phoneticPr fontId="0" type="Hiragana"/>
  </si>
  <si>
    <t>家庭因素</t>
    <phoneticPr fontId="0" type="Hiragana"/>
  </si>
  <si>
    <t>蘇易鵬</t>
    <phoneticPr fontId="0" type="Hiragana"/>
  </si>
  <si>
    <t>夾子車司機</t>
    <phoneticPr fontId="0" type="Hiragana"/>
  </si>
  <si>
    <t>資遣</t>
    <phoneticPr fontId="0" type="Hiragana"/>
  </si>
  <si>
    <t>楊于萱</t>
    <phoneticPr fontId="0" type="Hiragana"/>
  </si>
  <si>
    <t>工讀生</t>
    <phoneticPr fontId="0" type="Hiragana"/>
  </si>
  <si>
    <t>8/5退保</t>
    <phoneticPr fontId="0" type="Hiragana"/>
  </si>
  <si>
    <t>徐禾穎</t>
    <phoneticPr fontId="0" type="Hiragana"/>
  </si>
  <si>
    <t>管理師</t>
    <phoneticPr fontId="0" type="Hiragana"/>
  </si>
  <si>
    <t>中區三倉儲物流</t>
    <phoneticPr fontId="0" type="Hiragana"/>
  </si>
  <si>
    <t>8/3加保</t>
  </si>
  <si>
    <t>8/4加保</t>
  </si>
  <si>
    <t>8/5加保</t>
  </si>
  <si>
    <t>鍾昆峰</t>
  </si>
  <si>
    <t>03712</t>
    <phoneticPr fontId="0" type="Hiragana"/>
  </si>
  <si>
    <t>北部倉庫</t>
    <phoneticPr fontId="0" type="Hiragana"/>
  </si>
  <si>
    <t>劉子逸</t>
    <phoneticPr fontId="0" type="Hiragana"/>
  </si>
  <si>
    <t>8/7退保</t>
    <phoneticPr fontId="0" type="Hiragana"/>
  </si>
  <si>
    <t>03707</t>
    <phoneticPr fontId="0" type="Hiragana"/>
  </si>
  <si>
    <t>8/9加保</t>
    <phoneticPr fontId="0" type="Hiragana"/>
  </si>
  <si>
    <t>03713</t>
    <phoneticPr fontId="0" type="Hiragana"/>
  </si>
  <si>
    <t>南區一倉儲物流</t>
    <phoneticPr fontId="0" type="Hiragana"/>
  </si>
  <si>
    <t>8/9加保</t>
    <phoneticPr fontId="0" type="Hiragana"/>
  </si>
  <si>
    <t>03714</t>
    <phoneticPr fontId="0" type="Hiragana"/>
  </si>
  <si>
    <t>8/11加保</t>
    <phoneticPr fontId="0" type="Hiragana"/>
  </si>
  <si>
    <t>美光電子專案</t>
    <phoneticPr fontId="0" type="Hiragana"/>
  </si>
  <si>
    <t>8/12退保</t>
    <phoneticPr fontId="0" type="Hiragana"/>
  </si>
  <si>
    <t>V</t>
    <phoneticPr fontId="0" type="Hiragana"/>
  </si>
  <si>
    <t>工作性質、薪資問題、晉升問題</t>
    <phoneticPr fontId="0" type="Hiragana"/>
  </si>
  <si>
    <t>蔡佳音</t>
    <phoneticPr fontId="0" type="Hiragana"/>
  </si>
  <si>
    <t>洪譽齊</t>
    <phoneticPr fontId="0" type="Hiragana"/>
  </si>
  <si>
    <t>洪聖昌</t>
    <phoneticPr fontId="0" type="Hiragana"/>
  </si>
  <si>
    <t>張國勝</t>
    <phoneticPr fontId="0" type="Hiragana"/>
  </si>
  <si>
    <t>S00012</t>
    <phoneticPr fontId="0" type="Hiragana"/>
  </si>
  <si>
    <t>S00023</t>
    <phoneticPr fontId="0" type="Hiragana"/>
  </si>
  <si>
    <t>S00021</t>
    <phoneticPr fontId="0" type="Hiragana"/>
  </si>
  <si>
    <t>S00024</t>
    <phoneticPr fontId="0" type="Hiragana"/>
  </si>
  <si>
    <t>8/13退保</t>
  </si>
  <si>
    <t>繼續升學</t>
    <phoneticPr fontId="0" type="Hiragana"/>
  </si>
  <si>
    <t>工時、休假問題</t>
    <phoneticPr fontId="0" type="Hiragana"/>
  </si>
  <si>
    <t>繼續升學</t>
    <phoneticPr fontId="0" type="Hiragana"/>
  </si>
  <si>
    <t>03573</t>
    <phoneticPr fontId="0" type="Hiragana"/>
  </si>
  <si>
    <t>陳寓莛</t>
  </si>
  <si>
    <t>內場人員</t>
  </si>
  <si>
    <t>儲備3.5噸司機</t>
  </si>
  <si>
    <t>S00026</t>
    <phoneticPr fontId="0" type="Hiragana"/>
  </si>
  <si>
    <t>張勇雄</t>
    <phoneticPr fontId="0" type="Hiragana"/>
  </si>
  <si>
    <t>8/16加保</t>
    <phoneticPr fontId="0" type="Hiragana"/>
  </si>
  <si>
    <t>8/16退保</t>
    <phoneticPr fontId="0" type="Hiragana"/>
  </si>
  <si>
    <t>02978</t>
    <phoneticPr fontId="0" type="Hiragana"/>
  </si>
  <si>
    <t>03303</t>
    <phoneticPr fontId="0" type="Hiragana"/>
  </si>
  <si>
    <t>03715</t>
    <phoneticPr fontId="0" type="Hiragana"/>
  </si>
  <si>
    <t>長期工讀生</t>
  </si>
  <si>
    <t>餐飲組</t>
    <phoneticPr fontId="0" type="Hiragana"/>
  </si>
  <si>
    <t>8/17加保</t>
    <phoneticPr fontId="0" type="Hiragana"/>
  </si>
  <si>
    <t>03716</t>
  </si>
  <si>
    <t>03717</t>
  </si>
  <si>
    <t>03718</t>
  </si>
  <si>
    <t>2021/8/18</t>
    <phoneticPr fontId="0" type="Hiragana"/>
  </si>
  <si>
    <t>8/18加保</t>
    <phoneticPr fontId="0" type="Hiragana"/>
  </si>
  <si>
    <t>北區二倉儲物流</t>
    <phoneticPr fontId="0" type="Hiragana"/>
  </si>
  <si>
    <t>文山專案</t>
    <phoneticPr fontId="0" type="Hiragana"/>
  </si>
  <si>
    <t>鄭竣元</t>
    <phoneticPr fontId="0" type="Hiragana"/>
  </si>
  <si>
    <t>林奕呈</t>
    <phoneticPr fontId="0" type="Hiragana"/>
  </si>
  <si>
    <t>北區業務一課</t>
    <phoneticPr fontId="0" type="Hiragana"/>
  </si>
  <si>
    <t>豐動-拆解觀光課</t>
    <phoneticPr fontId="0" type="Hiragana"/>
  </si>
  <si>
    <t>02810</t>
    <phoneticPr fontId="0" type="Hiragana"/>
  </si>
  <si>
    <t>03235</t>
    <phoneticPr fontId="0" type="Hiragana"/>
  </si>
  <si>
    <t>行銷課</t>
    <phoneticPr fontId="0" type="Hiragana"/>
  </si>
  <si>
    <t>財務部</t>
    <phoneticPr fontId="0" type="Hiragana"/>
  </si>
  <si>
    <t>3.5噸司機</t>
    <phoneticPr fontId="0" type="Hiragana"/>
  </si>
  <si>
    <t>03694</t>
    <phoneticPr fontId="0" type="Hiragana"/>
  </si>
  <si>
    <t>廚房助手</t>
    <phoneticPr fontId="0" type="Hiragana"/>
  </si>
  <si>
    <t>S00022</t>
    <phoneticPr fontId="0" type="Hiragana"/>
  </si>
  <si>
    <t>S00017</t>
    <phoneticPr fontId="0" type="Hiragana"/>
  </si>
  <si>
    <t>王翊甄</t>
  </si>
  <si>
    <t>8/19退保</t>
    <phoneticPr fontId="0" type="Hiragana"/>
  </si>
  <si>
    <t>個人因素</t>
    <phoneticPr fontId="0" type="Hiragana"/>
  </si>
  <si>
    <t>8/20退保</t>
    <phoneticPr fontId="0" type="Hiragana"/>
  </si>
  <si>
    <t>8/20退保</t>
    <phoneticPr fontId="0" type="Hiragana"/>
  </si>
  <si>
    <t>工時、福利</t>
    <phoneticPr fontId="0" type="Hiragana"/>
  </si>
  <si>
    <t>03719</t>
    <phoneticPr fontId="0" type="Hiragana"/>
  </si>
  <si>
    <t>03720</t>
  </si>
  <si>
    <t>03721</t>
  </si>
  <si>
    <t>中區一倉儲物流</t>
    <phoneticPr fontId="0" type="Hiragana"/>
  </si>
  <si>
    <t>工作性質</t>
    <phoneticPr fontId="0" type="Hiragana"/>
  </si>
  <si>
    <t>證照</t>
    <phoneticPr fontId="0" type="Hiragana"/>
  </si>
  <si>
    <t>8/22退保</t>
    <phoneticPr fontId="0" type="Hiragana"/>
  </si>
  <si>
    <t>8/23加保</t>
    <phoneticPr fontId="0" type="Hiragana"/>
  </si>
  <si>
    <t>2021/8/17</t>
    <phoneticPr fontId="0" type="Hiragana"/>
  </si>
  <si>
    <t>陳建宏</t>
    <phoneticPr fontId="0" type="Hiragana"/>
  </si>
  <si>
    <t>賴國維</t>
  </si>
  <si>
    <t>廖玎幼</t>
  </si>
  <si>
    <t>作業員(固定班)</t>
  </si>
  <si>
    <t>楊順銧</t>
  </si>
  <si>
    <t>作業員(駐京元)</t>
  </si>
  <si>
    <t>S00027</t>
    <phoneticPr fontId="0" type="Hiragana"/>
  </si>
  <si>
    <t>S00028</t>
  </si>
  <si>
    <t>2021/8/26</t>
    <phoneticPr fontId="0" type="Hiragana"/>
  </si>
  <si>
    <t>2021/8/26</t>
    <phoneticPr fontId="0" type="Hiragana"/>
  </si>
  <si>
    <t>南區一倉儲物流</t>
    <phoneticPr fontId="0" type="Hiragana"/>
  </si>
  <si>
    <t>8/26加保</t>
    <phoneticPr fontId="0" type="Hiragana"/>
  </si>
  <si>
    <t>S00026</t>
  </si>
  <si>
    <t>小時</t>
    <phoneticPr fontId="0" type="Hiragana"/>
  </si>
  <si>
    <t>尼籃</t>
    <phoneticPr fontId="0" type="Hiragana"/>
  </si>
  <si>
    <t>外勞</t>
    <phoneticPr fontId="0" type="Hiragana"/>
  </si>
  <si>
    <t>03311</t>
    <phoneticPr fontId="0" type="Hiragana"/>
  </si>
  <si>
    <t>全興處理二課</t>
    <phoneticPr fontId="0" type="Hiragana"/>
  </si>
  <si>
    <t>另謀高就</t>
    <phoneticPr fontId="0" type="Hiragana"/>
  </si>
  <si>
    <t>主管問題、家庭因素</t>
    <phoneticPr fontId="0" type="Hiragana"/>
  </si>
  <si>
    <t>考證照</t>
    <phoneticPr fontId="0" type="Hiragana"/>
  </si>
  <si>
    <t>8/31退保</t>
    <phoneticPr fontId="0" type="Hiragana"/>
  </si>
  <si>
    <t>00002</t>
    <phoneticPr fontId="0" type="Hiragana"/>
  </si>
  <si>
    <t>洪勝裕</t>
    <phoneticPr fontId="0" type="Hiragana"/>
  </si>
  <si>
    <t>副總經理</t>
    <phoneticPr fontId="0" type="Hiragana"/>
  </si>
  <si>
    <t>再生處理部</t>
    <phoneticPr fontId="0" type="Hiragana"/>
  </si>
  <si>
    <t>邱信龍</t>
  </si>
  <si>
    <t>劉翠芳</t>
  </si>
  <si>
    <t>葉嘉恒</t>
  </si>
  <si>
    <t>豐動-拆解觀光課</t>
    <phoneticPr fontId="0" type="Hiragana"/>
  </si>
  <si>
    <t>張凱迪</t>
    <phoneticPr fontId="0" type="Hiragana"/>
  </si>
  <si>
    <t>高昱聖</t>
    <phoneticPr fontId="0" type="Hiragana"/>
  </si>
  <si>
    <t>劉子逸</t>
    <phoneticPr fontId="0" type="Hiragana"/>
  </si>
  <si>
    <t>林冠諭</t>
    <phoneticPr fontId="0" type="Hiragana"/>
  </si>
  <si>
    <t>劉宸睿</t>
    <phoneticPr fontId="0" type="Hiragana"/>
  </si>
  <si>
    <t>詹宗憲</t>
    <phoneticPr fontId="0" type="Hiragana"/>
  </si>
  <si>
    <t>鍾昆峰</t>
    <phoneticPr fontId="0" type="Hiragana"/>
  </si>
  <si>
    <t>鄭欽鴻</t>
    <phoneticPr fontId="0" type="Hiragana"/>
  </si>
  <si>
    <t>張宏璸</t>
    <phoneticPr fontId="0" type="Hiragana"/>
  </si>
  <si>
    <t>張旭騰</t>
    <phoneticPr fontId="0" type="Hiragana"/>
  </si>
  <si>
    <t>楊旭</t>
    <phoneticPr fontId="0" type="Hiragana"/>
  </si>
  <si>
    <t>梁又杰</t>
    <phoneticPr fontId="0" type="Hiragana"/>
  </si>
  <si>
    <t>張志成</t>
    <phoneticPr fontId="0" type="Hiragana"/>
  </si>
  <si>
    <t>劉智傑</t>
    <phoneticPr fontId="0" type="Hiragana"/>
  </si>
  <si>
    <t>李美玲</t>
    <phoneticPr fontId="0" type="Hiragana"/>
  </si>
  <si>
    <t>陳寓莛</t>
    <phoneticPr fontId="0" type="Hiragana"/>
  </si>
  <si>
    <t>曾勝鴻</t>
    <phoneticPr fontId="0" type="Hiragana"/>
  </si>
  <si>
    <t>柯政男</t>
    <phoneticPr fontId="0" type="Hiragana"/>
  </si>
  <si>
    <t>03722</t>
    <phoneticPr fontId="0" type="Hiragana"/>
  </si>
  <si>
    <t>03723</t>
  </si>
  <si>
    <t>北部倉庫</t>
    <phoneticPr fontId="0" type="Hiragana"/>
  </si>
  <si>
    <t>中區三倉儲物流</t>
    <phoneticPr fontId="0" type="Hiragana"/>
  </si>
  <si>
    <t>S00029</t>
    <phoneticPr fontId="0" type="Hiragana"/>
  </si>
  <si>
    <t>03724</t>
    <phoneticPr fontId="0" type="Hiragana"/>
  </si>
  <si>
    <t>南區一倉儲物流</t>
    <phoneticPr fontId="0" type="Hiragana"/>
  </si>
  <si>
    <t>餐飲組</t>
    <phoneticPr fontId="0" type="Hiragana"/>
  </si>
  <si>
    <t>9/1加保</t>
    <phoneticPr fontId="0" type="Hiragana"/>
  </si>
  <si>
    <t>8/31退保，9/2轉神林加保</t>
    <phoneticPr fontId="0" type="Hiragana"/>
  </si>
  <si>
    <t>03722</t>
  </si>
  <si>
    <t>9/3退保</t>
    <phoneticPr fontId="0" type="Hiragana"/>
  </si>
  <si>
    <t>曾文賢</t>
    <phoneticPr fontId="0" type="Hiragana"/>
  </si>
  <si>
    <t>陳兆展</t>
    <phoneticPr fontId="0" type="Hiragana"/>
  </si>
  <si>
    <t>短期工讀生</t>
    <phoneticPr fontId="0" type="Hiragana"/>
  </si>
  <si>
    <t>S00030</t>
    <phoneticPr fontId="0" type="Hiragana"/>
  </si>
  <si>
    <t>沈彥男</t>
    <phoneticPr fontId="0" type="Hiragana"/>
  </si>
  <si>
    <t>03725</t>
    <phoneticPr fontId="0" type="Hiragana"/>
  </si>
  <si>
    <t>03726</t>
    <phoneticPr fontId="0" type="Hiragana"/>
  </si>
  <si>
    <t>03727</t>
    <phoneticPr fontId="0" type="Hiragana"/>
  </si>
  <si>
    <t>京元電子專案</t>
    <phoneticPr fontId="0" type="Hiragana"/>
  </si>
  <si>
    <t>作業員</t>
    <phoneticPr fontId="0" type="Hiragana"/>
  </si>
  <si>
    <t>9/6加保</t>
    <phoneticPr fontId="0" type="Hiragana"/>
  </si>
  <si>
    <t>9/7退保</t>
    <phoneticPr fontId="0" type="Hiragana"/>
  </si>
  <si>
    <t>2021/12/24-2022/6/23育嬰留停</t>
    <phoneticPr fontId="0" type="Hiragana"/>
  </si>
  <si>
    <t>2021/11/8-2022/5/7育嬰留停</t>
    <phoneticPr fontId="0" type="Hiragana"/>
  </si>
  <si>
    <t>林語蘋</t>
    <phoneticPr fontId="0" type="Hiragana"/>
  </si>
  <si>
    <t>郭芸珊</t>
    <phoneticPr fontId="0" type="Hiragana"/>
  </si>
  <si>
    <t>陳兆展</t>
    <phoneticPr fontId="0" type="Hiragana"/>
  </si>
  <si>
    <t>9/10退保</t>
    <phoneticPr fontId="0" type="Hiragana"/>
  </si>
  <si>
    <t>S00011</t>
  </si>
  <si>
    <t>S00030</t>
  </si>
  <si>
    <t>9/9退保</t>
    <phoneticPr fontId="0" type="Hiragana"/>
  </si>
  <si>
    <t>王紫淇</t>
  </si>
  <si>
    <t>張淑美</t>
  </si>
  <si>
    <t>金正祥</t>
  </si>
  <si>
    <t>蔡承學</t>
  </si>
  <si>
    <t>03730</t>
    <phoneticPr fontId="0" type="Hiragana"/>
  </si>
  <si>
    <t>03731</t>
  </si>
  <si>
    <t>03732</t>
  </si>
  <si>
    <t>03733</t>
  </si>
  <si>
    <t>劉明豪</t>
  </si>
  <si>
    <t>黃薇蓉</t>
  </si>
  <si>
    <t>湯誠</t>
  </si>
  <si>
    <t>03728</t>
    <phoneticPr fontId="0" type="Hiragana"/>
  </si>
  <si>
    <t>2021/9/14</t>
    <phoneticPr fontId="0" type="Hiragana"/>
  </si>
  <si>
    <t>2021/9/16</t>
    <phoneticPr fontId="0" type="Hiragana"/>
  </si>
  <si>
    <t>03729</t>
    <phoneticPr fontId="0" type="Hiragana"/>
  </si>
  <si>
    <t>陳稚嫻</t>
    <phoneticPr fontId="0" type="Hiragana"/>
  </si>
  <si>
    <t>03734</t>
  </si>
  <si>
    <t>9/13加保</t>
    <phoneticPr fontId="0" type="Hiragana"/>
  </si>
  <si>
    <t>S00031</t>
    <phoneticPr fontId="0" type="Hiragana"/>
  </si>
  <si>
    <t>03735</t>
    <phoneticPr fontId="0" type="Hiragana"/>
  </si>
  <si>
    <t>2021/9/14</t>
    <phoneticPr fontId="0" type="Hiragana"/>
  </si>
  <si>
    <t>合約到期</t>
    <phoneticPr fontId="0" type="Hiragana"/>
  </si>
  <si>
    <t>工作性質、環境問題、福利制度、個人問題</t>
    <phoneticPr fontId="0" type="Hiragana"/>
  </si>
  <si>
    <t>身體健康因素</t>
    <phoneticPr fontId="0" type="Hiragana"/>
  </si>
  <si>
    <t>個人因素</t>
    <phoneticPr fontId="0" type="Hiragana"/>
  </si>
  <si>
    <t>工時、休假問題</t>
    <phoneticPr fontId="0" type="Hiragana"/>
  </si>
  <si>
    <t>03321</t>
  </si>
  <si>
    <t>副管理師</t>
    <phoneticPr fontId="0" type="Hiragana"/>
  </si>
  <si>
    <t>管理師</t>
    <phoneticPr fontId="0" type="Hiragana"/>
  </si>
  <si>
    <t>客服行銷課</t>
    <phoneticPr fontId="0" type="Hiragana"/>
  </si>
  <si>
    <t>行銷課</t>
    <phoneticPr fontId="0" type="Hiragana"/>
  </si>
  <si>
    <t>湯誠</t>
    <phoneticPr fontId="0" type="Hiragana"/>
  </si>
  <si>
    <t>柯政男</t>
    <phoneticPr fontId="0" type="Hiragana"/>
  </si>
  <si>
    <t>詹宗憲</t>
    <phoneticPr fontId="0" type="Hiragana"/>
  </si>
  <si>
    <t>03712</t>
  </si>
  <si>
    <t>9/14加保</t>
    <phoneticPr fontId="0" type="Hiragana"/>
  </si>
  <si>
    <t>個人因素</t>
    <phoneticPr fontId="0" type="Hiragana"/>
  </si>
  <si>
    <t>環境問題</t>
    <phoneticPr fontId="0" type="Hiragana"/>
  </si>
  <si>
    <t>環境問題</t>
    <phoneticPr fontId="0" type="Hiragana"/>
  </si>
  <si>
    <t>沒有安全鞋</t>
    <phoneticPr fontId="0" type="Hiragana"/>
  </si>
  <si>
    <t>另謀高就</t>
    <phoneticPr fontId="0" type="Hiragana"/>
  </si>
  <si>
    <t>家庭因素</t>
    <phoneticPr fontId="0" type="Hiragana"/>
  </si>
  <si>
    <t>9/14退保</t>
    <phoneticPr fontId="0" type="Hiragana"/>
  </si>
  <si>
    <t>03736</t>
    <phoneticPr fontId="0" type="Hiragana"/>
  </si>
  <si>
    <t>蔡玉茹</t>
    <phoneticPr fontId="0" type="Hiragana"/>
  </si>
  <si>
    <t>助理會計</t>
    <phoneticPr fontId="0" type="Hiragana"/>
  </si>
  <si>
    <t>中區業務三課</t>
    <phoneticPr fontId="0" type="Hiragana"/>
  </si>
  <si>
    <t>中區三倉儲物流</t>
    <phoneticPr fontId="0" type="Hiragana"/>
  </si>
  <si>
    <t>9/15退保</t>
    <phoneticPr fontId="0" type="Hiragana"/>
  </si>
  <si>
    <t>田振宏</t>
  </si>
  <si>
    <t>張智勝</t>
  </si>
  <si>
    <t>陳己靚</t>
  </si>
  <si>
    <t>武炫逸</t>
  </si>
  <si>
    <t>鐘明瀚</t>
  </si>
  <si>
    <t>短期工讀生</t>
    <phoneticPr fontId="0" type="Hiragana"/>
  </si>
  <si>
    <t>短期工讀生(晚班)</t>
    <phoneticPr fontId="0" type="Hiragana"/>
  </si>
  <si>
    <t>S00032</t>
    <phoneticPr fontId="0" type="Hiragana"/>
  </si>
  <si>
    <t>S00033</t>
  </si>
  <si>
    <t>S00034</t>
  </si>
  <si>
    <t>S00035</t>
  </si>
  <si>
    <t>S00036</t>
  </si>
  <si>
    <t>9/16加保</t>
    <phoneticPr fontId="0" type="Hiragana"/>
  </si>
  <si>
    <t>李襲芳</t>
  </si>
  <si>
    <t>S00037</t>
  </si>
  <si>
    <t>03737</t>
  </si>
  <si>
    <t>9/17加保</t>
    <phoneticPr fontId="0" type="Hiragana"/>
  </si>
  <si>
    <t>9/17退保</t>
    <phoneticPr fontId="0" type="Hiragana"/>
  </si>
  <si>
    <t>9/22加保</t>
    <phoneticPr fontId="0" type="Hiragana"/>
  </si>
  <si>
    <t>2021/9/16</t>
    <phoneticPr fontId="0" type="Hiragana"/>
  </si>
  <si>
    <t>2021/9/17</t>
    <phoneticPr fontId="0" type="Hiragana"/>
  </si>
  <si>
    <t>陳首瑞</t>
  </si>
  <si>
    <t>2021/10/01</t>
  </si>
  <si>
    <t>林翠薇</t>
  </si>
  <si>
    <t>吳翰林</t>
  </si>
  <si>
    <t>張芳昇</t>
  </si>
  <si>
    <t>劉正倫</t>
  </si>
  <si>
    <t>許霹鐘</t>
  </si>
  <si>
    <t>楊淂鈞</t>
  </si>
  <si>
    <t>3.5噸司機(駐耀華)</t>
  </si>
  <si>
    <t>S00038</t>
    <phoneticPr fontId="0" type="Hiragana"/>
  </si>
  <si>
    <t>9/27加保</t>
    <phoneticPr fontId="0" type="Hiragana"/>
  </si>
  <si>
    <t>陳伯聖</t>
    <phoneticPr fontId="0" type="Hiragana"/>
  </si>
  <si>
    <t>3.5噸司機</t>
    <phoneticPr fontId="0" type="Hiragana"/>
  </si>
  <si>
    <t>9/22加保</t>
    <phoneticPr fontId="0" type="Hiragana"/>
  </si>
  <si>
    <t>03714</t>
  </si>
  <si>
    <t>03628</t>
    <phoneticPr fontId="0" type="Hiragana"/>
  </si>
  <si>
    <t>訓練扣款3899</t>
    <phoneticPr fontId="0" type="Hiragana"/>
  </si>
  <si>
    <t>工作至9/8，9/9結清，9/10離境退保</t>
    <phoneticPr fontId="0" type="Hiragana"/>
  </si>
  <si>
    <t>工作性質</t>
    <phoneticPr fontId="0" type="Hiragana"/>
  </si>
  <si>
    <t>環境問題</t>
    <phoneticPr fontId="0" type="Hiragana"/>
  </si>
  <si>
    <t>工作性質、環境問題、福利制度、個人問題</t>
    <phoneticPr fontId="0" type="Hiragana"/>
  </si>
  <si>
    <t>工時、休假問題</t>
    <phoneticPr fontId="0" type="Hiragana"/>
  </si>
  <si>
    <t>作業員</t>
    <phoneticPr fontId="0" type="Hiragana"/>
  </si>
  <si>
    <t>北區業務一課</t>
    <phoneticPr fontId="0" type="Hiragana"/>
  </si>
  <si>
    <t>03427</t>
    <phoneticPr fontId="0" type="Hiragana"/>
  </si>
  <si>
    <t>身體因素</t>
    <phoneticPr fontId="0" type="Hiragana"/>
  </si>
  <si>
    <t>工作性質</t>
    <phoneticPr fontId="0" type="Hiragana"/>
  </si>
  <si>
    <t>林哲緯</t>
  </si>
  <si>
    <t>林柏松</t>
  </si>
  <si>
    <t>S00039</t>
    <phoneticPr fontId="0" type="Hiragana"/>
  </si>
  <si>
    <t>03738</t>
    <phoneticPr fontId="0" type="Hiragana"/>
  </si>
  <si>
    <t>03739</t>
  </si>
  <si>
    <t>03740</t>
  </si>
  <si>
    <t>03741</t>
  </si>
  <si>
    <t>03742</t>
  </si>
  <si>
    <t>03743</t>
  </si>
  <si>
    <t>03744</t>
  </si>
  <si>
    <t>S00040</t>
  </si>
  <si>
    <t>10/1加保</t>
    <phoneticPr fontId="0" type="Hiragana"/>
  </si>
  <si>
    <t>S00027</t>
  </si>
  <si>
    <t>10/1退保</t>
    <phoneticPr fontId="0" type="Hiragana"/>
  </si>
  <si>
    <t>京元電子專案</t>
    <phoneticPr fontId="0" type="Hiragana"/>
  </si>
  <si>
    <t>業務-燿華專案</t>
    <phoneticPr fontId="0" type="Hiragana"/>
  </si>
  <si>
    <t>中區三倉儲物流</t>
    <phoneticPr fontId="0" type="Hiragana"/>
  </si>
  <si>
    <t>S00041</t>
  </si>
  <si>
    <t>2021/10/04</t>
    <phoneticPr fontId="0" type="Hiragana"/>
  </si>
  <si>
    <t>陳珍妮</t>
    <phoneticPr fontId="0" type="Hiragana"/>
  </si>
  <si>
    <t>03745</t>
    <phoneticPr fontId="0" type="Hiragana"/>
  </si>
  <si>
    <t>林家宇</t>
    <phoneticPr fontId="0" type="Hiragana"/>
  </si>
  <si>
    <t>3.5噸司機(駐耀華)</t>
    <phoneticPr fontId="0" type="Hiragana"/>
  </si>
  <si>
    <t>10/4加保</t>
    <phoneticPr fontId="0" type="Hiragana"/>
  </si>
  <si>
    <t>南區一倉儲物流</t>
    <phoneticPr fontId="0" type="Hiragana"/>
  </si>
  <si>
    <t>S00042</t>
    <phoneticPr fontId="0" type="Hiragana"/>
  </si>
  <si>
    <t>黃頊淳</t>
    <phoneticPr fontId="0" type="Hiragana"/>
  </si>
  <si>
    <t>03746</t>
  </si>
  <si>
    <t>03747</t>
  </si>
  <si>
    <t>03748</t>
  </si>
  <si>
    <t>陳秀蓮</t>
    <phoneticPr fontId="0" type="Hiragana"/>
  </si>
  <si>
    <t>倪瑞敏</t>
    <phoneticPr fontId="0" type="Hiragana"/>
  </si>
  <si>
    <t>邵婉琪</t>
    <phoneticPr fontId="0" type="Hiragana"/>
  </si>
  <si>
    <t>電子商務部</t>
    <phoneticPr fontId="0" type="Hiragana"/>
  </si>
  <si>
    <t>助理管理師</t>
    <phoneticPr fontId="0" type="Hiragana"/>
  </si>
  <si>
    <t>電商部行政一</t>
    <phoneticPr fontId="0" type="Hiragana"/>
  </si>
  <si>
    <t>2021/10/13</t>
    <phoneticPr fontId="0" type="Hiragana"/>
  </si>
  <si>
    <t>2021/10/04</t>
    <phoneticPr fontId="0" type="Hiragana"/>
  </si>
  <si>
    <t>資深高級管理師</t>
    <phoneticPr fontId="0" type="Hiragana"/>
  </si>
  <si>
    <t>豐動拆解觀光課</t>
    <phoneticPr fontId="0" type="Hiragana"/>
  </si>
  <si>
    <t>10/2退保</t>
    <phoneticPr fontId="0" type="Hiragana"/>
  </si>
  <si>
    <t>副管理師</t>
    <phoneticPr fontId="0" type="Hiragana"/>
  </si>
  <si>
    <t>美光電子專案</t>
    <phoneticPr fontId="0" type="Hiragana"/>
  </si>
  <si>
    <t>03737</t>
    <phoneticPr fontId="0" type="Hiragana"/>
  </si>
  <si>
    <t>2021/10/4</t>
    <phoneticPr fontId="0" type="Hiragana"/>
  </si>
  <si>
    <t>工作性質、個人問題</t>
    <phoneticPr fontId="0" type="Hiragana"/>
  </si>
  <si>
    <t>另謀高就</t>
    <phoneticPr fontId="0" type="Hiragana"/>
  </si>
  <si>
    <t>10/5退保</t>
    <phoneticPr fontId="0" type="Hiragana"/>
  </si>
  <si>
    <t>竹北站</t>
    <phoneticPr fontId="0" type="Hiragana"/>
  </si>
  <si>
    <t>助理會計</t>
    <phoneticPr fontId="0" type="Hiragana"/>
  </si>
  <si>
    <t>吳孟勳</t>
  </si>
  <si>
    <t>鄭旭昇</t>
  </si>
  <si>
    <t>曾子皓</t>
  </si>
  <si>
    <t>2021/11/01</t>
  </si>
  <si>
    <t>2021/10/06</t>
    <phoneticPr fontId="0" type="Hiragana"/>
  </si>
  <si>
    <t>S00043</t>
  </si>
  <si>
    <t>S00044</t>
  </si>
  <si>
    <t>S00045</t>
  </si>
  <si>
    <t>北區二倉儲物流</t>
    <phoneticPr fontId="0" type="Hiragana"/>
  </si>
  <si>
    <t>10/6退保</t>
    <phoneticPr fontId="0" type="Hiragana"/>
  </si>
  <si>
    <t>10/6加保</t>
    <phoneticPr fontId="0" type="Hiragana"/>
  </si>
  <si>
    <t>10/6退保</t>
    <phoneticPr fontId="0" type="Hiragana"/>
  </si>
  <si>
    <t>10/8退保</t>
    <phoneticPr fontId="0" type="Hiragana"/>
  </si>
  <si>
    <t>03717</t>
    <phoneticPr fontId="0" type="Hiragana"/>
  </si>
  <si>
    <t>工作性質、交通問題</t>
    <phoneticPr fontId="0" type="Hiragana"/>
  </si>
  <si>
    <t>林哲緯</t>
    <phoneticPr fontId="0" type="Hiragana"/>
  </si>
  <si>
    <t>儲備人員</t>
    <phoneticPr fontId="0" type="Hiragana"/>
  </si>
  <si>
    <t>張宏璸</t>
    <phoneticPr fontId="0" type="Hiragana"/>
  </si>
  <si>
    <t>蔡維恕</t>
    <phoneticPr fontId="0" type="Hiragana"/>
  </si>
  <si>
    <t>03749</t>
  </si>
  <si>
    <t>03750</t>
  </si>
  <si>
    <t>03752</t>
  </si>
  <si>
    <t>03753</t>
  </si>
  <si>
    <t>蔡汶叡</t>
    <phoneticPr fontId="0" type="Hiragana"/>
  </si>
  <si>
    <t>蘇若蘭</t>
    <phoneticPr fontId="0" type="Hiragana"/>
  </si>
  <si>
    <t>2021/10/18</t>
  </si>
  <si>
    <t>2021/10/18</t>
    <phoneticPr fontId="0" type="Hiragana"/>
  </si>
  <si>
    <t>業務部行政管理課</t>
    <phoneticPr fontId="0" type="Hiragana"/>
  </si>
  <si>
    <t>專員</t>
    <phoneticPr fontId="0" type="Hiragana"/>
  </si>
  <si>
    <t>業務行政一</t>
    <phoneticPr fontId="0" type="Hiragana"/>
  </si>
  <si>
    <t>行銷課</t>
    <phoneticPr fontId="0" type="Hiragana"/>
  </si>
  <si>
    <t>管理師</t>
    <phoneticPr fontId="0" type="Hiragana"/>
  </si>
  <si>
    <t>行銷課</t>
    <phoneticPr fontId="0" type="Hiragana"/>
  </si>
  <si>
    <t>賴國維</t>
    <phoneticPr fontId="0" type="Hiragana"/>
  </si>
  <si>
    <t>夾子車司機</t>
    <phoneticPr fontId="0" type="Hiragana"/>
  </si>
  <si>
    <t>10/13加保</t>
    <phoneticPr fontId="0" type="Hiragana"/>
  </si>
  <si>
    <t>03754</t>
    <phoneticPr fontId="0" type="Hiragana"/>
  </si>
  <si>
    <t>宋秉澄</t>
    <phoneticPr fontId="0" type="Hiragana"/>
  </si>
  <si>
    <t>2021/10/20</t>
    <phoneticPr fontId="0" type="Hiragana"/>
  </si>
  <si>
    <t>個人問題</t>
    <phoneticPr fontId="0" type="Hiragana"/>
  </si>
  <si>
    <t>外場人員</t>
    <phoneticPr fontId="0" type="Hiragana"/>
  </si>
  <si>
    <t>02512</t>
    <phoneticPr fontId="0" type="Hiragana"/>
  </si>
  <si>
    <t>全興造粒課</t>
    <phoneticPr fontId="0" type="Hiragana"/>
  </si>
  <si>
    <t>10/15退保</t>
    <phoneticPr fontId="0" type="Hiragana"/>
  </si>
  <si>
    <t>10/15退保</t>
    <phoneticPr fontId="0" type="Hiragana"/>
  </si>
  <si>
    <t>邱郁翔</t>
  </si>
  <si>
    <t>陳盟元</t>
  </si>
  <si>
    <t>雷俊毅</t>
  </si>
  <si>
    <t>彭育杰</t>
  </si>
  <si>
    <t>2021/10/20</t>
  </si>
  <si>
    <t>劉南琪</t>
  </si>
  <si>
    <t>2021/10/22</t>
  </si>
  <si>
    <t>S00046</t>
  </si>
  <si>
    <t>中區一倉儲物流</t>
    <phoneticPr fontId="0" type="Hiragana"/>
  </si>
  <si>
    <t>薪資問題、家庭因素</t>
    <phoneticPr fontId="0" type="Hiragana"/>
  </si>
  <si>
    <t>10/18加保</t>
    <phoneticPr fontId="0" type="Hiragana"/>
  </si>
  <si>
    <t>03751</t>
    <phoneticPr fontId="0" type="Hiragana"/>
  </si>
  <si>
    <t>2021/10/19</t>
    <phoneticPr fontId="0" type="Hiragana"/>
  </si>
  <si>
    <t>10/19加保</t>
    <phoneticPr fontId="0" type="Hiragana"/>
  </si>
  <si>
    <t>10/20加保</t>
    <phoneticPr fontId="0" type="Hiragana"/>
  </si>
  <si>
    <t>S00047</t>
  </si>
  <si>
    <t>作業員(駐京元)</t>
    <phoneticPr fontId="0" type="Hiragana"/>
  </si>
  <si>
    <t>京元電子專案</t>
    <phoneticPr fontId="0" type="Hiragana"/>
  </si>
  <si>
    <t>10/22加保</t>
    <phoneticPr fontId="0" type="Hiragana"/>
  </si>
  <si>
    <t>03755</t>
  </si>
  <si>
    <t>陳良緒</t>
  </si>
  <si>
    <t>2021/10/25</t>
  </si>
  <si>
    <t>高志峯</t>
  </si>
  <si>
    <t>03756</t>
  </si>
  <si>
    <t>03757</t>
    <phoneticPr fontId="0" type="Hiragana"/>
  </si>
  <si>
    <t>S00048</t>
  </si>
  <si>
    <t>國際事業部</t>
    <phoneticPr fontId="0" type="Hiragana"/>
  </si>
  <si>
    <t>南區一倉儲物流</t>
    <phoneticPr fontId="0" type="Hiragana"/>
  </si>
  <si>
    <t>葉仕翊</t>
    <phoneticPr fontId="0" type="Hiragana"/>
  </si>
  <si>
    <t>王筱岑</t>
    <phoneticPr fontId="0" type="Hiragana"/>
  </si>
  <si>
    <t>10/25加保</t>
    <phoneticPr fontId="0" type="Hiragana"/>
  </si>
  <si>
    <t>H0022</t>
    <phoneticPr fontId="0" type="Hiragana"/>
  </si>
  <si>
    <t>資遣</t>
    <phoneticPr fontId="0" type="Hiragana"/>
  </si>
  <si>
    <t>03758</t>
    <phoneticPr fontId="0" type="Hiragana"/>
  </si>
  <si>
    <t>助理管理師</t>
    <phoneticPr fontId="0" type="Hiragana"/>
  </si>
  <si>
    <t>客服行銷課</t>
    <phoneticPr fontId="0" type="Hiragana"/>
  </si>
  <si>
    <t>2021/10/27</t>
    <phoneticPr fontId="0" type="Hiragana"/>
  </si>
  <si>
    <t>10/27退保</t>
    <phoneticPr fontId="0" type="Hiragana"/>
  </si>
  <si>
    <t>工作性質</t>
    <phoneticPr fontId="0" type="Hiragana"/>
  </si>
  <si>
    <t>不適任</t>
    <phoneticPr fontId="0" type="Hiragana"/>
  </si>
  <si>
    <t>工作不適應</t>
    <phoneticPr fontId="0" type="Hiragana"/>
  </si>
  <si>
    <t>個人問題</t>
    <phoneticPr fontId="0" type="Hiragana"/>
  </si>
  <si>
    <t>另謀高就</t>
    <phoneticPr fontId="0" type="Hiragana"/>
  </si>
  <si>
    <t>2021/10/26</t>
    <phoneticPr fontId="0" type="Hiragana"/>
  </si>
  <si>
    <t>羅元駿</t>
    <phoneticPr fontId="124" type="Hiragana"/>
  </si>
  <si>
    <t>短期工讀生(晚班)</t>
    <phoneticPr fontId="0" type="Hiragana"/>
  </si>
  <si>
    <t>03759</t>
  </si>
  <si>
    <t>03760</t>
  </si>
  <si>
    <t>S00049</t>
    <phoneticPr fontId="0" type="Hiragana"/>
  </si>
  <si>
    <t>南區一倉儲物流</t>
    <phoneticPr fontId="0" type="Hiragana"/>
  </si>
  <si>
    <t>中區三倉儲物流</t>
    <phoneticPr fontId="0" type="Hiragana"/>
  </si>
  <si>
    <t>S00050</t>
  </si>
  <si>
    <t>11/1加保</t>
    <phoneticPr fontId="0" type="Hiragana"/>
  </si>
  <si>
    <t xml:space="preserve"> 陳己靚</t>
    <phoneticPr fontId="0" type="Hiragana"/>
  </si>
  <si>
    <t>張旭騰</t>
    <phoneticPr fontId="0" type="Hiragana"/>
  </si>
  <si>
    <t>劉正倫</t>
    <phoneticPr fontId="0" type="Hiragana"/>
  </si>
  <si>
    <t>楊旭</t>
    <phoneticPr fontId="0" type="Hiragana"/>
  </si>
  <si>
    <t>張芳昇</t>
    <phoneticPr fontId="0" type="Hiragana"/>
  </si>
  <si>
    <t>邱郁翔</t>
    <phoneticPr fontId="0" type="Hiragana"/>
  </si>
  <si>
    <t>高志峯</t>
    <phoneticPr fontId="0" type="Hiragana"/>
  </si>
  <si>
    <t>作業員(堆高機)</t>
    <phoneticPr fontId="0" type="Hiragana"/>
  </si>
  <si>
    <t>豐動-餐飲組</t>
    <phoneticPr fontId="0" type="Hiragana"/>
  </si>
  <si>
    <t>03761</t>
  </si>
  <si>
    <t>03762</t>
  </si>
  <si>
    <t>助理管理師</t>
    <phoneticPr fontId="0" type="Hiragana"/>
  </si>
  <si>
    <t>03763</t>
  </si>
  <si>
    <t>回聘02864</t>
    <phoneticPr fontId="0" type="Hiragana"/>
  </si>
  <si>
    <t>11/3加保</t>
    <phoneticPr fontId="0" type="Hiragana"/>
  </si>
  <si>
    <t>S00051</t>
  </si>
  <si>
    <t>2021/11/04</t>
  </si>
  <si>
    <t>2021/11/04</t>
    <phoneticPr fontId="0" type="Hiragana"/>
  </si>
  <si>
    <t>11/4加保</t>
    <phoneticPr fontId="0" type="Hiragana"/>
  </si>
  <si>
    <t>11/4退保</t>
    <phoneticPr fontId="0" type="Hiragana"/>
  </si>
  <si>
    <t>03764</t>
  </si>
  <si>
    <t>03765</t>
  </si>
  <si>
    <t>03766</t>
  </si>
  <si>
    <t>春日站</t>
    <phoneticPr fontId="0" type="Hiragana"/>
  </si>
  <si>
    <t>03768</t>
  </si>
  <si>
    <t>03769</t>
  </si>
  <si>
    <t>03770</t>
  </si>
  <si>
    <t>03771</t>
  </si>
  <si>
    <t>S00052</t>
  </si>
  <si>
    <t>中區三倉儲物流</t>
    <phoneticPr fontId="0" type="Hiragana"/>
  </si>
  <si>
    <t>11/10加保</t>
    <phoneticPr fontId="0" type="Hiragana"/>
  </si>
  <si>
    <t>外勞</t>
    <phoneticPr fontId="0" type="Hiragana"/>
  </si>
  <si>
    <t>全興處理二課</t>
    <phoneticPr fontId="0" type="Hiragana"/>
  </si>
  <si>
    <t>03772</t>
  </si>
  <si>
    <t>11/10退保</t>
    <phoneticPr fontId="0" type="Hiragana"/>
  </si>
  <si>
    <t>11/10加保</t>
    <phoneticPr fontId="0" type="Hiragana"/>
  </si>
  <si>
    <t>03525</t>
    <phoneticPr fontId="0" type="Hiragana"/>
  </si>
  <si>
    <t>客服行銷課</t>
    <phoneticPr fontId="0" type="Hiragana"/>
  </si>
  <si>
    <t>助理管理師</t>
    <phoneticPr fontId="0" type="Hiragana"/>
  </si>
  <si>
    <t>11/12退保</t>
    <phoneticPr fontId="0" type="Hiragana"/>
  </si>
  <si>
    <t>V</t>
    <phoneticPr fontId="0" type="Hiragana"/>
  </si>
  <si>
    <t>S00052</t>
    <phoneticPr fontId="0" type="Hiragana"/>
  </si>
  <si>
    <t>03769</t>
    <phoneticPr fontId="0" type="Hiragana"/>
  </si>
  <si>
    <t>宏偉營業課</t>
    <phoneticPr fontId="0" type="Hiragana"/>
  </si>
  <si>
    <t>離職日11/30</t>
    <phoneticPr fontId="0" type="Hiragana"/>
  </si>
  <si>
    <t>北區業務一課</t>
    <phoneticPr fontId="0" type="Hiragana"/>
  </si>
  <si>
    <t>03773</t>
  </si>
  <si>
    <t>3.5噸司機</t>
    <phoneticPr fontId="0" type="Hiragana"/>
  </si>
  <si>
    <t>北區一倉儲物流</t>
    <phoneticPr fontId="0" type="Hiragana"/>
  </si>
  <si>
    <t>11/12加保</t>
    <phoneticPr fontId="0" type="Hiragana"/>
  </si>
  <si>
    <t>11/15加保</t>
    <phoneticPr fontId="0" type="Hiragana"/>
  </si>
  <si>
    <t>11/15退保</t>
    <phoneticPr fontId="0" type="Hiragana"/>
  </si>
  <si>
    <t>環境問題</t>
    <phoneticPr fontId="0" type="Hiragana"/>
  </si>
  <si>
    <t>外勞</t>
    <phoneticPr fontId="0" type="Hiragana"/>
  </si>
  <si>
    <t>全興處理二課</t>
    <phoneticPr fontId="0" type="Hiragana"/>
  </si>
  <si>
    <t>03768</t>
    <phoneticPr fontId="0" type="Hiragana"/>
  </si>
  <si>
    <t>其他</t>
    <phoneticPr fontId="0" type="Hiragana"/>
  </si>
  <si>
    <t>02412</t>
    <phoneticPr fontId="0" type="Hiragana"/>
  </si>
  <si>
    <t>11/17離境退保(最後工作日11/14)</t>
    <phoneticPr fontId="0" type="Hiragana"/>
  </si>
  <si>
    <t>2021/11/18</t>
  </si>
  <si>
    <t>2021/11/20</t>
  </si>
  <si>
    <t>豐動-餐飲組</t>
    <phoneticPr fontId="0" type="Hiragana"/>
  </si>
  <si>
    <t>S00053</t>
  </si>
  <si>
    <t>S00054</t>
  </si>
  <si>
    <t>廢料採購課</t>
  </si>
  <si>
    <t>豐動-拆解觀光課</t>
    <phoneticPr fontId="0" type="Hiragana"/>
  </si>
  <si>
    <t>雷俊毅</t>
    <phoneticPr fontId="0" type="Hiragana"/>
  </si>
  <si>
    <t>作業員(駐日月光)</t>
  </si>
  <si>
    <t>2021/11/17</t>
  </si>
  <si>
    <t>03774</t>
  </si>
  <si>
    <t>03775</t>
  </si>
  <si>
    <t>03776</t>
  </si>
  <si>
    <t>03777</t>
  </si>
  <si>
    <t>03778</t>
  </si>
  <si>
    <t>11/17加保</t>
    <phoneticPr fontId="0" type="Hiragana"/>
  </si>
  <si>
    <t>劉宜欣</t>
    <phoneticPr fontId="0" type="Hiragana"/>
  </si>
  <si>
    <t>11/18加保</t>
    <phoneticPr fontId="0" type="Hiragana"/>
  </si>
  <si>
    <t>11/18加保</t>
    <phoneticPr fontId="0" type="Hiragana"/>
  </si>
  <si>
    <t>03775</t>
    <phoneticPr fontId="0" type="Hiragana"/>
  </si>
  <si>
    <t>工作性質</t>
    <phoneticPr fontId="0" type="Hiragana"/>
  </si>
  <si>
    <t>03776</t>
    <phoneticPr fontId="0" type="Hiragana"/>
  </si>
  <si>
    <t>03777</t>
    <phoneticPr fontId="0" type="Hiragana"/>
  </si>
  <si>
    <t>當兵</t>
    <phoneticPr fontId="0" type="Hiragana"/>
  </si>
  <si>
    <t>2021/11/22</t>
  </si>
  <si>
    <t>03779</t>
  </si>
  <si>
    <t>S00055</t>
  </si>
  <si>
    <t>北二倉儲物流</t>
    <phoneticPr fontId="0" type="Hiragana"/>
  </si>
  <si>
    <t>家庭因素</t>
    <phoneticPr fontId="0" type="Hiragana"/>
  </si>
  <si>
    <t>03701</t>
    <phoneticPr fontId="0" type="Hiragana"/>
  </si>
  <si>
    <t>03773</t>
    <phoneticPr fontId="0" type="Hiragana"/>
  </si>
  <si>
    <t>11/20退保</t>
    <phoneticPr fontId="0" type="Hiragana"/>
  </si>
  <si>
    <t>11/19退保</t>
    <phoneticPr fontId="0" type="Hiragana"/>
  </si>
  <si>
    <t>11/18退保</t>
    <phoneticPr fontId="0" type="Hiragana"/>
  </si>
  <si>
    <t>11/20加保</t>
    <phoneticPr fontId="0" type="Hiragana"/>
  </si>
  <si>
    <t>11/22加保</t>
    <phoneticPr fontId="0" type="Hiragana"/>
  </si>
  <si>
    <t>03783</t>
  </si>
  <si>
    <t>2021/11/23</t>
    <phoneticPr fontId="0" type="Hiragana"/>
  </si>
  <si>
    <t>11/23退保</t>
    <phoneticPr fontId="0" type="Hiragana"/>
  </si>
  <si>
    <t>S00056</t>
    <phoneticPr fontId="0" type="Hiragana"/>
  </si>
  <si>
    <t>2021/11/26</t>
    <phoneticPr fontId="0" type="Hiragana"/>
  </si>
  <si>
    <t>11/26加保</t>
    <phoneticPr fontId="0" type="Hiragana"/>
  </si>
  <si>
    <t>S00056</t>
  </si>
  <si>
    <t>11/29退保</t>
    <phoneticPr fontId="0" type="Hiragana"/>
  </si>
  <si>
    <t>南區業務一課</t>
    <phoneticPr fontId="0" type="Hiragana"/>
  </si>
  <si>
    <t>12/24~2022/6/23</t>
    <phoneticPr fontId="0" type="Hiragana"/>
  </si>
  <si>
    <t>S00037</t>
    <phoneticPr fontId="0" type="Hiragana"/>
  </si>
  <si>
    <t>S00039</t>
    <phoneticPr fontId="0" type="Hiragana"/>
  </si>
  <si>
    <t>11/30退保</t>
    <phoneticPr fontId="0" type="Hiragana"/>
  </si>
  <si>
    <t>03662</t>
    <phoneticPr fontId="0" type="Hiragana"/>
  </si>
  <si>
    <t>副主廚</t>
    <phoneticPr fontId="0" type="Hiragana"/>
  </si>
  <si>
    <t>專員</t>
    <phoneticPr fontId="0" type="Hiragana"/>
  </si>
  <si>
    <t>2021/12/01</t>
  </si>
  <si>
    <t>03767</t>
    <phoneticPr fontId="0" type="Hiragana"/>
  </si>
  <si>
    <t>03780</t>
    <phoneticPr fontId="0" type="Hiragana"/>
  </si>
  <si>
    <t>03782</t>
    <phoneticPr fontId="0" type="Hiragana"/>
  </si>
  <si>
    <t>03781</t>
    <phoneticPr fontId="0" type="Hiragana"/>
  </si>
  <si>
    <t>03784</t>
  </si>
  <si>
    <t>03785</t>
  </si>
  <si>
    <t>S00057</t>
    <phoneticPr fontId="0" type="Hiragana"/>
  </si>
  <si>
    <t>12/1加保</t>
    <phoneticPr fontId="0" type="Hiragana"/>
  </si>
  <si>
    <t>營運行政費用一</t>
    <phoneticPr fontId="0" type="Hiragana"/>
  </si>
  <si>
    <t>華亞科專案</t>
    <phoneticPr fontId="0" type="Hiragana"/>
  </si>
  <si>
    <t>文山專案</t>
    <phoneticPr fontId="0" type="Hiragana"/>
  </si>
  <si>
    <t>南區一倉儲物流</t>
    <phoneticPr fontId="0" type="Hiragana"/>
  </si>
  <si>
    <t>搬家結婚</t>
    <phoneticPr fontId="0" type="Hiragana"/>
  </si>
  <si>
    <t>環島工作</t>
    <phoneticPr fontId="0" type="Hiragana"/>
  </si>
  <si>
    <t>當兵</t>
    <phoneticPr fontId="0" type="Hiragana"/>
  </si>
  <si>
    <t>張歐文</t>
    <phoneticPr fontId="124" type="Hiragana"/>
  </si>
  <si>
    <t>林慧君</t>
    <phoneticPr fontId="124" type="Hiragana"/>
  </si>
  <si>
    <t>潘玉簪</t>
    <phoneticPr fontId="124" type="Hiragana"/>
  </si>
  <si>
    <t>阮志安</t>
    <phoneticPr fontId="124" type="Hiragana"/>
  </si>
  <si>
    <t>蔡昇展</t>
    <phoneticPr fontId="124" type="Hiragana"/>
  </si>
  <si>
    <t>陳韋廷</t>
    <phoneticPr fontId="124" type="Hiragana"/>
  </si>
  <si>
    <t>陳悅綺</t>
    <phoneticPr fontId="124" type="Hiragana"/>
  </si>
  <si>
    <t>施秀玫</t>
    <phoneticPr fontId="124" type="Hiragana"/>
  </si>
  <si>
    <t>陳明松</t>
    <phoneticPr fontId="124" type="Hiragana"/>
  </si>
  <si>
    <t>戴秉駿</t>
    <phoneticPr fontId="124" type="Hiragana"/>
  </si>
  <si>
    <t>湯順量</t>
    <phoneticPr fontId="124" type="Hiragana"/>
  </si>
  <si>
    <t>藍元駿</t>
    <phoneticPr fontId="124" type="Hiragana"/>
  </si>
  <si>
    <t>阮氏明心</t>
    <phoneticPr fontId="124" type="Hiragana"/>
  </si>
  <si>
    <t>翁玄俊</t>
    <phoneticPr fontId="124" type="Hiragana"/>
  </si>
  <si>
    <t>查尼</t>
    <phoneticPr fontId="124" type="Hiragana"/>
  </si>
  <si>
    <t>高魁鴻</t>
    <phoneticPr fontId="124" type="Hiragana"/>
  </si>
  <si>
    <t>徐尉琳</t>
    <phoneticPr fontId="124" type="Hiragana"/>
  </si>
  <si>
    <t>劉宜欣</t>
    <phoneticPr fontId="124" type="Hiragana"/>
  </si>
  <si>
    <t>湯良淑</t>
    <phoneticPr fontId="124" type="Hiragana"/>
  </si>
  <si>
    <t>吳建忠</t>
    <phoneticPr fontId="124" type="Hiragana"/>
  </si>
  <si>
    <t>蔡偉恩</t>
    <phoneticPr fontId="124" type="Hiragana"/>
  </si>
  <si>
    <t>陳材柱</t>
    <phoneticPr fontId="124" type="Hiragana"/>
  </si>
  <si>
    <t>柯玟舟</t>
    <phoneticPr fontId="124" type="Hiragana"/>
  </si>
  <si>
    <t>劉育睿</t>
    <phoneticPr fontId="124" type="Hiragana"/>
  </si>
  <si>
    <t>高鈞翊</t>
    <phoneticPr fontId="124" type="Hiragana"/>
  </si>
  <si>
    <t>陳其源</t>
    <phoneticPr fontId="124" type="Hiragana"/>
  </si>
  <si>
    <t>陳星宇</t>
    <phoneticPr fontId="124" type="Hiragana"/>
  </si>
  <si>
    <t>劉辰</t>
    <phoneticPr fontId="124" type="Hiragana"/>
  </si>
  <si>
    <t>林尚彬</t>
    <phoneticPr fontId="124" type="Hiragana"/>
  </si>
  <si>
    <t>詹淇豪</t>
    <phoneticPr fontId="124" type="Hiragana"/>
  </si>
  <si>
    <t>短期工讀生</t>
    <phoneticPr fontId="0" type="Hiragana"/>
  </si>
  <si>
    <t>蔡偉恩</t>
    <phoneticPr fontId="0" type="Hiragana"/>
  </si>
  <si>
    <t>工時</t>
    <phoneticPr fontId="0" type="Hiragana"/>
  </si>
  <si>
    <t>李襲芳</t>
    <phoneticPr fontId="0" type="Hiragana"/>
  </si>
  <si>
    <t>03786</t>
    <phoneticPr fontId="0" type="Hiragana"/>
  </si>
  <si>
    <t>餐飲組</t>
    <phoneticPr fontId="0" type="Hiragana"/>
  </si>
  <si>
    <t>2021/12/04</t>
    <phoneticPr fontId="0" type="Hiragana"/>
  </si>
  <si>
    <t>S00058</t>
  </si>
  <si>
    <t>S00059</t>
  </si>
  <si>
    <t>12/6加保</t>
    <phoneticPr fontId="0" type="Hiragana"/>
  </si>
  <si>
    <t>高鈞翊</t>
    <phoneticPr fontId="0" type="Hiragana"/>
  </si>
  <si>
    <t>阮氏明心</t>
    <phoneticPr fontId="0" type="Hiragana"/>
  </si>
  <si>
    <t>陳其源</t>
    <phoneticPr fontId="0" type="Hiragana"/>
  </si>
  <si>
    <t>藍元駿</t>
    <phoneticPr fontId="0" type="Hiragana"/>
  </si>
  <si>
    <t>湯順量</t>
    <phoneticPr fontId="0" type="Hiragana"/>
  </si>
  <si>
    <t>湯良淑</t>
    <phoneticPr fontId="0" type="Hiragana"/>
  </si>
  <si>
    <t>吳建忠</t>
    <phoneticPr fontId="0" type="Hiragana"/>
  </si>
  <si>
    <t>高魁鴻</t>
    <phoneticPr fontId="0" type="Hiragana"/>
  </si>
  <si>
    <t>朱偉銘</t>
    <phoneticPr fontId="0" type="Hiragana"/>
  </si>
  <si>
    <t>陳材柱</t>
    <phoneticPr fontId="0" type="Hiragana"/>
  </si>
  <si>
    <t>翁玄俊</t>
    <phoneticPr fontId="0" type="Hiragana"/>
  </si>
  <si>
    <t>紀俊龍</t>
    <phoneticPr fontId="0" type="Hiragana"/>
  </si>
  <si>
    <t>吳翰林</t>
    <phoneticPr fontId="0" type="Hiragana"/>
  </si>
  <si>
    <t>葉嘉恒</t>
    <phoneticPr fontId="0" type="Hiragana"/>
  </si>
  <si>
    <t>S00060</t>
  </si>
  <si>
    <t>S00032</t>
  </si>
  <si>
    <t>短期工讀生(晚班)</t>
  </si>
  <si>
    <t>2021/9/16</t>
  </si>
  <si>
    <t>12/6退保</t>
    <phoneticPr fontId="0" type="Hiragana"/>
  </si>
  <si>
    <t>個人問題</t>
    <phoneticPr fontId="0" type="Hiragana"/>
  </si>
  <si>
    <t>家庭因素</t>
    <phoneticPr fontId="0" type="Hiragana"/>
  </si>
  <si>
    <t>工作性質</t>
    <phoneticPr fontId="0" type="Hiragana"/>
  </si>
  <si>
    <t>03778</t>
    <phoneticPr fontId="0" type="Hiragana"/>
  </si>
  <si>
    <t>12/7退保</t>
    <phoneticPr fontId="0" type="Hiragana"/>
  </si>
  <si>
    <t>12/9退保</t>
    <phoneticPr fontId="0" type="Hiragana"/>
  </si>
  <si>
    <t>12/8退保</t>
    <phoneticPr fontId="0" type="Hiragana"/>
  </si>
  <si>
    <t>S00061</t>
  </si>
  <si>
    <t>2021/12/9</t>
    <phoneticPr fontId="0" type="Hiragana"/>
  </si>
  <si>
    <t>12/9加保</t>
    <phoneticPr fontId="0" type="Hiragana"/>
  </si>
  <si>
    <t>儲備夾子車司機</t>
  </si>
  <si>
    <t>03787</t>
    <phoneticPr fontId="0" type="Hiragana"/>
  </si>
  <si>
    <t>報到狀態</t>
    <phoneticPr fontId="0" type="Hiragana"/>
  </si>
  <si>
    <t>12/11加保、12/12退保</t>
    <phoneticPr fontId="0" type="Hiragana"/>
  </si>
  <si>
    <t>12/4加保、12/12退保</t>
    <phoneticPr fontId="0" type="Hiragana"/>
  </si>
  <si>
    <t>工讀生</t>
    <phoneticPr fontId="0" type="Hiragana"/>
  </si>
  <si>
    <t>S00062</t>
  </si>
  <si>
    <t>12/13加保</t>
    <phoneticPr fontId="0" type="Hiragana"/>
  </si>
  <si>
    <t>03788</t>
  </si>
  <si>
    <t>勞健保</t>
    <phoneticPr fontId="0" type="Hiragana"/>
  </si>
  <si>
    <t>備註</t>
    <phoneticPr fontId="0" type="Hiragana"/>
  </si>
  <si>
    <t>桃園縣蘆竹鄉大竹路649巷9號</t>
    <phoneticPr fontId="0" type="Hiragana"/>
  </si>
  <si>
    <t>2021/12/15</t>
  </si>
  <si>
    <t>03789</t>
  </si>
  <si>
    <t>03790</t>
  </si>
  <si>
    <t>03791</t>
  </si>
  <si>
    <t>北部倉庫</t>
    <phoneticPr fontId="0" type="Hiragana"/>
  </si>
  <si>
    <t>北區二倉儲物流</t>
    <phoneticPr fontId="0" type="Hiragana"/>
  </si>
  <si>
    <t>12/15加保</t>
    <phoneticPr fontId="0" type="Hiragana"/>
  </si>
  <si>
    <t>繼續升學</t>
    <phoneticPr fontId="0" type="Hiragana"/>
  </si>
  <si>
    <t>12/17退保</t>
    <phoneticPr fontId="0" type="Hiragana"/>
  </si>
  <si>
    <t>作業員(堆高機)</t>
    <phoneticPr fontId="0" type="Hiragana"/>
  </si>
  <si>
    <t>12/17退保</t>
    <phoneticPr fontId="0" type="Hiragana"/>
  </si>
  <si>
    <t>另謀高就</t>
    <phoneticPr fontId="0" type="Hiragana"/>
  </si>
  <si>
    <t>草屯站</t>
    <phoneticPr fontId="0" type="Hiragana"/>
  </si>
  <si>
    <t>周新華</t>
    <phoneticPr fontId="0" type="Hiragana"/>
  </si>
  <si>
    <t>武炫逸</t>
    <phoneticPr fontId="0" type="Hiragana"/>
  </si>
  <si>
    <t>黃薰儀</t>
    <phoneticPr fontId="0" type="Hiragana"/>
  </si>
  <si>
    <t>12/21退保</t>
    <phoneticPr fontId="0" type="Hiragana"/>
  </si>
  <si>
    <t>家庭因素</t>
    <phoneticPr fontId="0" type="Hiragana"/>
  </si>
  <si>
    <t>02174</t>
    <phoneticPr fontId="0" type="Hiragana"/>
  </si>
  <si>
    <t>竹北站</t>
    <phoneticPr fontId="0" type="Hiragana"/>
  </si>
  <si>
    <t>主任</t>
    <phoneticPr fontId="0" type="Hiragana"/>
  </si>
  <si>
    <t>12/22退保</t>
    <phoneticPr fontId="0" type="Hiragana"/>
  </si>
  <si>
    <t>主管因素</t>
    <phoneticPr fontId="0" type="Hiragana"/>
  </si>
  <si>
    <t>林尚彬</t>
    <phoneticPr fontId="0" type="Hiragana"/>
  </si>
  <si>
    <t>工讀生</t>
    <phoneticPr fontId="0" type="Hiragana"/>
  </si>
  <si>
    <t>家庭因素</t>
    <phoneticPr fontId="0" type="Hiragana"/>
  </si>
  <si>
    <t>03599</t>
    <phoneticPr fontId="0" type="Hiragana"/>
  </si>
  <si>
    <t>傷病留停</t>
    <phoneticPr fontId="0" type="Hiragana"/>
  </si>
  <si>
    <t>作業員</t>
    <phoneticPr fontId="0" type="Hiragana"/>
  </si>
  <si>
    <t>北區業務一課</t>
    <phoneticPr fontId="0" type="Hiragana"/>
  </si>
  <si>
    <t>2021/12/23</t>
    <phoneticPr fontId="0" type="Hiragana"/>
  </si>
  <si>
    <t>12/23加保</t>
    <phoneticPr fontId="0" type="Hiragana"/>
  </si>
  <si>
    <t>中區業務一課</t>
    <phoneticPr fontId="0" type="Hiragana"/>
  </si>
  <si>
    <t>03792</t>
    <phoneticPr fontId="0" type="Hiragana"/>
  </si>
  <si>
    <t>作業員</t>
    <phoneticPr fontId="0" type="Hiragana"/>
  </si>
  <si>
    <t>京元電子專案</t>
    <phoneticPr fontId="0" type="Hiragana"/>
  </si>
  <si>
    <t>12/23退保</t>
    <phoneticPr fontId="0" type="Hiragana"/>
  </si>
  <si>
    <t>03793</t>
  </si>
  <si>
    <t>助理會計</t>
    <phoneticPr fontId="0" type="Hiragana"/>
  </si>
  <si>
    <t>夾子車司機</t>
    <phoneticPr fontId="0" type="Hiragana"/>
  </si>
  <si>
    <t>助理管理師</t>
    <phoneticPr fontId="0" type="Hiragana"/>
  </si>
  <si>
    <t>副管理師</t>
    <phoneticPr fontId="0" type="Hiragana"/>
  </si>
  <si>
    <t>行銷課</t>
    <phoneticPr fontId="0" type="Hiragana"/>
  </si>
  <si>
    <t>2022/1/3</t>
    <phoneticPr fontId="0" type="Hiragana"/>
  </si>
  <si>
    <t>育嬰留停</t>
    <phoneticPr fontId="0" type="Hiragana"/>
  </si>
  <si>
    <t>繼續升學</t>
    <phoneticPr fontId="0" type="Hiragana"/>
  </si>
  <si>
    <t>S00049</t>
  </si>
  <si>
    <t>03404</t>
    <phoneticPr fontId="0" type="Hiragana"/>
  </si>
  <si>
    <t>2013/8/1</t>
    <phoneticPr fontId="0" type="Hiragana"/>
  </si>
  <si>
    <t>02351</t>
    <phoneticPr fontId="0" type="Hiragana"/>
  </si>
  <si>
    <t>12/25退保</t>
    <phoneticPr fontId="0" type="Hiragana"/>
  </si>
  <si>
    <t>12/26退保</t>
    <phoneticPr fontId="0" type="Hiragana"/>
  </si>
  <si>
    <t>02973</t>
    <phoneticPr fontId="0" type="Hiragana"/>
  </si>
  <si>
    <t>客服行銷課</t>
    <phoneticPr fontId="0" type="Hiragana"/>
  </si>
  <si>
    <t>北區業務二課</t>
    <phoneticPr fontId="0" type="Hiragana"/>
  </si>
  <si>
    <t>03732</t>
    <phoneticPr fontId="0" type="Hiragana"/>
  </si>
  <si>
    <t>曠職三天開除</t>
    <phoneticPr fontId="0" type="Hiragana"/>
  </si>
  <si>
    <t>03750</t>
    <phoneticPr fontId="0" type="Hiragana"/>
  </si>
  <si>
    <t>陳盟元</t>
    <phoneticPr fontId="0" type="Hiragana"/>
  </si>
  <si>
    <t>12/29退保</t>
    <phoneticPr fontId="0" type="Hiragana"/>
  </si>
  <si>
    <t>短期工讀生</t>
    <phoneticPr fontId="0" type="Hiragana"/>
  </si>
  <si>
    <t>申請留停</t>
    <phoneticPr fontId="0" type="Hiragana"/>
  </si>
  <si>
    <t>12/30退保</t>
    <phoneticPr fontId="0" type="Hiragana"/>
  </si>
  <si>
    <t>會計課</t>
  </si>
  <si>
    <t>03794</t>
  </si>
  <si>
    <t>03795</t>
  </si>
  <si>
    <t>03796</t>
  </si>
  <si>
    <t>12/31退保</t>
    <phoneticPr fontId="0" type="Hiragana"/>
  </si>
  <si>
    <t>金馬站轉青心</t>
    <phoneticPr fontId="0" type="Hiragana"/>
  </si>
  <si>
    <t>張智芳</t>
    <phoneticPr fontId="124" type="Hiragana"/>
  </si>
  <si>
    <t>林雪燕</t>
    <phoneticPr fontId="124" type="Hiragana"/>
  </si>
  <si>
    <t>楊震寰</t>
    <phoneticPr fontId="124" type="Hiragana"/>
  </si>
  <si>
    <t>施建維</t>
    <phoneticPr fontId="124" type="Hiragana"/>
  </si>
  <si>
    <t>黃薰儀</t>
    <phoneticPr fontId="124" type="Hiragana"/>
  </si>
  <si>
    <t>陳冠程</t>
    <phoneticPr fontId="124" type="Hiragana"/>
  </si>
  <si>
    <t>李孟築</t>
    <phoneticPr fontId="124" type="Hiragana"/>
  </si>
  <si>
    <t>蔡育蓁</t>
    <phoneticPr fontId="124" type="Hiragana"/>
  </si>
  <si>
    <t>謝志華</t>
    <phoneticPr fontId="124" type="Hiragana"/>
  </si>
  <si>
    <t>周新華</t>
    <phoneticPr fontId="124" type="Hiragana"/>
  </si>
  <si>
    <t>黃小銘</t>
    <phoneticPr fontId="124" type="Hiragana"/>
  </si>
  <si>
    <t>江修斌</t>
    <phoneticPr fontId="124" type="Hiragana"/>
  </si>
  <si>
    <t>蕭宇峻</t>
    <phoneticPr fontId="124" type="Hiragana"/>
  </si>
  <si>
    <t>甘霖憲</t>
    <phoneticPr fontId="124" type="Hiragana"/>
  </si>
  <si>
    <t>顏巨峯</t>
    <phoneticPr fontId="124" type="Hiragana"/>
  </si>
  <si>
    <t>吳美慧</t>
    <phoneticPr fontId="124" type="Hiragana"/>
  </si>
  <si>
    <t>許峻韋</t>
    <phoneticPr fontId="124" type="Hiragana"/>
  </si>
  <si>
    <t>莊豐有</t>
    <phoneticPr fontId="124" type="Hiragana"/>
  </si>
  <si>
    <t>李俊佑</t>
    <phoneticPr fontId="124" type="Hiragana"/>
  </si>
  <si>
    <t>李冠男</t>
    <phoneticPr fontId="124" type="Hiragana"/>
  </si>
  <si>
    <t>S00063</t>
    <phoneticPr fontId="124" type="Hiragana"/>
  </si>
  <si>
    <t>S00064</t>
  </si>
  <si>
    <t>文山專案</t>
    <phoneticPr fontId="0" type="Hiragana"/>
  </si>
  <si>
    <t>1/2加保</t>
    <phoneticPr fontId="124" type="Hiragana"/>
  </si>
  <si>
    <t>1/3加保</t>
    <phoneticPr fontId="124" type="Hiragana"/>
  </si>
  <si>
    <t>1/4加保</t>
  </si>
  <si>
    <t>魏榛誼</t>
    <phoneticPr fontId="124" type="Hiragana"/>
  </si>
  <si>
    <t>會計部</t>
    <phoneticPr fontId="124" type="Hiragana"/>
  </si>
  <si>
    <t>餐飲組</t>
    <phoneticPr fontId="124" type="Hiragana"/>
  </si>
  <si>
    <t>中區三倉儲物流</t>
    <phoneticPr fontId="124" type="Hiragana"/>
  </si>
  <si>
    <t>另謀高就</t>
    <phoneticPr fontId="0" type="Hiragana"/>
  </si>
  <si>
    <t>家庭因素</t>
    <phoneticPr fontId="0" type="Hiragana"/>
  </si>
  <si>
    <t>S00057</t>
  </si>
  <si>
    <t>林准民</t>
    <phoneticPr fontId="124" type="Hiragana"/>
  </si>
  <si>
    <t>魏榛誼</t>
    <phoneticPr fontId="0" type="Hiragana"/>
  </si>
  <si>
    <t>田振宏</t>
    <phoneticPr fontId="0" type="Hiragana"/>
  </si>
  <si>
    <t>張智勝</t>
    <phoneticPr fontId="0" type="Hiragana"/>
  </si>
  <si>
    <t>羅元駿</t>
    <phoneticPr fontId="0" type="Hiragana"/>
  </si>
  <si>
    <t>吳美慧</t>
    <phoneticPr fontId="0" type="Hiragana"/>
  </si>
  <si>
    <t>蔡昇展</t>
    <phoneticPr fontId="0" type="Hiragana"/>
  </si>
  <si>
    <t>何欣翰</t>
    <phoneticPr fontId="0" type="Hiragana"/>
  </si>
  <si>
    <t>柯玟舟</t>
    <phoneticPr fontId="0" type="Hiragana"/>
  </si>
  <si>
    <t>陳冠程</t>
    <phoneticPr fontId="0" type="Hiragana"/>
  </si>
  <si>
    <t>張淑美</t>
    <phoneticPr fontId="0" type="Hiragana"/>
  </si>
  <si>
    <t>吳孟勳</t>
    <phoneticPr fontId="0" type="Hiragana"/>
  </si>
  <si>
    <t>鄭旭昇</t>
    <phoneticPr fontId="0" type="Hiragana"/>
  </si>
  <si>
    <t>曾子皓</t>
    <phoneticPr fontId="0" type="Hiragana"/>
  </si>
  <si>
    <t>賴瑞祥</t>
    <phoneticPr fontId="0" type="Hiragana"/>
  </si>
  <si>
    <t>03753</t>
    <phoneticPr fontId="0" type="Hiragana"/>
  </si>
  <si>
    <t>管理師</t>
    <phoneticPr fontId="0" type="Hiragana"/>
  </si>
  <si>
    <t>行銷課</t>
    <phoneticPr fontId="0" type="Hiragana"/>
  </si>
  <si>
    <t>1/6退保</t>
    <phoneticPr fontId="0" type="Hiragana"/>
  </si>
  <si>
    <t>1/7退保</t>
    <phoneticPr fontId="0" type="Hiragana"/>
  </si>
  <si>
    <t>03797</t>
    <phoneticPr fontId="124" type="Hiragana"/>
  </si>
  <si>
    <t>林正和</t>
    <phoneticPr fontId="124" type="Hiragana"/>
  </si>
  <si>
    <t>作業員</t>
    <phoneticPr fontId="124" type="Hiragana"/>
  </si>
  <si>
    <t>1/10加保</t>
    <phoneticPr fontId="124" type="Hiragana"/>
  </si>
  <si>
    <t>詹淇豪</t>
    <phoneticPr fontId="0" type="Hiragana"/>
  </si>
  <si>
    <t>1/12退保</t>
    <phoneticPr fontId="0" type="Hiragana"/>
  </si>
  <si>
    <t>03350</t>
    <phoneticPr fontId="0" type="Hiragana"/>
  </si>
  <si>
    <t>全興造粒課</t>
    <phoneticPr fontId="0" type="Hiragana"/>
  </si>
  <si>
    <t>02955</t>
    <phoneticPr fontId="0" type="Hiragana"/>
  </si>
  <si>
    <t>外勞</t>
    <phoneticPr fontId="0" type="Hiragana"/>
  </si>
  <si>
    <t>03404</t>
    <phoneticPr fontId="0" type="Hiragana"/>
  </si>
  <si>
    <t>03798</t>
    <phoneticPr fontId="124" type="Hiragana"/>
  </si>
  <si>
    <t>1/12加保</t>
    <phoneticPr fontId="124" type="Hiragana"/>
  </si>
  <si>
    <t>2022/1/3</t>
    <phoneticPr fontId="0" type="Hiragana"/>
  </si>
  <si>
    <t>S00063</t>
  </si>
  <si>
    <t>S00065</t>
  </si>
  <si>
    <t>S00066</t>
  </si>
  <si>
    <t>2022/1/17</t>
    <phoneticPr fontId="0" type="Hiragana"/>
  </si>
  <si>
    <t>1/15退保</t>
    <phoneticPr fontId="0" type="Hiragana"/>
  </si>
  <si>
    <t>1/17加保</t>
    <phoneticPr fontId="0" type="Hiragana"/>
  </si>
  <si>
    <t>1/17加保</t>
    <phoneticPr fontId="0" type="Hiragana"/>
  </si>
  <si>
    <t>03797</t>
  </si>
  <si>
    <t>1/18退保</t>
    <phoneticPr fontId="0" type="Hiragana"/>
  </si>
  <si>
    <t>扣薪</t>
    <phoneticPr fontId="0" type="Hiragana"/>
  </si>
  <si>
    <t>S00067</t>
  </si>
  <si>
    <t>S00068</t>
  </si>
  <si>
    <t>2022/1/19</t>
    <phoneticPr fontId="0" type="Hiragana"/>
  </si>
  <si>
    <t>2022/1/19</t>
    <phoneticPr fontId="0" type="Hiragana"/>
  </si>
  <si>
    <t>1/19加保</t>
    <phoneticPr fontId="0" type="Hiragana"/>
  </si>
  <si>
    <t>03799</t>
    <phoneticPr fontId="0" type="Hiragana"/>
  </si>
  <si>
    <t>外勞稅</t>
    <phoneticPr fontId="0" type="Hiragana"/>
  </si>
  <si>
    <t>工讀生</t>
    <phoneticPr fontId="0" type="Hiragana"/>
  </si>
  <si>
    <t>財務部</t>
    <phoneticPr fontId="0" type="Hiragana"/>
  </si>
  <si>
    <t>S00069</t>
  </si>
  <si>
    <t>S00070</t>
  </si>
  <si>
    <t>1/21加保</t>
    <phoneticPr fontId="0" type="Hiragana"/>
  </si>
  <si>
    <t>2022/1/17</t>
  </si>
  <si>
    <t>1/22退保</t>
    <phoneticPr fontId="0" type="Hiragana"/>
  </si>
  <si>
    <t>家庭因素</t>
    <phoneticPr fontId="0" type="Hiragana"/>
  </si>
  <si>
    <t>1/28離境退保</t>
    <phoneticPr fontId="0" type="Hiragana"/>
  </si>
  <si>
    <t>1/24退保</t>
    <phoneticPr fontId="0" type="Hiragana"/>
  </si>
  <si>
    <t>2022/2/7~8/6育嬰留停</t>
    <phoneticPr fontId="0" type="Hiragana"/>
  </si>
  <si>
    <t>2022/1/19</t>
  </si>
  <si>
    <t>其他:公司培訓</t>
    <phoneticPr fontId="0" type="Hiragana"/>
  </si>
  <si>
    <t>工作性質</t>
    <phoneticPr fontId="0" type="Hiragana"/>
  </si>
  <si>
    <t>合約到期</t>
    <phoneticPr fontId="0" type="Hiragana"/>
  </si>
  <si>
    <t>1/28退保</t>
    <phoneticPr fontId="0" type="Hiragana"/>
  </si>
  <si>
    <t>神岡站</t>
    <phoneticPr fontId="0" type="Hiragana"/>
  </si>
  <si>
    <t>03800</t>
    <phoneticPr fontId="0" type="Hiragana"/>
  </si>
  <si>
    <t>夾子車司機</t>
    <phoneticPr fontId="0" type="Hiragana"/>
  </si>
  <si>
    <t>神岡站</t>
    <phoneticPr fontId="0" type="Hiragana"/>
  </si>
  <si>
    <t>2022/2/7</t>
    <phoneticPr fontId="0" type="Hiragana"/>
  </si>
  <si>
    <t>北區業務一課</t>
    <phoneticPr fontId="0" type="Hiragana"/>
  </si>
  <si>
    <t>03801</t>
    <phoneticPr fontId="0" type="Hiragana"/>
  </si>
  <si>
    <t>3.5噸司機</t>
    <phoneticPr fontId="0" type="Hiragana"/>
  </si>
  <si>
    <t>北區一倉儲物流</t>
    <phoneticPr fontId="0" type="Hiragana"/>
  </si>
  <si>
    <t>2/7加保</t>
    <phoneticPr fontId="0" type="Hiragana"/>
  </si>
  <si>
    <t>北區業務一課</t>
    <phoneticPr fontId="0" type="Hiragana"/>
  </si>
  <si>
    <t>1/29退保</t>
    <phoneticPr fontId="0" type="Hiragana"/>
  </si>
  <si>
    <t>林柏松</t>
    <phoneticPr fontId="0" type="Hiragana"/>
  </si>
  <si>
    <t>2/8退保</t>
    <phoneticPr fontId="0" type="Hiragana"/>
  </si>
  <si>
    <t>03740</t>
    <phoneticPr fontId="0" type="Hiragana"/>
  </si>
  <si>
    <t>03721</t>
    <phoneticPr fontId="0" type="Hiragana"/>
  </si>
  <si>
    <t>資遣</t>
    <phoneticPr fontId="0" type="Hiragana"/>
  </si>
  <si>
    <t>2022/2/9</t>
    <phoneticPr fontId="0" type="Hiragana"/>
  </si>
  <si>
    <t>03804</t>
  </si>
  <si>
    <t>南區業務一課</t>
    <phoneticPr fontId="0" type="Hiragana"/>
  </si>
  <si>
    <t>儲備幹部</t>
    <phoneticPr fontId="0" type="Hiragana"/>
  </si>
  <si>
    <t>南區一倉儲物流</t>
    <phoneticPr fontId="0" type="Hiragana"/>
  </si>
  <si>
    <t>2022/2/14</t>
    <phoneticPr fontId="0" type="Hiragana"/>
  </si>
  <si>
    <t>03805</t>
    <phoneticPr fontId="0" type="Hiragana"/>
  </si>
  <si>
    <t>2/9加保</t>
    <phoneticPr fontId="0" type="Hiragana"/>
  </si>
  <si>
    <t>美光電子專案</t>
    <phoneticPr fontId="0" type="Hiragana"/>
  </si>
  <si>
    <t>2/9退保</t>
    <phoneticPr fontId="0" type="Hiragana"/>
  </si>
  <si>
    <t>2022/1/21</t>
  </si>
  <si>
    <t>2/7退保</t>
    <phoneticPr fontId="0" type="Hiragana"/>
  </si>
  <si>
    <t>段翔之</t>
    <phoneticPr fontId="0" type="Hiragana"/>
  </si>
  <si>
    <t>03706</t>
    <phoneticPr fontId="0" type="Hiragana"/>
  </si>
  <si>
    <t>03710</t>
    <phoneticPr fontId="0" type="Hiragana"/>
  </si>
  <si>
    <t>另謀高就</t>
    <phoneticPr fontId="0" type="Hiragana"/>
  </si>
  <si>
    <t>交通問題</t>
    <phoneticPr fontId="0" type="Hiragana"/>
  </si>
  <si>
    <t>劉明豪</t>
    <phoneticPr fontId="0" type="Hiragana"/>
  </si>
  <si>
    <t>中區業務一課</t>
    <phoneticPr fontId="0" type="Hiragana"/>
  </si>
  <si>
    <t>03734</t>
    <phoneticPr fontId="0" type="Hiragana"/>
  </si>
  <si>
    <t>其他</t>
    <phoneticPr fontId="0" type="Hiragana"/>
  </si>
  <si>
    <t>劉育睿</t>
    <phoneticPr fontId="0" type="Hiragana"/>
  </si>
  <si>
    <t>林冠諭</t>
    <phoneticPr fontId="0" type="Hiragana"/>
  </si>
  <si>
    <t>顏巨峯</t>
    <phoneticPr fontId="0" type="Hiragana"/>
  </si>
  <si>
    <t>蘇若蘭</t>
    <phoneticPr fontId="0" type="Hiragana"/>
  </si>
  <si>
    <t>李俊佑</t>
    <phoneticPr fontId="0" type="Hiragana"/>
  </si>
  <si>
    <t>賴仁祺</t>
    <phoneticPr fontId="0" type="Hiragana"/>
  </si>
  <si>
    <t>林正和</t>
    <phoneticPr fontId="0" type="Hiragana"/>
  </si>
  <si>
    <t>劉子誠</t>
    <phoneticPr fontId="0" type="Hiragana"/>
  </si>
  <si>
    <t>陳良緒</t>
    <phoneticPr fontId="0" type="Hiragana"/>
  </si>
  <si>
    <t>李泓楚</t>
    <phoneticPr fontId="0" type="Hiragana"/>
  </si>
  <si>
    <t>哈達</t>
    <phoneticPr fontId="0" type="Hiragana"/>
  </si>
  <si>
    <t>魏御書</t>
    <phoneticPr fontId="0" type="Hiragana"/>
  </si>
  <si>
    <t>黃景旋</t>
    <phoneticPr fontId="0" type="Hiragana"/>
  </si>
  <si>
    <t>鍾佳妤</t>
    <phoneticPr fontId="0" type="Hiragana"/>
  </si>
  <si>
    <t>蔡承學</t>
    <phoneticPr fontId="0" type="Hiragana"/>
  </si>
  <si>
    <t>廖于萱</t>
    <phoneticPr fontId="124" type="Hiragana"/>
  </si>
  <si>
    <t>鍾佳妤</t>
    <phoneticPr fontId="124" type="Hiragana"/>
  </si>
  <si>
    <t>蕭柏文</t>
    <phoneticPr fontId="124" type="Hiragana"/>
  </si>
  <si>
    <t>慕易隴</t>
    <phoneticPr fontId="124" type="Hiragana"/>
  </si>
  <si>
    <t>黃景旋</t>
    <phoneticPr fontId="124" type="Hiragana"/>
  </si>
  <si>
    <t>賴仁祺</t>
    <phoneticPr fontId="124" type="Hiragana"/>
  </si>
  <si>
    <t>李泓楚</t>
    <phoneticPr fontId="124" type="Hiragana"/>
  </si>
  <si>
    <t>劉子誠</t>
    <phoneticPr fontId="124" type="Hiragana"/>
  </si>
  <si>
    <t>黃詩庭</t>
    <phoneticPr fontId="124" type="Hiragana"/>
  </si>
  <si>
    <t>魏御書</t>
    <phoneticPr fontId="124" type="Hiragana"/>
  </si>
  <si>
    <t>陳信旭</t>
    <phoneticPr fontId="124" type="Hiragana"/>
  </si>
  <si>
    <t>康俞翔</t>
    <phoneticPr fontId="124" type="Hiragana"/>
  </si>
  <si>
    <t>03802</t>
    <phoneticPr fontId="0" type="Hiragana"/>
  </si>
  <si>
    <t>會計課</t>
    <phoneticPr fontId="0" type="Hiragana"/>
  </si>
  <si>
    <t>行銷課</t>
    <phoneticPr fontId="0" type="Hiragana"/>
  </si>
  <si>
    <t>03802</t>
  </si>
  <si>
    <t>2/12退保</t>
    <phoneticPr fontId="0" type="Hiragana"/>
  </si>
  <si>
    <t>北區業務二課</t>
    <phoneticPr fontId="0" type="Hiragana"/>
  </si>
  <si>
    <t>03803</t>
  </si>
  <si>
    <t>2/17退保</t>
    <phoneticPr fontId="0" type="Hiragana"/>
  </si>
  <si>
    <t>班長</t>
    <phoneticPr fontId="0" type="Hiragana"/>
  </si>
  <si>
    <t>2022/2/9</t>
    <phoneticPr fontId="0" type="Hiragana"/>
  </si>
  <si>
    <t>2022/2/16</t>
    <phoneticPr fontId="0" type="Hiragana"/>
  </si>
  <si>
    <t>2/14加保</t>
    <phoneticPr fontId="0" type="Hiragana"/>
  </si>
  <si>
    <t>2/16加保</t>
    <phoneticPr fontId="0" type="Hiragana"/>
  </si>
  <si>
    <t>合約到期</t>
    <phoneticPr fontId="0" type="Hiragana"/>
  </si>
  <si>
    <t>03600</t>
  </si>
  <si>
    <t>03612</t>
  </si>
  <si>
    <t>03683</t>
  </si>
  <si>
    <t>03586</t>
  </si>
  <si>
    <t>03376</t>
  </si>
  <si>
    <t>劉辰</t>
    <phoneticPr fontId="0" type="Hiragana"/>
  </si>
  <si>
    <t>03807</t>
  </si>
  <si>
    <t>家庭因素</t>
    <phoneticPr fontId="0" type="Hiragana"/>
  </si>
  <si>
    <t>03718</t>
    <phoneticPr fontId="0" type="Hiragana"/>
  </si>
  <si>
    <t>作業員</t>
    <phoneticPr fontId="0" type="Hiragana"/>
  </si>
  <si>
    <t>助理會計</t>
    <phoneticPr fontId="0" type="Hiragana"/>
  </si>
  <si>
    <t>中區業務一課</t>
    <phoneticPr fontId="0" type="Hiragana"/>
  </si>
  <si>
    <t>全興處理二課</t>
    <phoneticPr fontId="0" type="Hiragana"/>
  </si>
  <si>
    <t>工時、休假問題</t>
    <phoneticPr fontId="0" type="Hiragana"/>
  </si>
  <si>
    <t>家庭因素、個人問題</t>
    <phoneticPr fontId="0" type="Hiragana"/>
  </si>
  <si>
    <t>兵役</t>
    <phoneticPr fontId="0" type="Hiragana"/>
  </si>
  <si>
    <t>2/11退保</t>
    <phoneticPr fontId="0" type="Hiragana"/>
  </si>
  <si>
    <t>2/25退保</t>
    <phoneticPr fontId="0" type="Hiragana"/>
  </si>
  <si>
    <t>2/28退保</t>
    <phoneticPr fontId="0" type="Hiragana"/>
  </si>
  <si>
    <t>03806</t>
    <phoneticPr fontId="0" type="Hiragana"/>
  </si>
  <si>
    <t>03808</t>
  </si>
  <si>
    <t>2022/03/07</t>
  </si>
  <si>
    <t>3/1加保</t>
    <phoneticPr fontId="0" type="Hiragana"/>
  </si>
  <si>
    <t>陳承佑</t>
    <phoneticPr fontId="0" type="Hiragana"/>
  </si>
  <si>
    <t>03809</t>
    <phoneticPr fontId="0" type="Hiragana"/>
  </si>
  <si>
    <t>北區業務一課</t>
    <phoneticPr fontId="0" type="Hiragana"/>
  </si>
  <si>
    <t>耀華土城廠</t>
    <phoneticPr fontId="0" type="Hiragana"/>
  </si>
  <si>
    <t>3/7加保</t>
    <phoneticPr fontId="0" type="Hiragana"/>
  </si>
  <si>
    <t>03810</t>
  </si>
  <si>
    <t>03811</t>
  </si>
  <si>
    <t>全興造粒課</t>
    <phoneticPr fontId="0" type="Hiragana"/>
  </si>
  <si>
    <t>業務部</t>
    <phoneticPr fontId="0" type="Hiragana"/>
  </si>
  <si>
    <t>楊孟憲</t>
    <phoneticPr fontId="124" type="Hiragana"/>
  </si>
  <si>
    <t>蔡中岳</t>
    <phoneticPr fontId="124" type="Hiragana"/>
  </si>
  <si>
    <t>蔡旭原</t>
    <phoneticPr fontId="124" type="Hiragana"/>
  </si>
  <si>
    <t>蕭榮仁</t>
    <phoneticPr fontId="124" type="Hiragana"/>
  </si>
  <si>
    <t>曾理</t>
    <phoneticPr fontId="124" type="Hiragana"/>
  </si>
  <si>
    <t>張益昌</t>
    <phoneticPr fontId="124" type="Hiragana"/>
  </si>
  <si>
    <t>3/3退保</t>
    <phoneticPr fontId="0" type="Hiragana"/>
  </si>
  <si>
    <t>3/10退保</t>
    <phoneticPr fontId="0" type="Hiragana"/>
  </si>
  <si>
    <t>莊豐有</t>
    <phoneticPr fontId="0" type="Hiragana"/>
  </si>
  <si>
    <t>黃詩庭</t>
    <phoneticPr fontId="0" type="Hiragana"/>
  </si>
  <si>
    <t>陳信旭</t>
    <phoneticPr fontId="0" type="Hiragana"/>
  </si>
  <si>
    <t>康俞翔</t>
    <phoneticPr fontId="0" type="Hiragana"/>
  </si>
  <si>
    <t>李冠男</t>
    <phoneticPr fontId="0" type="Hiragana"/>
  </si>
  <si>
    <t>許峻韋</t>
    <phoneticPr fontId="0" type="Hiragana"/>
  </si>
  <si>
    <t>蔡旭原</t>
    <phoneticPr fontId="0" type="Hiragana"/>
  </si>
  <si>
    <t>陳星宇</t>
    <phoneticPr fontId="0" type="Hiragana"/>
  </si>
  <si>
    <t>蕭宇峻</t>
    <phoneticPr fontId="0" type="Hiragana"/>
  </si>
  <si>
    <t>03812</t>
    <phoneticPr fontId="0" type="Hiragana"/>
  </si>
  <si>
    <t>03813</t>
    <phoneticPr fontId="0" type="Hiragana"/>
  </si>
  <si>
    <t>高級工程師</t>
    <phoneticPr fontId="0" type="Hiragana"/>
  </si>
  <si>
    <t>資訊部</t>
    <phoneticPr fontId="0" type="Hiragana"/>
  </si>
  <si>
    <t>研發部</t>
    <phoneticPr fontId="0" type="Hiragana"/>
  </si>
  <si>
    <t>蕭柏文</t>
    <phoneticPr fontId="0" type="Hiragana"/>
  </si>
  <si>
    <t>蔡育蓁</t>
    <phoneticPr fontId="0" type="Hiragana"/>
  </si>
  <si>
    <t>03786</t>
    <phoneticPr fontId="0" type="Hiragana"/>
  </si>
  <si>
    <t>03795</t>
    <phoneticPr fontId="0" type="Hiragana"/>
  </si>
  <si>
    <t>工讀生</t>
    <phoneticPr fontId="0" type="Hiragana"/>
  </si>
  <si>
    <t>03787</t>
    <phoneticPr fontId="0" type="Hiragana"/>
  </si>
  <si>
    <t>3/23退保</t>
    <phoneticPr fontId="0" type="Hiragana"/>
  </si>
  <si>
    <t>3/26退保</t>
  </si>
  <si>
    <t>3/26退保</t>
    <phoneticPr fontId="0" type="Hiragana"/>
  </si>
  <si>
    <t>豐動-拆解觀光課</t>
    <phoneticPr fontId="0" type="Hiragana"/>
  </si>
  <si>
    <t>林翠薇</t>
    <phoneticPr fontId="0" type="Hiragana"/>
  </si>
  <si>
    <t>02763</t>
    <phoneticPr fontId="0" type="Hiragana"/>
  </si>
  <si>
    <t>中區業務三課</t>
    <phoneticPr fontId="0" type="Hiragana"/>
  </si>
  <si>
    <t>全興處理二課</t>
    <phoneticPr fontId="0" type="Hiragana"/>
  </si>
  <si>
    <t>03654</t>
    <phoneticPr fontId="0" type="Hiragana"/>
  </si>
  <si>
    <t>03745</t>
    <phoneticPr fontId="0" type="Hiragana"/>
  </si>
  <si>
    <t>3.5噸司機</t>
    <phoneticPr fontId="0" type="Hiragana"/>
  </si>
  <si>
    <t>南區業務一課</t>
    <phoneticPr fontId="0" type="Hiragana"/>
  </si>
  <si>
    <t>廚房服務專員</t>
    <phoneticPr fontId="0" type="Hiragana"/>
  </si>
  <si>
    <t>03743</t>
    <phoneticPr fontId="0" type="Hiragana"/>
  </si>
  <si>
    <t>3/31退保</t>
    <phoneticPr fontId="0" type="Hiragana"/>
  </si>
  <si>
    <t>03814</t>
    <phoneticPr fontId="0" type="Hiragana"/>
  </si>
  <si>
    <t>外勞</t>
    <phoneticPr fontId="0" type="Hiragana"/>
  </si>
  <si>
    <t>全興造粒課</t>
    <phoneticPr fontId="0" type="Hiragana"/>
  </si>
  <si>
    <t>專員</t>
    <phoneticPr fontId="0" type="Hiragana"/>
  </si>
  <si>
    <t>3/31加保</t>
    <phoneticPr fontId="0" type="Hiragana"/>
  </si>
  <si>
    <t>其他問題</t>
    <phoneticPr fontId="0" type="Hiragana"/>
  </si>
  <si>
    <t>另謀高就</t>
    <phoneticPr fontId="0" type="Hiragana"/>
  </si>
  <si>
    <t>資遣</t>
    <phoneticPr fontId="0" type="Hiragana"/>
  </si>
  <si>
    <t>育嬰留停</t>
    <phoneticPr fontId="0" type="Hiragana"/>
  </si>
  <si>
    <t>2022/4/1~2023/3/31育嬰留停</t>
    <phoneticPr fontId="0" type="Hiragana"/>
  </si>
  <si>
    <t>03815</t>
    <phoneticPr fontId="0" type="Hiragana"/>
  </si>
  <si>
    <t>儲備幹部</t>
    <phoneticPr fontId="0" type="Hiragana"/>
  </si>
  <si>
    <t>營運管理部</t>
    <phoneticPr fontId="0" type="Hiragana"/>
  </si>
  <si>
    <t>儲備夾子車司機 </t>
  </si>
  <si>
    <t>03816</t>
  </si>
  <si>
    <t>03817</t>
  </si>
  <si>
    <t>2022/4/1~2023/3/31育嬰留停</t>
    <phoneticPr fontId="0" type="Hiragana"/>
  </si>
  <si>
    <t>03533</t>
    <phoneticPr fontId="0" type="Hiragana"/>
  </si>
  <si>
    <t>資訊部</t>
    <phoneticPr fontId="0" type="Hiragana"/>
  </si>
  <si>
    <t>經理</t>
    <phoneticPr fontId="0" type="Hiragana"/>
  </si>
  <si>
    <t>4/8退保</t>
    <phoneticPr fontId="0" type="Hiragana"/>
  </si>
  <si>
    <t>4/6加保</t>
    <phoneticPr fontId="0" type="Hiragana"/>
  </si>
  <si>
    <t>03818</t>
  </si>
  <si>
    <t>4/11加保</t>
    <phoneticPr fontId="0" type="Hiragana"/>
  </si>
  <si>
    <t>4/15入境</t>
    <phoneticPr fontId="0" type="Hiragana"/>
  </si>
  <si>
    <t>早班；4/1入境~4/17隔離</t>
    <phoneticPr fontId="0" type="Hiragana"/>
  </si>
  <si>
    <t>S00071</t>
    <phoneticPr fontId="0" type="Hiragana"/>
  </si>
  <si>
    <t>S00072</t>
  </si>
  <si>
    <t>南區業務二課</t>
  </si>
  <si>
    <t>人資課</t>
  </si>
  <si>
    <t>03820</t>
  </si>
  <si>
    <t>03821</t>
  </si>
  <si>
    <t>03822</t>
  </si>
  <si>
    <t>03823</t>
  </si>
  <si>
    <t>03824</t>
  </si>
  <si>
    <t>4/13加保</t>
  </si>
  <si>
    <t>4/15加保</t>
  </si>
  <si>
    <t>03825</t>
  </si>
  <si>
    <t>03826</t>
  </si>
  <si>
    <t>人資部</t>
    <phoneticPr fontId="0" type="Hiragana"/>
  </si>
  <si>
    <t>S00073</t>
    <phoneticPr fontId="0" type="Hiragana"/>
  </si>
  <si>
    <t>03827</t>
    <phoneticPr fontId="0" type="Hiragana"/>
  </si>
  <si>
    <t>4/18加保</t>
    <phoneticPr fontId="0" type="Hiragana"/>
  </si>
  <si>
    <t>4/20加保</t>
    <phoneticPr fontId="0" type="Hiragana"/>
  </si>
  <si>
    <t>外勞</t>
    <phoneticPr fontId="0" type="Hiragana"/>
  </si>
  <si>
    <t>03828</t>
    <phoneticPr fontId="0" type="Hiragana"/>
  </si>
  <si>
    <t>工讀生</t>
    <phoneticPr fontId="0" type="Hiragana"/>
  </si>
  <si>
    <t>S00073</t>
  </si>
  <si>
    <t>4/20退保</t>
    <phoneticPr fontId="0" type="Hiragana"/>
  </si>
  <si>
    <t>4/21加保</t>
    <phoneticPr fontId="0" type="Hiragana"/>
  </si>
  <si>
    <t>03752</t>
    <phoneticPr fontId="0" type="Hiragana"/>
  </si>
  <si>
    <t>專員</t>
    <phoneticPr fontId="0" type="Hiragana"/>
  </si>
  <si>
    <t>4/22退保</t>
    <phoneticPr fontId="0" type="Hiragana"/>
  </si>
  <si>
    <t>個人因素</t>
    <phoneticPr fontId="0" type="Hiragana"/>
  </si>
  <si>
    <t>S00071</t>
  </si>
  <si>
    <t>4/25退保</t>
    <phoneticPr fontId="0" type="Hiragana"/>
  </si>
  <si>
    <t>全興處理二課</t>
    <phoneticPr fontId="0" type="Hiragana"/>
  </si>
  <si>
    <t>全興造粒課</t>
    <phoneticPr fontId="0" type="Hiragana"/>
  </si>
  <si>
    <t>全興處理一課</t>
    <phoneticPr fontId="0" type="Hiragana"/>
  </si>
  <si>
    <t>03819</t>
  </si>
  <si>
    <t>03051</t>
    <phoneticPr fontId="0" type="Hiragana"/>
  </si>
  <si>
    <t>03715</t>
    <phoneticPr fontId="0" type="Hiragana"/>
  </si>
  <si>
    <t>03724</t>
    <phoneticPr fontId="0" type="Hiragana"/>
  </si>
  <si>
    <t>劉翠芳</t>
    <phoneticPr fontId="0" type="Hiragana"/>
  </si>
  <si>
    <t>斗六站</t>
    <phoneticPr fontId="0" type="Hiragana"/>
  </si>
  <si>
    <t>03688</t>
    <phoneticPr fontId="0" type="Hiragana"/>
  </si>
  <si>
    <t>夾子車司機</t>
    <phoneticPr fontId="0" type="Hiragana"/>
  </si>
  <si>
    <t>03829</t>
    <phoneticPr fontId="0" type="Hiragana"/>
  </si>
  <si>
    <t>家電回收課</t>
    <phoneticPr fontId="0" type="Hiragana"/>
  </si>
  <si>
    <t>3.5噸司機</t>
    <phoneticPr fontId="0" type="Hiragana"/>
  </si>
  <si>
    <t>4/28退保</t>
    <phoneticPr fontId="0" type="Hiragana"/>
  </si>
  <si>
    <t>工時、 休假問題</t>
    <phoneticPr fontId="0" type="Hiragana"/>
  </si>
  <si>
    <t>工作性質、另謀高就</t>
    <phoneticPr fontId="0" type="Hiragana"/>
  </si>
  <si>
    <t>作業員(夜班)</t>
  </si>
  <si>
    <t>03830</t>
  </si>
  <si>
    <t>03831</t>
  </si>
  <si>
    <t>03832</t>
  </si>
  <si>
    <t>03833</t>
  </si>
  <si>
    <t>03834</t>
  </si>
  <si>
    <t>業務部行政管理課</t>
    <phoneticPr fontId="0" type="Hiragana"/>
  </si>
  <si>
    <t>03835</t>
  </si>
  <si>
    <t>03836</t>
  </si>
  <si>
    <t>業務部</t>
    <phoneticPr fontId="0" type="Hiragana"/>
  </si>
  <si>
    <t>豐動-拆解觀光課</t>
    <phoneticPr fontId="0" type="Hiragana"/>
  </si>
  <si>
    <t>場外服務人員</t>
    <phoneticPr fontId="0" type="Hiragana"/>
  </si>
  <si>
    <t>餐飲組</t>
    <phoneticPr fontId="0" type="Hiragana"/>
  </si>
  <si>
    <t>南區二倉儲物流</t>
    <phoneticPr fontId="0" type="Hiragana"/>
  </si>
  <si>
    <t>5/3加保</t>
    <phoneticPr fontId="0" type="Hiragana"/>
  </si>
  <si>
    <t>理賠金額</t>
    <phoneticPr fontId="0" type="Hiragana"/>
  </si>
  <si>
    <t>隔離1萬</t>
    <phoneticPr fontId="0" type="Hiragana"/>
  </si>
  <si>
    <t>03837</t>
  </si>
  <si>
    <t>5/4加保</t>
    <phoneticPr fontId="0" type="Hiragana"/>
  </si>
  <si>
    <t>5/9加保</t>
    <phoneticPr fontId="0" type="Hiragana"/>
  </si>
  <si>
    <t>4/30退保</t>
    <phoneticPr fontId="0" type="Hiragana"/>
  </si>
  <si>
    <t>綠色商品課</t>
  </si>
  <si>
    <t>03838</t>
  </si>
  <si>
    <t>03839</t>
  </si>
  <si>
    <t>S00074</t>
    <phoneticPr fontId="0" type="Hiragana"/>
  </si>
  <si>
    <t>5/13退保</t>
  </si>
  <si>
    <t>5/16加保</t>
    <phoneticPr fontId="0" type="Hiragana"/>
  </si>
  <si>
    <t>研發部</t>
    <phoneticPr fontId="0" type="Hiragana"/>
  </si>
  <si>
    <t>03840</t>
  </si>
  <si>
    <t>03841</t>
  </si>
  <si>
    <t>03842</t>
  </si>
  <si>
    <t>5/18加保</t>
    <phoneticPr fontId="0" type="Hiragana"/>
  </si>
  <si>
    <t>廖于萱</t>
    <phoneticPr fontId="0" type="Hiragana"/>
  </si>
  <si>
    <t>5/20退保</t>
    <phoneticPr fontId="0" type="Hiragana"/>
  </si>
  <si>
    <t>S00075</t>
  </si>
  <si>
    <t>5/23加保</t>
    <phoneticPr fontId="0" type="Hiragana"/>
  </si>
  <si>
    <t>5/19加保</t>
  </si>
  <si>
    <t>全興造粒課</t>
    <phoneticPr fontId="0" type="Hiragana"/>
  </si>
  <si>
    <t>外勞</t>
    <phoneticPr fontId="0" type="Hiragana"/>
  </si>
  <si>
    <t>2022/5/28</t>
    <phoneticPr fontId="0" type="Hiragana"/>
  </si>
  <si>
    <t>03843</t>
    <phoneticPr fontId="0" type="Hiragana"/>
  </si>
  <si>
    <t>03844</t>
  </si>
  <si>
    <t>行銷課</t>
    <phoneticPr fontId="0" type="Hiragana"/>
  </si>
  <si>
    <t>03793</t>
    <phoneticPr fontId="0" type="Hiragana"/>
  </si>
  <si>
    <t>副管理師</t>
    <phoneticPr fontId="0" type="Hiragana"/>
  </si>
  <si>
    <t>03739</t>
    <phoneticPr fontId="0" type="Hiragana"/>
  </si>
  <si>
    <t>5/28退保</t>
    <phoneticPr fontId="0" type="Hiragana"/>
  </si>
  <si>
    <t>個人問題</t>
    <phoneticPr fontId="0" type="Hiragana"/>
  </si>
  <si>
    <t>繼續升學</t>
    <phoneticPr fontId="0" type="Hiragana"/>
  </si>
  <si>
    <t>身體因素</t>
    <phoneticPr fontId="0" type="Hiragana"/>
  </si>
  <si>
    <t>陳宥蓁</t>
    <phoneticPr fontId="0" type="Hiragana"/>
  </si>
  <si>
    <t>雇主加保</t>
    <phoneticPr fontId="0" type="Hiragana"/>
  </si>
  <si>
    <t>退保</t>
    <phoneticPr fontId="0" type="Hiragana"/>
  </si>
  <si>
    <t>雇主</t>
  </si>
  <si>
    <t>全興造粒課</t>
    <phoneticPr fontId="0" type="Hiragana"/>
  </si>
  <si>
    <t>03845</t>
    <phoneticPr fontId="0" type="Hiragana"/>
  </si>
  <si>
    <t>B0010</t>
    <phoneticPr fontId="0" type="Hiragana"/>
  </si>
  <si>
    <t>B0009</t>
    <phoneticPr fontId="0" type="Hiragana"/>
  </si>
  <si>
    <t>員信負責人</t>
    <phoneticPr fontId="0" type="Hiragana"/>
  </si>
  <si>
    <t>02806</t>
    <phoneticPr fontId="0" type="Hiragana"/>
  </si>
  <si>
    <t>曠職三日</t>
    <phoneticPr fontId="0" type="Hiragana"/>
  </si>
  <si>
    <t>03846</t>
    <phoneticPr fontId="0" type="Hiragana"/>
  </si>
  <si>
    <t>6/2加保</t>
    <phoneticPr fontId="0" type="Hiragana"/>
  </si>
  <si>
    <t>2022/9/12~2023/3/13</t>
    <phoneticPr fontId="0" type="Hiragana"/>
  </si>
  <si>
    <t>個人問題</t>
    <phoneticPr fontId="0" type="Hiragana"/>
  </si>
  <si>
    <t>03843</t>
  </si>
  <si>
    <t>6/2退保</t>
    <phoneticPr fontId="0" type="Hiragana"/>
  </si>
  <si>
    <t>作業員(駐耀華)</t>
  </si>
  <si>
    <t>行銷課</t>
  </si>
  <si>
    <t>鍾文貴</t>
    <phoneticPr fontId="124" type="Hiragana"/>
  </si>
  <si>
    <t>林暉勝</t>
    <phoneticPr fontId="124" type="Hiragana"/>
  </si>
  <si>
    <t>周子婷</t>
    <phoneticPr fontId="124" type="Hiragana"/>
  </si>
  <si>
    <t>魏愷</t>
    <phoneticPr fontId="124" type="Hiragana"/>
  </si>
  <si>
    <t>蔡雅雯</t>
    <phoneticPr fontId="124" type="Hiragana"/>
  </si>
  <si>
    <t>葛茂輝</t>
    <phoneticPr fontId="124" type="Hiragana"/>
  </si>
  <si>
    <t>孫阿諾</t>
    <phoneticPr fontId="124" type="Hiragana"/>
  </si>
  <si>
    <t>黃鈺婷</t>
    <phoneticPr fontId="124" type="Hiragana"/>
  </si>
  <si>
    <t>蔡子揚</t>
    <phoneticPr fontId="124" type="Hiragana"/>
  </si>
  <si>
    <t>林筵喻</t>
    <phoneticPr fontId="124" type="Hiragana"/>
  </si>
  <si>
    <t>吳俊德</t>
    <phoneticPr fontId="124" type="Hiragana"/>
  </si>
  <si>
    <t>趙智偉</t>
    <phoneticPr fontId="124" type="Hiragana"/>
  </si>
  <si>
    <t>陳俊能</t>
    <phoneticPr fontId="124" type="Hiragana"/>
  </si>
  <si>
    <t>康納龍</t>
    <phoneticPr fontId="124" type="Hiragana"/>
  </si>
  <si>
    <t>達努朋</t>
    <phoneticPr fontId="124" type="Hiragana"/>
  </si>
  <si>
    <t>馬那</t>
    <phoneticPr fontId="124" type="Hiragana"/>
  </si>
  <si>
    <t>阿恩</t>
    <phoneticPr fontId="124" type="Hiragana"/>
  </si>
  <si>
    <t>吉沙達</t>
    <phoneticPr fontId="124" type="Hiragana"/>
  </si>
  <si>
    <t>帕拉達</t>
    <phoneticPr fontId="124" type="Hiragana"/>
  </si>
  <si>
    <t>林虎聲</t>
    <phoneticPr fontId="124" type="Hiragana"/>
  </si>
  <si>
    <t>包蕙瑄</t>
    <phoneticPr fontId="124" type="Hiragana"/>
  </si>
  <si>
    <t>江盛州</t>
    <phoneticPr fontId="124" type="Hiragana"/>
  </si>
  <si>
    <t>彭汶斌</t>
    <phoneticPr fontId="124" type="Hiragana"/>
  </si>
  <si>
    <t>黃詩堯</t>
    <phoneticPr fontId="124" type="Hiragana"/>
  </si>
  <si>
    <t>許煜堃</t>
    <phoneticPr fontId="124" type="Hiragana"/>
  </si>
  <si>
    <t>江昊哲</t>
    <phoneticPr fontId="124" type="Hiragana"/>
  </si>
  <si>
    <t>陳信廷</t>
    <phoneticPr fontId="124" type="Hiragana"/>
  </si>
  <si>
    <t>劉家男</t>
    <phoneticPr fontId="124" type="Hiragana"/>
  </si>
  <si>
    <t>陳泰源</t>
    <phoneticPr fontId="124" type="Hiragana"/>
  </si>
  <si>
    <t>施憶浚</t>
    <phoneticPr fontId="124" type="Hiragana"/>
  </si>
  <si>
    <t>林俊宏</t>
    <phoneticPr fontId="124" type="Hiragana"/>
  </si>
  <si>
    <t>羅景立</t>
    <phoneticPr fontId="124" type="Hiragana"/>
  </si>
  <si>
    <t>黃昶瑋</t>
    <phoneticPr fontId="124" type="Hiragana"/>
  </si>
  <si>
    <t>徐柏豐</t>
    <phoneticPr fontId="124" type="Hiragana"/>
  </si>
  <si>
    <t>林欣宏</t>
    <phoneticPr fontId="124" type="Hiragana"/>
  </si>
  <si>
    <t>黃德昇</t>
    <phoneticPr fontId="124" type="Hiragana"/>
  </si>
  <si>
    <t>洪宜樺</t>
    <phoneticPr fontId="124" type="Hiragana"/>
  </si>
  <si>
    <t>楊鴻偉</t>
    <phoneticPr fontId="124" type="Hiragana"/>
  </si>
  <si>
    <t>丁信助</t>
    <phoneticPr fontId="124" type="Hiragana"/>
  </si>
  <si>
    <t>艾格</t>
    <phoneticPr fontId="124" type="Hiragana"/>
  </si>
  <si>
    <t>李皓瑋</t>
    <phoneticPr fontId="124" type="Hiragana"/>
  </si>
  <si>
    <t>彭建維</t>
    <phoneticPr fontId="124" type="Hiragana"/>
  </si>
  <si>
    <t>03847</t>
  </si>
  <si>
    <t>03848</t>
  </si>
  <si>
    <t>營運管理部</t>
    <phoneticPr fontId="0" type="Hiragana"/>
  </si>
  <si>
    <t>耀華土城專案</t>
    <phoneticPr fontId="0" type="Hiragana"/>
  </si>
  <si>
    <t>6/6加保</t>
    <phoneticPr fontId="0" type="Hiragana"/>
  </si>
  <si>
    <t>林暉勝</t>
    <phoneticPr fontId="0" type="Hiragana"/>
  </si>
  <si>
    <t>03849</t>
  </si>
  <si>
    <t>行銷課</t>
    <phoneticPr fontId="0" type="Hiragana"/>
  </si>
  <si>
    <t>高級管理師</t>
    <phoneticPr fontId="0" type="Hiragana"/>
  </si>
  <si>
    <t>工作性質</t>
    <phoneticPr fontId="0" type="Hiragana"/>
  </si>
  <si>
    <t>6/10退保</t>
    <phoneticPr fontId="0" type="Hiragana"/>
  </si>
  <si>
    <t>陳進富</t>
    <phoneticPr fontId="0" type="Hiragana"/>
  </si>
  <si>
    <t>王仁毅</t>
    <phoneticPr fontId="0" type="Hiragana"/>
  </si>
  <si>
    <t>作業員(駐耀華)</t>
    <phoneticPr fontId="0" type="Hiragana"/>
  </si>
  <si>
    <t>03850</t>
  </si>
  <si>
    <t>03851</t>
  </si>
  <si>
    <t>03852</t>
  </si>
  <si>
    <t>03853</t>
  </si>
  <si>
    <t>6/13加保</t>
    <phoneticPr fontId="0" type="Hiragana"/>
  </si>
  <si>
    <t>全興造粒課</t>
    <phoneticPr fontId="0" type="Hiragana"/>
  </si>
  <si>
    <t>作業員</t>
    <phoneticPr fontId="0" type="Hiragana"/>
  </si>
  <si>
    <t>6/14加保</t>
  </si>
  <si>
    <t>03661</t>
  </si>
  <si>
    <t>03359</t>
  </si>
  <si>
    <t>03854</t>
  </si>
  <si>
    <t>粘淑娟</t>
    <phoneticPr fontId="0" type="Hiragana"/>
  </si>
  <si>
    <t>管理師</t>
    <phoneticPr fontId="0" type="Hiragana"/>
  </si>
  <si>
    <t>國際部行政課</t>
    <phoneticPr fontId="0" type="Hiragana"/>
  </si>
  <si>
    <t>國際部</t>
    <phoneticPr fontId="0" type="Hiragana"/>
  </si>
  <si>
    <t>6/17退保</t>
    <phoneticPr fontId="0" type="Hiragana"/>
  </si>
  <si>
    <t>彭育杰</t>
    <phoneticPr fontId="0" type="Hiragana"/>
  </si>
  <si>
    <t>2022/7/1~2022/12/31育嬰留停</t>
    <phoneticPr fontId="0" type="Hiragana"/>
  </si>
  <si>
    <t>新竹站</t>
    <phoneticPr fontId="0" type="Hiragana"/>
  </si>
  <si>
    <t>02784</t>
    <phoneticPr fontId="0" type="Hiragana"/>
  </si>
  <si>
    <t>全興造粒課</t>
    <phoneticPr fontId="0" type="Hiragana"/>
  </si>
  <si>
    <t>行銷課</t>
    <phoneticPr fontId="0" type="Hiragana"/>
  </si>
  <si>
    <t>國際部</t>
    <phoneticPr fontId="0" type="Hiragana"/>
  </si>
  <si>
    <t>03855</t>
  </si>
  <si>
    <t>斗六站</t>
    <phoneticPr fontId="0" type="Hiragana"/>
  </si>
  <si>
    <t>6/20加保</t>
    <phoneticPr fontId="0" type="Hiragana"/>
  </si>
  <si>
    <t>南區業務二課</t>
    <phoneticPr fontId="0" type="Hiragana"/>
  </si>
  <si>
    <t>6/21加保</t>
  </si>
  <si>
    <t>外場人員</t>
    <phoneticPr fontId="0" type="Hiragana"/>
  </si>
  <si>
    <t>03856</t>
  </si>
  <si>
    <t>03404</t>
    <phoneticPr fontId="0" type="Hiragana"/>
  </si>
  <si>
    <t>助理會計</t>
    <phoneticPr fontId="0" type="Hiragana"/>
  </si>
  <si>
    <t>法務及環安課</t>
    <phoneticPr fontId="0" type="Hiragana"/>
  </si>
  <si>
    <t>6/24加保</t>
    <phoneticPr fontId="0" type="Hiragana"/>
  </si>
  <si>
    <t>竹北站</t>
    <phoneticPr fontId="0" type="Hiragana"/>
  </si>
  <si>
    <t>6/22加保</t>
    <phoneticPr fontId="0" type="Hiragana"/>
  </si>
  <si>
    <t>03857</t>
    <phoneticPr fontId="0" type="Hiragana"/>
  </si>
  <si>
    <t>S00076</t>
    <phoneticPr fontId="0" type="Hiragana"/>
  </si>
  <si>
    <t>6/27加保</t>
    <phoneticPr fontId="0" type="Hiragana"/>
  </si>
  <si>
    <t>蔡崑林</t>
    <phoneticPr fontId="0" type="Hiragana"/>
  </si>
  <si>
    <t>吳柏勳</t>
    <phoneticPr fontId="0" type="Hiragana"/>
  </si>
  <si>
    <t>業務部行政管理課</t>
    <phoneticPr fontId="0" type="Hiragana"/>
  </si>
  <si>
    <t>副管理師</t>
    <phoneticPr fontId="0" type="Hiragana"/>
  </si>
  <si>
    <t>03858</t>
  </si>
  <si>
    <t>03859</t>
    <phoneticPr fontId="0" type="Hiragana"/>
  </si>
  <si>
    <t>外勞</t>
    <phoneticPr fontId="0" type="Hiragana"/>
  </si>
  <si>
    <t>管理師</t>
    <phoneticPr fontId="0" type="Hiragana"/>
  </si>
  <si>
    <t>03851</t>
    <phoneticPr fontId="0" type="Hiragana"/>
  </si>
  <si>
    <t>業務部行政管理課</t>
    <phoneticPr fontId="0" type="Hiragana"/>
  </si>
  <si>
    <t>03110</t>
    <phoneticPr fontId="0" type="Hiragana"/>
  </si>
  <si>
    <t>全興處理二課</t>
    <phoneticPr fontId="0" type="Hiragana"/>
  </si>
  <si>
    <t>03751</t>
    <phoneticPr fontId="0" type="Hiragana"/>
  </si>
  <si>
    <t>6/21退保(資遣)</t>
    <phoneticPr fontId="0" type="Hiragana"/>
  </si>
  <si>
    <t>03852</t>
    <phoneticPr fontId="0" type="Hiragana"/>
  </si>
  <si>
    <t>6/30退保</t>
    <phoneticPr fontId="0" type="Hiragana"/>
  </si>
  <si>
    <t>03860</t>
  </si>
  <si>
    <t>工讀生</t>
    <phoneticPr fontId="0" type="Hiragana"/>
  </si>
  <si>
    <t>03861</t>
  </si>
  <si>
    <t>03862</t>
  </si>
  <si>
    <t>儲備夾子車司機</t>
    <phoneticPr fontId="0" type="Hiragana"/>
  </si>
  <si>
    <t>7/4加保</t>
    <phoneticPr fontId="0" type="Hiragana"/>
  </si>
  <si>
    <t>03863</t>
  </si>
  <si>
    <t>S00077</t>
    <phoneticPr fontId="0" type="Hiragana"/>
  </si>
  <si>
    <t>S00078</t>
  </si>
  <si>
    <t>7/6加保</t>
    <phoneticPr fontId="0" type="Hiragana"/>
  </si>
  <si>
    <t>達努朋</t>
    <phoneticPr fontId="0" type="Hiragana"/>
  </si>
  <si>
    <t>最後工作日6/30，7/4結清，7/5離境</t>
    <phoneticPr fontId="0" type="Hiragana"/>
  </si>
  <si>
    <t>陳菘裕</t>
    <phoneticPr fontId="0" type="Hiragana"/>
  </si>
  <si>
    <t>7/7退保</t>
    <phoneticPr fontId="0" type="Hiragana"/>
  </si>
  <si>
    <t>翁照智</t>
    <phoneticPr fontId="0" type="Hiragana"/>
  </si>
  <si>
    <t>鄭麗琪</t>
    <phoneticPr fontId="0" type="Hiragana"/>
  </si>
  <si>
    <t>03864</t>
    <phoneticPr fontId="0" type="Hiragana"/>
  </si>
  <si>
    <t>詹鎧鴻</t>
    <phoneticPr fontId="0" type="Hiragana"/>
  </si>
  <si>
    <t>7/14加保</t>
    <phoneticPr fontId="0" type="Hiragana"/>
  </si>
  <si>
    <t>03865</t>
  </si>
  <si>
    <t>7/18加保</t>
    <phoneticPr fontId="0" type="Hiragana"/>
  </si>
  <si>
    <t>3.5噸司機(駐日月光)</t>
  </si>
  <si>
    <t>03866</t>
  </si>
  <si>
    <t>03867</t>
  </si>
  <si>
    <t>林啓萬</t>
    <phoneticPr fontId="0" type="Hiragana"/>
  </si>
  <si>
    <t>魏仲宏</t>
    <phoneticPr fontId="0" type="Hiragana"/>
  </si>
  <si>
    <t>7/23退保</t>
    <phoneticPr fontId="0" type="Hiragana"/>
  </si>
  <si>
    <t>7/26退保</t>
    <phoneticPr fontId="0" type="Hiragana"/>
  </si>
  <si>
    <t>燿華土城專案</t>
    <phoneticPr fontId="0" type="Hiragana"/>
  </si>
  <si>
    <t>S00079</t>
    <phoneticPr fontId="0" type="Hiragana"/>
  </si>
  <si>
    <t>S00080</t>
  </si>
  <si>
    <t>財務部</t>
    <phoneticPr fontId="0" type="Hiragana"/>
  </si>
  <si>
    <t>會計課</t>
    <phoneticPr fontId="0" type="Hiragana"/>
  </si>
  <si>
    <t>工作性質</t>
    <phoneticPr fontId="126" type="noConversion"/>
  </si>
  <si>
    <t>個人問題</t>
  </si>
  <si>
    <t>身體不適</t>
    <phoneticPr fontId="0" type="Hiragana"/>
  </si>
  <si>
    <t>中區業務一課</t>
    <phoneticPr fontId="0" type="Hiragana"/>
  </si>
  <si>
    <t>03868</t>
    <phoneticPr fontId="0" type="Hiragana"/>
  </si>
  <si>
    <t>管理師</t>
    <phoneticPr fontId="0" type="Hiragana"/>
  </si>
  <si>
    <t>國際事業部</t>
    <phoneticPr fontId="0" type="Hiragana"/>
  </si>
  <si>
    <t>國際部行政課</t>
    <phoneticPr fontId="0" type="Hiragana"/>
  </si>
  <si>
    <t>7/27退保</t>
    <phoneticPr fontId="0" type="Hiragana"/>
  </si>
  <si>
    <t>另謀高就</t>
    <phoneticPr fontId="0" type="Hiragana"/>
  </si>
  <si>
    <t>呂曜騰</t>
    <phoneticPr fontId="0" type="Hiragana"/>
  </si>
  <si>
    <t>03251</t>
    <phoneticPr fontId="0" type="Hiragana"/>
  </si>
  <si>
    <t>金馬站</t>
    <phoneticPr fontId="0" type="Hiragana"/>
  </si>
  <si>
    <t>03869</t>
  </si>
  <si>
    <t>03870</t>
  </si>
  <si>
    <t>03871</t>
  </si>
  <si>
    <t>03872</t>
  </si>
  <si>
    <t>03873</t>
  </si>
  <si>
    <t>南區二綜合</t>
    <phoneticPr fontId="0" type="Hiragana"/>
  </si>
  <si>
    <t>8/1加保</t>
    <phoneticPr fontId="0" type="Hiragana"/>
  </si>
  <si>
    <t>03874</t>
  </si>
  <si>
    <t>業務部行政管理課</t>
    <phoneticPr fontId="0" type="Hiragana"/>
  </si>
  <si>
    <t>業務開發部</t>
    <phoneticPr fontId="0" type="Hiragana"/>
  </si>
  <si>
    <t>8/3加保</t>
    <phoneticPr fontId="0" type="Hiragana"/>
  </si>
  <si>
    <t>7/31退保</t>
    <phoneticPr fontId="0" type="Hiragana"/>
  </si>
  <si>
    <t>陳思翰</t>
    <phoneticPr fontId="0" type="Hiragana"/>
  </si>
  <si>
    <t>8/5退保</t>
    <phoneticPr fontId="0" type="Hiragana"/>
  </si>
  <si>
    <t>03875</t>
  </si>
  <si>
    <t>03876</t>
  </si>
  <si>
    <t>8/8加保</t>
    <phoneticPr fontId="0" type="Hiragana"/>
  </si>
  <si>
    <t>03877</t>
  </si>
  <si>
    <t>軟體開發課</t>
    <phoneticPr fontId="0" type="Hiragana"/>
  </si>
  <si>
    <t>副工程師</t>
    <phoneticPr fontId="0" type="Hiragana"/>
  </si>
  <si>
    <t>資訊部</t>
    <phoneticPr fontId="0" type="Hiragana"/>
  </si>
  <si>
    <t>2022/8/17</t>
    <phoneticPr fontId="0" type="Hiragana"/>
  </si>
  <si>
    <t>8/10退保</t>
    <phoneticPr fontId="0" type="Hiragana"/>
  </si>
  <si>
    <t>李皓瑋</t>
    <phoneticPr fontId="0" type="Hiragana"/>
  </si>
  <si>
    <t>8/12退保</t>
    <phoneticPr fontId="0" type="Hiragana"/>
  </si>
  <si>
    <t>作業員(駐日月光)</t>
    <phoneticPr fontId="0" type="Hiragana"/>
  </si>
  <si>
    <t>03878</t>
  </si>
  <si>
    <t>03879</t>
  </si>
  <si>
    <t>黃昶瑋</t>
    <phoneticPr fontId="0" type="Hiragana"/>
  </si>
  <si>
    <t>資遣</t>
    <phoneticPr fontId="0" type="Hiragana"/>
  </si>
  <si>
    <t>03880</t>
  </si>
  <si>
    <t>03881</t>
  </si>
  <si>
    <t>8/17加保</t>
    <phoneticPr fontId="0" type="Hiragana"/>
  </si>
  <si>
    <t>S00081</t>
    <phoneticPr fontId="0" type="Hiragana"/>
  </si>
  <si>
    <t>S00082</t>
  </si>
  <si>
    <t>8/18加保</t>
    <phoneticPr fontId="0" type="Hiragana"/>
  </si>
  <si>
    <t>和美站</t>
    <phoneticPr fontId="0" type="Hiragana"/>
  </si>
  <si>
    <t>8/19退保</t>
    <phoneticPr fontId="0" type="Hiragana"/>
  </si>
  <si>
    <t>8/22退保</t>
    <phoneticPr fontId="0" type="Hiragana"/>
  </si>
  <si>
    <t>林政安</t>
    <phoneticPr fontId="0" type="Hiragana"/>
  </si>
  <si>
    <t>8/16退保</t>
    <phoneticPr fontId="0" type="Hiragana"/>
  </si>
  <si>
    <t>2022/8/18</t>
    <phoneticPr fontId="0" type="Hiragana"/>
  </si>
  <si>
    <t>S00083</t>
  </si>
  <si>
    <t>2022/8/24</t>
    <phoneticPr fontId="0" type="Hiragana"/>
  </si>
  <si>
    <t>8/24加保</t>
    <phoneticPr fontId="0" type="Hiragana"/>
  </si>
  <si>
    <t>蕭偉閔</t>
    <phoneticPr fontId="0" type="Hiragana"/>
  </si>
  <si>
    <t>03350</t>
    <phoneticPr fontId="0" type="Hiragana"/>
  </si>
  <si>
    <t>03554</t>
    <phoneticPr fontId="0" type="Hiragana"/>
  </si>
  <si>
    <t>專員</t>
    <phoneticPr fontId="0" type="Hiragana"/>
  </si>
  <si>
    <t>2022/8/1回聘</t>
    <phoneticPr fontId="0" type="Hiragana"/>
  </si>
  <si>
    <t>8/1加保</t>
    <phoneticPr fontId="0" type="Hiragana"/>
  </si>
  <si>
    <t>8/7加保</t>
    <phoneticPr fontId="0" type="Hiragana"/>
  </si>
  <si>
    <t>2022/8/7回聘</t>
    <phoneticPr fontId="0" type="Hiragana"/>
  </si>
  <si>
    <t>客服行銷課</t>
    <phoneticPr fontId="0" type="Hiragana"/>
  </si>
  <si>
    <t>助理管理師</t>
    <phoneticPr fontId="0" type="Hiragana"/>
  </si>
  <si>
    <t>廢車客服課</t>
    <phoneticPr fontId="0" type="Hiragana"/>
  </si>
  <si>
    <t>育嬰留停</t>
    <phoneticPr fontId="0" type="Hiragana"/>
  </si>
  <si>
    <t>S00079</t>
    <phoneticPr fontId="0" type="Hiragana"/>
  </si>
  <si>
    <t>繼續升學</t>
    <phoneticPr fontId="0" type="Hiragana"/>
  </si>
  <si>
    <t>個人問題</t>
    <phoneticPr fontId="0" type="Hiragana"/>
  </si>
  <si>
    <t>張智芳</t>
    <phoneticPr fontId="0" type="Hiragana"/>
  </si>
  <si>
    <t>8/31退保</t>
  </si>
  <si>
    <t>8/31退保</t>
    <phoneticPr fontId="0" type="Hiragana"/>
  </si>
  <si>
    <t>工作性質</t>
    <phoneticPr fontId="0" type="Hiragana"/>
  </si>
  <si>
    <t>個人問題</t>
    <phoneticPr fontId="0" type="Hiragana"/>
  </si>
  <si>
    <t>環境問題</t>
    <phoneticPr fontId="0" type="Hiragana"/>
  </si>
  <si>
    <t>另謀高就</t>
    <phoneticPr fontId="0" type="Hiragana"/>
  </si>
  <si>
    <t>交通問題</t>
    <phoneticPr fontId="0" type="Hiragana"/>
  </si>
  <si>
    <t>03882</t>
    <phoneticPr fontId="0" type="Hiragana"/>
  </si>
  <si>
    <t>豐動-拆解觀光課</t>
    <phoneticPr fontId="0" type="Hiragana"/>
  </si>
  <si>
    <t>廚房服務人員</t>
    <phoneticPr fontId="0" type="Hiragana"/>
  </si>
  <si>
    <t>豐動-餐飲組</t>
    <phoneticPr fontId="0" type="Hiragana"/>
  </si>
  <si>
    <t>2022/9/1</t>
    <phoneticPr fontId="0" type="Hiragana"/>
  </si>
  <si>
    <t>9/1加保</t>
    <phoneticPr fontId="0" type="Hiragana"/>
  </si>
  <si>
    <t>草屯站</t>
    <phoneticPr fontId="0" type="Hiragana"/>
  </si>
  <si>
    <t>03883</t>
  </si>
  <si>
    <t>03884</t>
  </si>
  <si>
    <t>倉儲物流專員</t>
  </si>
  <si>
    <t>北區業務三課</t>
  </si>
  <si>
    <t>03885</t>
  </si>
  <si>
    <t>03886</t>
  </si>
  <si>
    <t>03887</t>
  </si>
  <si>
    <t>03888</t>
  </si>
  <si>
    <t>9/5加保</t>
    <phoneticPr fontId="0" type="Hiragana"/>
  </si>
  <si>
    <t>中區三倉儲物流</t>
    <phoneticPr fontId="0" type="Hiragana"/>
  </si>
  <si>
    <t>9/7退保</t>
    <phoneticPr fontId="0" type="Hiragana"/>
  </si>
  <si>
    <t>慕易隴</t>
    <phoneticPr fontId="0" type="Hiragana"/>
  </si>
  <si>
    <t>9/6加保</t>
    <phoneticPr fontId="0" type="Hiragana"/>
  </si>
  <si>
    <t>廚房服務人員</t>
  </si>
  <si>
    <t>03889</t>
  </si>
  <si>
    <t>03890</t>
  </si>
  <si>
    <t>五股分選廠專案</t>
    <phoneticPr fontId="0" type="Hiragana"/>
  </si>
  <si>
    <t>9/12加保</t>
    <phoneticPr fontId="0" type="Hiragana"/>
  </si>
  <si>
    <t>全興造粒課</t>
    <phoneticPr fontId="0" type="Hiragana"/>
  </si>
  <si>
    <t>9/9退保</t>
    <phoneticPr fontId="0" type="Hiragana"/>
  </si>
  <si>
    <t>另謀高就</t>
    <phoneticPr fontId="0" type="Hiragana"/>
  </si>
  <si>
    <t>03891</t>
  </si>
  <si>
    <t>03892</t>
  </si>
  <si>
    <t>業務高級專員</t>
    <phoneticPr fontId="0" type="Hiragana"/>
  </si>
  <si>
    <t>國際事業部</t>
    <phoneticPr fontId="0" type="Hiragana"/>
  </si>
  <si>
    <t>9/13退保</t>
    <phoneticPr fontId="0" type="Hiragana"/>
  </si>
  <si>
    <t>林虎聲</t>
    <phoneticPr fontId="0" type="Hiragana"/>
  </si>
  <si>
    <t>03893</t>
  </si>
  <si>
    <t>陳岳竣</t>
    <phoneticPr fontId="0" type="Hiragana"/>
  </si>
  <si>
    <t>外場人員</t>
    <phoneticPr fontId="0" type="Hiragana"/>
  </si>
  <si>
    <t>外勞</t>
    <phoneticPr fontId="0" type="Hiragana"/>
  </si>
  <si>
    <t>03894</t>
  </si>
  <si>
    <t>03895</t>
  </si>
  <si>
    <t>03896</t>
  </si>
  <si>
    <t>03897</t>
  </si>
  <si>
    <t>全興造粒課</t>
    <phoneticPr fontId="0" type="Hiragana"/>
  </si>
  <si>
    <t>全興處理二課</t>
    <phoneticPr fontId="0" type="Hiragana"/>
  </si>
  <si>
    <t>9/14加保</t>
    <phoneticPr fontId="0" type="Hiragana"/>
  </si>
  <si>
    <t>簡華諠</t>
    <phoneticPr fontId="124" type="Hiragana"/>
  </si>
  <si>
    <t>廖志章</t>
    <phoneticPr fontId="124" type="Hiragana"/>
  </si>
  <si>
    <t>鄭麗琪</t>
    <phoneticPr fontId="124" type="Hiragana"/>
  </si>
  <si>
    <t>李佳螢</t>
    <phoneticPr fontId="124" type="Hiragana"/>
  </si>
  <si>
    <t>陳菘裕</t>
    <phoneticPr fontId="124" type="Hiragana"/>
  </si>
  <si>
    <t>劉威志</t>
    <phoneticPr fontId="124" type="Hiragana"/>
  </si>
  <si>
    <t>蕭偉閔</t>
    <phoneticPr fontId="124" type="Hiragana"/>
  </si>
  <si>
    <t>洪玉芳</t>
    <phoneticPr fontId="124" type="Hiragana"/>
  </si>
  <si>
    <t>陳進富</t>
    <phoneticPr fontId="124" type="Hiragana"/>
  </si>
  <si>
    <t>王仁毅</t>
    <phoneticPr fontId="124" type="Hiragana"/>
  </si>
  <si>
    <t>林廷諺</t>
    <phoneticPr fontId="124" type="Hiragana"/>
  </si>
  <si>
    <t>賴柏羽</t>
    <phoneticPr fontId="124" type="Hiragana"/>
  </si>
  <si>
    <t>粘淑娟</t>
    <phoneticPr fontId="124" type="Hiragana"/>
  </si>
  <si>
    <t>翁佳得</t>
    <phoneticPr fontId="124" type="Hiragana"/>
  </si>
  <si>
    <t>許恒賓</t>
    <phoneticPr fontId="124" type="Hiragana"/>
  </si>
  <si>
    <t>汪欣儀</t>
    <phoneticPr fontId="124" type="Hiragana"/>
  </si>
  <si>
    <t>蔡崑林</t>
    <phoneticPr fontId="124" type="Hiragana"/>
  </si>
  <si>
    <t>吳柏勳</t>
    <phoneticPr fontId="124" type="Hiragana"/>
  </si>
  <si>
    <t>陳沛莞</t>
    <phoneticPr fontId="124" type="Hiragana"/>
  </si>
  <si>
    <t>徐蓉偵</t>
    <phoneticPr fontId="124" type="Hiragana"/>
  </si>
  <si>
    <t>李姍妮</t>
    <phoneticPr fontId="124" type="Hiragana"/>
  </si>
  <si>
    <t>魏仲宏</t>
    <phoneticPr fontId="124" type="Hiragana"/>
  </si>
  <si>
    <t>呂曜騰</t>
    <phoneticPr fontId="124" type="Hiragana"/>
  </si>
  <si>
    <t>蔡建傑</t>
    <phoneticPr fontId="124" type="Hiragana"/>
  </si>
  <si>
    <t>詹鎧鴻</t>
    <phoneticPr fontId="124" type="Hiragana"/>
  </si>
  <si>
    <t>戴哲瑋</t>
    <phoneticPr fontId="124" type="Hiragana"/>
  </si>
  <si>
    <t>陳泓任</t>
    <phoneticPr fontId="124" type="Hiragana"/>
  </si>
  <si>
    <t>林啓萬</t>
    <phoneticPr fontId="124" type="Hiragana"/>
  </si>
  <si>
    <t>翁照智</t>
    <phoneticPr fontId="124" type="Hiragana"/>
  </si>
  <si>
    <t>陳岳竣</t>
    <phoneticPr fontId="124" type="Hiragana"/>
  </si>
  <si>
    <t>黃宛柔</t>
    <phoneticPr fontId="124" type="Hiragana"/>
  </si>
  <si>
    <t>陳思翰</t>
    <phoneticPr fontId="124" type="Hiragana"/>
  </si>
  <si>
    <t>林清祥</t>
    <phoneticPr fontId="124" type="Hiragana"/>
  </si>
  <si>
    <t>郭香蘭</t>
    <phoneticPr fontId="124" type="Hiragana"/>
  </si>
  <si>
    <t>周怡君</t>
    <phoneticPr fontId="124" type="Hiragana"/>
  </si>
  <si>
    <t>莊萬典</t>
    <phoneticPr fontId="124" type="Hiragana"/>
  </si>
  <si>
    <t>黃純怡</t>
    <phoneticPr fontId="124" type="Hiragana"/>
  </si>
  <si>
    <t>周廷羲</t>
    <phoneticPr fontId="124" type="Hiragana"/>
  </si>
  <si>
    <t>韓定侑</t>
    <phoneticPr fontId="124" type="Hiragana"/>
  </si>
  <si>
    <t>楊竣盛</t>
    <phoneticPr fontId="124" type="Hiragana"/>
  </si>
  <si>
    <t>林政安</t>
    <phoneticPr fontId="124" type="Hiragana"/>
  </si>
  <si>
    <t>謝怡哲</t>
    <phoneticPr fontId="124" type="Hiragana"/>
  </si>
  <si>
    <t>黃承雄</t>
    <phoneticPr fontId="124" type="Hiragana"/>
  </si>
  <si>
    <t>陳瑞欣</t>
    <phoneticPr fontId="124" type="Hiragana"/>
  </si>
  <si>
    <t>黃韋苙</t>
    <phoneticPr fontId="124" type="Hiragana"/>
  </si>
  <si>
    <t>李建樂</t>
    <phoneticPr fontId="124" type="Hiragana"/>
  </si>
  <si>
    <t>洪偲瀠</t>
    <phoneticPr fontId="124" type="Hiragana"/>
  </si>
  <si>
    <t>黃孟宇</t>
    <phoneticPr fontId="124" type="Hiragana"/>
  </si>
  <si>
    <t>蔡嘉倫</t>
    <phoneticPr fontId="124" type="Hiragana"/>
  </si>
  <si>
    <t>李湘蘋</t>
    <phoneticPr fontId="124" type="Hiragana"/>
  </si>
  <si>
    <t>江昊哲</t>
    <phoneticPr fontId="0" type="Hiragana"/>
  </si>
  <si>
    <t>許煜堃</t>
    <phoneticPr fontId="0" type="Hiragana"/>
  </si>
  <si>
    <t>黃詩堯</t>
    <phoneticPr fontId="0" type="Hiragana"/>
  </si>
  <si>
    <t>徐柏豐</t>
    <phoneticPr fontId="0" type="Hiragana"/>
  </si>
  <si>
    <t>包蕙瑄</t>
    <phoneticPr fontId="0" type="Hiragana"/>
  </si>
  <si>
    <t>丁信助</t>
    <phoneticPr fontId="0" type="Hiragana"/>
  </si>
  <si>
    <t>黃德昇</t>
    <phoneticPr fontId="0" type="Hiragana"/>
  </si>
  <si>
    <t>廖志章</t>
    <phoneticPr fontId="0" type="Hiragana"/>
  </si>
  <si>
    <t>林俊宏 </t>
    <phoneticPr fontId="0" type="Hiragana"/>
  </si>
  <si>
    <t xml:space="preserve"> 林廷諺  </t>
    <phoneticPr fontId="0" type="Hiragana"/>
  </si>
  <si>
    <t>李建樂</t>
    <phoneticPr fontId="0" type="Hiragana"/>
  </si>
  <si>
    <t>洪偲瀠</t>
    <phoneticPr fontId="0" type="Hiragana"/>
  </si>
  <si>
    <t>陳瑞欣</t>
    <phoneticPr fontId="0" type="Hiragana"/>
  </si>
  <si>
    <t>黃韋苙</t>
    <phoneticPr fontId="0" type="Hiragana"/>
  </si>
  <si>
    <t>9/14退保，另追溯</t>
    <phoneticPr fontId="0" type="Hiragana"/>
  </si>
  <si>
    <t>9/16退保</t>
    <phoneticPr fontId="0" type="Hiragana"/>
  </si>
  <si>
    <t>作業員（駐日月光）</t>
  </si>
  <si>
    <t>S00084</t>
    <phoneticPr fontId="0" type="Hiragana"/>
  </si>
  <si>
    <t>南區一倉儲物流</t>
    <phoneticPr fontId="0" type="Hiragana"/>
  </si>
  <si>
    <t>張哲維</t>
    <phoneticPr fontId="0" type="Hiragana"/>
  </si>
  <si>
    <t>9/17退保</t>
    <phoneticPr fontId="0" type="Hiragana"/>
  </si>
  <si>
    <t>環境因素</t>
    <phoneticPr fontId="0" type="Hiragana"/>
  </si>
  <si>
    <t>9/19加保</t>
    <phoneticPr fontId="0" type="Hiragana"/>
  </si>
  <si>
    <t>03898</t>
  </si>
  <si>
    <t>業務部</t>
    <phoneticPr fontId="0" type="Hiragana"/>
  </si>
  <si>
    <t>管理師</t>
    <phoneticPr fontId="0" type="Hiragana"/>
  </si>
  <si>
    <t>業務部行政課</t>
    <phoneticPr fontId="0" type="Hiragana"/>
  </si>
  <si>
    <t>北區業務一課</t>
    <phoneticPr fontId="0" type="Hiragana"/>
  </si>
  <si>
    <t>03899</t>
  </si>
  <si>
    <t>竹北站-大豐</t>
    <phoneticPr fontId="0" type="Hiragana"/>
  </si>
  <si>
    <t>另謀高就</t>
    <phoneticPr fontId="0" type="Hiragana"/>
  </si>
  <si>
    <t>工時、休假</t>
    <phoneticPr fontId="0" type="Hiragana"/>
  </si>
  <si>
    <t>03900</t>
    <phoneticPr fontId="0" type="Hiragana"/>
  </si>
  <si>
    <t>豐動-拆解觀光課</t>
    <phoneticPr fontId="0" type="Hiragana"/>
  </si>
  <si>
    <t>吳瑞琪</t>
    <phoneticPr fontId="0" type="Hiragana"/>
  </si>
  <si>
    <t>助理管理師</t>
    <phoneticPr fontId="0" type="Hiragana"/>
  </si>
  <si>
    <t>2022/10/3</t>
    <phoneticPr fontId="0" type="Hiragana"/>
  </si>
  <si>
    <t>9/26加保</t>
    <phoneticPr fontId="0" type="Hiragana"/>
  </si>
  <si>
    <t>2022/9/5</t>
    <phoneticPr fontId="0" type="Hiragana"/>
  </si>
  <si>
    <t>工作性質</t>
    <phoneticPr fontId="0" type="Hiragana"/>
  </si>
  <si>
    <t>9/30退保</t>
    <phoneticPr fontId="0" type="Hiragana"/>
  </si>
  <si>
    <t>作業員(駐宜蘭燿華)</t>
  </si>
  <si>
    <t>03901</t>
  </si>
  <si>
    <t>2022/10/11</t>
  </si>
  <si>
    <t>2022/10/24</t>
  </si>
  <si>
    <t>03902</t>
  </si>
  <si>
    <t>03903</t>
  </si>
  <si>
    <t>03904</t>
  </si>
  <si>
    <t>耀華宜蘭廠</t>
    <phoneticPr fontId="0" type="Hiragana"/>
  </si>
  <si>
    <t>楠梓日月光專案</t>
    <phoneticPr fontId="0" type="Hiragana"/>
  </si>
  <si>
    <t>蔡安勝</t>
    <phoneticPr fontId="0" type="Hiragana"/>
  </si>
  <si>
    <t>林准民</t>
    <phoneticPr fontId="0" type="Hiragana"/>
  </si>
  <si>
    <t>10/1退保</t>
    <phoneticPr fontId="0" type="Hiragana"/>
  </si>
  <si>
    <t>10/3退保</t>
    <phoneticPr fontId="0" type="Hiragana"/>
  </si>
  <si>
    <t>郭瑋玲</t>
    <phoneticPr fontId="0" type="Hiragana"/>
  </si>
  <si>
    <t>03905</t>
  </si>
  <si>
    <t>03906</t>
  </si>
  <si>
    <t>03907</t>
  </si>
  <si>
    <t>家庭因素</t>
    <phoneticPr fontId="0" type="Hiragana"/>
  </si>
  <si>
    <t>10/11加保</t>
    <phoneticPr fontId="0" type="Hiragana"/>
  </si>
  <si>
    <t>邱冠瑄</t>
    <phoneticPr fontId="0" type="Hiragana"/>
  </si>
  <si>
    <t>黃薇蓉</t>
    <phoneticPr fontId="0" type="Hiragana"/>
  </si>
  <si>
    <t>10/13退保</t>
    <phoneticPr fontId="0" type="Hiragana"/>
  </si>
  <si>
    <t>兵役</t>
    <phoneticPr fontId="0" type="Hiragana"/>
  </si>
  <si>
    <t>03908</t>
  </si>
  <si>
    <t>作業員(駐土城燿華)</t>
  </si>
  <si>
    <t>家電客服課</t>
    <phoneticPr fontId="0" type="Hiragana"/>
  </si>
  <si>
    <t>北區二倉儲物流</t>
    <phoneticPr fontId="0" type="Hiragana"/>
  </si>
  <si>
    <t>03909</t>
  </si>
  <si>
    <t>助理會計(晚班)</t>
  </si>
  <si>
    <t>助理會計(早班)</t>
  </si>
  <si>
    <t>03910</t>
  </si>
  <si>
    <t>03911</t>
  </si>
  <si>
    <t>03912</t>
  </si>
  <si>
    <t>03913</t>
  </si>
  <si>
    <t>燿華土城廠專案</t>
    <phoneticPr fontId="0" type="Hiragana"/>
  </si>
  <si>
    <t>S00085</t>
    <phoneticPr fontId="0" type="Hiragana"/>
  </si>
  <si>
    <t>10/17加保</t>
    <phoneticPr fontId="0" type="Hiragana"/>
  </si>
  <si>
    <t>03914</t>
  </si>
  <si>
    <t>身體因素</t>
    <phoneticPr fontId="0" type="Hiragana"/>
  </si>
  <si>
    <t>10/26退保</t>
    <phoneticPr fontId="0" type="Hiragana"/>
  </si>
  <si>
    <t>職</t>
    <phoneticPr fontId="36" type="noConversion"/>
  </si>
  <si>
    <t>S00086</t>
  </si>
  <si>
    <t>S00087</t>
  </si>
  <si>
    <t>S00088</t>
  </si>
  <si>
    <t>S00089</t>
  </si>
  <si>
    <t>S00090</t>
  </si>
  <si>
    <t>10/28加保</t>
    <phoneticPr fontId="0" type="Hiragana"/>
  </si>
  <si>
    <t>10/28退保</t>
    <phoneticPr fontId="0" type="Hiragana"/>
  </si>
  <si>
    <t>其他</t>
    <phoneticPr fontId="0" type="Hiragana"/>
  </si>
  <si>
    <t>10/31退保</t>
    <phoneticPr fontId="0" type="Hiragana"/>
  </si>
  <si>
    <t>外場服務人員</t>
  </si>
  <si>
    <t>03915</t>
    <phoneticPr fontId="0" type="Hiragana"/>
  </si>
  <si>
    <t>03916</t>
  </si>
  <si>
    <t>03917</t>
  </si>
  <si>
    <t>03918</t>
  </si>
  <si>
    <t>03919</t>
  </si>
  <si>
    <t>03920</t>
  </si>
  <si>
    <t>03921</t>
  </si>
  <si>
    <t>11/1加保</t>
    <phoneticPr fontId="0" type="Hiragana"/>
  </si>
  <si>
    <t>03922</t>
  </si>
  <si>
    <t>副管理師</t>
    <phoneticPr fontId="0" type="Hiragana"/>
  </si>
  <si>
    <t>張育誠</t>
    <phoneticPr fontId="124" type="Hiragana"/>
  </si>
  <si>
    <t>蔡安勝</t>
    <phoneticPr fontId="124" type="Hiragana"/>
  </si>
  <si>
    <t>張哲維</t>
    <phoneticPr fontId="124" type="Hiragana"/>
  </si>
  <si>
    <t>林彥伶</t>
    <phoneticPr fontId="124" type="Hiragana"/>
  </si>
  <si>
    <t>洪盈屏</t>
    <phoneticPr fontId="124" type="Hiragana"/>
  </si>
  <si>
    <t>郭瑋玲</t>
    <phoneticPr fontId="124" type="Hiragana"/>
  </si>
  <si>
    <t>錢震宇</t>
    <phoneticPr fontId="124" type="Hiragana"/>
  </si>
  <si>
    <t>李承謹</t>
    <phoneticPr fontId="124" type="Hiragana"/>
  </si>
  <si>
    <t>林偉聖</t>
    <phoneticPr fontId="124" type="Hiragana"/>
  </si>
  <si>
    <t>林芳儀</t>
    <phoneticPr fontId="124" type="Hiragana"/>
  </si>
  <si>
    <t>洪睿憶</t>
    <phoneticPr fontId="124" type="Hiragana"/>
  </si>
  <si>
    <t>沈汶靜</t>
    <phoneticPr fontId="124" type="Hiragana"/>
  </si>
  <si>
    <t>紀拉狄</t>
    <phoneticPr fontId="124" type="Hiragana"/>
  </si>
  <si>
    <t>提拉沙</t>
    <phoneticPr fontId="124" type="Hiragana"/>
  </si>
  <si>
    <t>卿那芃</t>
    <phoneticPr fontId="124" type="Hiragana"/>
  </si>
  <si>
    <t>蘇密</t>
    <phoneticPr fontId="124" type="Hiragana"/>
  </si>
  <si>
    <t>陳怡樺</t>
    <phoneticPr fontId="124" type="Hiragana"/>
  </si>
  <si>
    <t>歐原孝</t>
    <phoneticPr fontId="124" type="Hiragana"/>
  </si>
  <si>
    <t>邱冠瑄</t>
    <phoneticPr fontId="124" type="Hiragana"/>
  </si>
  <si>
    <t>吳瑞琪</t>
    <phoneticPr fontId="124" type="Hiragana"/>
  </si>
  <si>
    <t>林侑松</t>
    <phoneticPr fontId="124" type="Hiragana"/>
  </si>
  <si>
    <t>邱建智</t>
    <phoneticPr fontId="124" type="Hiragana"/>
  </si>
  <si>
    <t>王詩逢</t>
    <phoneticPr fontId="124" type="Hiragana"/>
  </si>
  <si>
    <t>蔡淑娟</t>
    <phoneticPr fontId="124" type="Hiragana"/>
  </si>
  <si>
    <t>陳志營</t>
    <phoneticPr fontId="124" type="Hiragana"/>
  </si>
  <si>
    <t>吳宗建</t>
    <phoneticPr fontId="124" type="Hiragana"/>
  </si>
  <si>
    <t>楊孟樺</t>
    <phoneticPr fontId="124" type="Hiragana"/>
  </si>
  <si>
    <t>張智閔</t>
    <phoneticPr fontId="124" type="Hiragana"/>
  </si>
  <si>
    <t>林郁琪</t>
    <phoneticPr fontId="124" type="Hiragana"/>
  </si>
  <si>
    <t>黃暄育</t>
    <phoneticPr fontId="124" type="Hiragana"/>
  </si>
  <si>
    <t>廖浩文</t>
    <phoneticPr fontId="124" type="Hiragana"/>
  </si>
  <si>
    <t>黃芷瑩</t>
    <phoneticPr fontId="124" type="Hiragana"/>
  </si>
  <si>
    <t>林宗憲</t>
    <phoneticPr fontId="124" type="Hiragana"/>
  </si>
  <si>
    <t>翁德芳</t>
    <phoneticPr fontId="124" type="Hiragana"/>
  </si>
  <si>
    <t>陳怡伶</t>
    <phoneticPr fontId="124" type="Hiragana"/>
  </si>
  <si>
    <t>郭維岡</t>
    <phoneticPr fontId="124" type="Hiragana"/>
  </si>
  <si>
    <t>江瑄翊</t>
    <phoneticPr fontId="124" type="Hiragana"/>
  </si>
  <si>
    <t>吳思億</t>
    <phoneticPr fontId="124" type="Hiragana"/>
  </si>
  <si>
    <t>戴李杰</t>
    <phoneticPr fontId="124" type="Hiragana"/>
  </si>
  <si>
    <t>11/3加保</t>
    <phoneticPr fontId="124" type="Hiragana"/>
  </si>
  <si>
    <t>作業員(晚班)</t>
  </si>
  <si>
    <t>03923</t>
  </si>
  <si>
    <t>03924</t>
  </si>
  <si>
    <t>03925</t>
  </si>
  <si>
    <t>張育誠</t>
    <phoneticPr fontId="0" type="Hiragana"/>
  </si>
  <si>
    <t>11/6退保</t>
    <phoneticPr fontId="0" type="Hiragana"/>
  </si>
  <si>
    <t>錢震宇</t>
    <phoneticPr fontId="0" type="Hiragana"/>
  </si>
  <si>
    <t>彭汶斌</t>
    <phoneticPr fontId="0" type="Hiragana"/>
  </si>
  <si>
    <t>李承謹</t>
    <phoneticPr fontId="0" type="Hiragana"/>
  </si>
  <si>
    <t>楊鴻偉</t>
    <phoneticPr fontId="0" type="Hiragana"/>
  </si>
  <si>
    <t>黃孟宇</t>
    <phoneticPr fontId="0" type="Hiragana"/>
  </si>
  <si>
    <t>吳思億 </t>
    <phoneticPr fontId="0" type="Hiragana"/>
  </si>
  <si>
    <t>陳怡伶</t>
    <phoneticPr fontId="0" type="Hiragana"/>
  </si>
  <si>
    <t>戴李杰 </t>
    <phoneticPr fontId="0" type="Hiragana"/>
  </si>
  <si>
    <t>郭維岡</t>
    <phoneticPr fontId="0" type="Hiragana"/>
  </si>
  <si>
    <t>江瑄翊</t>
    <phoneticPr fontId="0" type="Hiragana"/>
  </si>
  <si>
    <t>11/7加保</t>
    <phoneticPr fontId="124" type="Hiragana"/>
  </si>
  <si>
    <t>11/9退保</t>
    <phoneticPr fontId="0" type="Hiragana"/>
  </si>
  <si>
    <t>2022/11/10</t>
  </si>
  <si>
    <t>03926</t>
  </si>
  <si>
    <t>03927</t>
  </si>
  <si>
    <t>彭㴒証</t>
    <phoneticPr fontId="124" type="Hiragana"/>
  </si>
  <si>
    <t>11/10加保</t>
    <phoneticPr fontId="124" type="Hiragana"/>
  </si>
  <si>
    <t>林芳儀</t>
    <phoneticPr fontId="0" type="Hiragana"/>
  </si>
  <si>
    <t>作業員(早班)</t>
  </si>
  <si>
    <t>2022/11/14</t>
  </si>
  <si>
    <t>03928</t>
  </si>
  <si>
    <t>03929</t>
  </si>
  <si>
    <t>陳甫誠</t>
    <phoneticPr fontId="124" type="Hiragana"/>
  </si>
  <si>
    <t>11/14加保</t>
    <phoneticPr fontId="124" type="Hiragana"/>
  </si>
  <si>
    <t>03930</t>
  </si>
  <si>
    <t>03931</t>
  </si>
  <si>
    <t>2022/11/16</t>
  </si>
  <si>
    <t>五股分選廠專案</t>
  </si>
  <si>
    <t>11/16加保</t>
    <phoneticPr fontId="124" type="Hiragana"/>
  </si>
  <si>
    <t>序</t>
  </si>
  <si>
    <t>序</t>
    <phoneticPr fontId="36" type="noConversion"/>
  </si>
  <si>
    <t>03932</t>
  </si>
  <si>
    <t>03933</t>
  </si>
  <si>
    <t>11/17加保</t>
    <phoneticPr fontId="124" type="Hiragana"/>
  </si>
  <si>
    <t>11/21退保</t>
    <phoneticPr fontId="0" type="Hiragana"/>
  </si>
  <si>
    <t>03934</t>
  </si>
  <si>
    <t>03935</t>
  </si>
  <si>
    <t>11/21加保</t>
    <phoneticPr fontId="124" type="Hiragana"/>
  </si>
  <si>
    <t>11/22退保</t>
    <phoneticPr fontId="0" type="Hiragana"/>
  </si>
  <si>
    <t>03936</t>
  </si>
  <si>
    <t>03937</t>
  </si>
  <si>
    <t>11/24加保</t>
    <phoneticPr fontId="124" type="Hiragana"/>
  </si>
  <si>
    <t>11/25退保</t>
    <phoneticPr fontId="0" type="Hiragana"/>
  </si>
  <si>
    <t>2022/12/01</t>
  </si>
  <si>
    <t>另謀高就</t>
    <phoneticPr fontId="0" type="Hiragana"/>
  </si>
  <si>
    <t>葉忠仁</t>
    <phoneticPr fontId="0" type="Hiragana"/>
  </si>
  <si>
    <t>黃秋霞</t>
    <phoneticPr fontId="0" type="Hiragana"/>
  </si>
  <si>
    <t>黃百祥</t>
    <phoneticPr fontId="0" type="Hiragana"/>
  </si>
  <si>
    <t>徐培霖</t>
    <phoneticPr fontId="0" type="Hiragana"/>
  </si>
  <si>
    <t>林燕菁</t>
    <phoneticPr fontId="0" type="Hiragana"/>
  </si>
  <si>
    <t>11/28退保</t>
    <phoneticPr fontId="0" type="Hiragana"/>
  </si>
  <si>
    <t>11/30退保</t>
    <phoneticPr fontId="0" type="Hiragana"/>
  </si>
  <si>
    <t>陳拓成</t>
    <phoneticPr fontId="0" type="Hiragana"/>
  </si>
  <si>
    <t>劉坤源</t>
    <phoneticPr fontId="0" type="Hiragana"/>
  </si>
  <si>
    <t>陳甫誠</t>
    <phoneticPr fontId="0" type="Hiragana"/>
  </si>
  <si>
    <t>陳冠德</t>
    <phoneticPr fontId="0" type="Hiragana"/>
  </si>
  <si>
    <t>S00075</t>
    <phoneticPr fontId="0" type="Hiragana"/>
  </si>
  <si>
    <t>轉正職</t>
    <phoneticPr fontId="0" type="Hiragana"/>
  </si>
  <si>
    <t>彭建維</t>
    <phoneticPr fontId="0" type="Hiragana"/>
  </si>
  <si>
    <t>楊宗達</t>
    <phoneticPr fontId="124" type="Hiragana"/>
  </si>
  <si>
    <t>楊全利</t>
    <phoneticPr fontId="124" type="Hiragana"/>
  </si>
  <si>
    <t>呂季芳</t>
    <phoneticPr fontId="124" type="Hiragana"/>
  </si>
  <si>
    <t>蕭政良</t>
    <phoneticPr fontId="124" type="Hiragana"/>
  </si>
  <si>
    <t>李育郎</t>
    <phoneticPr fontId="124" type="Hiragana"/>
  </si>
  <si>
    <t>杜昀芳</t>
    <phoneticPr fontId="124" type="Hiragana"/>
  </si>
  <si>
    <t>黃金祝</t>
    <phoneticPr fontId="124" type="Hiragana"/>
  </si>
  <si>
    <t>陳拓成</t>
    <phoneticPr fontId="124" type="Hiragana"/>
  </si>
  <si>
    <t>劉坤源</t>
    <phoneticPr fontId="124" type="Hiragana"/>
  </si>
  <si>
    <t>陳冠德</t>
    <phoneticPr fontId="124" type="Hiragana"/>
  </si>
  <si>
    <t>林燕菁</t>
    <phoneticPr fontId="124" type="Hiragana"/>
  </si>
  <si>
    <t>龔政傑</t>
    <phoneticPr fontId="124" type="Hiragana"/>
  </si>
  <si>
    <t>李暘陞</t>
    <phoneticPr fontId="124" type="Hiragana"/>
  </si>
  <si>
    <t>趙文凱</t>
    <phoneticPr fontId="124" type="Hiragana"/>
  </si>
  <si>
    <t>李家行</t>
    <phoneticPr fontId="124" type="Hiragana"/>
  </si>
  <si>
    <t>簡明輝</t>
    <phoneticPr fontId="124" type="Hiragana"/>
  </si>
  <si>
    <t>葉忠仁</t>
    <phoneticPr fontId="124" type="Hiragana"/>
  </si>
  <si>
    <t>黃秋霞</t>
    <phoneticPr fontId="124" type="Hiragana"/>
  </si>
  <si>
    <t>黃百祥</t>
    <phoneticPr fontId="124" type="Hiragana"/>
  </si>
  <si>
    <t>徐培霖</t>
    <phoneticPr fontId="124" type="Hiragana"/>
  </si>
  <si>
    <t>2022/12/02</t>
  </si>
  <si>
    <t>北區業務二課</t>
    <phoneticPr fontId="124" type="Hiragana"/>
  </si>
  <si>
    <t>03939</t>
  </si>
  <si>
    <t>03938</t>
    <phoneticPr fontId="124" type="Hiragana"/>
  </si>
  <si>
    <t>03940</t>
  </si>
  <si>
    <t>03941</t>
  </si>
  <si>
    <t>03942</t>
  </si>
  <si>
    <t>南區一倉儲物流</t>
    <phoneticPr fontId="124" type="Hiragana"/>
  </si>
  <si>
    <t>北區二倉儲物流</t>
    <phoneticPr fontId="124" type="Hiragana"/>
  </si>
  <si>
    <t>陳端華</t>
    <phoneticPr fontId="124" type="Hiragana"/>
  </si>
  <si>
    <t>12/1加保</t>
    <phoneticPr fontId="124" type="Hiragana"/>
  </si>
  <si>
    <t>12/1轉正職，保留原到職日2022/5/23</t>
    <phoneticPr fontId="124" type="Hiragana"/>
  </si>
  <si>
    <t>03943</t>
  </si>
  <si>
    <t>薩瑪</t>
    <phoneticPr fontId="124" type="Hiragana"/>
  </si>
  <si>
    <t>阿孟天</t>
    <phoneticPr fontId="124" type="Hiragana"/>
  </si>
  <si>
    <t>農塔瓦</t>
    <phoneticPr fontId="124" type="Hiragana"/>
  </si>
  <si>
    <t>塔納吉</t>
    <phoneticPr fontId="124" type="Hiragana"/>
  </si>
  <si>
    <t>安塔空</t>
    <phoneticPr fontId="124" type="Hiragana"/>
  </si>
  <si>
    <t>塔納空</t>
    <phoneticPr fontId="124" type="Hiragana"/>
  </si>
  <si>
    <t>全興造粒課</t>
    <phoneticPr fontId="124" type="Hiragana"/>
  </si>
  <si>
    <t>03944</t>
  </si>
  <si>
    <t>03945</t>
  </si>
  <si>
    <t>03946</t>
  </si>
  <si>
    <t>03947</t>
  </si>
  <si>
    <t>03948</t>
  </si>
  <si>
    <t>03949</t>
  </si>
  <si>
    <t>2022/12/04</t>
    <phoneticPr fontId="124" type="Hiragana"/>
  </si>
  <si>
    <t>12/2加保</t>
    <phoneticPr fontId="124" type="Hiragana"/>
  </si>
  <si>
    <t>外勞</t>
    <phoneticPr fontId="124" type="Hiragana"/>
  </si>
  <si>
    <t>03950</t>
  </si>
  <si>
    <t>2022/12/05</t>
    <phoneticPr fontId="124" type="Hiragana"/>
  </si>
  <si>
    <t>陳彥升</t>
    <phoneticPr fontId="124" type="Hiragana"/>
  </si>
  <si>
    <t>林郁琪</t>
    <phoneticPr fontId="0" type="Hiragana"/>
  </si>
  <si>
    <t>資遣</t>
    <phoneticPr fontId="0" type="Hiragana"/>
  </si>
  <si>
    <t>12/4加保</t>
    <phoneticPr fontId="124" type="Hiragana"/>
  </si>
  <si>
    <t>12/5加保</t>
  </si>
  <si>
    <t>12/7退保</t>
    <phoneticPr fontId="0" type="Hiragana"/>
  </si>
  <si>
    <t>2022/12/12</t>
  </si>
  <si>
    <t>副專員</t>
  </si>
  <si>
    <t>03951</t>
  </si>
  <si>
    <t>2022/12/19</t>
  </si>
  <si>
    <t>03952</t>
  </si>
  <si>
    <t>03953</t>
  </si>
  <si>
    <t>03954</t>
  </si>
  <si>
    <t>03955</t>
  </si>
  <si>
    <t>03956</t>
  </si>
  <si>
    <t>03941</t>
    <phoneticPr fontId="0" type="Hiragana"/>
  </si>
  <si>
    <t>陳彥升</t>
    <phoneticPr fontId="0" type="Hiragana"/>
  </si>
  <si>
    <t>石閔中</t>
    <phoneticPr fontId="0" type="Hiragana"/>
  </si>
  <si>
    <t>呂季芳</t>
    <phoneticPr fontId="0" type="Hiragana"/>
  </si>
  <si>
    <t>03957</t>
  </si>
  <si>
    <t>12/9退保</t>
    <phoneticPr fontId="0" type="Hiragana"/>
  </si>
  <si>
    <t>12/10退保</t>
    <phoneticPr fontId="0" type="Hiragana"/>
  </si>
  <si>
    <t>12/12退保</t>
    <phoneticPr fontId="0" type="Hiragana"/>
  </si>
  <si>
    <t>12/12加保</t>
    <phoneticPr fontId="124" type="Hiragana"/>
  </si>
  <si>
    <t>上班到12/13  12:00</t>
    <phoneticPr fontId="0" type="Hiragana"/>
  </si>
  <si>
    <t>12/13退保</t>
    <phoneticPr fontId="0" type="Hiragana"/>
  </si>
  <si>
    <t>03958</t>
  </si>
  <si>
    <t>陳冠武</t>
    <phoneticPr fontId="124" type="Hiragana"/>
  </si>
  <si>
    <t>營運管理部</t>
    <phoneticPr fontId="124" type="Hiragana"/>
  </si>
  <si>
    <t>2022/12/19</t>
    <phoneticPr fontId="124" type="Hiragana"/>
  </si>
  <si>
    <t>儲備幹部</t>
    <phoneticPr fontId="124" type="Hiragana"/>
  </si>
  <si>
    <t>03959</t>
  </si>
  <si>
    <t>吳孟洲</t>
    <phoneticPr fontId="124" type="Hiragana"/>
  </si>
  <si>
    <t>高級管理師</t>
    <phoneticPr fontId="124" type="Hiragana"/>
  </si>
  <si>
    <t>2022/12/26</t>
  </si>
  <si>
    <t>作業員(駐后里美光)</t>
  </si>
  <si>
    <t>2022/12/22</t>
  </si>
  <si>
    <t>堆高機</t>
  </si>
  <si>
    <t>12/19加保</t>
    <phoneticPr fontId="124" type="Hiragana"/>
  </si>
  <si>
    <t>03960</t>
  </si>
  <si>
    <t>柯懿倫</t>
    <phoneticPr fontId="124" type="Hiragana"/>
  </si>
  <si>
    <t>夾子車司機</t>
    <phoneticPr fontId="124" type="Hiragana"/>
  </si>
  <si>
    <t>南區二倉儲物流</t>
    <phoneticPr fontId="124" type="Hiragana"/>
  </si>
  <si>
    <t>南區業務二課</t>
    <phoneticPr fontId="124" type="Hiragana"/>
  </si>
  <si>
    <t>12/21加保</t>
    <phoneticPr fontId="124" type="Hiragana"/>
  </si>
  <si>
    <t>03961</t>
  </si>
  <si>
    <t>03962</t>
  </si>
  <si>
    <t>03963</t>
  </si>
  <si>
    <t>S00091</t>
    <phoneticPr fontId="124" type="Hiragana"/>
  </si>
  <si>
    <t>03964</t>
    <phoneticPr fontId="124" type="Hiragana"/>
  </si>
  <si>
    <t>熊美姿</t>
    <phoneticPr fontId="0" type="Hiragana"/>
  </si>
  <si>
    <t>03957</t>
    <phoneticPr fontId="0" type="Hiragana"/>
  </si>
  <si>
    <t>12/24退保</t>
    <phoneticPr fontId="0" type="Hiragana"/>
  </si>
  <si>
    <t>03965</t>
  </si>
  <si>
    <t>12/26加保</t>
    <phoneticPr fontId="124" type="Hiragana"/>
  </si>
  <si>
    <t>12/22加保</t>
    <phoneticPr fontId="124" type="Hiragana"/>
  </si>
  <si>
    <t>12/27退保</t>
    <phoneticPr fontId="0" type="Hiragana"/>
  </si>
  <si>
    <t>留停轉離職</t>
    <phoneticPr fontId="0" type="Hiragana"/>
  </si>
  <si>
    <t>2022/12/28寫離職單</t>
    <phoneticPr fontId="0" type="Hiragana"/>
  </si>
  <si>
    <t>12/28退保</t>
    <phoneticPr fontId="0" type="Hiragana"/>
  </si>
  <si>
    <t>03964</t>
  </si>
  <si>
    <t>主管問題</t>
    <phoneticPr fontId="0" type="Hiragana"/>
  </si>
  <si>
    <t>陳端華</t>
    <phoneticPr fontId="0" type="Hiragana"/>
  </si>
  <si>
    <t>2023/01/03</t>
  </si>
  <si>
    <t>作業員(駐二林矽品)</t>
  </si>
  <si>
    <t xml:space="preserve">作業員(晚班) </t>
  </si>
  <si>
    <t>03966</t>
    <phoneticPr fontId="124" type="Hiragana"/>
  </si>
  <si>
    <t>03967</t>
  </si>
  <si>
    <t>2023/1/1</t>
    <phoneticPr fontId="124" type="Hiragana"/>
  </si>
  <si>
    <t>工讀生轉正職</t>
    <phoneticPr fontId="124" type="Hiragana"/>
  </si>
  <si>
    <t>黃莉驊</t>
    <phoneticPr fontId="124" type="Hiragana"/>
  </si>
  <si>
    <t>03968</t>
  </si>
  <si>
    <t>03969</t>
  </si>
  <si>
    <t>03970</t>
  </si>
  <si>
    <t>03971</t>
  </si>
  <si>
    <t>03972</t>
  </si>
  <si>
    <t>03973</t>
  </si>
  <si>
    <t>03974</t>
  </si>
  <si>
    <t>03975</t>
  </si>
  <si>
    <t>03976</t>
  </si>
  <si>
    <t>廢料採購課</t>
    <phoneticPr fontId="124" type="Hiragana"/>
  </si>
  <si>
    <t>美光電子專案</t>
    <phoneticPr fontId="124" type="Hiragana"/>
  </si>
  <si>
    <t>12/29退保</t>
    <phoneticPr fontId="0" type="Hiragana"/>
  </si>
  <si>
    <t>1/3退保</t>
    <phoneticPr fontId="0" type="Hiragana"/>
  </si>
  <si>
    <t>陳威宇</t>
    <phoneticPr fontId="0" type="Hiragana"/>
  </si>
  <si>
    <t>陳一鵬</t>
    <phoneticPr fontId="0" type="Hiragana"/>
  </si>
  <si>
    <t>潘文平</t>
    <phoneticPr fontId="0" type="Hiragana"/>
  </si>
  <si>
    <t>廖明珠</t>
    <phoneticPr fontId="0" type="Hiragana"/>
  </si>
  <si>
    <t>周宏昇</t>
    <phoneticPr fontId="124" type="Hiragana"/>
  </si>
  <si>
    <t>陳竑聿</t>
    <phoneticPr fontId="124" type="Hiragana"/>
  </si>
  <si>
    <t>石閔中</t>
    <phoneticPr fontId="124" type="Hiragana"/>
  </si>
  <si>
    <t>蔡慶淵</t>
    <phoneticPr fontId="124" type="Hiragana"/>
  </si>
  <si>
    <t>王柔淨</t>
    <phoneticPr fontId="124" type="Hiragana"/>
  </si>
  <si>
    <t>廖明珠</t>
    <phoneticPr fontId="124" type="Hiragana"/>
  </si>
  <si>
    <t>陳威宇</t>
    <phoneticPr fontId="124" type="Hiragana"/>
  </si>
  <si>
    <t>蔡鴻瑞</t>
    <phoneticPr fontId="124" type="Hiragana"/>
  </si>
  <si>
    <t>陳一鵬</t>
    <phoneticPr fontId="124" type="Hiragana"/>
  </si>
  <si>
    <t>潘文平</t>
    <phoneticPr fontId="124" type="Hiragana"/>
  </si>
  <si>
    <t>熊美姿</t>
    <phoneticPr fontId="124" type="Hiragana"/>
  </si>
  <si>
    <t>顏士婷</t>
    <phoneticPr fontId="124" type="Hiragana"/>
  </si>
  <si>
    <t>張耀文</t>
    <phoneticPr fontId="124" type="Hiragana"/>
  </si>
  <si>
    <t>黃鴻祥</t>
    <phoneticPr fontId="124" type="Hiragana"/>
  </si>
  <si>
    <t>林佑任</t>
    <phoneticPr fontId="124" type="Hiragana"/>
  </si>
  <si>
    <t>黃嘉鈴</t>
    <phoneticPr fontId="124" type="Hiragana"/>
  </si>
  <si>
    <t>中區一綜合服務</t>
    <phoneticPr fontId="124" type="Hiragana"/>
  </si>
  <si>
    <t>02973</t>
    <phoneticPr fontId="0" type="Hiragana"/>
  </si>
  <si>
    <t>2023/1/9</t>
    <phoneticPr fontId="124" type="Hiragana"/>
  </si>
  <si>
    <t>03977</t>
  </si>
  <si>
    <t>03978</t>
  </si>
  <si>
    <t>03979</t>
  </si>
  <si>
    <t>03980</t>
  </si>
  <si>
    <t>03981</t>
  </si>
  <si>
    <t>03982</t>
  </si>
  <si>
    <t>林佑任</t>
    <phoneticPr fontId="0" type="Hiragana"/>
  </si>
  <si>
    <t>賴俊宇</t>
    <phoneticPr fontId="0" type="Hiragana"/>
  </si>
  <si>
    <t>中區一綜合服務</t>
  </si>
  <si>
    <t>黃森和</t>
    <phoneticPr fontId="124" type="Hiragana"/>
  </si>
  <si>
    <t>2023/1/12</t>
    <phoneticPr fontId="35" type="Hiragana"/>
  </si>
  <si>
    <t>作業員(駐中科矽品)</t>
  </si>
  <si>
    <t>作業員(駐中工矽品)</t>
  </si>
  <si>
    <t>03983</t>
  </si>
  <si>
    <t>03984</t>
  </si>
  <si>
    <t>03985</t>
  </si>
  <si>
    <t>03986</t>
  </si>
  <si>
    <t>翁德芳</t>
    <phoneticPr fontId="0" type="Hiragana"/>
  </si>
  <si>
    <t>黃嘉鈴</t>
    <phoneticPr fontId="0" type="Hiragana"/>
  </si>
  <si>
    <t>許嘉昇</t>
    <phoneticPr fontId="0" type="Hiragana"/>
  </si>
  <si>
    <t>黃鴻祥</t>
    <phoneticPr fontId="0" type="Hiragana"/>
  </si>
  <si>
    <t>黃森和</t>
    <phoneticPr fontId="0" type="Hiragana"/>
  </si>
  <si>
    <t>中區一倉儲物流</t>
    <phoneticPr fontId="124" type="Hiragana"/>
  </si>
  <si>
    <t>1/9退保</t>
    <phoneticPr fontId="0" type="Hiragana"/>
  </si>
  <si>
    <t>施品佑</t>
    <phoneticPr fontId="0" type="Hiragana"/>
  </si>
  <si>
    <t>王柔淨</t>
    <phoneticPr fontId="0" type="Hiragana"/>
  </si>
  <si>
    <t>1/17退保</t>
  </si>
  <si>
    <t>1/18退保</t>
  </si>
  <si>
    <t>1/14退保</t>
    <phoneticPr fontId="0" type="Hiragana"/>
  </si>
  <si>
    <t>01490</t>
    <phoneticPr fontId="124" type="Hiragana"/>
  </si>
  <si>
    <t>1/20退保</t>
    <phoneticPr fontId="0" type="Hiragana"/>
  </si>
  <si>
    <t>1/29退保</t>
    <phoneticPr fontId="0" type="Hiragana"/>
  </si>
  <si>
    <t>1/3加保</t>
    <phoneticPr fontId="124" type="Hiragana"/>
  </si>
  <si>
    <t>1/9加保</t>
    <phoneticPr fontId="124" type="Hiragana"/>
  </si>
  <si>
    <t>1/12加保</t>
    <phoneticPr fontId="124" type="Hiragana"/>
  </si>
  <si>
    <t>1/16加保</t>
    <phoneticPr fontId="124" type="Hiragana"/>
  </si>
  <si>
    <t>1/1加保</t>
    <phoneticPr fontId="124" type="Hiragana"/>
  </si>
  <si>
    <t>其他</t>
    <phoneticPr fontId="0" type="Hiragana"/>
  </si>
  <si>
    <t>全興處理一課</t>
    <phoneticPr fontId="0" type="Hiragana"/>
  </si>
  <si>
    <t>另謀高就</t>
    <phoneticPr fontId="0" type="Hiragana"/>
  </si>
  <si>
    <t>1/31退保</t>
    <phoneticPr fontId="0" type="Hiragana"/>
  </si>
  <si>
    <t>個人問題</t>
    <phoneticPr fontId="0" type="Hiragana"/>
  </si>
  <si>
    <t>02048</t>
    <phoneticPr fontId="0" type="Hiragana"/>
  </si>
  <si>
    <t>竹北站-大豐</t>
    <phoneticPr fontId="124" type="Hiragana"/>
  </si>
  <si>
    <t>03987</t>
  </si>
  <si>
    <t>03988</t>
  </si>
  <si>
    <t>03989</t>
  </si>
  <si>
    <t>03990</t>
  </si>
  <si>
    <t>03991</t>
  </si>
  <si>
    <t>03992</t>
  </si>
  <si>
    <t>03993</t>
  </si>
  <si>
    <t>03994</t>
  </si>
  <si>
    <t>03995</t>
  </si>
  <si>
    <t>2/3加保</t>
    <phoneticPr fontId="124" type="Hiragana"/>
  </si>
  <si>
    <t>2/1加保</t>
    <phoneticPr fontId="124" type="Hiragana"/>
  </si>
  <si>
    <t>2/2加保</t>
    <phoneticPr fontId="124" type="Hiragana"/>
  </si>
  <si>
    <t>林顥</t>
    <phoneticPr fontId="0" type="Hiragana"/>
  </si>
  <si>
    <t>劉書伃</t>
    <phoneticPr fontId="0" type="Hiragana"/>
  </si>
  <si>
    <t>紀又禎</t>
    <phoneticPr fontId="0" type="Hiragana"/>
  </si>
  <si>
    <t>張郁欣</t>
    <phoneticPr fontId="0" type="Hiragana"/>
  </si>
  <si>
    <t>范國勛</t>
    <phoneticPr fontId="0" type="Hiragana"/>
  </si>
  <si>
    <t>謝睿展</t>
    <phoneticPr fontId="0" type="Hiragana"/>
  </si>
  <si>
    <t>廖浩文</t>
    <phoneticPr fontId="0" type="Hiragana"/>
  </si>
  <si>
    <t>吳宗建</t>
    <phoneticPr fontId="0" type="Hiragana"/>
  </si>
  <si>
    <t>陳竑聿</t>
    <phoneticPr fontId="0" type="Hiragana"/>
  </si>
  <si>
    <t>陳泰源</t>
    <phoneticPr fontId="0" type="Hiragana"/>
  </si>
  <si>
    <t>張歐文</t>
    <phoneticPr fontId="0" type="Hiragana"/>
  </si>
  <si>
    <t>2/1~9/30因病留停</t>
    <phoneticPr fontId="0" type="Hiragana"/>
  </si>
  <si>
    <t>2/2退保</t>
    <phoneticPr fontId="0" type="Hiragana"/>
  </si>
  <si>
    <t>2/3退保</t>
  </si>
  <si>
    <t>2/4退保</t>
  </si>
  <si>
    <t>全興處理一課</t>
  </si>
  <si>
    <t>03996</t>
  </si>
  <si>
    <t>2023/2/6</t>
    <phoneticPr fontId="124" type="Hiragana"/>
  </si>
  <si>
    <t>2/6加保</t>
    <phoneticPr fontId="124" type="Hiragana"/>
  </si>
  <si>
    <t>個人問題</t>
    <phoneticPr fontId="0" type="Hiragana"/>
  </si>
  <si>
    <t>工時、休假問題</t>
    <phoneticPr fontId="0" type="Hiragana"/>
  </si>
  <si>
    <t>家庭因素</t>
    <phoneticPr fontId="0" type="Hiragana"/>
  </si>
  <si>
    <t>另謀高就</t>
    <phoneticPr fontId="0" type="Hiragana"/>
  </si>
  <si>
    <t>03997</t>
  </si>
  <si>
    <t>03998</t>
  </si>
  <si>
    <t>中區一倉儲物流</t>
    <phoneticPr fontId="124" type="Hiragana"/>
  </si>
  <si>
    <t>03999</t>
  </si>
  <si>
    <t>南區二倉儲物流</t>
    <phoneticPr fontId="124" type="Hiragana"/>
  </si>
  <si>
    <t>2023/2/7</t>
  </si>
  <si>
    <t>2023/2/13</t>
    <phoneticPr fontId="124" type="Hiragana"/>
  </si>
  <si>
    <t>黃家文</t>
    <phoneticPr fontId="0" type="Hiragana"/>
  </si>
  <si>
    <t>2/7退保</t>
    <phoneticPr fontId="0" type="Hiragana"/>
  </si>
  <si>
    <t>班長</t>
    <phoneticPr fontId="0" type="Hiragana"/>
  </si>
  <si>
    <t>北區業務三課</t>
    <phoneticPr fontId="0" type="Hiragana"/>
  </si>
  <si>
    <t>莊和軒</t>
    <phoneticPr fontId="124" type="Hiragana"/>
  </si>
  <si>
    <t>張郁欣</t>
    <phoneticPr fontId="124" type="Hiragana"/>
  </si>
  <si>
    <t>許嘉昇</t>
    <phoneticPr fontId="124" type="Hiragana"/>
  </si>
  <si>
    <t>李慶川</t>
    <phoneticPr fontId="124" type="Hiragana"/>
  </si>
  <si>
    <t>林顥</t>
    <phoneticPr fontId="124" type="Hiragana"/>
  </si>
  <si>
    <t>魏嘉葦</t>
    <phoneticPr fontId="124" type="Hiragana"/>
  </si>
  <si>
    <t>白俊毅</t>
    <phoneticPr fontId="124" type="Hiragana"/>
  </si>
  <si>
    <t>鄭芷昀</t>
    <phoneticPr fontId="124" type="Hiragana"/>
  </si>
  <si>
    <t>詹家柔</t>
    <phoneticPr fontId="124" type="Hiragana"/>
  </si>
  <si>
    <t>賴俊宇</t>
    <phoneticPr fontId="124" type="Hiragana"/>
  </si>
  <si>
    <t>孟育輝</t>
    <phoneticPr fontId="124" type="Hiragana"/>
  </si>
  <si>
    <t>林豪恩</t>
    <phoneticPr fontId="124" type="Hiragana"/>
  </si>
  <si>
    <t>劉書伃</t>
    <phoneticPr fontId="124" type="Hiragana"/>
  </si>
  <si>
    <t>紀又禎</t>
    <phoneticPr fontId="124" type="Hiragana"/>
  </si>
  <si>
    <t>謝睿展</t>
    <phoneticPr fontId="124" type="Hiragana"/>
  </si>
  <si>
    <t>范國勛</t>
    <phoneticPr fontId="124" type="Hiragana"/>
  </si>
  <si>
    <t>施品佑</t>
    <phoneticPr fontId="124" type="Hiragana"/>
  </si>
  <si>
    <t>陳彥傑</t>
    <phoneticPr fontId="124" type="Hiragana"/>
  </si>
  <si>
    <t>黃莉驊</t>
    <phoneticPr fontId="0" type="Hiragana"/>
  </si>
  <si>
    <t>2/9退保</t>
    <phoneticPr fontId="0" type="Hiragana"/>
  </si>
  <si>
    <t>04000</t>
  </si>
  <si>
    <t>2/8加保</t>
    <phoneticPr fontId="124" type="Hiragana"/>
  </si>
  <si>
    <t>家庭因素</t>
    <phoneticPr fontId="0" type="Hiragana"/>
  </si>
  <si>
    <t>蔡鴻瑞</t>
    <phoneticPr fontId="0" type="Hiragana"/>
  </si>
  <si>
    <t>作業員(駐湖口山葉)</t>
  </si>
  <si>
    <t>2023/02/16</t>
  </si>
  <si>
    <t>2/10退保</t>
    <phoneticPr fontId="0" type="Hiragana"/>
  </si>
  <si>
    <t>邱鈺婷</t>
    <phoneticPr fontId="124" type="Hiragana"/>
  </si>
  <si>
    <t>04001</t>
  </si>
  <si>
    <t>04002</t>
  </si>
  <si>
    <t>04003</t>
  </si>
  <si>
    <t>04004</t>
  </si>
  <si>
    <t>04005</t>
  </si>
  <si>
    <t>04006</t>
  </si>
  <si>
    <t>04007</t>
  </si>
  <si>
    <t>北二倉儲物流</t>
    <phoneticPr fontId="124" type="Hiragana"/>
  </si>
  <si>
    <t>王彬褣</t>
    <phoneticPr fontId="124" type="Hiragana"/>
  </si>
  <si>
    <t>北區二綜合服務</t>
    <phoneticPr fontId="124" type="Hiragana"/>
  </si>
  <si>
    <t>2/7加保</t>
    <phoneticPr fontId="124" type="Hiragana"/>
  </si>
  <si>
    <t>蔡中岳</t>
    <phoneticPr fontId="0" type="Hiragana"/>
  </si>
  <si>
    <t>2/11退保</t>
    <phoneticPr fontId="0" type="Hiragana"/>
  </si>
  <si>
    <t>2/13加保</t>
    <phoneticPr fontId="124" type="Hiragana"/>
  </si>
  <si>
    <t>2023/2/8</t>
    <phoneticPr fontId="124" type="Hiragana"/>
  </si>
  <si>
    <t>2/14退保</t>
    <phoneticPr fontId="0" type="Hiragana"/>
  </si>
  <si>
    <t>04008</t>
    <phoneticPr fontId="124" type="Hiragana"/>
  </si>
  <si>
    <t>葉衣琪</t>
    <phoneticPr fontId="124" type="Hiragana"/>
  </si>
  <si>
    <t>連續三日曠職解聘</t>
    <phoneticPr fontId="0" type="Hiragana"/>
  </si>
  <si>
    <t>楊淂鈞</t>
    <phoneticPr fontId="0" type="Hiragana"/>
  </si>
  <si>
    <t>劉啟楨</t>
    <phoneticPr fontId="124" type="Hiragana"/>
  </si>
  <si>
    <t>2/16退保</t>
  </si>
  <si>
    <t>04009</t>
  </si>
  <si>
    <t>04010</t>
  </si>
  <si>
    <t>2/16加保</t>
    <phoneticPr fontId="124" type="Hiragana"/>
  </si>
  <si>
    <t>吳星錦</t>
    <phoneticPr fontId="0" type="Hiragana"/>
  </si>
  <si>
    <r>
      <t>工作性質</t>
    </r>
    <r>
      <rPr>
        <sz val="12"/>
        <rFont val="Microsoft JhengHei UI"/>
        <family val="2"/>
        <charset val="136"/>
      </rPr>
      <t>、環境問題</t>
    </r>
    <phoneticPr fontId="0" type="Hiragana"/>
  </si>
  <si>
    <t>蕭榮仁</t>
    <phoneticPr fontId="0" type="Hiragana"/>
  </si>
  <si>
    <t>李豐光</t>
    <phoneticPr fontId="0" type="Hiragana"/>
  </si>
  <si>
    <t>2/17退保</t>
    <phoneticPr fontId="0" type="Hiragana"/>
  </si>
  <si>
    <t>豐動-拆解觀光課</t>
    <phoneticPr fontId="124" type="Hiragana"/>
  </si>
  <si>
    <t>04011</t>
  </si>
  <si>
    <t>04012</t>
  </si>
  <si>
    <t>04013</t>
  </si>
  <si>
    <t>04014</t>
  </si>
  <si>
    <t>莊和軒</t>
    <phoneticPr fontId="0" type="Hiragana"/>
  </si>
  <si>
    <t>副專員</t>
    <phoneticPr fontId="124" type="Hiragana"/>
  </si>
  <si>
    <t>張維誠</t>
    <phoneticPr fontId="0" type="Hiragana"/>
  </si>
  <si>
    <t>2/18退保</t>
    <phoneticPr fontId="0" type="Hiragana"/>
  </si>
  <si>
    <t>04015</t>
  </si>
  <si>
    <t>林金燕</t>
    <phoneticPr fontId="124" type="Hiragana"/>
  </si>
  <si>
    <t>曾宏群</t>
    <phoneticPr fontId="124" type="Hiragana"/>
  </si>
  <si>
    <t>2/20加保</t>
    <phoneticPr fontId="124" type="Hiragana"/>
  </si>
  <si>
    <t>家電回收課</t>
    <phoneticPr fontId="124" type="Hiragana"/>
  </si>
  <si>
    <t>助理管理師</t>
    <phoneticPr fontId="124" type="Hiragana"/>
  </si>
  <si>
    <t>04016</t>
    <phoneticPr fontId="124" type="Hiragana"/>
  </si>
  <si>
    <t>2/21退保</t>
    <phoneticPr fontId="0" type="Hiragana"/>
  </si>
  <si>
    <t>2/23退保</t>
    <phoneticPr fontId="0" type="Hiragana"/>
  </si>
  <si>
    <t>全興處理一課</t>
    <phoneticPr fontId="0" type="Hiragana"/>
  </si>
  <si>
    <t>專案管理師</t>
  </si>
  <si>
    <t>作業員(駐中壢日月光)</t>
  </si>
  <si>
    <t>04017</t>
  </si>
  <si>
    <t>留職停薪2023/3/1~9/30</t>
    <phoneticPr fontId="0" type="Hiragana"/>
  </si>
  <si>
    <t>工讀生(晚班)</t>
  </si>
  <si>
    <t>04018</t>
  </si>
  <si>
    <t>04019</t>
  </si>
  <si>
    <t>04020</t>
  </si>
  <si>
    <t>04021</t>
  </si>
  <si>
    <t>04022</t>
  </si>
  <si>
    <t>張書毓</t>
    <phoneticPr fontId="124" type="Hiragana"/>
  </si>
  <si>
    <t>鍾品溱</t>
    <phoneticPr fontId="124" type="Hiragana"/>
  </si>
  <si>
    <t>黃子瑞</t>
    <phoneticPr fontId="124" type="Hiragana"/>
  </si>
  <si>
    <t>廖千坤</t>
    <phoneticPr fontId="124" type="Hiragana"/>
  </si>
  <si>
    <t>王順賓</t>
    <phoneticPr fontId="124" type="Hiragana"/>
  </si>
  <si>
    <t>黃品翰</t>
    <phoneticPr fontId="124" type="Hiragana"/>
  </si>
  <si>
    <t>2/21加保</t>
    <phoneticPr fontId="124" type="Hiragana"/>
  </si>
  <si>
    <t>豐動-現場服務課</t>
    <phoneticPr fontId="124" type="Hiragana"/>
  </si>
  <si>
    <t>北區一綜合服務</t>
    <phoneticPr fontId="124" type="Hiragana"/>
  </si>
  <si>
    <t>家庭因素</t>
    <phoneticPr fontId="0" type="Hiragana"/>
  </si>
  <si>
    <t>3/1退保</t>
    <phoneticPr fontId="0" type="Hiragana"/>
  </si>
  <si>
    <t>2/28退保</t>
    <phoneticPr fontId="0" type="Hiragana"/>
  </si>
  <si>
    <t>金馬站-大豐</t>
    <phoneticPr fontId="0" type="Hiragana"/>
  </si>
  <si>
    <t>李家行</t>
    <phoneticPr fontId="0" type="Hiragana"/>
  </si>
  <si>
    <t>戴宥心</t>
    <phoneticPr fontId="0" type="Hiragana"/>
  </si>
  <si>
    <t>林侑松</t>
    <phoneticPr fontId="0" type="Hiragana"/>
  </si>
  <si>
    <t>吳孟洲</t>
    <phoneticPr fontId="0" type="Hiragana"/>
  </si>
  <si>
    <t>曾偉龍</t>
    <phoneticPr fontId="0" type="Hiragana"/>
  </si>
  <si>
    <t>黃堉綸</t>
    <phoneticPr fontId="0" type="Hiragana"/>
  </si>
  <si>
    <t>范毓貞</t>
    <phoneticPr fontId="0" type="Hiragana"/>
  </si>
  <si>
    <t>邱鈺婷</t>
    <phoneticPr fontId="0" type="Hiragana"/>
  </si>
  <si>
    <t>李育郎</t>
    <phoneticPr fontId="0" type="Hiragana"/>
  </si>
  <si>
    <t>張耀文</t>
    <phoneticPr fontId="0" type="Hiragana"/>
  </si>
  <si>
    <t>邱浩瑄</t>
    <phoneticPr fontId="0" type="Hiragana"/>
  </si>
  <si>
    <t>高瑋宏</t>
    <phoneticPr fontId="0" type="Hiragana"/>
  </si>
  <si>
    <t>周耀宏</t>
    <phoneticPr fontId="0" type="Hiragana"/>
  </si>
  <si>
    <t>張琬楓</t>
    <phoneticPr fontId="0" type="Hiragana"/>
  </si>
  <si>
    <t>陳彥傑</t>
    <phoneticPr fontId="0" type="Hiragana"/>
  </si>
  <si>
    <t>04023</t>
  </si>
  <si>
    <t>3/1加保</t>
    <phoneticPr fontId="124" type="Hiragana"/>
  </si>
  <si>
    <t>04024</t>
  </si>
  <si>
    <t>04025</t>
  </si>
  <si>
    <t>業務部行政管理課</t>
    <phoneticPr fontId="124" type="Hiragana"/>
  </si>
  <si>
    <t>營運管理部</t>
    <phoneticPr fontId="124" type="Hiragana"/>
  </si>
  <si>
    <t>04026</t>
  </si>
  <si>
    <t>戴宥心</t>
    <phoneticPr fontId="124" type="Hiragana"/>
  </si>
  <si>
    <t>黃翊雄</t>
    <phoneticPr fontId="124" type="Hiragana"/>
  </si>
  <si>
    <t>洪紫苑</t>
    <phoneticPr fontId="124" type="Hiragana"/>
  </si>
  <si>
    <t>范毓貞</t>
    <phoneticPr fontId="124" type="Hiragana"/>
  </si>
  <si>
    <t>曾偉龍</t>
    <phoneticPr fontId="124" type="Hiragana"/>
  </si>
  <si>
    <t>蕭孟樺</t>
    <phoneticPr fontId="124" type="Hiragana"/>
  </si>
  <si>
    <t>黃家文</t>
    <phoneticPr fontId="124" type="Hiragana"/>
  </si>
  <si>
    <t>周耀宏</t>
    <phoneticPr fontId="124" type="Hiragana"/>
  </si>
  <si>
    <t>張維誠</t>
    <phoneticPr fontId="124" type="Hiragana"/>
  </si>
  <si>
    <t>黃堉綸</t>
    <phoneticPr fontId="124" type="Hiragana"/>
  </si>
  <si>
    <t>黃綉婷</t>
    <phoneticPr fontId="124" type="Hiragana"/>
  </si>
  <si>
    <t>邱浩瑄</t>
    <phoneticPr fontId="124" type="Hiragana"/>
  </si>
  <si>
    <t>高瑋宏</t>
    <phoneticPr fontId="124" type="Hiragana"/>
  </si>
  <si>
    <t>張琬楓</t>
    <phoneticPr fontId="124" type="Hiragana"/>
  </si>
  <si>
    <t>謝宗佑</t>
    <phoneticPr fontId="124" type="Hiragana"/>
  </si>
  <si>
    <t>林芳建</t>
    <phoneticPr fontId="124" type="Hiragana"/>
  </si>
  <si>
    <t>謝正倫</t>
    <phoneticPr fontId="124" type="Hiragana"/>
  </si>
  <si>
    <t>吳鋐庭</t>
    <phoneticPr fontId="124" type="Hiragana"/>
  </si>
  <si>
    <t>吳星錦</t>
    <phoneticPr fontId="124" type="Hiragana"/>
  </si>
  <si>
    <t>李豐光</t>
    <phoneticPr fontId="124" type="Hiragana"/>
  </si>
  <si>
    <t>殳敏</t>
    <phoneticPr fontId="124" type="Hiragana"/>
  </si>
  <si>
    <t>陳柏任</t>
    <phoneticPr fontId="124" type="Hiragana"/>
  </si>
  <si>
    <t>班長</t>
    <phoneticPr fontId="0" type="Hiragana"/>
  </si>
  <si>
    <t>3/2加保</t>
    <phoneticPr fontId="124" type="Hiragana"/>
  </si>
  <si>
    <t>3/2退保</t>
    <phoneticPr fontId="0" type="Hiragana"/>
  </si>
  <si>
    <t>洪宜樺</t>
    <phoneticPr fontId="0" type="Hiragana"/>
  </si>
  <si>
    <t>北區業務一課</t>
    <phoneticPr fontId="0" type="Hiragana"/>
  </si>
  <si>
    <t>3/3退保</t>
    <phoneticPr fontId="0" type="Hiragana"/>
  </si>
  <si>
    <t>3/6加保</t>
    <phoneticPr fontId="124" type="Hiragana"/>
  </si>
  <si>
    <t>03126</t>
    <phoneticPr fontId="0" type="Hiragana"/>
  </si>
  <si>
    <t>外場人員</t>
    <phoneticPr fontId="0" type="Hiragana"/>
  </si>
  <si>
    <t>3/7退保</t>
    <phoneticPr fontId="0" type="Hiragana"/>
  </si>
  <si>
    <t>搬家結婚</t>
    <phoneticPr fontId="0" type="Hiragana"/>
  </si>
  <si>
    <t>3.5噸司機(駐土城耀華)</t>
  </si>
  <si>
    <t>媒體公關課</t>
  </si>
  <si>
    <t>04027</t>
  </si>
  <si>
    <t>04028</t>
  </si>
  <si>
    <t>04029</t>
  </si>
  <si>
    <t>行銷課</t>
    <phoneticPr fontId="124" type="Hiragana"/>
  </si>
  <si>
    <t>04030</t>
  </si>
  <si>
    <t>3/9加保</t>
    <phoneticPr fontId="124" type="Hiragana"/>
  </si>
  <si>
    <t>柯宗佑</t>
    <phoneticPr fontId="124" type="Hiragana"/>
  </si>
  <si>
    <t>3/10退保</t>
    <phoneticPr fontId="0" type="Hiragana"/>
  </si>
  <si>
    <t>04031</t>
  </si>
  <si>
    <t>孟育輝</t>
    <phoneticPr fontId="0" type="Hiragana"/>
  </si>
  <si>
    <t>另謀高就</t>
    <phoneticPr fontId="0" type="Hiragana"/>
  </si>
  <si>
    <t>3/13加保</t>
    <phoneticPr fontId="124" type="Hiragana"/>
  </si>
  <si>
    <t>04032</t>
  </si>
  <si>
    <t>04033</t>
  </si>
  <si>
    <t>04034</t>
  </si>
  <si>
    <t>04035</t>
  </si>
  <si>
    <t>3/15加保</t>
    <phoneticPr fontId="124" type="Hiragana"/>
  </si>
  <si>
    <t>燿華土城專案</t>
    <phoneticPr fontId="124" type="Hiragana"/>
  </si>
  <si>
    <t>2023/3/13</t>
    <phoneticPr fontId="124" type="Hiragana"/>
  </si>
  <si>
    <t>04036</t>
  </si>
  <si>
    <t>04037</t>
  </si>
  <si>
    <t>楊德景</t>
    <phoneticPr fontId="124" type="Hiragana"/>
  </si>
  <si>
    <t>楊德珂</t>
    <phoneticPr fontId="124" type="Hiragana"/>
  </si>
  <si>
    <t>外勞</t>
    <phoneticPr fontId="124" type="Hiragana"/>
  </si>
  <si>
    <t>3/16加保</t>
    <phoneticPr fontId="124" type="Hiragana"/>
  </si>
  <si>
    <t>3/16退保</t>
    <phoneticPr fontId="0" type="Hiragana"/>
  </si>
  <si>
    <t>黃翊雄</t>
    <phoneticPr fontId="0" type="Hiragana"/>
  </si>
  <si>
    <t>04038</t>
  </si>
  <si>
    <t>04039</t>
  </si>
  <si>
    <t>04040</t>
  </si>
  <si>
    <t>04041</t>
  </si>
  <si>
    <t>04042</t>
  </si>
  <si>
    <t>許尹菡</t>
    <phoneticPr fontId="124" type="Hiragana"/>
  </si>
  <si>
    <t>3/18退保</t>
    <phoneticPr fontId="0" type="Hiragana"/>
  </si>
  <si>
    <t>家庭因素</t>
    <phoneticPr fontId="0" type="Hiragana"/>
  </si>
  <si>
    <t>3/20退保</t>
    <phoneticPr fontId="0" type="Hiragana"/>
  </si>
  <si>
    <t>3/23退保</t>
    <phoneticPr fontId="0" type="Hiragana"/>
  </si>
  <si>
    <t>高緯君</t>
    <phoneticPr fontId="124" type="Hiragana"/>
  </si>
  <si>
    <t>3/20加保</t>
    <phoneticPr fontId="124" type="Hiragana"/>
  </si>
  <si>
    <t>3/23加保</t>
    <phoneticPr fontId="124" type="Hiragana"/>
  </si>
  <si>
    <t>3/25退保</t>
    <phoneticPr fontId="0" type="Hiragana"/>
  </si>
  <si>
    <t>2023/4/1~2024/4/30</t>
    <phoneticPr fontId="0" type="Hiragana"/>
  </si>
  <si>
    <t>豐動-現場服務課</t>
    <phoneticPr fontId="0" type="Hiragana"/>
  </si>
  <si>
    <t>陳威連</t>
    <phoneticPr fontId="0" type="Hiragana"/>
  </si>
  <si>
    <t>范友福</t>
    <phoneticPr fontId="0" type="Hiragana"/>
  </si>
  <si>
    <t>04043</t>
  </si>
  <si>
    <t>04044</t>
  </si>
  <si>
    <t>林建宏</t>
    <phoneticPr fontId="124" type="Hiragana"/>
  </si>
  <si>
    <t>3/27加保</t>
    <phoneticPr fontId="124" type="Hiragana"/>
  </si>
  <si>
    <t>蔣旻傑</t>
    <phoneticPr fontId="0" type="Hiragana"/>
  </si>
  <si>
    <t>04045</t>
  </si>
  <si>
    <t>04046</t>
  </si>
  <si>
    <t>4/7結清，4/8離境</t>
    <phoneticPr fontId="0" type="Hiragana"/>
  </si>
  <si>
    <t>04047</t>
  </si>
  <si>
    <t>3/31退保</t>
    <phoneticPr fontId="0" type="Hiragana"/>
  </si>
  <si>
    <t>王恩美</t>
    <phoneticPr fontId="124" type="Hiragana"/>
  </si>
  <si>
    <t>4/4退保</t>
    <phoneticPr fontId="0" type="Hiragana"/>
  </si>
  <si>
    <t>4/6退保</t>
  </si>
  <si>
    <t>4/30退保</t>
  </si>
  <si>
    <t>曾美媛</t>
    <phoneticPr fontId="124" type="Hiragana"/>
  </si>
  <si>
    <t>房瑋翎</t>
    <phoneticPr fontId="124" type="Hiragana"/>
  </si>
  <si>
    <t>許家睿</t>
    <phoneticPr fontId="124" type="Hiragana"/>
  </si>
  <si>
    <t>劉佳臻</t>
    <phoneticPr fontId="124" type="Hiragana"/>
  </si>
  <si>
    <t>鄭智豪</t>
    <phoneticPr fontId="124" type="Hiragana"/>
  </si>
  <si>
    <t>林子堯</t>
    <phoneticPr fontId="124" type="Hiragana"/>
  </si>
  <si>
    <t>陳泰宏</t>
    <phoneticPr fontId="124" type="Hiragana"/>
  </si>
  <si>
    <t>巫明進</t>
    <phoneticPr fontId="124" type="Hiragana"/>
  </si>
  <si>
    <t>張惠雯</t>
    <phoneticPr fontId="124" type="Hiragana"/>
  </si>
  <si>
    <t>呂致良</t>
    <phoneticPr fontId="124" type="Hiragana"/>
  </si>
  <si>
    <t>范綱欣</t>
    <phoneticPr fontId="124" type="Hiragana"/>
  </si>
  <si>
    <t>蔣旻傑</t>
    <phoneticPr fontId="124" type="Hiragana"/>
  </si>
  <si>
    <t>陳威連</t>
    <phoneticPr fontId="124" type="Hiragana"/>
  </si>
  <si>
    <t>王奕智</t>
    <phoneticPr fontId="124" type="Hiragana"/>
  </si>
  <si>
    <t>范友福</t>
    <phoneticPr fontId="124" type="Hiragana"/>
  </si>
  <si>
    <t>葉俊麟</t>
    <phoneticPr fontId="124" type="Hiragana"/>
  </si>
  <si>
    <t>北區一倉儲物流</t>
    <phoneticPr fontId="124" type="Hiragana"/>
  </si>
  <si>
    <t>2023/4/10</t>
    <phoneticPr fontId="124" type="Hiragana"/>
  </si>
  <si>
    <t>04048</t>
    <phoneticPr fontId="124" type="Hiragana"/>
  </si>
  <si>
    <t>4/8退保</t>
    <phoneticPr fontId="0" type="Hiragana"/>
  </si>
  <si>
    <t>劉佳臻</t>
    <phoneticPr fontId="0" type="Hiragana"/>
  </si>
  <si>
    <t>鄭智豪</t>
    <phoneticPr fontId="0" type="Hiragana"/>
  </si>
  <si>
    <t>曾宏群</t>
    <phoneticPr fontId="0" type="Hiragana"/>
  </si>
  <si>
    <t>張書毓</t>
    <phoneticPr fontId="0" type="Hiragana"/>
  </si>
  <si>
    <t>王詩逢</t>
    <phoneticPr fontId="0" type="Hiragana"/>
  </si>
  <si>
    <t>葉俊麟</t>
    <phoneticPr fontId="0" type="Hiragana"/>
  </si>
  <si>
    <t>曾美媛</t>
    <phoneticPr fontId="0" type="Hiragana"/>
  </si>
  <si>
    <t>巫明進</t>
    <phoneticPr fontId="0" type="Hiragana"/>
  </si>
  <si>
    <t>林建宏</t>
    <phoneticPr fontId="0" type="Hiragana"/>
  </si>
  <si>
    <t>帕拉達</t>
    <phoneticPr fontId="0" type="Hiragana"/>
  </si>
  <si>
    <t>戴哲瑋</t>
    <phoneticPr fontId="0" type="Hiragana"/>
  </si>
  <si>
    <t>04049</t>
  </si>
  <si>
    <t>2023/4/1</t>
    <phoneticPr fontId="124" type="Hiragana"/>
  </si>
  <si>
    <t>4/1加保</t>
    <phoneticPr fontId="124" type="Hiragana"/>
  </si>
  <si>
    <t>4/6加保</t>
    <phoneticPr fontId="124" type="Hiragana"/>
  </si>
  <si>
    <t>4/10加保</t>
    <phoneticPr fontId="124" type="Hiragana"/>
  </si>
  <si>
    <t>盧玉映</t>
    <phoneticPr fontId="124" type="Hiragana"/>
  </si>
  <si>
    <t>4/11退保</t>
    <phoneticPr fontId="0" type="Hiragana"/>
  </si>
  <si>
    <t>4/11加保</t>
    <phoneticPr fontId="124" type="Hiragana"/>
  </si>
  <si>
    <t>04050</t>
  </si>
  <si>
    <t>04051</t>
  </si>
  <si>
    <t>04052</t>
  </si>
  <si>
    <t>2023/4/13</t>
    <phoneticPr fontId="124" type="Hiragana"/>
  </si>
  <si>
    <t>04053</t>
  </si>
  <si>
    <t>04054</t>
  </si>
  <si>
    <t>4/12加保</t>
  </si>
  <si>
    <t>李姍妮</t>
    <phoneticPr fontId="0" type="Hiragana"/>
  </si>
  <si>
    <t>4/13退保</t>
    <phoneticPr fontId="0" type="Hiragana"/>
  </si>
  <si>
    <t>4/14退保</t>
  </si>
  <si>
    <t>繼續升學</t>
    <phoneticPr fontId="0" type="Hiragana"/>
  </si>
  <si>
    <t>國際部進出口管理課</t>
    <phoneticPr fontId="0" type="Hiragana"/>
  </si>
  <si>
    <t>黃品翰</t>
    <phoneticPr fontId="0" type="Hiragana"/>
  </si>
  <si>
    <t>資遣</t>
    <phoneticPr fontId="0" type="Hiragana"/>
  </si>
  <si>
    <t>另謀高就</t>
    <phoneticPr fontId="0" type="Hiragana"/>
  </si>
  <si>
    <t>04055</t>
  </si>
  <si>
    <t>04056</t>
  </si>
  <si>
    <t>04057</t>
  </si>
  <si>
    <t>04058</t>
  </si>
  <si>
    <t>北區二綜合服務</t>
    <phoneticPr fontId="124" type="Hiragana"/>
  </si>
  <si>
    <t>中區一倉儲物流</t>
    <phoneticPr fontId="124" type="Hiragana"/>
  </si>
  <si>
    <t>神岡站</t>
    <phoneticPr fontId="124" type="Hiragana"/>
  </si>
  <si>
    <t>4/13加保</t>
    <phoneticPr fontId="124" type="Hiragana"/>
  </si>
  <si>
    <t>4/17加保</t>
    <phoneticPr fontId="124" type="Hiragana"/>
  </si>
  <si>
    <t>4/18加保</t>
  </si>
  <si>
    <t>其他</t>
    <phoneticPr fontId="0" type="Hiragana"/>
  </si>
  <si>
    <t>黃亦聖</t>
    <phoneticPr fontId="124" type="Hiragana"/>
  </si>
  <si>
    <t>04059</t>
  </si>
  <si>
    <t>04060</t>
  </si>
  <si>
    <t>4/20退保</t>
    <phoneticPr fontId="0" type="Hiragana"/>
  </si>
  <si>
    <t>2023/4/20</t>
    <phoneticPr fontId="124" type="Hiragana"/>
  </si>
  <si>
    <t>4/20加保</t>
    <phoneticPr fontId="124" type="Hiragana"/>
  </si>
  <si>
    <t>月離職</t>
    <phoneticPr fontId="0" type="Hiragana"/>
  </si>
  <si>
    <t>月新進</t>
  </si>
  <si>
    <t>04061</t>
    <phoneticPr fontId="124" type="Hiragana"/>
  </si>
  <si>
    <t>林彥伶</t>
    <phoneticPr fontId="0" type="Hiragana"/>
  </si>
  <si>
    <t>黃綉婷</t>
    <phoneticPr fontId="0" type="Hiragana"/>
  </si>
  <si>
    <t>04062</t>
  </si>
  <si>
    <t>04063</t>
  </si>
  <si>
    <t>04064</t>
  </si>
  <si>
    <t>04065</t>
  </si>
  <si>
    <t>04066</t>
  </si>
  <si>
    <t>陳柏任</t>
    <phoneticPr fontId="0" type="Hiragana"/>
  </si>
  <si>
    <t>張君豪</t>
    <phoneticPr fontId="124" type="Hiragana"/>
  </si>
  <si>
    <t>柯廷穎</t>
    <phoneticPr fontId="124" type="Hiragana"/>
  </si>
  <si>
    <t>張順成</t>
    <phoneticPr fontId="124" type="Hiragana"/>
  </si>
  <si>
    <t>寧義銘</t>
    <phoneticPr fontId="124" type="Hiragana"/>
  </si>
  <si>
    <t>郭晉豪</t>
    <phoneticPr fontId="124" type="Hiragana"/>
  </si>
  <si>
    <t>賴德銓</t>
    <phoneticPr fontId="124" type="Hiragana"/>
  </si>
  <si>
    <t>吳妮珈</t>
    <phoneticPr fontId="124" type="Hiragana"/>
  </si>
  <si>
    <t>李苑綺</t>
    <phoneticPr fontId="124" type="Hiragana"/>
  </si>
  <si>
    <t>吳文祥</t>
    <phoneticPr fontId="124" type="Hiragana"/>
  </si>
  <si>
    <t>曾偉寧</t>
    <phoneticPr fontId="124" type="Hiragana"/>
  </si>
  <si>
    <t>倪國仁</t>
    <phoneticPr fontId="124" type="Hiragana"/>
  </si>
  <si>
    <t>林志遠</t>
    <phoneticPr fontId="124" type="Hiragana"/>
  </si>
  <si>
    <t>王宥樺</t>
    <phoneticPr fontId="124" type="Hiragana"/>
  </si>
  <si>
    <t>楊嘉宏</t>
    <phoneticPr fontId="124" type="Hiragana"/>
  </si>
  <si>
    <t>呂淑玲</t>
    <phoneticPr fontId="124" type="Hiragana"/>
  </si>
  <si>
    <t>陳世容</t>
    <phoneticPr fontId="124" type="Hiragana"/>
  </si>
  <si>
    <t>林芳建</t>
    <phoneticPr fontId="0" type="Hiragana"/>
  </si>
  <si>
    <t>陳泰宏</t>
    <phoneticPr fontId="0" type="Hiragana"/>
  </si>
  <si>
    <t>呂致良</t>
    <phoneticPr fontId="0" type="Hiragana"/>
  </si>
  <si>
    <t>鄭芷昀</t>
    <phoneticPr fontId="0" type="Hiragana"/>
  </si>
  <si>
    <t>張順成</t>
    <phoneticPr fontId="0" type="Hiragana"/>
  </si>
  <si>
    <t>盧玉映</t>
    <phoneticPr fontId="0" type="Hiragana"/>
  </si>
  <si>
    <t>吳文祥</t>
    <phoneticPr fontId="0" type="Hiragana"/>
  </si>
  <si>
    <t>倪國仁</t>
    <phoneticPr fontId="0" type="Hiragana"/>
  </si>
  <si>
    <t>楊嘉宏</t>
    <phoneticPr fontId="0" type="Hiragana"/>
  </si>
  <si>
    <t>呂淑玲</t>
    <phoneticPr fontId="0" type="Hiragana"/>
  </si>
  <si>
    <t>王宥樺</t>
    <phoneticPr fontId="0" type="Hiragana"/>
  </si>
  <si>
    <t>曾偉寧</t>
    <phoneticPr fontId="0" type="Hiragana"/>
  </si>
  <si>
    <t>楊全利</t>
    <phoneticPr fontId="0" type="Hiragana"/>
  </si>
  <si>
    <t>黃亦聖</t>
    <phoneticPr fontId="0" type="Hiragana"/>
  </si>
  <si>
    <t>林清祥</t>
    <phoneticPr fontId="0" type="Hiragana"/>
  </si>
  <si>
    <t>寧義銘</t>
    <phoneticPr fontId="0" type="Hiragana"/>
  </si>
  <si>
    <t>5/2加保</t>
    <phoneticPr fontId="124" type="Hiragana"/>
  </si>
  <si>
    <t>吳佐賢</t>
    <phoneticPr fontId="124" type="Hiragana"/>
  </si>
  <si>
    <t>2023/5/4</t>
    <phoneticPr fontId="124" type="Hiragana"/>
  </si>
  <si>
    <t>2023/5/2</t>
    <phoneticPr fontId="124" type="Hiragana"/>
  </si>
  <si>
    <t>04067</t>
  </si>
  <si>
    <t>04068</t>
  </si>
  <si>
    <t>5/4加保</t>
    <phoneticPr fontId="124" type="Hiragana"/>
  </si>
  <si>
    <t>蕭政良</t>
    <phoneticPr fontId="0" type="Hiragana"/>
  </si>
  <si>
    <t>陳賢鈺</t>
    <phoneticPr fontId="124" type="Hiragana"/>
  </si>
  <si>
    <t>04069</t>
  </si>
  <si>
    <t>04070</t>
  </si>
  <si>
    <t>資遣</t>
    <phoneticPr fontId="0" type="Hiragana"/>
  </si>
  <si>
    <t>5/8加保</t>
    <phoneticPr fontId="124" type="Hiragana"/>
  </si>
  <si>
    <t>李宗營</t>
    <phoneticPr fontId="0" type="Hiragana"/>
  </si>
  <si>
    <t>李宗營</t>
    <phoneticPr fontId="124" type="Hiragana"/>
  </si>
  <si>
    <t>5/5退保</t>
    <phoneticPr fontId="0" type="Hiragana"/>
  </si>
  <si>
    <t>工作性質</t>
    <phoneticPr fontId="0" type="Hiragana"/>
  </si>
  <si>
    <t>張國海</t>
    <phoneticPr fontId="124" type="Hiragana"/>
  </si>
  <si>
    <t>葉嘉宗</t>
    <phoneticPr fontId="124" type="Hiragana"/>
  </si>
  <si>
    <t>04071</t>
  </si>
  <si>
    <t>04072</t>
  </si>
  <si>
    <t>南區業務二課</t>
    <phoneticPr fontId="124" type="Hiragana"/>
  </si>
  <si>
    <t>3.5噸司機</t>
    <phoneticPr fontId="124" type="Hiragana"/>
  </si>
  <si>
    <t>5/9退保</t>
    <phoneticPr fontId="0" type="Hiragana"/>
  </si>
  <si>
    <t>5/10加保</t>
    <phoneticPr fontId="124" type="Hiragana"/>
  </si>
  <si>
    <t>04073</t>
  </si>
  <si>
    <t>04074</t>
  </si>
  <si>
    <t>葉尤娜</t>
    <phoneticPr fontId="124" type="Hiragana"/>
  </si>
  <si>
    <t>鄭又嘉</t>
    <phoneticPr fontId="124" type="Hiragana"/>
  </si>
  <si>
    <t>北區二倉儲物流</t>
    <phoneticPr fontId="124" type="Hiragana"/>
  </si>
  <si>
    <t>04075</t>
  </si>
  <si>
    <t>04076</t>
  </si>
  <si>
    <t>04077</t>
  </si>
  <si>
    <t>04078</t>
  </si>
  <si>
    <t>04079</t>
  </si>
  <si>
    <t>04080</t>
  </si>
  <si>
    <t>04081</t>
  </si>
  <si>
    <t>戴秉駿</t>
    <phoneticPr fontId="0" type="Hiragana"/>
  </si>
  <si>
    <t>2023/5/18</t>
    <phoneticPr fontId="124" type="Hiragana"/>
  </si>
  <si>
    <t>2023/5/22</t>
    <phoneticPr fontId="124" type="Hiragana"/>
  </si>
  <si>
    <t>家庭因素</t>
    <phoneticPr fontId="0" type="Hiragana"/>
  </si>
  <si>
    <t>2023/5/2</t>
  </si>
  <si>
    <t>2023/5/4</t>
  </si>
  <si>
    <t>2023/5/18</t>
  </si>
  <si>
    <t>2023/5/22</t>
  </si>
  <si>
    <t>5/10退保</t>
  </si>
  <si>
    <t>5/12退保</t>
  </si>
  <si>
    <t>5/15退保</t>
  </si>
  <si>
    <t>5/16退保</t>
  </si>
  <si>
    <t>5/31退保</t>
  </si>
  <si>
    <t>03610</t>
  </si>
  <si>
    <t>03214</t>
  </si>
  <si>
    <t>03389</t>
  </si>
  <si>
    <t>04016</t>
  </si>
  <si>
    <t>環境問題</t>
    <phoneticPr fontId="0" type="Hiragana"/>
  </si>
  <si>
    <t>4/7退保</t>
    <phoneticPr fontId="0" type="Hiragana"/>
  </si>
  <si>
    <t>04082</t>
  </si>
  <si>
    <t>04083</t>
  </si>
  <si>
    <t>04084</t>
  </si>
  <si>
    <t>04085</t>
  </si>
  <si>
    <t>中區一倉儲物流</t>
    <phoneticPr fontId="124" type="Hiragana"/>
  </si>
  <si>
    <t>2023/5/24</t>
  </si>
  <si>
    <t>2023/5/24</t>
    <phoneticPr fontId="124" type="Hiragana"/>
  </si>
  <si>
    <t>豐動-拆解觀光課</t>
    <phoneticPr fontId="124" type="Hiragana"/>
  </si>
  <si>
    <t>竹北站</t>
    <phoneticPr fontId="124" type="Hiragana"/>
  </si>
  <si>
    <t>羅永誠</t>
    <phoneticPr fontId="124" type="Hiragana"/>
  </si>
  <si>
    <t>北區業務一課</t>
    <phoneticPr fontId="124" type="Hiragana"/>
  </si>
  <si>
    <t>春日站轉調</t>
    <phoneticPr fontId="124" type="Hiragana"/>
  </si>
  <si>
    <t>全興造粒課</t>
    <phoneticPr fontId="124" type="Hiragana"/>
  </si>
  <si>
    <t>外勞</t>
    <phoneticPr fontId="124" type="Hiragana"/>
  </si>
  <si>
    <t>鄭文賢</t>
    <phoneticPr fontId="0" type="Hiragana"/>
  </si>
  <si>
    <t>陳慧敏</t>
    <phoneticPr fontId="0" type="Hiragana"/>
  </si>
  <si>
    <t>吳佐賢</t>
    <phoneticPr fontId="0" type="Hiragana"/>
  </si>
  <si>
    <t>柯廷穎</t>
    <phoneticPr fontId="0" type="Hiragana"/>
  </si>
  <si>
    <t>葉嘉宗</t>
    <phoneticPr fontId="0" type="Hiragana"/>
  </si>
  <si>
    <t>王壹男</t>
    <phoneticPr fontId="0" type="Hiragana"/>
  </si>
  <si>
    <t>陳曄萱</t>
    <phoneticPr fontId="0" type="Hiragana"/>
  </si>
  <si>
    <t>周世洋</t>
    <phoneticPr fontId="0" type="Hiragana"/>
  </si>
  <si>
    <t>高緯君</t>
    <phoneticPr fontId="0" type="Hiragana"/>
  </si>
  <si>
    <t>林煌渝</t>
    <phoneticPr fontId="0" type="Hiragana"/>
  </si>
  <si>
    <t>朋吉</t>
    <phoneticPr fontId="124" type="Hiragana"/>
  </si>
  <si>
    <t>2023/5/29</t>
    <phoneticPr fontId="124" type="Hiragana"/>
  </si>
  <si>
    <t>薩瑪</t>
    <phoneticPr fontId="0" type="Hiragana"/>
  </si>
  <si>
    <t>環境問題</t>
    <phoneticPr fontId="0" type="Hiragana"/>
  </si>
  <si>
    <t>01554</t>
    <phoneticPr fontId="0" type="Hiragana"/>
  </si>
  <si>
    <t>全興處理一課</t>
    <phoneticPr fontId="0" type="Hiragana"/>
  </si>
  <si>
    <t>退休</t>
    <phoneticPr fontId="0" type="Hiragana"/>
  </si>
  <si>
    <t>04083</t>
    <phoneticPr fontId="124" type="Hiragana"/>
  </si>
  <si>
    <t>6/3離境退保</t>
    <phoneticPr fontId="0" type="Hiragana"/>
  </si>
  <si>
    <t>何基章</t>
    <phoneticPr fontId="0" type="Hiragana"/>
  </si>
  <si>
    <t>外場人員</t>
    <phoneticPr fontId="0" type="Hiragana"/>
  </si>
  <si>
    <t>2023/6/8~2023/12/31留職停薪</t>
    <phoneticPr fontId="0" type="Hiragana"/>
  </si>
  <si>
    <t>留職停薪</t>
    <phoneticPr fontId="0" type="Hiragana"/>
  </si>
  <si>
    <t>有健保</t>
    <phoneticPr fontId="0" type="Hiragana"/>
  </si>
  <si>
    <t>5/18退保</t>
  </si>
  <si>
    <t>5/20退保</t>
  </si>
  <si>
    <t>5/22退保</t>
  </si>
  <si>
    <t>5/25退保</t>
  </si>
  <si>
    <t>外勞</t>
  </si>
  <si>
    <t>2022/12/04</t>
  </si>
  <si>
    <t>04086</t>
    <phoneticPr fontId="124" type="Hiragana"/>
  </si>
  <si>
    <t>04087</t>
    <phoneticPr fontId="124" type="Hiragana"/>
  </si>
  <si>
    <t>許家睿</t>
    <phoneticPr fontId="0" type="Hiragana"/>
  </si>
  <si>
    <t>蔡淑娟</t>
    <phoneticPr fontId="0" type="Hiragana"/>
  </si>
  <si>
    <t>彭㴒証</t>
    <phoneticPr fontId="0" type="Hiragana"/>
  </si>
  <si>
    <t>柯宗佑</t>
    <phoneticPr fontId="0" type="Hiragana"/>
  </si>
  <si>
    <t>北區一倉儲物流</t>
    <phoneticPr fontId="124" type="Hiragana"/>
  </si>
  <si>
    <t>豐動-餐飲組</t>
    <phoneticPr fontId="124" type="Hiragana"/>
  </si>
  <si>
    <t>04088</t>
  </si>
  <si>
    <t>豐動-現場服務課</t>
  </si>
  <si>
    <t>實習生</t>
  </si>
  <si>
    <t>04089</t>
  </si>
  <si>
    <t>04090</t>
  </si>
  <si>
    <t>2023/6/5</t>
    <phoneticPr fontId="124" type="Hiragana"/>
  </si>
  <si>
    <t>2023/6/12</t>
    <phoneticPr fontId="124" type="Hiragana"/>
  </si>
  <si>
    <t>04091</t>
  </si>
  <si>
    <t>04092</t>
  </si>
  <si>
    <t>2023/6/8</t>
  </si>
  <si>
    <t>2023/6/12</t>
  </si>
  <si>
    <t>3.5噸司機</t>
    <phoneticPr fontId="124" type="Hiragana"/>
  </si>
  <si>
    <t>04093</t>
  </si>
  <si>
    <t>04094</t>
  </si>
  <si>
    <t>04095</t>
  </si>
  <si>
    <t>助理會計</t>
    <phoneticPr fontId="124" type="Hiragana"/>
  </si>
  <si>
    <t>薪資問題</t>
    <phoneticPr fontId="0" type="Hiragana"/>
  </si>
  <si>
    <t>03846</t>
  </si>
  <si>
    <t>S00077</t>
  </si>
  <si>
    <t>03864</t>
  </si>
  <si>
    <t>02946</t>
  </si>
  <si>
    <t>國際部行政課</t>
  </si>
  <si>
    <t>03857</t>
  </si>
  <si>
    <t>S00076</t>
  </si>
  <si>
    <t>S00074</t>
  </si>
  <si>
    <t>S00081</t>
  </si>
  <si>
    <t>2022/8/18</t>
  </si>
  <si>
    <t>2022/8/17</t>
  </si>
  <si>
    <t>03767</t>
  </si>
  <si>
    <t>03828</t>
  </si>
  <si>
    <t>03798</t>
  </si>
  <si>
    <t>03543</t>
  </si>
  <si>
    <t>03595</t>
  </si>
  <si>
    <t>儲備司機</t>
  </si>
  <si>
    <t>2022/9/5</t>
  </si>
  <si>
    <t>2022/8/24</t>
  </si>
  <si>
    <t>03640</t>
  </si>
  <si>
    <t>03097</t>
  </si>
  <si>
    <t>竹北站-大豐</t>
  </si>
  <si>
    <t>S00084</t>
  </si>
  <si>
    <t>03729</t>
  </si>
  <si>
    <t>2022/10/3</t>
  </si>
  <si>
    <t>03882</t>
  </si>
  <si>
    <t>2022/9/1</t>
  </si>
  <si>
    <t>03648</t>
  </si>
  <si>
    <t>2021/2/21；4/6</t>
  </si>
  <si>
    <t>2022/12/05</t>
  </si>
  <si>
    <t>華亞科專案</t>
  </si>
  <si>
    <t>2023/1/9</t>
  </si>
  <si>
    <t>2023/1/1</t>
  </si>
  <si>
    <t>S00085</t>
  </si>
  <si>
    <t>2023/1/12</t>
  </si>
  <si>
    <t>01490</t>
  </si>
  <si>
    <t>場外服務人員</t>
  </si>
  <si>
    <t>宏偉</t>
  </si>
  <si>
    <t>H0025</t>
  </si>
  <si>
    <t>2021/4/13</t>
  </si>
  <si>
    <t>03757</t>
  </si>
  <si>
    <t>02048</t>
  </si>
  <si>
    <t>中班外場人員</t>
  </si>
  <si>
    <t>營運管理部</t>
  </si>
  <si>
    <t>03674</t>
  </si>
  <si>
    <t>03751</t>
  </si>
  <si>
    <t>2023/2/13</t>
  </si>
  <si>
    <t>宏偉處理廠</t>
  </si>
  <si>
    <t>H0019</t>
  </si>
  <si>
    <t>2022/2/16</t>
  </si>
  <si>
    <t>03966</t>
  </si>
  <si>
    <t>2023/2/6</t>
  </si>
  <si>
    <t>03626</t>
  </si>
  <si>
    <t>03642</t>
  </si>
  <si>
    <t>03666</t>
  </si>
  <si>
    <t>2021/4/12</t>
  </si>
  <si>
    <t>03676</t>
  </si>
  <si>
    <t>03005</t>
  </si>
  <si>
    <t>03738</t>
  </si>
  <si>
    <t>03487</t>
  </si>
  <si>
    <t>03202</t>
  </si>
  <si>
    <t>03328</t>
  </si>
  <si>
    <t>03801</t>
  </si>
  <si>
    <t>2022/2/7</t>
  </si>
  <si>
    <t>2023/3/13</t>
  </si>
  <si>
    <t>2023/4/13</t>
  </si>
  <si>
    <t>2023/4/20</t>
  </si>
  <si>
    <t>03579</t>
  </si>
  <si>
    <t>03641</t>
  </si>
  <si>
    <t>資遣</t>
    <phoneticPr fontId="0" type="Hiragana"/>
  </si>
  <si>
    <t>6/9~6/19謀職假</t>
    <phoneticPr fontId="0" type="Hiragana"/>
  </si>
  <si>
    <t>組長</t>
    <phoneticPr fontId="0" type="Hiragana"/>
  </si>
  <si>
    <t>陳妙奇</t>
    <phoneticPr fontId="124" type="Hiragana"/>
  </si>
  <si>
    <t>鄭文賢</t>
    <phoneticPr fontId="124" type="Hiragana"/>
  </si>
  <si>
    <t>李文傑</t>
    <phoneticPr fontId="124" type="Hiragana"/>
  </si>
  <si>
    <t>鄭桐旭</t>
    <phoneticPr fontId="124" type="Hiragana"/>
  </si>
  <si>
    <t>王壹男</t>
    <phoneticPr fontId="124" type="Hiragana"/>
  </si>
  <si>
    <t>陳慧敏</t>
    <phoneticPr fontId="124" type="Hiragana"/>
  </si>
  <si>
    <t>王安琪</t>
    <phoneticPr fontId="124" type="Hiragana"/>
  </si>
  <si>
    <t>陳曄萱</t>
    <phoneticPr fontId="124" type="Hiragana"/>
  </si>
  <si>
    <t>黃秋萍</t>
    <phoneticPr fontId="124" type="Hiragana"/>
  </si>
  <si>
    <t>吳宗祐</t>
    <phoneticPr fontId="124" type="Hiragana"/>
  </si>
  <si>
    <t>周世洋</t>
    <phoneticPr fontId="124" type="Hiragana"/>
  </si>
  <si>
    <t>黃志豪</t>
    <phoneticPr fontId="124" type="Hiragana"/>
  </si>
  <si>
    <t>林煌渝</t>
    <phoneticPr fontId="124" type="Hiragana"/>
  </si>
  <si>
    <t>何基章</t>
    <phoneticPr fontId="124" type="Hiragana"/>
  </si>
  <si>
    <t>電商部之後轉豐動</t>
    <phoneticPr fontId="124" type="Hiragana"/>
  </si>
  <si>
    <t>林筵喻</t>
    <phoneticPr fontId="0" type="Hiragana"/>
  </si>
  <si>
    <t>北區業務一課</t>
    <phoneticPr fontId="0" type="Hiragana"/>
  </si>
  <si>
    <t>簡明輝</t>
    <phoneticPr fontId="0" type="Hiragana"/>
  </si>
  <si>
    <t>倉儲物流專員</t>
    <phoneticPr fontId="124" type="Hiragana"/>
  </si>
  <si>
    <t>作業員</t>
    <phoneticPr fontId="124" type="Hiragana"/>
  </si>
  <si>
    <t>04096</t>
  </si>
  <si>
    <t>04097</t>
  </si>
  <si>
    <t>04098</t>
  </si>
  <si>
    <t>中區業務三課</t>
    <phoneticPr fontId="0" type="Hiragana"/>
  </si>
  <si>
    <t>6/1加保</t>
  </si>
  <si>
    <t>2023/6/5</t>
  </si>
  <si>
    <t>6/5加保</t>
  </si>
  <si>
    <t>6/12加保</t>
  </si>
  <si>
    <t>6/8加保</t>
  </si>
  <si>
    <t>6/19加保</t>
  </si>
  <si>
    <t>6/20加保</t>
  </si>
  <si>
    <t>04050</t>
    <phoneticPr fontId="124" type="Hiragana"/>
  </si>
  <si>
    <t>03131</t>
    <phoneticPr fontId="124" type="Hiragana"/>
  </si>
  <si>
    <t>場外服務人員</t>
    <phoneticPr fontId="124" type="Hiragana"/>
  </si>
  <si>
    <t>早班作業員</t>
  </si>
  <si>
    <t>宏偉處理課</t>
    <phoneticPr fontId="0" type="Hiragana"/>
  </si>
  <si>
    <t>搬家結婚</t>
    <phoneticPr fontId="0" type="Hiragana"/>
  </si>
  <si>
    <t>環境問題</t>
    <phoneticPr fontId="0" type="Hiragana"/>
  </si>
  <si>
    <t>04099</t>
  </si>
  <si>
    <t>04100</t>
  </si>
  <si>
    <t>04101</t>
  </si>
  <si>
    <t>另謀高就</t>
    <phoneticPr fontId="0" type="Hiragana"/>
  </si>
  <si>
    <t>6/5退保</t>
  </si>
  <si>
    <t>6/6退保</t>
  </si>
  <si>
    <t>03538</t>
  </si>
  <si>
    <t>03859</t>
  </si>
  <si>
    <t>6/9退保</t>
  </si>
  <si>
    <t>H0009</t>
  </si>
  <si>
    <t>6/19退保</t>
  </si>
  <si>
    <t>03098</t>
  </si>
  <si>
    <t>6/16退保</t>
  </si>
  <si>
    <t>6/17退保</t>
  </si>
  <si>
    <t>6/21退保</t>
  </si>
  <si>
    <t>03678</t>
  </si>
  <si>
    <t>6/30退保</t>
  </si>
  <si>
    <t>張國海</t>
    <phoneticPr fontId="0" type="Hiragana"/>
  </si>
  <si>
    <t>潘玉簪</t>
    <phoneticPr fontId="0" type="Hiragana"/>
  </si>
  <si>
    <t>廖千坤</t>
    <phoneticPr fontId="0" type="Hiragana"/>
  </si>
  <si>
    <t>全興處理一課</t>
    <phoneticPr fontId="124" type="Hiragana"/>
  </si>
  <si>
    <t>04102</t>
  </si>
  <si>
    <t>04103</t>
  </si>
  <si>
    <t>04104</t>
  </si>
  <si>
    <t>04105</t>
  </si>
  <si>
    <t>04106</t>
  </si>
  <si>
    <t>04107</t>
  </si>
  <si>
    <t>外勞</t>
    <phoneticPr fontId="124" type="Hiragana"/>
  </si>
  <si>
    <t>04108</t>
  </si>
  <si>
    <t>努雙</t>
    <phoneticPr fontId="124" type="Hiragana"/>
  </si>
  <si>
    <t>林洪泳淳</t>
    <phoneticPr fontId="124" type="Hiragana"/>
  </si>
  <si>
    <t>7/3入境加保</t>
    <phoneticPr fontId="124" type="Hiragana"/>
  </si>
  <si>
    <t>主任</t>
    <phoneticPr fontId="0" type="Hiragana"/>
  </si>
  <si>
    <t>綠色商品課</t>
    <phoneticPr fontId="0" type="Hiragana"/>
  </si>
  <si>
    <t>吳健明</t>
    <phoneticPr fontId="124" type="Hiragana"/>
  </si>
  <si>
    <t>孫詩紜</t>
    <phoneticPr fontId="124" type="Hiragana"/>
  </si>
  <si>
    <t>吳貴檳</t>
    <phoneticPr fontId="124" type="Hiragana"/>
  </si>
  <si>
    <t>陳禹軒</t>
    <phoneticPr fontId="124" type="Hiragana"/>
  </si>
  <si>
    <t>呂雨芳</t>
    <phoneticPr fontId="124" type="Hiragana"/>
  </si>
  <si>
    <t>張惠玲</t>
    <phoneticPr fontId="124" type="Hiragana"/>
  </si>
  <si>
    <t>葉曜睿</t>
    <phoneticPr fontId="124" type="Hiragana"/>
  </si>
  <si>
    <t>白福巴</t>
    <phoneticPr fontId="124" type="Hiragana"/>
  </si>
  <si>
    <t>郭文強</t>
    <phoneticPr fontId="124" type="Hiragana"/>
  </si>
  <si>
    <t>潘敬發</t>
    <phoneticPr fontId="124" type="Hiragana"/>
  </si>
  <si>
    <t>古欣茹</t>
    <phoneticPr fontId="124" type="Hiragana"/>
  </si>
  <si>
    <t>林佳龍</t>
    <phoneticPr fontId="124" type="Hiragana"/>
  </si>
  <si>
    <t>竇德華</t>
    <phoneticPr fontId="124" type="Hiragana"/>
  </si>
  <si>
    <t>陳坤生</t>
    <phoneticPr fontId="124" type="Hiragana"/>
  </si>
  <si>
    <t>曾佳慧</t>
    <phoneticPr fontId="124" type="Hiragana"/>
  </si>
  <si>
    <t>吳健明</t>
    <phoneticPr fontId="0" type="Hiragana"/>
  </si>
  <si>
    <t>呂雨芳</t>
    <phoneticPr fontId="0" type="Hiragana"/>
  </si>
  <si>
    <t>徐蓉偵</t>
    <phoneticPr fontId="0" type="Hiragana"/>
  </si>
  <si>
    <t>2023/7/10</t>
  </si>
  <si>
    <t>04109</t>
  </si>
  <si>
    <t>04110</t>
  </si>
  <si>
    <t>04111</t>
  </si>
  <si>
    <t>全興造粒課</t>
    <phoneticPr fontId="124" type="Hiragana"/>
  </si>
  <si>
    <t>蔡子揚</t>
    <phoneticPr fontId="0" type="Hiragana"/>
  </si>
  <si>
    <t>育嬰留停</t>
    <phoneticPr fontId="0" type="Hiragana"/>
  </si>
  <si>
    <t>楊竣盛</t>
    <phoneticPr fontId="0" type="Hiragana"/>
  </si>
  <si>
    <t>北區業務一課</t>
    <phoneticPr fontId="124" type="Hiragana"/>
  </si>
  <si>
    <t>作業員(宜蘭燿華)</t>
    <phoneticPr fontId="124" type="Hiragana"/>
  </si>
  <si>
    <t>04112</t>
  </si>
  <si>
    <t>2023/7/13</t>
  </si>
  <si>
    <t>2023/8/14</t>
  </si>
  <si>
    <t>04113</t>
  </si>
  <si>
    <t>陳妙奇</t>
    <phoneticPr fontId="0" type="Hiragana"/>
  </si>
  <si>
    <t>燿華宜蘭專案</t>
    <phoneticPr fontId="124" type="Hiragana"/>
  </si>
  <si>
    <t>家庭因素</t>
    <phoneticPr fontId="0" type="Hiragana"/>
  </si>
  <si>
    <t>上班時間：13:00~17:00</t>
  </si>
  <si>
    <t>2023/8/1</t>
  </si>
  <si>
    <t>04115</t>
  </si>
  <si>
    <t>林偉聖</t>
    <phoneticPr fontId="0" type="Hiragana"/>
  </si>
  <si>
    <t>2023/7/24</t>
  </si>
  <si>
    <t>職位</t>
    <phoneticPr fontId="0" type="Hiragana"/>
  </si>
  <si>
    <t>駕照</t>
    <phoneticPr fontId="0" type="Hiragana"/>
  </si>
  <si>
    <t>游秀榮</t>
    <phoneticPr fontId="0" type="Hiragana"/>
  </si>
  <si>
    <t>加盟通路部</t>
  </si>
  <si>
    <t>2023/8/7</t>
  </si>
  <si>
    <t>劉祥志</t>
    <phoneticPr fontId="124" type="Hiragana"/>
  </si>
  <si>
    <t>宏偉處理課</t>
    <phoneticPr fontId="124" type="Hiragana"/>
  </si>
  <si>
    <t>全興轉調宏偉</t>
    <phoneticPr fontId="124" type="Hiragana"/>
  </si>
  <si>
    <t>全興轉調宏偉</t>
    <phoneticPr fontId="0" type="Hiragana"/>
  </si>
  <si>
    <t>03657</t>
  </si>
  <si>
    <t>班長</t>
    <phoneticPr fontId="124" type="Hiragana"/>
  </si>
  <si>
    <t>04114</t>
  </si>
  <si>
    <t>美光晶圓專案</t>
    <phoneticPr fontId="124" type="Hiragana"/>
  </si>
  <si>
    <t>04116</t>
    <phoneticPr fontId="124" type="Hiragana"/>
  </si>
  <si>
    <t>作業員</t>
    <phoneticPr fontId="124" type="Hiragana"/>
  </si>
  <si>
    <t>7/1加保</t>
  </si>
  <si>
    <t>7/3加保</t>
  </si>
  <si>
    <t>7/5加保</t>
  </si>
  <si>
    <t>7/7加保</t>
  </si>
  <si>
    <t>7/10加保</t>
  </si>
  <si>
    <t>7/13加保</t>
  </si>
  <si>
    <t>7/24加保</t>
  </si>
  <si>
    <t>03432</t>
  </si>
  <si>
    <t>7/5退保</t>
  </si>
  <si>
    <t>04061</t>
  </si>
  <si>
    <t>7/11退保</t>
  </si>
  <si>
    <t>02256</t>
  </si>
  <si>
    <t>7/14退保</t>
  </si>
  <si>
    <t>7/15退保</t>
  </si>
  <si>
    <t>7/17退保</t>
  </si>
  <si>
    <t>03781</t>
  </si>
  <si>
    <t>03815</t>
  </si>
  <si>
    <t>5/11加保</t>
  </si>
  <si>
    <t>5/15加保</t>
  </si>
  <si>
    <t>5/18加保</t>
  </si>
  <si>
    <t>5/22加保</t>
  </si>
  <si>
    <t>5/24加保</t>
  </si>
  <si>
    <t>5/29加保</t>
  </si>
  <si>
    <t>6/26加保</t>
  </si>
  <si>
    <t>康納龍</t>
    <phoneticPr fontId="0" type="Hiragana"/>
  </si>
  <si>
    <t>馬那</t>
    <phoneticPr fontId="0" type="Hiragana"/>
  </si>
  <si>
    <t>吉沙達</t>
    <phoneticPr fontId="0" type="Hiragana"/>
  </si>
  <si>
    <t>替拉沙</t>
    <phoneticPr fontId="0" type="Hiragana"/>
  </si>
  <si>
    <t>全興處理二課</t>
  </si>
  <si>
    <t>卓毓翔</t>
    <phoneticPr fontId="0" type="Hiragana"/>
  </si>
  <si>
    <t>轉高雄分公司</t>
    <phoneticPr fontId="0" type="Hiragana"/>
  </si>
  <si>
    <t>04117</t>
    <phoneticPr fontId="124" type="Hiragana"/>
  </si>
  <si>
    <t>謝文新</t>
    <phoneticPr fontId="124" type="Hiragana"/>
  </si>
  <si>
    <t>2023/7/31</t>
    <phoneticPr fontId="124" type="Hiragana"/>
  </si>
  <si>
    <t>7/30加保</t>
    <phoneticPr fontId="124" type="Hiragana"/>
  </si>
  <si>
    <t>03207</t>
    <phoneticPr fontId="0" type="Hiragana"/>
  </si>
  <si>
    <t>7/27退保</t>
  </si>
  <si>
    <t>03400</t>
  </si>
  <si>
    <t>03501</t>
  </si>
  <si>
    <t>03546</t>
  </si>
  <si>
    <t>03692</t>
  </si>
  <si>
    <t>2021/7/1</t>
  </si>
  <si>
    <t>2023/8/2</t>
  </si>
  <si>
    <t>2023/8/21</t>
  </si>
  <si>
    <t>陳冠武</t>
  </si>
  <si>
    <t>03958</t>
    <phoneticPr fontId="124" type="Hiragana"/>
  </si>
  <si>
    <t>草屯站</t>
    <phoneticPr fontId="124" type="Hiragana"/>
  </si>
  <si>
    <t>轉草屯站</t>
    <phoneticPr fontId="124" type="Hiragana"/>
  </si>
  <si>
    <t>業務開發部</t>
    <phoneticPr fontId="124" type="Hiragana"/>
  </si>
  <si>
    <t>草屯站</t>
    <phoneticPr fontId="124" type="Hiragana"/>
  </si>
  <si>
    <t>轉草屯</t>
    <phoneticPr fontId="0" type="Hiragana"/>
  </si>
  <si>
    <t>王瑞杰</t>
    <phoneticPr fontId="0" type="Hiragana"/>
  </si>
  <si>
    <t>楊震寰</t>
    <phoneticPr fontId="0" type="Hiragana"/>
  </si>
  <si>
    <t>葉曜睿</t>
    <phoneticPr fontId="0" type="Hiragana"/>
  </si>
  <si>
    <t>會計課</t>
    <phoneticPr fontId="124" type="Hiragana"/>
  </si>
  <si>
    <t>S00092</t>
    <phoneticPr fontId="124" type="Hiragana"/>
  </si>
  <si>
    <t>財務部</t>
    <phoneticPr fontId="124" type="Hiragana"/>
  </si>
  <si>
    <t>S00093</t>
  </si>
  <si>
    <t>S00094</t>
  </si>
  <si>
    <t>7/31解約；8/3離境</t>
    <phoneticPr fontId="0" type="Hiragana"/>
  </si>
  <si>
    <t>7/31解約；8/1逃跑</t>
    <phoneticPr fontId="0" type="Hiragana"/>
  </si>
  <si>
    <t>8/3離境退保</t>
    <phoneticPr fontId="0" type="Hiragana"/>
  </si>
  <si>
    <t>8/2~8/27</t>
    <phoneticPr fontId="124" type="Hiragana"/>
  </si>
  <si>
    <t>8/2~8/31</t>
    <phoneticPr fontId="124" type="Hiragana"/>
  </si>
  <si>
    <t>8/3逃跑退保</t>
    <phoneticPr fontId="0" type="Hiragana"/>
  </si>
  <si>
    <t>吉達朋</t>
    <phoneticPr fontId="0" type="Hiragana"/>
  </si>
  <si>
    <t>軟體開發課</t>
  </si>
  <si>
    <t>03813</t>
  </si>
  <si>
    <t>電商處客服行銷課</t>
  </si>
  <si>
    <t>03281</t>
  </si>
  <si>
    <t>2023/8/7~2023/11/24留停</t>
    <phoneticPr fontId="0" type="Hiragana"/>
  </si>
  <si>
    <t>管理師</t>
    <phoneticPr fontId="124" type="Hiragana"/>
  </si>
  <si>
    <t>04118</t>
  </si>
  <si>
    <t>04119</t>
  </si>
  <si>
    <t>2021/3/15</t>
  </si>
  <si>
    <t>04120</t>
  </si>
  <si>
    <t>作業員</t>
    <phoneticPr fontId="124" type="Hiragana"/>
  </si>
  <si>
    <t>2023/8/10</t>
    <phoneticPr fontId="124" type="Hiragana"/>
  </si>
  <si>
    <t>褚玉霜</t>
    <phoneticPr fontId="124" type="Hiragana"/>
  </si>
  <si>
    <t>8/10退保</t>
    <phoneticPr fontId="0" type="Hiragana"/>
  </si>
  <si>
    <t>鄭達飛</t>
    <phoneticPr fontId="0" type="Hiragana"/>
  </si>
  <si>
    <t>2023/8/16</t>
  </si>
  <si>
    <t>林奕宇</t>
    <phoneticPr fontId="124" type="Hiragana"/>
  </si>
  <si>
    <t>蔡榮裕</t>
    <phoneticPr fontId="124" type="Hiragana"/>
  </si>
  <si>
    <t>陳昱華</t>
    <phoneticPr fontId="124" type="Hiragana"/>
  </si>
  <si>
    <t>2023/8/17</t>
  </si>
  <si>
    <t>家電客服課</t>
    <phoneticPr fontId="124" type="Hiragana"/>
  </si>
  <si>
    <t>北區二倉儲物流</t>
    <phoneticPr fontId="124" type="Hiragana"/>
  </si>
  <si>
    <t>南區一倉儲物流</t>
    <phoneticPr fontId="124" type="Hiragana"/>
  </si>
  <si>
    <t>04121</t>
  </si>
  <si>
    <t>04122</t>
  </si>
  <si>
    <t>04123</t>
  </si>
  <si>
    <t>04124</t>
  </si>
  <si>
    <t>黃子瑞</t>
    <phoneticPr fontId="0" type="Hiragana"/>
  </si>
  <si>
    <t>另謀高就</t>
    <phoneticPr fontId="0" type="Hiragana"/>
  </si>
  <si>
    <t>副管理師</t>
    <phoneticPr fontId="124" type="Hiragana"/>
  </si>
  <si>
    <t>企業客服課</t>
    <phoneticPr fontId="124" type="Hiragana"/>
  </si>
  <si>
    <t>柯秉杰</t>
    <phoneticPr fontId="124" type="Hiragana"/>
  </si>
  <si>
    <t>04125</t>
  </si>
  <si>
    <t>04126</t>
  </si>
  <si>
    <t>客服行銷課</t>
    <phoneticPr fontId="0" type="Hiragana"/>
  </si>
  <si>
    <t>個人問題</t>
    <phoneticPr fontId="0" type="Hiragana"/>
  </si>
  <si>
    <t>2023/9/18</t>
  </si>
  <si>
    <t>林子堯</t>
    <phoneticPr fontId="0" type="Hiragana"/>
  </si>
  <si>
    <t>另謀高就</t>
    <phoneticPr fontId="0" type="Hiragana"/>
  </si>
  <si>
    <t>8/17退保</t>
    <phoneticPr fontId="0" type="Hiragana"/>
  </si>
  <si>
    <t>全興處理一課</t>
    <phoneticPr fontId="124" type="Hiragana"/>
  </si>
  <si>
    <t>04127</t>
  </si>
  <si>
    <t>外場人員</t>
    <phoneticPr fontId="124" type="Hiragana"/>
  </si>
  <si>
    <t>02827</t>
    <phoneticPr fontId="0" type="Hiragana"/>
  </si>
  <si>
    <t>移工</t>
    <phoneticPr fontId="124" type="Hiragana"/>
  </si>
  <si>
    <t>孔吉</t>
    <phoneticPr fontId="124" type="Hiragana"/>
  </si>
  <si>
    <t>卡章</t>
    <phoneticPr fontId="124" type="Hiragana"/>
  </si>
  <si>
    <t>2023/10/2</t>
  </si>
  <si>
    <t>04128</t>
  </si>
  <si>
    <t>04129</t>
  </si>
  <si>
    <t>04130</t>
  </si>
  <si>
    <t>2023/8/28</t>
    <phoneticPr fontId="124" type="Hiragana"/>
  </si>
  <si>
    <t>移工</t>
  </si>
  <si>
    <t>S00091</t>
  </si>
  <si>
    <t>S00092</t>
  </si>
  <si>
    <t>儲備幹部</t>
    <phoneticPr fontId="124" type="Hiragana"/>
  </si>
  <si>
    <t>8/1加保</t>
  </si>
  <si>
    <t>8/7加保</t>
  </si>
  <si>
    <t>8/14加保</t>
  </si>
  <si>
    <t>8/10加保</t>
  </si>
  <si>
    <t>8/16加保</t>
  </si>
  <si>
    <t>8/21加保</t>
  </si>
  <si>
    <t>8/17加保</t>
  </si>
  <si>
    <t>8/28加保</t>
  </si>
  <si>
    <t>8/2加保</t>
  </si>
  <si>
    <t>法務及環安課</t>
    <phoneticPr fontId="124" type="Hiragana"/>
  </si>
  <si>
    <t>03967</t>
    <phoneticPr fontId="124" type="Hiragana"/>
  </si>
  <si>
    <t>合約到期</t>
    <phoneticPr fontId="0" type="Hiragana"/>
  </si>
  <si>
    <t>8/14退保</t>
  </si>
  <si>
    <t>8/18退保</t>
  </si>
  <si>
    <t>法務及環安課</t>
  </si>
  <si>
    <t>03671</t>
  </si>
  <si>
    <t>工安管理師</t>
  </si>
  <si>
    <t>8/19退保</t>
  </si>
  <si>
    <t>謝幸如</t>
    <phoneticPr fontId="124" type="Hiragana"/>
  </si>
  <si>
    <t>陳妍晴</t>
    <phoneticPr fontId="124" type="Hiragana"/>
  </si>
  <si>
    <t>蘇南茶</t>
    <phoneticPr fontId="124" type="Hiragana"/>
  </si>
  <si>
    <t>南隆</t>
    <phoneticPr fontId="124" type="Hiragana"/>
  </si>
  <si>
    <t>西里財</t>
    <phoneticPr fontId="124" type="Hiragana"/>
  </si>
  <si>
    <t>沙塔朋</t>
    <phoneticPr fontId="124" type="Hiragana"/>
  </si>
  <si>
    <t>吉達朋</t>
    <phoneticPr fontId="124" type="Hiragana"/>
  </si>
  <si>
    <t>替拉沙</t>
    <phoneticPr fontId="124" type="Hiragana"/>
  </si>
  <si>
    <t>張惠君</t>
    <phoneticPr fontId="124" type="Hiragana"/>
  </si>
  <si>
    <t>瓦尼</t>
    <phoneticPr fontId="124" type="Hiragana"/>
  </si>
  <si>
    <t>林啟仁</t>
    <phoneticPr fontId="124" type="Hiragana"/>
  </si>
  <si>
    <t>王瑞杰</t>
    <phoneticPr fontId="124" type="Hiragana"/>
  </si>
  <si>
    <t>游秀榮</t>
    <phoneticPr fontId="124" type="Hiragana"/>
  </si>
  <si>
    <t>鄭達飛</t>
    <phoneticPr fontId="124" type="Hiragana"/>
  </si>
  <si>
    <t>林郁涵</t>
    <phoneticPr fontId="124" type="Hiragana"/>
  </si>
  <si>
    <t>曾佳慧</t>
    <phoneticPr fontId="0" type="Hiragana"/>
  </si>
  <si>
    <t>04131</t>
  </si>
  <si>
    <t>作業員</t>
    <phoneticPr fontId="124" type="Hiragana"/>
  </si>
  <si>
    <t>許苡晴</t>
    <phoneticPr fontId="0" type="Hiragana"/>
  </si>
  <si>
    <t>謝榮家</t>
    <phoneticPr fontId="0" type="Hiragana"/>
  </si>
  <si>
    <t>盧文環</t>
    <phoneticPr fontId="0" type="Hiragana"/>
  </si>
  <si>
    <t>陳弘廷</t>
    <phoneticPr fontId="0" type="Hiragana"/>
  </si>
  <si>
    <t>吳承為</t>
    <phoneticPr fontId="0" type="Hiragana"/>
  </si>
  <si>
    <t>中區業務一課</t>
    <phoneticPr fontId="0" type="Hiragana"/>
  </si>
  <si>
    <t>個人問題</t>
    <phoneticPr fontId="0" type="Hiragana"/>
  </si>
  <si>
    <t>01596</t>
    <phoneticPr fontId="0" type="Hiragana"/>
  </si>
  <si>
    <t>南區業務一課</t>
    <phoneticPr fontId="0" type="Hiragana"/>
  </si>
  <si>
    <t>主管問題</t>
    <phoneticPr fontId="0" type="Hiragana"/>
  </si>
  <si>
    <t>白俊毅</t>
    <phoneticPr fontId="0" type="Hiragana"/>
  </si>
  <si>
    <t>8/27退保</t>
  </si>
  <si>
    <t>2023/9/5</t>
    <phoneticPr fontId="124" type="Hiragana"/>
  </si>
  <si>
    <t>家庭因素</t>
    <phoneticPr fontId="0" type="Hiragana"/>
  </si>
  <si>
    <t>謝幸如</t>
    <phoneticPr fontId="0" type="Hiragana"/>
  </si>
  <si>
    <t>賴昱璇</t>
    <phoneticPr fontId="0" type="Hiragana"/>
  </si>
  <si>
    <t>廖悅丞</t>
    <phoneticPr fontId="0" type="Hiragana"/>
  </si>
  <si>
    <t>9/7退保</t>
    <phoneticPr fontId="0" type="Hiragana"/>
  </si>
  <si>
    <t>04087</t>
    <phoneticPr fontId="0" type="Hiragana"/>
  </si>
  <si>
    <t>03034</t>
  </si>
  <si>
    <t>2023/9/14</t>
  </si>
  <si>
    <t>網管工程課</t>
    <phoneticPr fontId="124" type="Hiragana"/>
  </si>
  <si>
    <t>資訊部</t>
    <phoneticPr fontId="124" type="Hiragana"/>
  </si>
  <si>
    <t>高級工程師</t>
    <phoneticPr fontId="124" type="Hiragana"/>
  </si>
  <si>
    <t>04132</t>
  </si>
  <si>
    <t>新竹站</t>
    <phoneticPr fontId="124" type="Hiragana"/>
  </si>
  <si>
    <t>劉文正</t>
    <phoneticPr fontId="124" type="Hiragana"/>
  </si>
  <si>
    <t>3.5噸司機</t>
    <phoneticPr fontId="124" type="Hiragana"/>
  </si>
  <si>
    <t>04133</t>
  </si>
  <si>
    <t>另謀高就</t>
    <phoneticPr fontId="0" type="Hiragana"/>
  </si>
  <si>
    <t>作業員</t>
    <phoneticPr fontId="124" type="Hiragana"/>
  </si>
  <si>
    <t>04134</t>
  </si>
  <si>
    <t>劉啟楨</t>
    <phoneticPr fontId="0" type="Hiragana"/>
  </si>
  <si>
    <t>04135</t>
  </si>
  <si>
    <t>04136</t>
  </si>
  <si>
    <t>04137</t>
  </si>
  <si>
    <t>移工</t>
    <phoneticPr fontId="124" type="Hiragana"/>
  </si>
  <si>
    <t>11/1~4/30</t>
    <phoneticPr fontId="0" type="Hiragana"/>
  </si>
  <si>
    <t>04097</t>
    <phoneticPr fontId="0" type="Hiragana"/>
  </si>
  <si>
    <t>卓毓翔</t>
    <phoneticPr fontId="124" type="Hiragana"/>
  </si>
  <si>
    <t>談靜柔</t>
    <phoneticPr fontId="124" type="Hiragana"/>
  </si>
  <si>
    <t>盧文環</t>
    <phoneticPr fontId="124" type="Hiragana"/>
  </si>
  <si>
    <t>王子瑋</t>
    <phoneticPr fontId="124" type="Hiragana"/>
  </si>
  <si>
    <t>陳弘廷</t>
    <phoneticPr fontId="124" type="Hiragana"/>
  </si>
  <si>
    <t>吳承為</t>
    <phoneticPr fontId="124" type="Hiragana"/>
  </si>
  <si>
    <t>陳建富</t>
    <phoneticPr fontId="124" type="Hiragana"/>
  </si>
  <si>
    <t>賴昱璇</t>
    <phoneticPr fontId="124" type="Hiragana"/>
  </si>
  <si>
    <t>廖悅丞</t>
    <phoneticPr fontId="124" type="Hiragana"/>
  </si>
  <si>
    <t>許苡晴</t>
    <phoneticPr fontId="124" type="Hiragana"/>
  </si>
  <si>
    <t>謝榮家</t>
    <phoneticPr fontId="124" type="Hiragana"/>
  </si>
  <si>
    <t>連續曠職三天</t>
    <phoneticPr fontId="0" type="Hiragana"/>
  </si>
  <si>
    <t>9/4加保</t>
  </si>
  <si>
    <t>9/5加保</t>
  </si>
  <si>
    <t>9/13加保</t>
  </si>
  <si>
    <t>9/14加保</t>
  </si>
  <si>
    <t>全興處理二課</t>
    <phoneticPr fontId="124" type="Hiragana"/>
  </si>
  <si>
    <t>美光電子專案</t>
    <phoneticPr fontId="124" type="Hiragana"/>
  </si>
  <si>
    <t>2023/9/25</t>
  </si>
  <si>
    <t>回聘</t>
    <phoneticPr fontId="124" type="Hiragana"/>
  </si>
  <si>
    <t>李隆泰</t>
    <phoneticPr fontId="124" type="Hiragana"/>
  </si>
  <si>
    <t>大豐公司轉台南分公司</t>
    <phoneticPr fontId="124" type="Hiragana"/>
  </si>
  <si>
    <t>03676</t>
    <phoneticPr fontId="124" type="Hiragana"/>
  </si>
  <si>
    <t>南區業務一課</t>
    <phoneticPr fontId="124" type="Hiragana"/>
  </si>
  <si>
    <t>南區一倉儲物流</t>
    <phoneticPr fontId="124" type="Hiragana"/>
  </si>
  <si>
    <t>北區一倉儲物流</t>
    <phoneticPr fontId="124" type="Hiragana"/>
  </si>
  <si>
    <t>中區一倉儲物流</t>
    <phoneticPr fontId="124" type="Hiragana"/>
  </si>
  <si>
    <t>作業員</t>
    <phoneticPr fontId="124" type="Hiragana"/>
  </si>
  <si>
    <t>9/1退保</t>
  </si>
  <si>
    <t>9/6退保</t>
  </si>
  <si>
    <t>9/16退保</t>
  </si>
  <si>
    <t>9/17退保</t>
  </si>
  <si>
    <t>9/30退保</t>
  </si>
  <si>
    <t>2023/4/1</t>
  </si>
  <si>
    <t>9/28豐動加保計薪</t>
    <phoneticPr fontId="124" type="Hiragana"/>
  </si>
  <si>
    <t>04138</t>
  </si>
  <si>
    <t>04139</t>
  </si>
  <si>
    <t>04140</t>
  </si>
  <si>
    <t>04141</t>
  </si>
  <si>
    <t>9/25加保</t>
  </si>
  <si>
    <t>9/26退保</t>
  </si>
  <si>
    <t>周哲緯</t>
    <phoneticPr fontId="0" type="Hiragana"/>
  </si>
  <si>
    <t>林慶昇</t>
    <phoneticPr fontId="0" type="Hiragana"/>
  </si>
  <si>
    <t>宋鈞勳</t>
    <phoneticPr fontId="0" type="Hiragana"/>
  </si>
  <si>
    <t>大豐轉宏偉</t>
    <phoneticPr fontId="124" type="Hiragana"/>
  </si>
  <si>
    <t>盧秀煖</t>
    <phoneticPr fontId="124" type="Hiragana"/>
  </si>
  <si>
    <t>林維香</t>
    <phoneticPr fontId="124" type="Hiragana"/>
  </si>
  <si>
    <t>外場人員(晚班)</t>
  </si>
  <si>
    <t>吳宗儒</t>
    <phoneticPr fontId="124" type="Hiragana"/>
  </si>
  <si>
    <t>04142</t>
    <phoneticPr fontId="124" type="Hiragana"/>
  </si>
  <si>
    <t>04143</t>
  </si>
  <si>
    <t>04144</t>
  </si>
  <si>
    <t>周哲緯</t>
    <phoneticPr fontId="124" type="Hiragana"/>
  </si>
  <si>
    <t>吳芳儀</t>
    <phoneticPr fontId="124" type="Hiragana"/>
  </si>
  <si>
    <t>劉伯晟</t>
    <phoneticPr fontId="124" type="Hiragana"/>
  </si>
  <si>
    <t>劉金珠</t>
    <phoneticPr fontId="124" type="Hiragana"/>
  </si>
  <si>
    <t>張明雄</t>
    <phoneticPr fontId="124" type="Hiragana"/>
  </si>
  <si>
    <t>張志鴻</t>
    <phoneticPr fontId="124" type="Hiragana"/>
  </si>
  <si>
    <t>帕他拉功</t>
    <phoneticPr fontId="124" type="Hiragana"/>
  </si>
  <si>
    <t>林慶昇</t>
    <phoneticPr fontId="124" type="Hiragana"/>
  </si>
  <si>
    <t>張秀妃</t>
    <phoneticPr fontId="124" type="Hiragana"/>
  </si>
  <si>
    <t>宋鈞勳</t>
    <phoneticPr fontId="124" type="Hiragana"/>
  </si>
  <si>
    <t>劉炳辰</t>
    <phoneticPr fontId="124" type="Hiragana"/>
  </si>
  <si>
    <t>00108</t>
    <phoneticPr fontId="124" type="Hiragana"/>
  </si>
  <si>
    <t>01546</t>
    <phoneticPr fontId="124" type="Hiragana"/>
  </si>
  <si>
    <t>02903</t>
    <phoneticPr fontId="124" type="Hiragana"/>
  </si>
  <si>
    <t>03764</t>
    <phoneticPr fontId="124" type="Hiragana"/>
  </si>
  <si>
    <t>許尹菡</t>
    <phoneticPr fontId="0" type="Hiragana"/>
  </si>
  <si>
    <t>2023/10/11</t>
  </si>
  <si>
    <t>2023/10/16</t>
  </si>
  <si>
    <t>高級管理師</t>
    <phoneticPr fontId="124" type="Hiragana"/>
  </si>
  <si>
    <t>全興處理一課</t>
    <phoneticPr fontId="124" type="Hiragana"/>
  </si>
  <si>
    <t>黃芷瑩</t>
    <phoneticPr fontId="0" type="Hiragana"/>
  </si>
  <si>
    <t>劉德一</t>
    <phoneticPr fontId="124" type="Hiragana"/>
  </si>
  <si>
    <t>倉儲物流專員</t>
    <phoneticPr fontId="124" type="Hiragana"/>
  </si>
  <si>
    <t>北區業務二課</t>
    <phoneticPr fontId="124" type="Hiragana"/>
  </si>
  <si>
    <t>研發部</t>
    <phoneticPr fontId="124" type="Hiragana"/>
  </si>
  <si>
    <t>04145</t>
  </si>
  <si>
    <t>04146</t>
  </si>
  <si>
    <t>04147</t>
  </si>
  <si>
    <t>豐動-拆解觀光課</t>
    <phoneticPr fontId="124" type="Hiragana"/>
  </si>
  <si>
    <t>林豪恩</t>
    <phoneticPr fontId="0" type="Hiragana"/>
  </si>
  <si>
    <t xml:space="preserve"> </t>
    <phoneticPr fontId="0" type="Hiragana"/>
  </si>
  <si>
    <t>陳信廷</t>
    <phoneticPr fontId="0" type="Hiragana"/>
  </si>
  <si>
    <t>分選員</t>
    <phoneticPr fontId="124" type="Hiragana"/>
  </si>
  <si>
    <t>作業員</t>
    <phoneticPr fontId="124" type="Hiragana"/>
  </si>
  <si>
    <t>林郁涵</t>
    <phoneticPr fontId="0" type="Hiragana"/>
  </si>
  <si>
    <t>04148</t>
  </si>
  <si>
    <t>04149</t>
  </si>
  <si>
    <t>中區一倉儲物流</t>
    <phoneticPr fontId="124" type="Hiragana"/>
  </si>
  <si>
    <t>2023/10/16</t>
    <phoneticPr fontId="124" type="Hiragana"/>
  </si>
  <si>
    <t>古欣茹</t>
    <phoneticPr fontId="0" type="Hiragana"/>
  </si>
  <si>
    <t>合約到期</t>
    <phoneticPr fontId="0" type="Hiragana"/>
  </si>
  <si>
    <t>家庭因素</t>
    <phoneticPr fontId="0" type="Hiragana"/>
  </si>
  <si>
    <t>駐廠作業員(中壢日月光)</t>
  </si>
  <si>
    <t>04150</t>
  </si>
  <si>
    <t>彭啓志</t>
    <phoneticPr fontId="124" type="Hiragana"/>
  </si>
  <si>
    <t>10/19豐動加保計薪</t>
    <phoneticPr fontId="124" type="Hiragana"/>
  </si>
  <si>
    <t>03950</t>
    <phoneticPr fontId="0" type="Hiragana"/>
  </si>
  <si>
    <t>10/2加保</t>
  </si>
  <si>
    <t>10/16加保</t>
  </si>
  <si>
    <t>10/11加保</t>
  </si>
  <si>
    <t>10/18加保</t>
  </si>
  <si>
    <t>3.5噸司機</t>
    <phoneticPr fontId="124" type="Hiragana"/>
  </si>
  <si>
    <t>10/1加保</t>
  </si>
  <si>
    <t>10/6退保</t>
  </si>
  <si>
    <t>10/12退保</t>
  </si>
  <si>
    <t>03829</t>
  </si>
  <si>
    <t>10/13退保</t>
  </si>
  <si>
    <t>10/14退保</t>
  </si>
  <si>
    <t>04151</t>
    <phoneticPr fontId="124" type="Hiragana"/>
  </si>
  <si>
    <t>許政隆</t>
    <phoneticPr fontId="0" type="Hiragana"/>
  </si>
  <si>
    <t>大貨車司機</t>
  </si>
  <si>
    <t>2023/10/11</t>
    <phoneticPr fontId="124" type="Hiragana"/>
  </si>
  <si>
    <t>2023/10/18</t>
    <phoneticPr fontId="124" type="Hiragana"/>
  </si>
  <si>
    <t>2023/11/1</t>
    <phoneticPr fontId="124" type="Hiragana"/>
  </si>
  <si>
    <t>04152</t>
  </si>
  <si>
    <t>04153</t>
  </si>
  <si>
    <t>04154</t>
  </si>
  <si>
    <t>04155</t>
  </si>
  <si>
    <t>中區三倉儲物流</t>
  </si>
  <si>
    <t>五股分選廠專案</t>
    <phoneticPr fontId="124" type="Hiragana"/>
  </si>
  <si>
    <t>11/1加保</t>
  </si>
  <si>
    <t>11/2加保</t>
  </si>
  <si>
    <t>洪睿憶</t>
    <phoneticPr fontId="0" type="Hiragana"/>
  </si>
  <si>
    <t>10/27退保</t>
  </si>
  <si>
    <t>04156</t>
  </si>
  <si>
    <t>副專員</t>
    <phoneticPr fontId="124" type="Hiragana"/>
  </si>
  <si>
    <t>北區二倉儲物流</t>
    <phoneticPr fontId="124" type="Hiragana"/>
  </si>
  <si>
    <t>林洪泳淳</t>
    <phoneticPr fontId="0" type="Hiragana"/>
  </si>
  <si>
    <t>業務高級專員</t>
  </si>
  <si>
    <t>海雲歐</t>
    <phoneticPr fontId="124" type="Hiragana"/>
  </si>
  <si>
    <t>丁偉翔</t>
    <phoneticPr fontId="124" type="Hiragana"/>
  </si>
  <si>
    <t>陳彥成</t>
    <phoneticPr fontId="124" type="Hiragana"/>
  </si>
  <si>
    <t>林孝忠</t>
    <phoneticPr fontId="124" type="Hiragana"/>
  </si>
  <si>
    <t>梁毓凌</t>
    <phoneticPr fontId="124" type="Hiragana"/>
  </si>
  <si>
    <t>許政隆</t>
    <phoneticPr fontId="124" type="Hiragana"/>
  </si>
  <si>
    <t>林昕琦</t>
    <phoneticPr fontId="124" type="Hiragana"/>
  </si>
  <si>
    <t>11/6退保</t>
    <phoneticPr fontId="0" type="Hiragana"/>
  </si>
  <si>
    <t>資遣</t>
    <phoneticPr fontId="0" type="Hiragana"/>
  </si>
  <si>
    <t>中科駐廠作業員</t>
  </si>
  <si>
    <t>11/13加保</t>
  </si>
  <si>
    <t>04157</t>
  </si>
  <si>
    <t>中區業務一課</t>
    <phoneticPr fontId="124" type="Hiragana"/>
  </si>
  <si>
    <t>李凡</t>
    <phoneticPr fontId="124" type="Hiragana"/>
  </si>
  <si>
    <t>作業員</t>
    <phoneticPr fontId="124" type="Hiragana"/>
  </si>
  <si>
    <t>育嬰留停回聘</t>
    <phoneticPr fontId="124" type="Hiragana"/>
  </si>
  <si>
    <t>2023/12/4</t>
  </si>
  <si>
    <t>04158</t>
    <phoneticPr fontId="124" type="Hiragana"/>
  </si>
  <si>
    <t>梁毓凌</t>
    <phoneticPr fontId="0" type="Hiragana"/>
  </si>
  <si>
    <t>主管問題</t>
    <phoneticPr fontId="0" type="Hiragana"/>
  </si>
  <si>
    <t>劉德一</t>
    <phoneticPr fontId="0" type="Hiragana"/>
  </si>
  <si>
    <t>鄭依婷</t>
    <phoneticPr fontId="124" type="Hiragana"/>
  </si>
  <si>
    <t>林煌榮</t>
    <phoneticPr fontId="124" type="Hiragana"/>
  </si>
  <si>
    <t>張志偉</t>
    <phoneticPr fontId="124" type="Hiragana"/>
  </si>
  <si>
    <t>黃雪雲</t>
    <phoneticPr fontId="124" type="Hiragana"/>
  </si>
  <si>
    <t>丁怡尹</t>
    <phoneticPr fontId="124" type="Hiragana"/>
  </si>
  <si>
    <t>04159</t>
  </si>
  <si>
    <t>04160</t>
  </si>
  <si>
    <t>04162</t>
  </si>
  <si>
    <t>04163</t>
  </si>
  <si>
    <t>北區一倉儲物流</t>
    <phoneticPr fontId="124" type="Hiragana"/>
  </si>
  <si>
    <t>中區一綜合服務</t>
    <phoneticPr fontId="124" type="Hiragana"/>
  </si>
  <si>
    <t>12/6退保</t>
    <phoneticPr fontId="0" type="Hiragana"/>
  </si>
  <si>
    <t>12/7退保</t>
  </si>
  <si>
    <t>林佳龍</t>
    <phoneticPr fontId="0" type="Hiragana"/>
  </si>
  <si>
    <t>2023/12/18</t>
  </si>
  <si>
    <t>04164</t>
  </si>
  <si>
    <t>04165</t>
  </si>
  <si>
    <t>04166</t>
  </si>
  <si>
    <t>全興處理二課</t>
    <phoneticPr fontId="124" type="Hiragana"/>
  </si>
  <si>
    <t>移工</t>
    <phoneticPr fontId="124" type="Hiragana"/>
  </si>
  <si>
    <t>12/12入境加保</t>
    <phoneticPr fontId="124" type="Hiragana"/>
  </si>
  <si>
    <t>交通問題</t>
    <phoneticPr fontId="0" type="Hiragana"/>
  </si>
  <si>
    <t>合約到期</t>
    <phoneticPr fontId="0" type="Hiragana"/>
  </si>
  <si>
    <t>2023/12/24~2024/12/23</t>
    <phoneticPr fontId="0" type="Hiragana"/>
  </si>
  <si>
    <t>副管理師</t>
    <phoneticPr fontId="124" type="Hiragana"/>
  </si>
  <si>
    <t>04167</t>
  </si>
  <si>
    <t>駐廠作業員(中科矽品)</t>
  </si>
  <si>
    <t>2023/12/20</t>
    <phoneticPr fontId="124" type="Hiragana"/>
  </si>
  <si>
    <t>12/4加保</t>
  </si>
  <si>
    <t>12/18加保</t>
  </si>
  <si>
    <t>12/20加保</t>
  </si>
  <si>
    <t>04161</t>
    <phoneticPr fontId="124" type="Hiragana"/>
  </si>
  <si>
    <t>2023/12/20</t>
  </si>
  <si>
    <t>04142</t>
  </si>
  <si>
    <t>02785</t>
  </si>
  <si>
    <t>12/13退保</t>
  </si>
  <si>
    <t>03292</t>
  </si>
  <si>
    <t>王安琪</t>
    <phoneticPr fontId="0" type="Hiragana"/>
  </si>
  <si>
    <t>劉益群</t>
    <phoneticPr fontId="0" type="Hiragana"/>
  </si>
  <si>
    <t>南區業務一課</t>
    <phoneticPr fontId="0" type="Hiragana"/>
  </si>
  <si>
    <t>薪資結算至12/31</t>
    <phoneticPr fontId="0" type="Hiragana"/>
  </si>
  <si>
    <t>陳沛莞</t>
    <phoneticPr fontId="0" type="Hiragana"/>
  </si>
  <si>
    <t>資遣</t>
    <phoneticPr fontId="0" type="Hiragana"/>
  </si>
  <si>
    <t>2024/1/8</t>
  </si>
  <si>
    <t>行銷課</t>
    <phoneticPr fontId="124" type="Hiragana"/>
  </si>
  <si>
    <t>04168</t>
  </si>
  <si>
    <t>實習生</t>
    <phoneticPr fontId="124" type="Hiragana"/>
  </si>
  <si>
    <t>副管理師</t>
    <phoneticPr fontId="124" type="Hiragana"/>
  </si>
  <si>
    <t>資訊部</t>
    <phoneticPr fontId="124" type="Hiragana"/>
  </si>
  <si>
    <t>04169</t>
  </si>
  <si>
    <t>呂軍億</t>
    <phoneticPr fontId="124" type="Hiragana"/>
  </si>
  <si>
    <t>2024/1/1</t>
    <phoneticPr fontId="124" type="Hiragana"/>
  </si>
  <si>
    <t>回聘</t>
    <phoneticPr fontId="124" type="Hiragana"/>
  </si>
  <si>
    <t>12/31退保</t>
  </si>
  <si>
    <t>1/4退保</t>
  </si>
  <si>
    <t>吳佳陵</t>
    <phoneticPr fontId="124" type="Hiragana"/>
  </si>
  <si>
    <t>邱敬文</t>
    <phoneticPr fontId="124" type="Hiragana"/>
  </si>
  <si>
    <t>陳啓隆</t>
    <phoneticPr fontId="124" type="Hiragana"/>
  </si>
  <si>
    <t>吳昌駿</t>
    <phoneticPr fontId="124" type="Hiragana"/>
  </si>
  <si>
    <t>王冠閔</t>
    <phoneticPr fontId="124" type="Hiragana"/>
  </si>
  <si>
    <t>王辰元</t>
    <phoneticPr fontId="124" type="Hiragana"/>
  </si>
  <si>
    <t>瓦恰林</t>
    <phoneticPr fontId="124" type="Hiragana"/>
  </si>
  <si>
    <t>吳亭儀</t>
    <phoneticPr fontId="124" type="Hiragana"/>
  </si>
  <si>
    <t>田恩誠</t>
    <phoneticPr fontId="124" type="Hiragana"/>
  </si>
  <si>
    <t>邱昱誠</t>
    <phoneticPr fontId="124" type="Hiragana"/>
  </si>
  <si>
    <t>丁偉翔</t>
    <phoneticPr fontId="0" type="Hiragana"/>
  </si>
  <si>
    <t>王冠閔</t>
    <phoneticPr fontId="0" type="Hiragana"/>
  </si>
  <si>
    <t>王辰元</t>
    <phoneticPr fontId="0" type="Hiragana"/>
  </si>
  <si>
    <t>04170</t>
  </si>
  <si>
    <t>04171</t>
  </si>
  <si>
    <t>03647</t>
  </si>
  <si>
    <t>2021/2/22</t>
  </si>
  <si>
    <t>03728</t>
  </si>
  <si>
    <t>2021/9/14</t>
  </si>
  <si>
    <t>2021/10/13</t>
  </si>
  <si>
    <t>03665</t>
  </si>
  <si>
    <t>陳建富</t>
    <phoneticPr fontId="0" type="Hiragana"/>
  </si>
  <si>
    <t>研發部</t>
    <phoneticPr fontId="0" type="Hiragana"/>
  </si>
  <si>
    <t>副管理師</t>
    <phoneticPr fontId="0" type="Hiragana"/>
  </si>
  <si>
    <t>04127</t>
    <phoneticPr fontId="0" type="Hiragana"/>
  </si>
  <si>
    <t>個人問題</t>
    <phoneticPr fontId="0" type="Hiragana"/>
  </si>
  <si>
    <t>北區一倉儲物流</t>
    <phoneticPr fontId="124" type="Hiragana"/>
  </si>
  <si>
    <t>S0095</t>
    <phoneticPr fontId="124" type="Hiragana"/>
  </si>
  <si>
    <t>賴品衡</t>
    <phoneticPr fontId="124" type="Hiragana"/>
  </si>
  <si>
    <t>工讀生</t>
    <phoneticPr fontId="124" type="Hiragana"/>
  </si>
  <si>
    <t>業務部行政管理課</t>
    <phoneticPr fontId="124" type="Hiragana"/>
  </si>
  <si>
    <t>業務開發部</t>
    <phoneticPr fontId="124" type="Hiragana"/>
  </si>
  <si>
    <t>北區業務三課</t>
    <phoneticPr fontId="124" type="Hiragana"/>
  </si>
  <si>
    <t>班長</t>
    <phoneticPr fontId="124" type="Hiragana"/>
  </si>
  <si>
    <t>PP Fabric專案</t>
  </si>
  <si>
    <t>人資課</t>
    <phoneticPr fontId="124" type="Hiragana"/>
  </si>
  <si>
    <t>行銷課</t>
    <phoneticPr fontId="124" type="Hiragana"/>
  </si>
  <si>
    <t>實習生</t>
    <phoneticPr fontId="124" type="Hiragana"/>
  </si>
  <si>
    <t>04172</t>
  </si>
  <si>
    <t>04173</t>
  </si>
  <si>
    <t>04174</t>
  </si>
  <si>
    <t>04175</t>
  </si>
  <si>
    <t>04176</t>
  </si>
  <si>
    <t>04177</t>
  </si>
  <si>
    <t>04178</t>
  </si>
  <si>
    <t>04179</t>
  </si>
  <si>
    <t>04180</t>
  </si>
  <si>
    <t>1/8加保</t>
  </si>
  <si>
    <t>1/17加保</t>
  </si>
  <si>
    <t>陳妍晴</t>
    <phoneticPr fontId="0" type="Hiragana"/>
  </si>
  <si>
    <t>沈汶靜</t>
    <phoneticPr fontId="0" type="Hiragana"/>
  </si>
  <si>
    <t>龔政傑</t>
    <phoneticPr fontId="0" type="Hiragana"/>
  </si>
  <si>
    <t>詹家柔</t>
    <phoneticPr fontId="0" type="Hiragana"/>
  </si>
  <si>
    <t>王奕智</t>
    <phoneticPr fontId="0" type="Hiragana"/>
  </si>
  <si>
    <t>莊昀倩</t>
    <phoneticPr fontId="124" type="Hiragana"/>
  </si>
  <si>
    <t>陳宥廷</t>
    <phoneticPr fontId="124" type="Hiragana"/>
  </si>
  <si>
    <t>盧宇家</t>
    <phoneticPr fontId="124" type="Hiragana"/>
  </si>
  <si>
    <t>李立騰</t>
    <phoneticPr fontId="124" type="Hiragana"/>
  </si>
  <si>
    <t>S0095</t>
  </si>
  <si>
    <t>國際部業務課</t>
    <phoneticPr fontId="124" type="Hiragana"/>
  </si>
  <si>
    <t>國際部</t>
  </si>
  <si>
    <t>1/12退保</t>
  </si>
  <si>
    <t>研發部</t>
  </si>
  <si>
    <t>1/19退保</t>
  </si>
  <si>
    <t>2021/4/6</t>
  </si>
  <si>
    <t>1/31退保</t>
  </si>
  <si>
    <t>00098</t>
    <phoneticPr fontId="0" type="Hiragana"/>
  </si>
  <si>
    <t>全興處理二課</t>
    <phoneticPr fontId="0" type="Hiragana"/>
  </si>
  <si>
    <t>分選員</t>
    <phoneticPr fontId="0" type="Hiragana"/>
  </si>
  <si>
    <t>01278</t>
    <phoneticPr fontId="0" type="Hiragana"/>
  </si>
  <si>
    <t>外場人員</t>
    <phoneticPr fontId="0" type="Hiragana"/>
  </si>
  <si>
    <t>退休</t>
    <phoneticPr fontId="0" type="Hiragana"/>
  </si>
  <si>
    <t>工作問題</t>
    <phoneticPr fontId="0" type="Hiragana"/>
  </si>
  <si>
    <t>04181</t>
  </si>
  <si>
    <t>合約到期</t>
    <phoneticPr fontId="0" type="Hiragana"/>
  </si>
  <si>
    <t>1/24退保</t>
  </si>
  <si>
    <t>邱昱誠</t>
    <phoneticPr fontId="0" type="Hiragana"/>
  </si>
  <si>
    <t>2024/2/21</t>
  </si>
  <si>
    <t>2024/2/22</t>
  </si>
  <si>
    <t>2024/3/4</t>
  </si>
  <si>
    <t>業務開發部</t>
    <phoneticPr fontId="124" type="Hiragana"/>
  </si>
  <si>
    <t>循環產品專案</t>
  </si>
  <si>
    <t>管理課</t>
    <phoneticPr fontId="124" type="Hiragana"/>
  </si>
  <si>
    <t>王子瑋</t>
    <phoneticPr fontId="0" type="Hiragana"/>
  </si>
  <si>
    <t>04080</t>
    <phoneticPr fontId="0" type="Hiragana"/>
  </si>
  <si>
    <t>03938</t>
    <phoneticPr fontId="0" type="Hiragana"/>
  </si>
  <si>
    <t>林煌榮</t>
    <phoneticPr fontId="0" type="Hiragana"/>
  </si>
  <si>
    <t>鄭依婷</t>
    <phoneticPr fontId="0" type="Hiragana"/>
  </si>
  <si>
    <t>工讀生</t>
    <phoneticPr fontId="124" type="Hiragana"/>
  </si>
  <si>
    <t>管理師</t>
    <phoneticPr fontId="124" type="Hiragana"/>
  </si>
  <si>
    <t>副管理師</t>
    <phoneticPr fontId="124" type="Hiragana"/>
  </si>
  <si>
    <t>2/21加保</t>
  </si>
  <si>
    <t>2/22加保</t>
  </si>
  <si>
    <t>2/19加保</t>
  </si>
  <si>
    <t>04182</t>
  </si>
  <si>
    <t>04183</t>
  </si>
  <si>
    <t>04184</t>
  </si>
  <si>
    <t>中區業務三課</t>
    <phoneticPr fontId="124" type="Hiragana"/>
  </si>
  <si>
    <t>劉維翔</t>
    <phoneticPr fontId="124" type="Hiragana"/>
  </si>
  <si>
    <t>儲備幹部</t>
    <phoneticPr fontId="124" type="Hiragana"/>
  </si>
  <si>
    <t>中區三倉儲物流</t>
    <phoneticPr fontId="124" type="Hiragana"/>
  </si>
  <si>
    <t>業務專員</t>
    <phoneticPr fontId="124" type="Hiragana"/>
  </si>
  <si>
    <t>2/2退保</t>
  </si>
  <si>
    <t>2/22退保</t>
  </si>
  <si>
    <t>2/29退保</t>
  </si>
  <si>
    <t>03827</t>
  </si>
  <si>
    <t>作業員(宜蘭燿華)</t>
  </si>
  <si>
    <t>04151</t>
  </si>
  <si>
    <t>2023/11/1</t>
  </si>
  <si>
    <t>再生紡織設計部</t>
    <phoneticPr fontId="124" type="Hiragana"/>
  </si>
  <si>
    <t>工作性質</t>
    <phoneticPr fontId="0" type="Hiragana"/>
  </si>
  <si>
    <t>其他</t>
    <phoneticPr fontId="0" type="Hiragana"/>
  </si>
  <si>
    <t>個人問題</t>
    <phoneticPr fontId="0" type="Hiragana"/>
  </si>
  <si>
    <t>家庭因素</t>
    <phoneticPr fontId="0" type="Hiragana"/>
  </si>
  <si>
    <t>留職停薪</t>
    <phoneticPr fontId="0" type="Hiragana"/>
  </si>
  <si>
    <t>2/29退保</t>
    <phoneticPr fontId="0" type="Hiragana"/>
  </si>
  <si>
    <t>另謀高就</t>
    <phoneticPr fontId="0" type="Hiragana"/>
  </si>
  <si>
    <t>韓定侑</t>
    <phoneticPr fontId="0" type="Hiragana"/>
  </si>
  <si>
    <t>當兵2/26-6/25</t>
    <phoneticPr fontId="0" type="Hiragana"/>
  </si>
  <si>
    <t>郭文強</t>
    <phoneticPr fontId="0" type="Hiragana"/>
  </si>
  <si>
    <t>04185</t>
  </si>
  <si>
    <t>3/1退保</t>
    <phoneticPr fontId="0" type="Hiragana"/>
  </si>
  <si>
    <t>2/26退保</t>
  </si>
  <si>
    <t>04186</t>
  </si>
  <si>
    <t>04187</t>
  </si>
  <si>
    <t>賴品衡</t>
    <phoneticPr fontId="0" type="Hiragana"/>
  </si>
  <si>
    <t>吳昭秀</t>
    <phoneticPr fontId="0" type="Hiragana"/>
  </si>
  <si>
    <t>江盛州</t>
    <phoneticPr fontId="0" type="Hiragana"/>
  </si>
  <si>
    <t>黃承雄</t>
    <phoneticPr fontId="0" type="Hiragana"/>
  </si>
  <si>
    <t>林啟仁</t>
    <phoneticPr fontId="0" type="Hiragana"/>
  </si>
  <si>
    <t>外場人員</t>
    <phoneticPr fontId="124" type="Hiragana"/>
  </si>
  <si>
    <t>張明雄</t>
    <phoneticPr fontId="0" type="Hiragana"/>
  </si>
  <si>
    <t>豐動-拆解觀光課</t>
    <phoneticPr fontId="0" type="Hiragana"/>
  </si>
  <si>
    <t>全興造粒課</t>
    <phoneticPr fontId="0" type="Hiragana"/>
  </si>
  <si>
    <t>2024/3/18</t>
  </si>
  <si>
    <t>國際部業務課</t>
  </si>
  <si>
    <t>04188</t>
  </si>
  <si>
    <t>04189</t>
  </si>
  <si>
    <t>2024/4/10~2024/8/31育嬰留停</t>
    <phoneticPr fontId="0" type="Hiragana"/>
  </si>
  <si>
    <t>工作性質、環境因素</t>
    <phoneticPr fontId="0" type="Hiragana"/>
  </si>
  <si>
    <t>竇德華</t>
    <phoneticPr fontId="0" type="Hiragana"/>
  </si>
  <si>
    <t>提前退休</t>
    <phoneticPr fontId="0" type="Hiragana"/>
  </si>
  <si>
    <t>03486</t>
    <phoneticPr fontId="0" type="Hiragana"/>
  </si>
  <si>
    <t>個人問題</t>
    <phoneticPr fontId="0" type="Hiragana"/>
  </si>
  <si>
    <t>育嬰留停4/12-10/11</t>
    <phoneticPr fontId="0" type="Hiragana"/>
  </si>
  <si>
    <t>孫佳鍹</t>
    <phoneticPr fontId="124" type="Hiragana"/>
  </si>
  <si>
    <t>吳昭秀</t>
    <phoneticPr fontId="124" type="Hiragana"/>
  </si>
  <si>
    <t>林琪涵</t>
    <phoneticPr fontId="124" type="Hiragana"/>
  </si>
  <si>
    <t>彭郁慈</t>
    <phoneticPr fontId="124" type="Hiragana"/>
  </si>
  <si>
    <t>吳庭妤</t>
    <phoneticPr fontId="124" type="Hiragana"/>
  </si>
  <si>
    <t>廖均淳</t>
    <phoneticPr fontId="124" type="Hiragana"/>
  </si>
  <si>
    <t>胡嘉容</t>
    <phoneticPr fontId="124" type="Hiragana"/>
  </si>
  <si>
    <t>林軒妤</t>
    <phoneticPr fontId="124" type="Hiragana"/>
  </si>
  <si>
    <t>莊品彥</t>
    <phoneticPr fontId="124" type="Hiragana"/>
  </si>
  <si>
    <t>燿華宜蘭廠專案</t>
  </si>
  <si>
    <t>2024/4/8</t>
  </si>
  <si>
    <t>育嬰留停4/1~9/30</t>
    <phoneticPr fontId="0" type="Hiragana"/>
  </si>
  <si>
    <t>04190</t>
  </si>
  <si>
    <t>3/4加保</t>
  </si>
  <si>
    <t>3/18加保</t>
  </si>
  <si>
    <t>3/11加保</t>
  </si>
  <si>
    <t>3/6退保</t>
  </si>
  <si>
    <t>2023/4/10</t>
  </si>
  <si>
    <t>3/11退保</t>
  </si>
  <si>
    <t>3/14退保</t>
  </si>
  <si>
    <t>3/19退保</t>
  </si>
  <si>
    <t>3/24退保</t>
  </si>
  <si>
    <t>03754</t>
  </si>
  <si>
    <t>育嬰留停4/11-5/10</t>
    <phoneticPr fontId="0" type="Hiragana"/>
  </si>
  <si>
    <t>個人問題；4/2離境</t>
    <phoneticPr fontId="0" type="Hiragana"/>
  </si>
  <si>
    <t>國際部</t>
    <phoneticPr fontId="124" type="Hiragana"/>
  </si>
  <si>
    <t>媒體公關課</t>
    <phoneticPr fontId="0" type="Hiragana"/>
  </si>
  <si>
    <t>04029</t>
    <phoneticPr fontId="0" type="Hiragana"/>
  </si>
  <si>
    <t>2024/3/25</t>
  </si>
  <si>
    <t>2024/4/1</t>
  </si>
  <si>
    <t>04191</t>
  </si>
  <si>
    <t>04192</t>
  </si>
  <si>
    <t>04193</t>
  </si>
  <si>
    <t>3/25加保</t>
  </si>
  <si>
    <t>劉名春</t>
    <phoneticPr fontId="0" type="Hiragana"/>
  </si>
  <si>
    <t>曠職三日</t>
    <phoneticPr fontId="0" type="Hiragana"/>
  </si>
  <si>
    <t>葉佳修</t>
    <phoneticPr fontId="0" type="Hiragana"/>
  </si>
  <si>
    <t>吳亭儀</t>
    <phoneticPr fontId="0" type="Hiragana"/>
  </si>
  <si>
    <t>4/2退保</t>
    <phoneticPr fontId="0" type="Hiragana"/>
  </si>
  <si>
    <t>留停</t>
    <phoneticPr fontId="0" type="Hiragana"/>
  </si>
  <si>
    <t>04194</t>
  </si>
  <si>
    <t>04195</t>
  </si>
  <si>
    <t>3.5噸司機</t>
    <phoneticPr fontId="124" type="Hiragana"/>
  </si>
  <si>
    <t>中區一倉儲物流</t>
    <phoneticPr fontId="124" type="Hiragana"/>
  </si>
  <si>
    <t>南區二倉儲物流</t>
    <phoneticPr fontId="124" type="Hiragana"/>
  </si>
  <si>
    <t>3/28退保</t>
  </si>
  <si>
    <t>3/29退保</t>
  </si>
  <si>
    <t>王筑雅</t>
  </si>
  <si>
    <t>廖尉君</t>
    <phoneticPr fontId="124" type="Hiragana"/>
  </si>
  <si>
    <t>林佳瑩</t>
    <phoneticPr fontId="124" type="Hiragana"/>
  </si>
  <si>
    <t>黃建凱</t>
    <phoneticPr fontId="124" type="Hiragana"/>
  </si>
  <si>
    <t>林建銘</t>
    <phoneticPr fontId="124" type="Hiragana"/>
  </si>
  <si>
    <t>葉佳修</t>
    <phoneticPr fontId="124" type="Hiragana"/>
  </si>
  <si>
    <t>廖偉哲</t>
    <phoneticPr fontId="124" type="Hiragana"/>
  </si>
  <si>
    <t>江明龍</t>
    <phoneticPr fontId="124" type="Hiragana"/>
  </si>
  <si>
    <t>李翊平</t>
    <phoneticPr fontId="124" type="Hiragana"/>
  </si>
  <si>
    <t>白富昌</t>
    <phoneticPr fontId="124" type="Hiragana"/>
  </si>
  <si>
    <t>紀志朋</t>
    <phoneticPr fontId="124" type="Hiragana"/>
  </si>
  <si>
    <t>劉名春</t>
    <phoneticPr fontId="124" type="Hiragana"/>
  </si>
  <si>
    <t>陳翔沛</t>
    <phoneticPr fontId="124" type="Hiragana"/>
  </si>
  <si>
    <t>03735</t>
  </si>
  <si>
    <t>03744</t>
    <phoneticPr fontId="66" type="noConversion"/>
  </si>
  <si>
    <t>許霹鐘</t>
    <phoneticPr fontId="0" type="Hiragana"/>
  </si>
  <si>
    <t>王恩美</t>
    <phoneticPr fontId="0" type="Hiragana"/>
  </si>
  <si>
    <t>李苑綺</t>
    <phoneticPr fontId="0" type="Hiragana"/>
  </si>
  <si>
    <t>副組長</t>
    <phoneticPr fontId="0" type="Hiragana"/>
  </si>
  <si>
    <t>豐動-拆解觀光課</t>
    <phoneticPr fontId="124" type="Hiragana"/>
  </si>
  <si>
    <t>張君豪</t>
    <phoneticPr fontId="0" type="Hiragana"/>
  </si>
  <si>
    <t>江明龍</t>
    <phoneticPr fontId="0" type="Hiragana"/>
  </si>
  <si>
    <t>洪玉芳</t>
    <phoneticPr fontId="0" type="Hiragana"/>
  </si>
  <si>
    <t>張惠雯</t>
    <phoneticPr fontId="0" type="Hiragana"/>
  </si>
  <si>
    <t>劉威志</t>
    <phoneticPr fontId="0" type="Hiragana"/>
  </si>
  <si>
    <t>阿孟天</t>
    <phoneticPr fontId="0" type="Hiragana"/>
  </si>
  <si>
    <t>楊孟樺</t>
    <phoneticPr fontId="0" type="Hiragana"/>
  </si>
  <si>
    <t>家庭因素</t>
    <phoneticPr fontId="0" type="Hiragana"/>
  </si>
  <si>
    <t>教育訓練</t>
    <phoneticPr fontId="0" type="Hiragana"/>
  </si>
  <si>
    <t>4/3退保</t>
  </si>
  <si>
    <t>林義翔</t>
    <phoneticPr fontId="124" type="Hiragana"/>
  </si>
  <si>
    <t>劉炳煌</t>
    <phoneticPr fontId="124" type="Hiragana"/>
  </si>
  <si>
    <t>許乘睿</t>
    <phoneticPr fontId="124" type="Hiragana"/>
  </si>
  <si>
    <t>04196</t>
  </si>
  <si>
    <t>家電客服課</t>
  </si>
  <si>
    <t>2024/4/10</t>
  </si>
  <si>
    <t>04197</t>
  </si>
  <si>
    <t>家電回收課</t>
    <phoneticPr fontId="124" type="Hiragana"/>
  </si>
  <si>
    <t>2024/4/15</t>
    <phoneticPr fontId="124" type="Hiragana"/>
  </si>
  <si>
    <t>移工</t>
    <phoneticPr fontId="124" type="Hiragana"/>
  </si>
  <si>
    <t>家庭因素</t>
    <phoneticPr fontId="0" type="Hiragana"/>
  </si>
  <si>
    <t>斗六站</t>
    <phoneticPr fontId="0" type="Hiragana"/>
  </si>
  <si>
    <t>納羽</t>
    <phoneticPr fontId="124" type="Hiragana"/>
  </si>
  <si>
    <t>劉炳煌</t>
    <phoneticPr fontId="0" type="Hiragana"/>
  </si>
  <si>
    <t>客服行銷課</t>
    <phoneticPr fontId="0" type="Hiragana"/>
  </si>
  <si>
    <t>家庭因素</t>
    <phoneticPr fontId="0" type="Hiragana"/>
  </si>
  <si>
    <t>2023/11/1~2024/4/30留停</t>
    <phoneticPr fontId="0" type="Hiragana"/>
  </si>
  <si>
    <t>04198</t>
  </si>
  <si>
    <t>04199</t>
  </si>
  <si>
    <t>04200</t>
  </si>
  <si>
    <t>全興造粒課</t>
    <phoneticPr fontId="124" type="Hiragana"/>
  </si>
  <si>
    <t>美光電子專案</t>
    <phoneticPr fontId="124" type="Hiragana"/>
  </si>
  <si>
    <t>客服行銷課</t>
    <phoneticPr fontId="124" type="Hiragana"/>
  </si>
  <si>
    <t>劉紫琪</t>
    <phoneticPr fontId="124" type="Hiragana"/>
  </si>
  <si>
    <t>廢車客服課</t>
    <phoneticPr fontId="124" type="Hiragana"/>
  </si>
  <si>
    <t>2024/4/17</t>
    <phoneticPr fontId="124" type="Hiragana"/>
  </si>
  <si>
    <t>04201</t>
  </si>
  <si>
    <t>04202</t>
  </si>
  <si>
    <t>移工</t>
    <phoneticPr fontId="0" type="Hiragana"/>
  </si>
  <si>
    <t>5/18離境</t>
    <phoneticPr fontId="0" type="Hiragana"/>
  </si>
  <si>
    <t>03801</t>
    <phoneticPr fontId="124" type="Hiragana"/>
  </si>
  <si>
    <t>03281</t>
    <phoneticPr fontId="124" type="Hiragana"/>
  </si>
  <si>
    <t>陳靜姿</t>
    <phoneticPr fontId="124" type="Hiragana"/>
  </si>
  <si>
    <t>2024/5/1</t>
    <phoneticPr fontId="124" type="Hiragana"/>
  </si>
  <si>
    <t>工作性質</t>
    <phoneticPr fontId="0" type="Hiragana"/>
  </si>
  <si>
    <t>04203</t>
  </si>
  <si>
    <t>4/1加保</t>
  </si>
  <si>
    <t>4/8加保</t>
  </si>
  <si>
    <t>4/10加保</t>
  </si>
  <si>
    <t>2024/4/15</t>
  </si>
  <si>
    <t>4/17加保</t>
  </si>
  <si>
    <t>陳昱華</t>
    <phoneticPr fontId="0" type="Hiragana"/>
  </si>
  <si>
    <t>03685</t>
  </si>
  <si>
    <t>03283</t>
  </si>
  <si>
    <t>4/15退保</t>
  </si>
  <si>
    <t>03284</t>
  </si>
  <si>
    <t>家電回收課</t>
    <phoneticPr fontId="124" type="Hiragana"/>
  </si>
  <si>
    <t>2024/5/6</t>
  </si>
  <si>
    <t>搬家結婚</t>
    <phoneticPr fontId="0" type="Hiragana"/>
  </si>
  <si>
    <t>工時、休假</t>
    <phoneticPr fontId="0" type="Hiragana"/>
  </si>
  <si>
    <t>4/22加保</t>
  </si>
  <si>
    <t>04204</t>
  </si>
  <si>
    <t>04205</t>
  </si>
  <si>
    <t>04206</t>
  </si>
  <si>
    <t>陳駿豪</t>
    <phoneticPr fontId="124" type="Hiragana"/>
  </si>
  <si>
    <t>作業員</t>
    <phoneticPr fontId="124" type="Hiragana"/>
  </si>
  <si>
    <t>04207</t>
  </si>
  <si>
    <t>郭晉豪</t>
    <phoneticPr fontId="0" type="Hiragana"/>
  </si>
  <si>
    <t>02866</t>
    <phoneticPr fontId="0" type="Hiragana"/>
  </si>
  <si>
    <t>中區業務三課</t>
    <phoneticPr fontId="0" type="Hiragana"/>
  </si>
  <si>
    <t>資遣</t>
    <phoneticPr fontId="0" type="Hiragana"/>
  </si>
  <si>
    <t>歐原孝</t>
    <phoneticPr fontId="0" type="Hiragana"/>
  </si>
  <si>
    <t>04208</t>
    <phoneticPr fontId="124" type="Hiragana"/>
  </si>
  <si>
    <t>泰彭</t>
    <phoneticPr fontId="124" type="Hiragana"/>
  </si>
  <si>
    <t>2024/4/25</t>
    <phoneticPr fontId="124" type="Hiragana"/>
  </si>
  <si>
    <t>身體因素</t>
    <phoneticPr fontId="0" type="Hiragana"/>
  </si>
  <si>
    <t>阿替</t>
    <phoneticPr fontId="124" type="Hiragana"/>
  </si>
  <si>
    <t>2024/5/2</t>
    <phoneticPr fontId="124" type="Hiragana"/>
  </si>
  <si>
    <t>04209</t>
    <phoneticPr fontId="124" type="Hiragana"/>
  </si>
  <si>
    <t>勞保大豐公司轉大豐桃園</t>
    <phoneticPr fontId="0" type="Hiragana"/>
  </si>
  <si>
    <t>02585</t>
    <phoneticPr fontId="0" type="Hiragana"/>
  </si>
  <si>
    <t>勞保保長公司轉大豐公司</t>
    <phoneticPr fontId="0" type="Hiragana"/>
  </si>
  <si>
    <t>03554</t>
    <phoneticPr fontId="0" type="Hiragana"/>
  </si>
  <si>
    <t>育嬰留停5/1~9/29</t>
    <phoneticPr fontId="0" type="Hiragana"/>
  </si>
  <si>
    <t>北區業務一課</t>
    <phoneticPr fontId="0" type="Hiragana"/>
  </si>
  <si>
    <t>斗六站</t>
    <phoneticPr fontId="0" type="Hiragana"/>
  </si>
  <si>
    <t>大豐轉桃園分公司</t>
    <phoneticPr fontId="124" type="Hiragana"/>
  </si>
  <si>
    <t>斗六站轉大豐</t>
    <phoneticPr fontId="124" type="Hiragana"/>
  </si>
  <si>
    <t>04210</t>
    <phoneticPr fontId="124" type="Hiragana"/>
  </si>
  <si>
    <t>外場人員</t>
    <phoneticPr fontId="0" type="Hiragana"/>
  </si>
  <si>
    <t>04211</t>
  </si>
  <si>
    <t>2024/5/13</t>
  </si>
  <si>
    <t>閻政錞</t>
    <phoneticPr fontId="0" type="Hiragana"/>
  </si>
  <si>
    <t>林義翔</t>
    <phoneticPr fontId="0" type="Hiragana"/>
  </si>
  <si>
    <t>王鈞聖</t>
    <phoneticPr fontId="0" type="Hiragana"/>
  </si>
  <si>
    <t>陳冠愷</t>
    <phoneticPr fontId="0" type="Hiragana"/>
  </si>
  <si>
    <t>陳啓隆</t>
    <phoneticPr fontId="0" type="Hiragana"/>
  </si>
  <si>
    <t>4/19退保</t>
  </si>
  <si>
    <t>4/18退保</t>
  </si>
  <si>
    <t>4/23退保</t>
  </si>
  <si>
    <t>04048</t>
  </si>
  <si>
    <t>4/24退保</t>
  </si>
  <si>
    <t>4/26退保</t>
  </si>
  <si>
    <t>04212</t>
  </si>
  <si>
    <t>2024/5/8</t>
    <phoneticPr fontId="124" type="Hiragana"/>
  </si>
  <si>
    <t>04213</t>
  </si>
  <si>
    <t>04214</t>
  </si>
  <si>
    <t>5/1加保</t>
  </si>
  <si>
    <t>5/2加保</t>
  </si>
  <si>
    <t>5/6加保</t>
  </si>
  <si>
    <t>閻政錞</t>
    <phoneticPr fontId="124" type="Hiragana"/>
  </si>
  <si>
    <t>王鈞聖</t>
    <phoneticPr fontId="124" type="Hiragana"/>
  </si>
  <si>
    <t xml:space="preserve"> 唐南功</t>
    <phoneticPr fontId="124" type="Hiragana"/>
  </si>
  <si>
    <t>洪藝禎</t>
    <phoneticPr fontId="124" type="Hiragana"/>
  </si>
  <si>
    <t>陳冠愷</t>
    <phoneticPr fontId="124" type="Hiragana"/>
  </si>
  <si>
    <t>王柏人</t>
    <phoneticPr fontId="124" type="Hiragana"/>
  </si>
  <si>
    <t>03498</t>
  </si>
  <si>
    <t>另謀高就</t>
    <phoneticPr fontId="0" type="Hiragana"/>
  </si>
  <si>
    <t>02666</t>
  </si>
  <si>
    <t>03345</t>
  </si>
  <si>
    <t>5/8退保</t>
  </si>
  <si>
    <t>賴秋文</t>
    <phoneticPr fontId="124" type="Hiragana"/>
  </si>
  <si>
    <t>5/8加保</t>
  </si>
  <si>
    <t>04215</t>
    <phoneticPr fontId="124" type="Hiragana"/>
  </si>
  <si>
    <t>04216</t>
    <phoneticPr fontId="124" type="Hiragana"/>
  </si>
  <si>
    <t>陳坤宏</t>
    <phoneticPr fontId="0" type="Hiragana"/>
  </si>
  <si>
    <t>斗六站</t>
    <phoneticPr fontId="0" type="Hiragana"/>
  </si>
  <si>
    <t>04213</t>
    <phoneticPr fontId="0" type="Hiragana"/>
  </si>
  <si>
    <t>外場人員</t>
    <phoneticPr fontId="0" type="Hiragana"/>
  </si>
  <si>
    <t>5/13加保</t>
    <phoneticPr fontId="124" type="Hiragana"/>
  </si>
  <si>
    <t>陳翔沛</t>
    <phoneticPr fontId="0" type="Hiragana"/>
  </si>
  <si>
    <t>5/11退保</t>
    <phoneticPr fontId="0" type="Hiragana"/>
  </si>
  <si>
    <t>環境問題</t>
    <phoneticPr fontId="0" type="Hiragana"/>
  </si>
  <si>
    <t>陳秀蓮</t>
    <phoneticPr fontId="124" type="Hiragana"/>
  </si>
  <si>
    <t>2024/5/11</t>
    <phoneticPr fontId="124" type="Hiragana"/>
  </si>
  <si>
    <t>03746</t>
    <phoneticPr fontId="124" type="Hiragana"/>
  </si>
  <si>
    <t>育嬰留停回聘</t>
    <phoneticPr fontId="124" type="Hiragana"/>
  </si>
  <si>
    <t>成本中心</t>
    <phoneticPr fontId="124" type="Hiragana"/>
  </si>
  <si>
    <t>2024/5/22</t>
    <phoneticPr fontId="124" type="Hiragana"/>
  </si>
  <si>
    <t>04217</t>
  </si>
  <si>
    <t>電商部行政管理課</t>
    <phoneticPr fontId="124" type="Hiragana"/>
  </si>
  <si>
    <t>作業員</t>
    <phoneticPr fontId="0" type="Hiragana"/>
  </si>
  <si>
    <t>2024/5/26</t>
    <phoneticPr fontId="124" type="Hiragana"/>
  </si>
  <si>
    <t>凃芳宜</t>
    <phoneticPr fontId="0" type="Hiragana"/>
  </si>
  <si>
    <t>03474</t>
  </si>
  <si>
    <t>業務專員</t>
    <phoneticPr fontId="0" type="Hiragana"/>
  </si>
  <si>
    <t>廢料採購課</t>
    <phoneticPr fontId="0" type="Hiragana"/>
  </si>
  <si>
    <t>退休</t>
    <phoneticPr fontId="0" type="Hiragana"/>
  </si>
  <si>
    <t>廖芷嵐</t>
    <phoneticPr fontId="0" type="Hiragana"/>
  </si>
  <si>
    <t>03377</t>
    <phoneticPr fontId="0" type="Hiragana"/>
  </si>
  <si>
    <t>客服行銷課</t>
    <phoneticPr fontId="0" type="Hiragana"/>
  </si>
  <si>
    <t>助理管理師</t>
    <phoneticPr fontId="0" type="Hiragana"/>
  </si>
  <si>
    <t>育嬰留停2024/8/19~2025/2/18</t>
    <phoneticPr fontId="0" type="Hiragana"/>
  </si>
  <si>
    <t>育嬰留停2024/7/1~2024/12/31</t>
    <phoneticPr fontId="0" type="Hiragana"/>
  </si>
  <si>
    <t>薪資單、服務證明</t>
    <phoneticPr fontId="0" type="Hiragana"/>
  </si>
  <si>
    <t>04218</t>
  </si>
  <si>
    <t>04219</t>
  </si>
  <si>
    <t>04220</t>
  </si>
  <si>
    <t>04221</t>
  </si>
  <si>
    <t>5/22加保</t>
    <phoneticPr fontId="124" type="Hiragana"/>
  </si>
  <si>
    <t>5/26加保</t>
    <phoneticPr fontId="124" type="Hiragana"/>
  </si>
  <si>
    <t>5/28退保</t>
    <phoneticPr fontId="0" type="Hiragana"/>
  </si>
  <si>
    <t>家庭因素</t>
    <phoneticPr fontId="0" type="Hiragana"/>
  </si>
  <si>
    <t>工作性質</t>
    <phoneticPr fontId="0" type="Hiragana"/>
  </si>
  <si>
    <t>5/29退保</t>
    <phoneticPr fontId="0" type="Hiragana"/>
  </si>
  <si>
    <t>劉怡汝</t>
  </si>
  <si>
    <t>薪資問題</t>
    <phoneticPr fontId="0" type="Hiragana"/>
  </si>
  <si>
    <t>助理管理師</t>
    <phoneticPr fontId="0" type="Hiragana"/>
  </si>
  <si>
    <t>5/31退保</t>
    <phoneticPr fontId="0" type="Hiragana"/>
  </si>
  <si>
    <t>李國弘</t>
    <phoneticPr fontId="124" type="Hiragana"/>
  </si>
  <si>
    <t>張家瑜</t>
    <phoneticPr fontId="124" type="Hiragana"/>
  </si>
  <si>
    <t>盧沛甫</t>
    <phoneticPr fontId="124" type="Hiragana"/>
  </si>
  <si>
    <t>林佳萓</t>
    <phoneticPr fontId="124" type="Hiragana"/>
  </si>
  <si>
    <t>吳玲儒</t>
    <phoneticPr fontId="124" type="Hiragana"/>
  </si>
  <si>
    <t>蘇悌</t>
    <phoneticPr fontId="124" type="Hiragana"/>
  </si>
  <si>
    <t>陳坤宏</t>
    <phoneticPr fontId="124" type="Hiragana"/>
  </si>
  <si>
    <t>黃淑芳</t>
    <phoneticPr fontId="124" type="Hiragana"/>
  </si>
  <si>
    <t>林宥霖</t>
    <phoneticPr fontId="124" type="Hiragana"/>
  </si>
  <si>
    <t>林詩旎</t>
    <phoneticPr fontId="124" type="Hiragana"/>
  </si>
  <si>
    <t>張翔智</t>
    <phoneticPr fontId="124" type="Hiragana"/>
  </si>
  <si>
    <t>吳淨羽</t>
    <phoneticPr fontId="124" type="Hiragana"/>
  </si>
  <si>
    <t>威拉盼</t>
    <phoneticPr fontId="124" type="Hiragana"/>
  </si>
  <si>
    <t>恰樂維</t>
    <phoneticPr fontId="124" type="Hiragana"/>
  </si>
  <si>
    <t>紀志朋</t>
    <phoneticPr fontId="0" type="Hiragana"/>
  </si>
  <si>
    <t>黃雪雲</t>
    <phoneticPr fontId="0" type="Hiragana"/>
  </si>
  <si>
    <t>柯懿倫</t>
    <phoneticPr fontId="0" type="Hiragana"/>
  </si>
  <si>
    <t>賴秋文</t>
    <phoneticPr fontId="0" type="Hiragana"/>
  </si>
  <si>
    <t>林建均</t>
    <phoneticPr fontId="124" type="Hiragana"/>
  </si>
  <si>
    <t>陳俊宇</t>
    <phoneticPr fontId="124" type="Hiragana"/>
  </si>
  <si>
    <t>傅漢源</t>
    <phoneticPr fontId="124" type="Hiragana"/>
  </si>
  <si>
    <t>04222</t>
    <phoneticPr fontId="124" type="Hiragana"/>
  </si>
  <si>
    <t>04223</t>
    <phoneticPr fontId="124" type="Hiragana"/>
  </si>
  <si>
    <t>04224</t>
    <phoneticPr fontId="124" type="Hiragana"/>
  </si>
  <si>
    <t>作業員(駐土城燿華)</t>
    <phoneticPr fontId="124" type="Hiragana"/>
  </si>
  <si>
    <t>BC203</t>
    <phoneticPr fontId="124" type="Hiragana"/>
  </si>
  <si>
    <t>BA001</t>
    <phoneticPr fontId="124" type="Hiragana"/>
  </si>
  <si>
    <t>2024/6/3</t>
    <phoneticPr fontId="124" type="Hiragana"/>
  </si>
  <si>
    <t>6/3加保</t>
    <phoneticPr fontId="124" type="Hiragana"/>
  </si>
  <si>
    <t>2024/6/5</t>
    <phoneticPr fontId="124" type="Hiragana"/>
  </si>
  <si>
    <t>郭毓翔</t>
    <phoneticPr fontId="124" type="Hiragana"/>
  </si>
  <si>
    <t>作業員(助中科矽品)</t>
    <phoneticPr fontId="124" type="Hiragana"/>
  </si>
  <si>
    <t>斗六站</t>
    <phoneticPr fontId="124" type="Hiragana"/>
  </si>
  <si>
    <t>04225</t>
  </si>
  <si>
    <t>中區一綜合服務</t>
    <phoneticPr fontId="124" type="Hiragana"/>
  </si>
  <si>
    <t>6/5加保</t>
    <phoneticPr fontId="124" type="Hiragana"/>
  </si>
  <si>
    <t>04226</t>
  </si>
  <si>
    <t>全興造粒課</t>
    <phoneticPr fontId="124" type="Hiragana"/>
  </si>
  <si>
    <t>柯閔喻</t>
    <phoneticPr fontId="124" type="Hiragana"/>
  </si>
  <si>
    <t>助理會計</t>
    <phoneticPr fontId="124" type="Hiragana"/>
  </si>
  <si>
    <t>2024/6/12</t>
    <phoneticPr fontId="124" type="Hiragana"/>
  </si>
  <si>
    <t>田恩誠</t>
    <phoneticPr fontId="0" type="Hiragana"/>
  </si>
  <si>
    <t>育嬰留停2024/6/11~2024/9/11</t>
    <phoneticPr fontId="0" type="Hiragana"/>
  </si>
  <si>
    <t>中區業務三課</t>
    <phoneticPr fontId="0" type="Hiragana"/>
  </si>
  <si>
    <t>03700</t>
    <phoneticPr fontId="0" type="Hiragana"/>
  </si>
  <si>
    <t>拖車司機</t>
    <phoneticPr fontId="0" type="Hiragana"/>
  </si>
  <si>
    <t>04166</t>
    <phoneticPr fontId="0" type="Hiragana"/>
  </si>
  <si>
    <t>李佳螢</t>
    <phoneticPr fontId="0" type="Hiragana"/>
  </si>
  <si>
    <t>蔡浚昇</t>
  </si>
  <si>
    <t>吳啟維</t>
  </si>
  <si>
    <t>張正韶</t>
  </si>
  <si>
    <t>洪詩雯</t>
  </si>
  <si>
    <t>作業員(晚班)</t>
    <phoneticPr fontId="124" type="Hiragana"/>
  </si>
  <si>
    <t>3.5T小車司機</t>
    <phoneticPr fontId="124" type="Hiragana"/>
  </si>
  <si>
    <t>2024/7/1</t>
    <phoneticPr fontId="124" type="Hiragana"/>
  </si>
  <si>
    <t>04227</t>
    <phoneticPr fontId="124" type="Hiragana"/>
  </si>
  <si>
    <t>KB00</t>
    <phoneticPr fontId="124" type="Hiragana"/>
  </si>
  <si>
    <t>E000</t>
    <phoneticPr fontId="124" type="Hiragana"/>
  </si>
  <si>
    <t>DC00</t>
    <phoneticPr fontId="124" type="Hiragana"/>
  </si>
  <si>
    <t>BB103</t>
    <phoneticPr fontId="124" type="Hiragana"/>
  </si>
  <si>
    <t>6/12加保</t>
    <phoneticPr fontId="124" type="Hiragana"/>
  </si>
  <si>
    <t>個人問題</t>
    <phoneticPr fontId="0" type="Hiragana"/>
  </si>
  <si>
    <t>6/12退保</t>
    <phoneticPr fontId="0" type="Hiragana"/>
  </si>
  <si>
    <t>04228</t>
  </si>
  <si>
    <t>04229</t>
  </si>
  <si>
    <t>04230</t>
  </si>
  <si>
    <t>6/13退保</t>
  </si>
  <si>
    <t>04230</t>
    <phoneticPr fontId="124" type="Hiragana"/>
  </si>
  <si>
    <t>04229</t>
    <phoneticPr fontId="124" type="Hiragana"/>
  </si>
  <si>
    <t>劉純隆</t>
  </si>
  <si>
    <t>作業員(駐大豐矽品)</t>
  </si>
  <si>
    <t>2024/6/17</t>
  </si>
  <si>
    <t>鍾品溱</t>
  </si>
  <si>
    <t>林妤蓁</t>
  </si>
  <si>
    <t>03621</t>
  </si>
  <si>
    <t>BB102</t>
    <phoneticPr fontId="124" type="Hiragana"/>
  </si>
  <si>
    <t>郭俊廷</t>
    <phoneticPr fontId="124" type="Hiragana"/>
  </si>
  <si>
    <t>04231</t>
  </si>
  <si>
    <t>04232</t>
  </si>
  <si>
    <t>6/17加保</t>
    <phoneticPr fontId="124" type="Hiragana"/>
  </si>
  <si>
    <t>黃文傑</t>
    <phoneticPr fontId="124" type="Hiragana"/>
  </si>
  <si>
    <t>顏永昇</t>
    <phoneticPr fontId="124" type="Hiragana"/>
  </si>
  <si>
    <t>6/17退保</t>
    <phoneticPr fontId="124" type="Hiragana"/>
  </si>
  <si>
    <t>2024/6/18</t>
  </si>
  <si>
    <t>6/18退保</t>
  </si>
  <si>
    <t>洪淑樺</t>
  </si>
  <si>
    <t>陳松易</t>
  </si>
  <si>
    <t>潘熾炫</t>
  </si>
  <si>
    <t>3.5T小車司機</t>
  </si>
  <si>
    <t>03585</t>
    <phoneticPr fontId="124" type="Hiragana"/>
  </si>
  <si>
    <t>03410</t>
    <phoneticPr fontId="124" type="Hiragana"/>
  </si>
  <si>
    <t>技術士</t>
    <phoneticPr fontId="124" type="Hiragana"/>
  </si>
  <si>
    <t>04233</t>
    <phoneticPr fontId="124" type="Hiragana"/>
  </si>
  <si>
    <t>北區業務二課</t>
    <phoneticPr fontId="124" type="Hiragana"/>
  </si>
  <si>
    <t>03938</t>
    <phoneticPr fontId="124" type="Hiragana"/>
  </si>
  <si>
    <t>彭建維</t>
    <phoneticPr fontId="124" type="Hiragana"/>
  </si>
  <si>
    <t>BA203</t>
    <phoneticPr fontId="124" type="Hiragana"/>
  </si>
  <si>
    <t>復職</t>
    <phoneticPr fontId="124" type="Hiragana"/>
  </si>
  <si>
    <t>6/19加保</t>
    <phoneticPr fontId="124" type="Hiragana"/>
  </si>
  <si>
    <t>陳宥廷</t>
    <phoneticPr fontId="124" type="Hiragana"/>
  </si>
  <si>
    <t>04169</t>
    <phoneticPr fontId="124" type="Hiragana"/>
  </si>
  <si>
    <t>軟體開發課</t>
    <phoneticPr fontId="124" type="Hiragana"/>
  </si>
  <si>
    <t>實習生</t>
    <phoneticPr fontId="124" type="Hiragana"/>
  </si>
  <si>
    <t>6/19退保</t>
    <phoneticPr fontId="124" type="Hiragana"/>
  </si>
  <si>
    <t>資遣</t>
    <phoneticPr fontId="124" type="Hiragana"/>
  </si>
  <si>
    <t>孫佳鍹</t>
    <phoneticPr fontId="124" type="Hiragana"/>
  </si>
  <si>
    <t>作業員</t>
    <phoneticPr fontId="124" type="Hiragana"/>
  </si>
  <si>
    <r>
      <t>自願離職</t>
    </r>
    <r>
      <rPr>
        <strike/>
        <sz val="12"/>
        <rFont val="微軟正黑體"/>
        <family val="2"/>
        <charset val="136"/>
      </rPr>
      <t>資遣</t>
    </r>
    <phoneticPr fontId="0" type="Hiragana"/>
  </si>
  <si>
    <t>04014</t>
    <phoneticPr fontId="124" type="Hiragana"/>
  </si>
  <si>
    <t>房瑋翎</t>
    <phoneticPr fontId="124" type="Hiragana"/>
  </si>
  <si>
    <t>助理會計</t>
    <phoneticPr fontId="124" type="Hiragana"/>
  </si>
  <si>
    <t>6/21退保</t>
    <phoneticPr fontId="124" type="Hiragana"/>
  </si>
  <si>
    <t>04234</t>
    <phoneticPr fontId="124" type="Hiragana"/>
  </si>
  <si>
    <t>BB102</t>
    <phoneticPr fontId="124" type="Hiragana"/>
  </si>
  <si>
    <t>6/24加保</t>
    <phoneticPr fontId="124" type="Hiragana"/>
  </si>
  <si>
    <t>謝啟文</t>
    <phoneticPr fontId="124" type="Hiragana"/>
  </si>
  <si>
    <t>外場人員</t>
    <phoneticPr fontId="124" type="Hiragana"/>
  </si>
  <si>
    <t>PC00</t>
    <phoneticPr fontId="124" type="Hiragana"/>
  </si>
  <si>
    <t>04235</t>
  </si>
  <si>
    <t>04236</t>
  </si>
  <si>
    <t>04237</t>
  </si>
  <si>
    <t>BB303</t>
    <phoneticPr fontId="124" type="Hiragana"/>
  </si>
  <si>
    <t> 03801</t>
    <phoneticPr fontId="0" type="Hiragana"/>
  </si>
  <si>
    <t>蔡中岳 </t>
  </si>
  <si>
    <t>04234</t>
  </si>
  <si>
    <t>謝啟文</t>
  </si>
  <si>
    <t>留停</t>
    <phoneticPr fontId="124" type="Hiragana"/>
  </si>
  <si>
    <t>環境問題</t>
    <phoneticPr fontId="124" type="Hiragana"/>
  </si>
  <si>
    <t>身體因素</t>
    <phoneticPr fontId="124" type="Hiragana"/>
  </si>
  <si>
    <t>6/19退保</t>
    <phoneticPr fontId="124" type="Hiragana"/>
  </si>
  <si>
    <t>個人問題</t>
    <phoneticPr fontId="124" type="Hiragana"/>
  </si>
  <si>
    <t>薪資問題</t>
    <phoneticPr fontId="124" type="Hiragana"/>
  </si>
  <si>
    <t>另謀高就</t>
    <phoneticPr fontId="124" type="Hiragana"/>
  </si>
  <si>
    <t>其他原因</t>
    <phoneticPr fontId="124" type="Hiragana"/>
  </si>
  <si>
    <t>楊泰輝</t>
    <phoneticPr fontId="66" type="noConversion"/>
  </si>
  <si>
    <t>02724</t>
  </si>
  <si>
    <t>人資部人資課</t>
  </si>
  <si>
    <t>張家瑜</t>
  </si>
  <si>
    <t>彭郁慈</t>
  </si>
  <si>
    <t>林琪涵</t>
  </si>
  <si>
    <t>實習期滿</t>
    <phoneticPr fontId="124" type="Hiragana"/>
  </si>
  <si>
    <t>低收入戶(健保未投保)</t>
    <phoneticPr fontId="124" type="Hiragana"/>
  </si>
  <si>
    <t>工作環境不適應</t>
    <phoneticPr fontId="124" type="Hiragana"/>
  </si>
  <si>
    <t>04172</t>
    <phoneticPr fontId="124" type="Hiragana"/>
  </si>
  <si>
    <t>作業員(駐土城耀華)</t>
  </si>
  <si>
    <t>蔡孟嘉</t>
  </si>
  <si>
    <t>許玉儒</t>
  </si>
  <si>
    <t>外場人員(早班)</t>
  </si>
  <si>
    <t>陳子恩</t>
  </si>
  <si>
    <t>王榮廷</t>
  </si>
  <si>
    <t>葉庭誠</t>
  </si>
  <si>
    <t>04238</t>
    <phoneticPr fontId="124" type="Hiragana"/>
  </si>
  <si>
    <t>04239</t>
  </si>
  <si>
    <t>04240</t>
  </si>
  <si>
    <t>7/1加保</t>
    <phoneticPr fontId="124" type="Hiragana"/>
  </si>
  <si>
    <t>DC00</t>
    <phoneticPr fontId="124" type="Hiragana"/>
  </si>
  <si>
    <t>北區業務三課</t>
    <phoneticPr fontId="124" type="Hiragana"/>
  </si>
  <si>
    <t>張曉靜</t>
    <phoneticPr fontId="124" type="Hiragana"/>
  </si>
  <si>
    <t>作業員</t>
    <phoneticPr fontId="124" type="Hiragana"/>
  </si>
  <si>
    <t>04241</t>
  </si>
  <si>
    <t>BA004</t>
    <phoneticPr fontId="124" type="Hiragana"/>
  </si>
  <si>
    <t>BA001</t>
    <phoneticPr fontId="124" type="Hiragana"/>
  </si>
  <si>
    <t>李國弘</t>
  </si>
  <si>
    <t>儲備幹部</t>
    <phoneticPr fontId="124" type="Hiragana"/>
  </si>
  <si>
    <t>02585</t>
    <phoneticPr fontId="124" type="Hiragana"/>
  </si>
  <si>
    <t>營運管理部</t>
    <phoneticPr fontId="124" type="Hiragana"/>
  </si>
  <si>
    <t>BB303</t>
    <phoneticPr fontId="124" type="Hiragana"/>
  </si>
  <si>
    <t>上半天，人員就不見，也未提供銀行帳戶資料</t>
    <phoneticPr fontId="124" type="Hiragana"/>
  </si>
  <si>
    <t>6/29退保</t>
    <phoneticPr fontId="124" type="Hiragana"/>
  </si>
  <si>
    <t>BZ001</t>
    <phoneticPr fontId="124" type="Hiragana"/>
  </si>
  <si>
    <t>04242</t>
    <phoneticPr fontId="124" type="Hiragana"/>
  </si>
  <si>
    <t>04134</t>
    <phoneticPr fontId="124" type="Hiragana"/>
  </si>
  <si>
    <t>北區業務三課</t>
    <phoneticPr fontId="124" type="Hiragana"/>
  </si>
  <si>
    <t>作業員</t>
    <phoneticPr fontId="124" type="Hiragana"/>
  </si>
  <si>
    <t>個人問題</t>
    <phoneticPr fontId="124" type="Hiragana"/>
  </si>
  <si>
    <t>7/8加保</t>
    <phoneticPr fontId="124" type="Hiragana"/>
  </si>
  <si>
    <t>許玉儒</t>
    <phoneticPr fontId="124" type="Hiragana"/>
  </si>
  <si>
    <t>04189</t>
    <phoneticPr fontId="124" type="Hiragana"/>
  </si>
  <si>
    <t>業務高級專員</t>
    <phoneticPr fontId="124" type="Hiragana"/>
  </si>
  <si>
    <t>02838</t>
    <phoneticPr fontId="124" type="Hiragana"/>
  </si>
  <si>
    <t>賴宏雄</t>
    <phoneticPr fontId="124" type="Hiragana"/>
  </si>
  <si>
    <t>資深經理</t>
    <phoneticPr fontId="124" type="Hiragana"/>
  </si>
  <si>
    <t>工作性質</t>
    <phoneticPr fontId="124" type="Hiragana"/>
  </si>
  <si>
    <t>陳重瑋</t>
    <phoneticPr fontId="124" type="Hiragana"/>
  </si>
  <si>
    <t>作業員(日月光)</t>
    <phoneticPr fontId="124" type="Hiragana"/>
  </si>
  <si>
    <t>副專員</t>
    <phoneticPr fontId="124" type="Hiragana"/>
  </si>
  <si>
    <t>曠職三日</t>
    <phoneticPr fontId="124" type="Hiragana"/>
  </si>
  <si>
    <t>林妍甄</t>
  </si>
  <si>
    <t>04244</t>
    <phoneticPr fontId="124" type="Hiragana"/>
  </si>
  <si>
    <t>04243</t>
    <phoneticPr fontId="124" type="Hiragana"/>
  </si>
  <si>
    <t>7/10加保</t>
    <phoneticPr fontId="124" type="Hiragana"/>
  </si>
  <si>
    <t>BC02</t>
    <phoneticPr fontId="124" type="Hiragana"/>
  </si>
  <si>
    <t>李承軒</t>
  </si>
  <si>
    <t>作業員(駐潭子)</t>
  </si>
  <si>
    <t>進出口管理課</t>
  </si>
  <si>
    <t>林佳蓉</t>
  </si>
  <si>
    <t>黃士峰</t>
  </si>
  <si>
    <t>資遣</t>
    <phoneticPr fontId="124" type="Hiragana"/>
  </si>
  <si>
    <t>邱敬文</t>
  </si>
  <si>
    <t>04159</t>
    <phoneticPr fontId="124" type="Hiragana"/>
  </si>
  <si>
    <t>04245</t>
  </si>
  <si>
    <t>04246</t>
  </si>
  <si>
    <t>7/15加保</t>
    <phoneticPr fontId="124" type="Hiragana"/>
  </si>
  <si>
    <t>BB103</t>
    <phoneticPr fontId="124" type="Hiragana"/>
  </si>
  <si>
    <t>04247</t>
  </si>
  <si>
    <t>BC103</t>
    <phoneticPr fontId="124" type="Hiragana"/>
  </si>
  <si>
    <t>7/17加保</t>
    <phoneticPr fontId="124" type="Hiragana"/>
  </si>
  <si>
    <t>施冠程</t>
  </si>
  <si>
    <t>外場人員(晚班)</t>
    <phoneticPr fontId="124" type="Hiragana"/>
  </si>
  <si>
    <t>楊宗霖</t>
    <phoneticPr fontId="124" type="Hiragana"/>
  </si>
  <si>
    <t>洪文冠</t>
    <phoneticPr fontId="124" type="Hiragana"/>
  </si>
  <si>
    <t>副工程師</t>
    <phoneticPr fontId="124" type="Hiragana"/>
  </si>
  <si>
    <t>蘇英任</t>
    <phoneticPr fontId="124" type="Hiragana"/>
  </si>
  <si>
    <t>張簡明惠</t>
    <phoneticPr fontId="124" type="Hiragana"/>
  </si>
  <si>
    <t>03596</t>
    <phoneticPr fontId="124" type="Hiragana"/>
  </si>
  <si>
    <t>林敏宜</t>
    <phoneticPr fontId="124" type="Hiragana"/>
  </si>
  <si>
    <t>育嬰留停2024/8/20~2025/2/19</t>
    <phoneticPr fontId="0" type="Hiragana"/>
  </si>
  <si>
    <t>03875</t>
    <phoneticPr fontId="124" type="Hiragana"/>
  </si>
  <si>
    <t>04248</t>
    <phoneticPr fontId="124" type="Hiragana"/>
  </si>
  <si>
    <t>04249</t>
    <phoneticPr fontId="124" type="Hiragana"/>
  </si>
  <si>
    <t>04250</t>
    <phoneticPr fontId="124" type="Hiragana"/>
  </si>
  <si>
    <t>04251</t>
    <phoneticPr fontId="124" type="Hiragana"/>
  </si>
  <si>
    <t>7/22加保</t>
    <phoneticPr fontId="124" type="Hiragana"/>
  </si>
  <si>
    <t>林欣憲</t>
    <phoneticPr fontId="124" type="Hiragana"/>
  </si>
  <si>
    <t>作業員(駐桃園美光)</t>
  </si>
  <si>
    <t>04141</t>
    <phoneticPr fontId="124" type="Hiragana"/>
  </si>
  <si>
    <t>劉炳辰</t>
    <phoneticPr fontId="124" type="Hiragana"/>
  </si>
  <si>
    <t>中區業務一課</t>
    <phoneticPr fontId="124" type="Hiragana"/>
  </si>
  <si>
    <t>資遣</t>
    <phoneticPr fontId="124" type="Hiragana"/>
  </si>
  <si>
    <t>王紹齊</t>
    <phoneticPr fontId="124" type="Hiragana"/>
  </si>
  <si>
    <t>04252</t>
    <phoneticPr fontId="124" type="Hiragana"/>
  </si>
  <si>
    <t>04253</t>
  </si>
  <si>
    <t>HB00</t>
    <phoneticPr fontId="124" type="Hiragana"/>
  </si>
  <si>
    <t>BA003</t>
    <phoneticPr fontId="124" type="Hiragana"/>
  </si>
  <si>
    <t>AA03</t>
    <phoneticPr fontId="124" type="Hiragana"/>
  </si>
  <si>
    <t>8/1加保</t>
    <phoneticPr fontId="124" type="Hiragana"/>
  </si>
  <si>
    <t>北區業務一課</t>
    <phoneticPr fontId="124" type="Hiragana"/>
  </si>
  <si>
    <t>中區業務三課</t>
    <phoneticPr fontId="124" type="Hiragana"/>
  </si>
  <si>
    <t>中區業務一課</t>
    <phoneticPr fontId="124" type="Hiragana"/>
  </si>
  <si>
    <t>王睿榮</t>
    <phoneticPr fontId="124" type="Hiragana"/>
  </si>
  <si>
    <t>黃翊賢</t>
    <phoneticPr fontId="124" type="Hiragana"/>
  </si>
  <si>
    <t>張皓鈞</t>
    <phoneticPr fontId="124" type="Hiragana"/>
  </si>
  <si>
    <t>拖車司機</t>
    <phoneticPr fontId="124" type="Hiragana"/>
  </si>
  <si>
    <t>再生紡織設計部</t>
    <phoneticPr fontId="124" type="Hiragana"/>
  </si>
  <si>
    <t>宏偉處理課</t>
    <phoneticPr fontId="124" type="Hiragana"/>
  </si>
  <si>
    <t>北區業務三課</t>
    <phoneticPr fontId="124" type="Hiragana"/>
  </si>
  <si>
    <t>南區業務二課</t>
    <phoneticPr fontId="124" type="Hiragana"/>
  </si>
  <si>
    <t>趙建豪</t>
    <phoneticPr fontId="124" type="Hiragana"/>
  </si>
  <si>
    <t>王沛晴</t>
    <phoneticPr fontId="124" type="Hiragana"/>
  </si>
  <si>
    <t>吳慧萍</t>
    <phoneticPr fontId="124" type="Hiragana"/>
  </si>
  <si>
    <t>林清祥</t>
    <phoneticPr fontId="124" type="Hiragana"/>
  </si>
  <si>
    <t>高級工程師</t>
    <phoneticPr fontId="124" type="Hiragana"/>
  </si>
  <si>
    <t>外場人員</t>
    <phoneticPr fontId="124" type="Hiragana"/>
  </si>
  <si>
    <t>作業員(駐楠梓華泰)</t>
    <phoneticPr fontId="124" type="Hiragana"/>
  </si>
  <si>
    <t>04254</t>
    <phoneticPr fontId="124" type="Hiragana"/>
  </si>
  <si>
    <t>04255</t>
  </si>
  <si>
    <t>04256</t>
  </si>
  <si>
    <t>上2小時，人員就不見</t>
    <phoneticPr fontId="124" type="Hiragana"/>
  </si>
  <si>
    <t>BA103</t>
    <phoneticPr fontId="124" type="Hiragana"/>
  </si>
  <si>
    <t>BZ001</t>
    <phoneticPr fontId="124" type="Hiragana"/>
  </si>
  <si>
    <t>BB103</t>
    <phoneticPr fontId="124" type="Hiragana"/>
  </si>
  <si>
    <t>8/5加保</t>
    <phoneticPr fontId="124" type="Hiragana"/>
  </si>
  <si>
    <t>8/5加退保</t>
    <phoneticPr fontId="124" type="Hiragana"/>
  </si>
  <si>
    <t>行政助理(工讀生)</t>
    <phoneticPr fontId="124" type="Hiragana"/>
  </si>
  <si>
    <t>電商部行政管理課</t>
    <phoneticPr fontId="124" type="Hiragana"/>
  </si>
  <si>
    <t>03746</t>
    <phoneticPr fontId="124" type="Hiragana"/>
  </si>
  <si>
    <t>助理管理師</t>
    <phoneticPr fontId="124" type="Hiragana"/>
  </si>
  <si>
    <t>家庭因素</t>
    <phoneticPr fontId="124" type="Hiragana"/>
  </si>
  <si>
    <t>薪資條、服務證明</t>
    <phoneticPr fontId="124" type="Hiragana"/>
  </si>
  <si>
    <t>04257</t>
    <phoneticPr fontId="124" type="Hiragana"/>
  </si>
  <si>
    <t>04259</t>
    <phoneticPr fontId="124" type="Hiragana"/>
  </si>
  <si>
    <t>04258</t>
    <phoneticPr fontId="124" type="Hiragana"/>
  </si>
  <si>
    <t>04260</t>
    <phoneticPr fontId="124" type="Hiragana"/>
  </si>
  <si>
    <t>鄭權瀚</t>
    <phoneticPr fontId="124" type="Hiragana"/>
  </si>
  <si>
    <t>副工程師</t>
    <phoneticPr fontId="124" type="Hiragana"/>
  </si>
  <si>
    <t>全興造粒課</t>
    <phoneticPr fontId="124" type="Hiragana"/>
  </si>
  <si>
    <t>04261</t>
  </si>
  <si>
    <t>HWA01</t>
    <phoneticPr fontId="124" type="Hiragana"/>
  </si>
  <si>
    <t>C000</t>
    <phoneticPr fontId="124" type="Hiragana"/>
  </si>
  <si>
    <t>8/12加保</t>
    <phoneticPr fontId="124" type="Hiragana"/>
  </si>
  <si>
    <t>H0026</t>
    <phoneticPr fontId="124" type="Hiragana"/>
  </si>
  <si>
    <t>04262</t>
    <phoneticPr fontId="124" type="Hiragana"/>
  </si>
  <si>
    <t>中區業務三課</t>
    <phoneticPr fontId="124" type="Hiragana"/>
  </si>
  <si>
    <t>04263</t>
    <phoneticPr fontId="124" type="Hiragana"/>
  </si>
  <si>
    <t>黃春乾</t>
    <phoneticPr fontId="124" type="Hiragana"/>
  </si>
  <si>
    <t>作業員(后里美光)</t>
    <phoneticPr fontId="124" type="Hiragana"/>
  </si>
  <si>
    <t>BB004</t>
    <phoneticPr fontId="124" type="Hiragana"/>
  </si>
  <si>
    <t>8/14加保</t>
    <phoneticPr fontId="124" type="Hiragana"/>
  </si>
  <si>
    <t>BC002</t>
    <phoneticPr fontId="124" type="Hiragana"/>
  </si>
  <si>
    <t>工作性質</t>
    <phoneticPr fontId="124" type="Hiragana"/>
  </si>
  <si>
    <t>薪資條、服務證明</t>
    <phoneticPr fontId="124" type="Hiragana"/>
  </si>
  <si>
    <t>再生紡織設計部</t>
  </si>
  <si>
    <t>資遣</t>
    <phoneticPr fontId="124" type="Hiragana"/>
  </si>
  <si>
    <t>林雪燕</t>
    <phoneticPr fontId="124" type="Hiragana"/>
  </si>
  <si>
    <t>施建維</t>
    <phoneticPr fontId="124" type="Hiragana"/>
  </si>
  <si>
    <t>林琦恩</t>
    <phoneticPr fontId="124" type="Hiragana"/>
  </si>
  <si>
    <t>專員</t>
    <phoneticPr fontId="124" type="Hiragana"/>
  </si>
  <si>
    <t>03636</t>
    <phoneticPr fontId="124" type="Hiragana"/>
  </si>
  <si>
    <t>03055</t>
    <phoneticPr fontId="124" type="Hiragana"/>
  </si>
  <si>
    <t>財務課</t>
    <phoneticPr fontId="124" type="Hiragana"/>
  </si>
  <si>
    <t>副管理師</t>
    <phoneticPr fontId="124" type="Hiragana"/>
  </si>
  <si>
    <t>03147</t>
    <phoneticPr fontId="124" type="Hiragana"/>
  </si>
  <si>
    <t>拆解觀光課</t>
    <phoneticPr fontId="124" type="Hiragana"/>
  </si>
  <si>
    <t>主任</t>
    <phoneticPr fontId="124" type="Hiragana"/>
  </si>
  <si>
    <t>03780</t>
    <phoneticPr fontId="124" type="Hiragana"/>
  </si>
  <si>
    <t>廢料採購課</t>
    <phoneticPr fontId="124" type="Hiragana"/>
  </si>
  <si>
    <t>業務專員</t>
    <phoneticPr fontId="124" type="Hiragana"/>
  </si>
  <si>
    <t>03782</t>
    <phoneticPr fontId="124" type="Hiragana"/>
  </si>
  <si>
    <t>姓名</t>
    <phoneticPr fontId="124" type="Hiragana"/>
  </si>
  <si>
    <t>施冠程</t>
    <phoneticPr fontId="124" type="Hiragana"/>
  </si>
  <si>
    <t>04248</t>
    <phoneticPr fontId="124" type="Hiragana"/>
  </si>
  <si>
    <t>全興造粒課</t>
    <phoneticPr fontId="124" type="Hiragana"/>
  </si>
  <si>
    <t>作業員</t>
    <phoneticPr fontId="124" type="Hiragana"/>
  </si>
  <si>
    <t>8/7退保</t>
    <phoneticPr fontId="124" type="Hiragana"/>
  </si>
  <si>
    <t>8/2-8/6連續曠職3日</t>
    <phoneticPr fontId="124" type="Hiragana"/>
  </si>
  <si>
    <t>蘇英任</t>
    <phoneticPr fontId="124" type="Hiragana"/>
  </si>
  <si>
    <t>04253</t>
    <phoneticPr fontId="124" type="Hiragana"/>
  </si>
  <si>
    <t>新竹站</t>
    <phoneticPr fontId="124" type="Hiragana"/>
  </si>
  <si>
    <t>外場人員</t>
    <phoneticPr fontId="124" type="Hiragana"/>
  </si>
  <si>
    <t>黃文生</t>
  </si>
  <si>
    <t>周芝如</t>
  </si>
  <si>
    <t>04264</t>
    <phoneticPr fontId="124" type="Hiragana"/>
  </si>
  <si>
    <t>BA103</t>
    <phoneticPr fontId="124" type="Hiragana"/>
  </si>
  <si>
    <t>04265</t>
    <phoneticPr fontId="124" type="Hiragana"/>
  </si>
  <si>
    <t>IA02</t>
    <phoneticPr fontId="124" type="Hiragana"/>
  </si>
  <si>
    <t>黃淑芳</t>
    <phoneticPr fontId="124" type="Hiragana"/>
  </si>
  <si>
    <t>王沛晴</t>
    <phoneticPr fontId="124" type="Hiragana"/>
  </si>
  <si>
    <t>王睿榮</t>
    <phoneticPr fontId="124" type="Hiragana"/>
  </si>
  <si>
    <t>04254</t>
    <phoneticPr fontId="124" type="Hiragana"/>
  </si>
  <si>
    <t>北區業務一課</t>
    <phoneticPr fontId="124" type="Hiragana"/>
  </si>
  <si>
    <t>3.5頓司機</t>
    <phoneticPr fontId="124" type="Hiragana"/>
  </si>
  <si>
    <t>南區業務一課</t>
    <phoneticPr fontId="124" type="Hiragana"/>
  </si>
  <si>
    <t>宏偉處理課</t>
    <phoneticPr fontId="124" type="Hiragana"/>
  </si>
  <si>
    <t>H0026</t>
    <phoneticPr fontId="124" type="Hiragana"/>
  </si>
  <si>
    <t>04214</t>
    <phoneticPr fontId="124" type="Hiragana"/>
  </si>
  <si>
    <t>倉儲物流專員</t>
    <phoneticPr fontId="124" type="Hiragana"/>
  </si>
  <si>
    <t>外場人員</t>
    <phoneticPr fontId="124" type="Hiragana"/>
  </si>
  <si>
    <t>張翔智</t>
  </si>
  <si>
    <t>吳淨羽</t>
  </si>
  <si>
    <t>8/21加保</t>
    <phoneticPr fontId="124" type="Hiragana"/>
  </si>
  <si>
    <t>台南市佳里區林園街15巷30號</t>
  </si>
  <si>
    <t>許新育</t>
    <phoneticPr fontId="124" type="Hiragana"/>
  </si>
  <si>
    <t>04266</t>
    <phoneticPr fontId="124" type="Hiragana"/>
  </si>
  <si>
    <t>中區業務三課</t>
    <phoneticPr fontId="124" type="Hiragana"/>
  </si>
  <si>
    <t>BB303</t>
    <phoneticPr fontId="124" type="Hiragana"/>
  </si>
  <si>
    <t>04267</t>
    <phoneticPr fontId="124" type="Hiragana"/>
  </si>
  <si>
    <t>黃敬家</t>
    <phoneticPr fontId="124" type="Hiragana"/>
  </si>
  <si>
    <t>8/26加保</t>
    <phoneticPr fontId="124" type="Hiragana"/>
  </si>
  <si>
    <t>進出口管理課</t>
    <phoneticPr fontId="124" type="Hiragana"/>
  </si>
  <si>
    <t>中區業務三課</t>
    <phoneticPr fontId="124" type="Hiragana"/>
  </si>
  <si>
    <t>安鳳婷</t>
    <phoneticPr fontId="124" type="Hiragana"/>
  </si>
  <si>
    <t>吳宜欣</t>
    <phoneticPr fontId="124" type="Hiragana"/>
  </si>
  <si>
    <t>03543</t>
    <phoneticPr fontId="124" type="Hiragana"/>
  </si>
  <si>
    <t>2020/03/02</t>
    <phoneticPr fontId="124" type="Hiragana"/>
  </si>
  <si>
    <t>2019/10/21</t>
    <phoneticPr fontId="124" type="Hiragana"/>
  </si>
  <si>
    <t>03511</t>
    <phoneticPr fontId="124" type="Hiragana"/>
  </si>
  <si>
    <t>04265</t>
  </si>
  <si>
    <t>阮志安</t>
    <phoneticPr fontId="124" type="Hiragana"/>
  </si>
  <si>
    <t>南區業務一課</t>
    <phoneticPr fontId="124" type="Hiragana"/>
  </si>
  <si>
    <t>03760</t>
    <phoneticPr fontId="124" type="Hiragana"/>
  </si>
  <si>
    <t>夾子車司機</t>
    <phoneticPr fontId="124" type="Hiragana"/>
  </si>
  <si>
    <t>2021/11/01</t>
    <phoneticPr fontId="124" type="Hiragana"/>
  </si>
  <si>
    <t>因病留停</t>
    <phoneticPr fontId="124" type="Hiragana"/>
  </si>
  <si>
    <t>黃秋萍</t>
    <phoneticPr fontId="124" type="Hiragana"/>
  </si>
  <si>
    <t>南區業務一課</t>
    <phoneticPr fontId="124" type="Hiragana"/>
  </si>
  <si>
    <t>作業員</t>
    <phoneticPr fontId="124" type="Hiragana"/>
  </si>
  <si>
    <t>04077</t>
    <phoneticPr fontId="124" type="Hiragana"/>
  </si>
  <si>
    <t>台中市沙鹿區忠貞路40巷5號</t>
  </si>
  <si>
    <t>嘉義縣大林鎮中山路17巷33-37號</t>
  </si>
  <si>
    <t>服務證明</t>
    <phoneticPr fontId="124" type="Hiragana"/>
  </si>
  <si>
    <t>雲林縣西螺鎮七座里七座55-6號</t>
  </si>
  <si>
    <t>南區業務一課</t>
    <phoneticPr fontId="124" type="Hiragana"/>
  </si>
  <si>
    <t>01257</t>
    <phoneticPr fontId="124" type="Hiragana"/>
  </si>
  <si>
    <t>邱旭廷</t>
    <phoneticPr fontId="124" type="Hiragana"/>
  </si>
  <si>
    <t>作業員</t>
    <phoneticPr fontId="124" type="Hiragana"/>
  </si>
  <si>
    <t>2009/06/19</t>
    <phoneticPr fontId="124" type="Hiragana"/>
  </si>
  <si>
    <t>台中市西屯區政和路50巷6號</t>
  </si>
  <si>
    <t>台南市善化區成功路53巷36號</t>
  </si>
  <si>
    <t>台南市新市區大營里259之8號</t>
  </si>
  <si>
    <t>台中市烏日區光日路18號</t>
  </si>
  <si>
    <t>412台中市大里區大明路486號19樓</t>
  </si>
  <si>
    <t>服務證明</t>
    <phoneticPr fontId="124" type="Hiragana"/>
  </si>
  <si>
    <t>離職證明</t>
    <phoneticPr fontId="124" type="Hiragana"/>
  </si>
  <si>
    <t>薪資條</t>
    <phoneticPr fontId="124" type="Hiragana"/>
  </si>
  <si>
    <t>台中市北屯區昌平路一段300號3樓之1</t>
  </si>
  <si>
    <t>雲林縣莿桐鄉莿桐村中正路75之12號2樓</t>
  </si>
  <si>
    <t>外場人員</t>
    <phoneticPr fontId="124" type="Hiragana"/>
  </si>
  <si>
    <t>9/2加保</t>
    <phoneticPr fontId="124" type="Hiragana"/>
  </si>
  <si>
    <t>04268</t>
    <phoneticPr fontId="124" type="Hiragana"/>
  </si>
  <si>
    <t>羅子奕</t>
    <phoneticPr fontId="124" type="Hiragana"/>
  </si>
  <si>
    <t>作業員</t>
    <phoneticPr fontId="124" type="Hiragana"/>
  </si>
  <si>
    <t>04269</t>
    <phoneticPr fontId="124" type="Hiragana"/>
  </si>
  <si>
    <t>何福寶</t>
    <phoneticPr fontId="124" type="Hiragana"/>
  </si>
  <si>
    <t>斗六站</t>
    <phoneticPr fontId="124" type="Hiragana"/>
  </si>
  <si>
    <t>04270</t>
    <phoneticPr fontId="124" type="Hiragana"/>
  </si>
  <si>
    <t>賴韶堂</t>
    <phoneticPr fontId="124" type="Hiragana"/>
  </si>
  <si>
    <t>中區業務一課</t>
    <phoneticPr fontId="124" type="Hiragana"/>
  </si>
  <si>
    <t>副專員</t>
    <phoneticPr fontId="124" type="Hiragana"/>
  </si>
  <si>
    <t>9/4加保</t>
    <phoneticPr fontId="124" type="Hiragana"/>
  </si>
  <si>
    <t>04271</t>
    <phoneticPr fontId="124" type="Hiragana"/>
  </si>
  <si>
    <t>陳信廷</t>
    <phoneticPr fontId="124" type="Hiragana"/>
  </si>
  <si>
    <t>3.5T小車司機</t>
    <phoneticPr fontId="124" type="Hiragana"/>
  </si>
  <si>
    <t>KB00</t>
    <phoneticPr fontId="124" type="Hiragana"/>
  </si>
  <si>
    <t>家電課</t>
    <phoneticPr fontId="124" type="Hiragana"/>
  </si>
  <si>
    <t>陳英成</t>
  </si>
  <si>
    <t>林茗穠</t>
  </si>
  <si>
    <t>范仕良</t>
  </si>
  <si>
    <t>2024/9/18</t>
  </si>
  <si>
    <t>周家緯</t>
  </si>
  <si>
    <t>外場作業員</t>
  </si>
  <si>
    <t>林振群</t>
  </si>
  <si>
    <t>04272</t>
    <phoneticPr fontId="124" type="Hiragana"/>
  </si>
  <si>
    <t>04273</t>
    <phoneticPr fontId="124" type="Hiragana"/>
  </si>
  <si>
    <t>9/9加保</t>
    <phoneticPr fontId="124" type="Hiragana"/>
  </si>
  <si>
    <t>04274</t>
    <phoneticPr fontId="124" type="Hiragana"/>
  </si>
  <si>
    <t>04275</t>
    <phoneticPr fontId="124" type="Hiragana"/>
  </si>
  <si>
    <t>蔡嘉倫</t>
    <phoneticPr fontId="124" type="Hiragana"/>
  </si>
  <si>
    <t>南區業務一課</t>
    <phoneticPr fontId="124" type="Hiragana"/>
  </si>
  <si>
    <t>9/2復職</t>
    <phoneticPr fontId="124" type="Hiragana"/>
  </si>
  <si>
    <t>9/11復職</t>
    <phoneticPr fontId="124" type="Hiragana"/>
  </si>
  <si>
    <t>03700</t>
    <phoneticPr fontId="124" type="Hiragana"/>
  </si>
  <si>
    <t>吳思維</t>
    <phoneticPr fontId="124" type="Hiragana"/>
  </si>
  <si>
    <t>拖車司機</t>
    <phoneticPr fontId="124" type="Hiragana"/>
  </si>
  <si>
    <t>BB303</t>
    <phoneticPr fontId="124" type="Hiragana"/>
  </si>
  <si>
    <t>全興造粒課</t>
    <phoneticPr fontId="124" type="Hiragana"/>
  </si>
  <si>
    <t>楊竣盛</t>
    <phoneticPr fontId="124" type="Hiragana"/>
  </si>
  <si>
    <t>03877</t>
    <phoneticPr fontId="124" type="Hiragana"/>
  </si>
  <si>
    <t>工程師</t>
    <phoneticPr fontId="124" type="Hiragana"/>
  </si>
  <si>
    <t>TB00</t>
    <phoneticPr fontId="124" type="Hiragana"/>
  </si>
  <si>
    <t>9/12復職</t>
    <phoneticPr fontId="124" type="Hiragana"/>
  </si>
  <si>
    <t>劉羽程</t>
  </si>
  <si>
    <t>王子宏</t>
  </si>
  <si>
    <t>施詠覺</t>
  </si>
  <si>
    <t>李勝裕</t>
  </si>
  <si>
    <t>宋承憲</t>
  </si>
  <si>
    <t>代主管</t>
  </si>
  <si>
    <t>04276</t>
    <phoneticPr fontId="124" type="Hiragana"/>
  </si>
  <si>
    <t>台中市北區雙十路二段100巷10-3號</t>
  </si>
  <si>
    <t>網管工程課</t>
  </si>
  <si>
    <t>04132</t>
    <phoneticPr fontId="124" type="Hiragana"/>
  </si>
  <si>
    <t>劉伯晟</t>
  </si>
  <si>
    <t>04143</t>
    <phoneticPr fontId="124" type="Hiragana"/>
  </si>
  <si>
    <t>林佳萓</t>
  </si>
  <si>
    <t>04210</t>
    <phoneticPr fontId="124" type="Hiragana"/>
  </si>
  <si>
    <t>薪資條</t>
    <phoneticPr fontId="124" type="Hiragana"/>
  </si>
  <si>
    <t>黃士峰</t>
    <phoneticPr fontId="124" type="Hiragana"/>
  </si>
  <si>
    <t>04261</t>
    <phoneticPr fontId="124" type="Hiragana"/>
  </si>
  <si>
    <t>2024/08/12</t>
    <phoneticPr fontId="124" type="Hiragana"/>
  </si>
  <si>
    <t>04277</t>
    <phoneticPr fontId="124" type="Hiragana"/>
  </si>
  <si>
    <t>9/16加保</t>
    <phoneticPr fontId="124" type="Hiragana"/>
  </si>
  <si>
    <t>9/18加保</t>
    <phoneticPr fontId="124" type="Hiragana"/>
  </si>
  <si>
    <t>全興造粒課</t>
    <phoneticPr fontId="124" type="Hiragana"/>
  </si>
  <si>
    <t>北區業務一課</t>
    <phoneticPr fontId="124" type="Hiragana"/>
  </si>
  <si>
    <t>黃亦聖</t>
  </si>
  <si>
    <t>2024/9/23</t>
  </si>
  <si>
    <t>04278</t>
    <phoneticPr fontId="124" type="Hiragana"/>
  </si>
  <si>
    <t>04279</t>
    <phoneticPr fontId="124" type="Hiragana"/>
  </si>
  <si>
    <t>04280</t>
    <phoneticPr fontId="124" type="Hiragana"/>
  </si>
  <si>
    <t>BC103</t>
    <phoneticPr fontId="124" type="Hiragana"/>
  </si>
  <si>
    <t>BA203</t>
    <phoneticPr fontId="124" type="Hiragana"/>
  </si>
  <si>
    <t>BB004</t>
    <phoneticPr fontId="124" type="Hiragana"/>
  </si>
  <si>
    <t>C000</t>
    <phoneticPr fontId="124" type="Hiragana"/>
  </si>
  <si>
    <t>9/23加保</t>
    <phoneticPr fontId="124" type="Hiragana"/>
  </si>
  <si>
    <t>02906</t>
    <phoneticPr fontId="124" type="Hiragana"/>
  </si>
  <si>
    <t>韓凱傑</t>
    <phoneticPr fontId="124" type="Hiragana"/>
  </si>
  <si>
    <t>作業員</t>
    <phoneticPr fontId="124" type="Hiragana"/>
  </si>
  <si>
    <t>林孝忠</t>
    <phoneticPr fontId="124" type="Hiragana"/>
  </si>
  <si>
    <t>張凱迪</t>
    <phoneticPr fontId="124" type="Hiragana"/>
  </si>
  <si>
    <t>2016/10/26</t>
    <phoneticPr fontId="124" type="Hiragana"/>
  </si>
  <si>
    <t>組長</t>
    <phoneticPr fontId="124" type="Hiragana"/>
  </si>
  <si>
    <t>吳宗祐</t>
  </si>
  <si>
    <t>04078</t>
    <phoneticPr fontId="124" type="Hiragana"/>
  </si>
  <si>
    <t>2023/05/15</t>
    <phoneticPr fontId="124" type="Hiragana"/>
  </si>
  <si>
    <t>04146</t>
    <phoneticPr fontId="124" type="Hiragana"/>
  </si>
  <si>
    <t>高級管理師</t>
    <phoneticPr fontId="124" type="Hiragana"/>
  </si>
  <si>
    <t>2023/10/16</t>
    <phoneticPr fontId="124" type="Hiragana"/>
  </si>
  <si>
    <t>2021/08/02</t>
    <phoneticPr fontId="124" type="Hiragana"/>
  </si>
  <si>
    <t>03697</t>
    <phoneticPr fontId="124" type="Hiragana"/>
  </si>
  <si>
    <t>BB303</t>
    <phoneticPr fontId="124" type="Hiragana"/>
  </si>
  <si>
    <t>03554</t>
    <phoneticPr fontId="124" type="Hiragana"/>
  </si>
  <si>
    <t>BC103</t>
    <phoneticPr fontId="124" type="Hiragana"/>
  </si>
  <si>
    <t>專員</t>
    <phoneticPr fontId="124" type="Hiragana"/>
  </si>
  <si>
    <t>劉維翔</t>
  </si>
  <si>
    <t>中區業務一課</t>
    <phoneticPr fontId="124" type="Hiragana"/>
  </si>
  <si>
    <t>04184</t>
    <phoneticPr fontId="124" type="Hiragana"/>
  </si>
  <si>
    <t>儲備幹部</t>
    <phoneticPr fontId="124" type="Hiragana"/>
  </si>
  <si>
    <t>2024/03/04</t>
    <phoneticPr fontId="124" type="Hiragana"/>
  </si>
  <si>
    <t>服務證明</t>
    <phoneticPr fontId="124" type="Hiragana"/>
  </si>
  <si>
    <t>台中市南屯區大英街443號</t>
  </si>
  <si>
    <t>台中市北屯區平德路52號5樓</t>
  </si>
  <si>
    <t>張芷佩</t>
  </si>
  <si>
    <t>吳孟葦</t>
  </si>
  <si>
    <t>2024/10/7</t>
  </si>
  <si>
    <t>陳建軒</t>
  </si>
  <si>
    <t>工安人員</t>
  </si>
  <si>
    <t>2024/10/1</t>
    <phoneticPr fontId="124" type="Hiragana"/>
  </si>
  <si>
    <t>10/1加保</t>
    <phoneticPr fontId="124" type="Hiragana"/>
  </si>
  <si>
    <t>04281</t>
    <phoneticPr fontId="124" type="Hiragana"/>
  </si>
  <si>
    <t>04282</t>
    <phoneticPr fontId="124" type="Hiragana"/>
  </si>
  <si>
    <t>04283</t>
    <phoneticPr fontId="124" type="Hiragana"/>
  </si>
  <si>
    <t>04284</t>
    <phoneticPr fontId="124" type="Hiragana"/>
  </si>
  <si>
    <t>04285</t>
    <phoneticPr fontId="124" type="Hiragana"/>
  </si>
  <si>
    <t>宋秉澄</t>
    <phoneticPr fontId="124" type="Hiragana"/>
  </si>
  <si>
    <t>中區業務三課</t>
    <phoneticPr fontId="124" type="Hiragana"/>
  </si>
  <si>
    <t>2024/10/01</t>
    <phoneticPr fontId="124" type="Hiragana"/>
  </si>
  <si>
    <t>10/1復職</t>
    <phoneticPr fontId="124" type="Hiragana"/>
  </si>
  <si>
    <t>台中市北區福壽街12-6號</t>
  </si>
  <si>
    <t>服務證明</t>
    <phoneticPr fontId="124" type="Hiragana"/>
  </si>
  <si>
    <t>花蓮縣花蓮市海岸路66號(花蓮港務公司人事科謝小姐03-8325131#2511)</t>
  </si>
  <si>
    <t>10/7加保</t>
    <phoneticPr fontId="124" type="Hiragana"/>
  </si>
  <si>
    <t>2024/10/14</t>
    <phoneticPr fontId="124" type="Hiragana"/>
  </si>
  <si>
    <t>10/14復職</t>
    <phoneticPr fontId="124" type="Hiragana"/>
  </si>
  <si>
    <t>03283</t>
    <phoneticPr fontId="124" type="Hiragana"/>
  </si>
  <si>
    <t>王茹驛</t>
    <phoneticPr fontId="124" type="Hiragana"/>
  </si>
  <si>
    <t>家電回收課</t>
    <phoneticPr fontId="124" type="Hiragana"/>
  </si>
  <si>
    <t>葉依琪</t>
    <phoneticPr fontId="124" type="Hiragana"/>
  </si>
  <si>
    <t>育嬰留停</t>
    <phoneticPr fontId="124" type="Hiragana"/>
  </si>
  <si>
    <t>林宥霖</t>
    <phoneticPr fontId="124" type="Hiragana"/>
  </si>
  <si>
    <t>家電回收課</t>
    <phoneticPr fontId="124" type="Hiragana"/>
  </si>
  <si>
    <t>連國欽</t>
    <phoneticPr fontId="124" type="Hiragana"/>
  </si>
  <si>
    <t>范仕良</t>
    <phoneticPr fontId="124" type="Hiragana"/>
  </si>
  <si>
    <t>04074</t>
    <phoneticPr fontId="124" type="Hiragana"/>
  </si>
  <si>
    <t>作業員</t>
    <phoneticPr fontId="124" type="Hiragana"/>
  </si>
  <si>
    <t>04216</t>
    <phoneticPr fontId="124" type="Hiragana"/>
  </si>
  <si>
    <t>3.5頓司機</t>
    <phoneticPr fontId="124" type="Hiragana"/>
  </si>
  <si>
    <t>2024/05/13</t>
    <phoneticPr fontId="124" type="Hiragana"/>
  </si>
  <si>
    <t>北區業務三課</t>
    <phoneticPr fontId="124" type="Hiragana"/>
  </si>
  <si>
    <t>助理會計</t>
    <phoneticPr fontId="124" type="Hiragana"/>
  </si>
  <si>
    <t>04008</t>
    <phoneticPr fontId="124" type="Hiragana"/>
  </si>
  <si>
    <t>2023/02/20</t>
    <phoneticPr fontId="124" type="Hiragana"/>
  </si>
  <si>
    <t>與同事難以相處</t>
    <phoneticPr fontId="124" type="Hiragana"/>
  </si>
  <si>
    <t>03754</t>
    <phoneticPr fontId="124" type="Hiragana"/>
  </si>
  <si>
    <t>副管理師</t>
    <phoneticPr fontId="124" type="Hiragana"/>
  </si>
  <si>
    <t>劉紫琪</t>
    <phoneticPr fontId="124" type="Hiragana"/>
  </si>
  <si>
    <t>健康因素</t>
    <phoneticPr fontId="124" type="Hiragana"/>
  </si>
  <si>
    <t>04201</t>
    <phoneticPr fontId="124" type="Hiragana"/>
  </si>
  <si>
    <t>工讀生</t>
    <phoneticPr fontId="124" type="Hiragana"/>
  </si>
  <si>
    <t>楊采蓉</t>
  </si>
  <si>
    <t>南區倉儲物流</t>
  </si>
  <si>
    <t>陳鈺燻</t>
  </si>
  <si>
    <t>T000</t>
  </si>
  <si>
    <t>04286</t>
    <phoneticPr fontId="124" type="Hiragana"/>
  </si>
  <si>
    <t>04287</t>
    <phoneticPr fontId="124" type="Hiragana"/>
  </si>
  <si>
    <t>戴振育</t>
  </si>
  <si>
    <t>04288</t>
    <phoneticPr fontId="124" type="Hiragana"/>
  </si>
  <si>
    <t>邱振凱</t>
  </si>
  <si>
    <t>04289</t>
    <phoneticPr fontId="124" type="Hiragana"/>
  </si>
  <si>
    <t>10/21加保</t>
    <phoneticPr fontId="124" type="Hiragana"/>
  </si>
  <si>
    <t>10/16加保</t>
    <phoneticPr fontId="124" type="Hiragana"/>
  </si>
  <si>
    <t>詹涴喻</t>
  </si>
  <si>
    <t>04290</t>
    <phoneticPr fontId="124" type="Hiragana"/>
  </si>
  <si>
    <t>張嘉晉</t>
  </si>
  <si>
    <t>04291</t>
    <phoneticPr fontId="124" type="Hiragana"/>
  </si>
  <si>
    <t>04274</t>
    <phoneticPr fontId="124" type="Hiragana"/>
  </si>
  <si>
    <t>資遣</t>
    <phoneticPr fontId="124" type="Hiragana"/>
  </si>
  <si>
    <t>邱振凱</t>
    <phoneticPr fontId="124" type="Hiragana"/>
  </si>
  <si>
    <t>北區業務一課</t>
    <phoneticPr fontId="124" type="Hiragana"/>
  </si>
  <si>
    <t>林振群</t>
    <phoneticPr fontId="124" type="Hiragana"/>
  </si>
  <si>
    <t>04272</t>
    <phoneticPr fontId="124" type="Hiragana"/>
  </si>
  <si>
    <t>04289</t>
    <phoneticPr fontId="124" type="Hiragana"/>
  </si>
  <si>
    <t>3.5頓司機</t>
    <phoneticPr fontId="124" type="Hiragana"/>
  </si>
  <si>
    <t>外場作業員</t>
    <phoneticPr fontId="124" type="Hiragana"/>
  </si>
  <si>
    <t>2024/10/21</t>
    <phoneticPr fontId="124" type="Hiragana"/>
  </si>
  <si>
    <t>2024/04/17</t>
    <phoneticPr fontId="124" type="Hiragana"/>
  </si>
  <si>
    <t>業務高級專員</t>
    <phoneticPr fontId="124" type="Hiragana"/>
  </si>
  <si>
    <t>客服行銷課</t>
    <phoneticPr fontId="124" type="Hiragana"/>
  </si>
  <si>
    <t>04292</t>
    <phoneticPr fontId="124" type="Hiragana"/>
  </si>
  <si>
    <t>04293</t>
    <phoneticPr fontId="124" type="Hiragana"/>
  </si>
  <si>
    <t>羅西尼</t>
    <phoneticPr fontId="124" type="Hiragana"/>
  </si>
  <si>
    <t>朱莉黎維拉</t>
    <phoneticPr fontId="124" type="Hiragana"/>
  </si>
  <si>
    <t>北區業務三課</t>
    <phoneticPr fontId="124" type="Hiragana"/>
  </si>
  <si>
    <t>作業員</t>
    <phoneticPr fontId="124" type="Hiragana"/>
  </si>
  <si>
    <t>10/28加保</t>
    <phoneticPr fontId="124" type="Hiragana"/>
  </si>
  <si>
    <t>10/28退保</t>
    <phoneticPr fontId="124" type="Hiragana"/>
  </si>
  <si>
    <t>薪資單</t>
    <phoneticPr fontId="124" type="Hiragana"/>
  </si>
  <si>
    <t>台中市太平區育賢路49號5-6</t>
  </si>
  <si>
    <t>04294</t>
    <phoneticPr fontId="124" type="Hiragana"/>
  </si>
  <si>
    <t>04295</t>
    <phoneticPr fontId="124" type="Hiragana"/>
  </si>
  <si>
    <t>中區業務三課</t>
    <phoneticPr fontId="124" type="Hiragana"/>
  </si>
  <si>
    <t>葉景騰</t>
  </si>
  <si>
    <t>作業員(駐后里)</t>
  </si>
  <si>
    <t>洪薇瑄</t>
  </si>
  <si>
    <t>11/4加保</t>
    <phoneticPr fontId="124" type="Hiragana"/>
  </si>
  <si>
    <t>11/6加保</t>
    <phoneticPr fontId="124" type="Hiragana"/>
  </si>
  <si>
    <t>陳秋銘</t>
  </si>
  <si>
    <t>宏偉處理課</t>
  </si>
  <si>
    <t>黃鴻文</t>
  </si>
  <si>
    <t>郭明勳</t>
  </si>
  <si>
    <t>04296</t>
    <phoneticPr fontId="124" type="Hiragana"/>
  </si>
  <si>
    <t>04297</t>
    <phoneticPr fontId="124" type="Hiragana"/>
  </si>
  <si>
    <t>04298</t>
  </si>
  <si>
    <t>04298</t>
    <phoneticPr fontId="124" type="Hiragana"/>
  </si>
  <si>
    <t>11/13加保</t>
    <phoneticPr fontId="124" type="Hiragana"/>
  </si>
  <si>
    <t>11/18加保</t>
    <phoneticPr fontId="124" type="Hiragana"/>
  </si>
  <si>
    <t>11/20加保</t>
    <phoneticPr fontId="124" type="Hiragana"/>
  </si>
  <si>
    <t>陳秋銘</t>
    <phoneticPr fontId="124" type="Hiragana"/>
  </si>
  <si>
    <t>留停</t>
    <phoneticPr fontId="124" type="Hiragana"/>
  </si>
  <si>
    <t>王筑雅</t>
    <phoneticPr fontId="124" type="Hiragana"/>
  </si>
  <si>
    <t>廖欣怡</t>
    <phoneticPr fontId="124" type="Hiragana"/>
  </si>
  <si>
    <t>北區業務三課</t>
    <phoneticPr fontId="124" type="Hiragana"/>
  </si>
  <si>
    <t>專案管理課</t>
    <phoneticPr fontId="124" type="Hiragana"/>
  </si>
  <si>
    <t>02567</t>
    <phoneticPr fontId="124" type="Hiragana"/>
  </si>
  <si>
    <t>04155</t>
    <phoneticPr fontId="124" type="Hiragana"/>
  </si>
  <si>
    <t>作業員</t>
    <phoneticPr fontId="124" type="Hiragana"/>
  </si>
  <si>
    <t>高級工程師</t>
    <phoneticPr fontId="124" type="Hiragana"/>
  </si>
  <si>
    <t>新北市新莊區中信里中港路531巷62號5樓</t>
  </si>
  <si>
    <t>楊竣盛</t>
    <phoneticPr fontId="124" type="Hiragana"/>
  </si>
  <si>
    <t>03877</t>
    <phoneticPr fontId="124" type="Hiragana"/>
  </si>
  <si>
    <t>軟體開發課</t>
    <phoneticPr fontId="124" type="Hiragana"/>
  </si>
  <si>
    <t>工程師</t>
    <phoneticPr fontId="124" type="Hiragana"/>
  </si>
  <si>
    <t>服務證明</t>
    <phoneticPr fontId="124" type="Hiragana"/>
  </si>
  <si>
    <t>薪資單、服務證明</t>
    <phoneticPr fontId="124" type="Hiragana"/>
  </si>
  <si>
    <t>台中市松竹三路33號9樓之2</t>
  </si>
  <si>
    <t>王榮廷</t>
    <phoneticPr fontId="124" type="Hiragana"/>
  </si>
  <si>
    <t>黃筠倫</t>
  </si>
  <si>
    <t>李浩民</t>
  </si>
  <si>
    <t>H0027</t>
  </si>
  <si>
    <t>胡國慶</t>
  </si>
  <si>
    <t>陳宏志</t>
  </si>
  <si>
    <t>林群雅</t>
  </si>
  <si>
    <t>2024/12/16</t>
  </si>
  <si>
    <t>04299</t>
    <phoneticPr fontId="124" type="Hiragana"/>
  </si>
  <si>
    <t>04300</t>
    <phoneticPr fontId="124" type="Hiragana"/>
  </si>
  <si>
    <t>04302</t>
    <phoneticPr fontId="124" type="Hiragana"/>
  </si>
  <si>
    <t>04301</t>
    <phoneticPr fontId="124" type="Hiragana"/>
  </si>
  <si>
    <t>12/2加保</t>
    <phoneticPr fontId="124" type="Hiragana"/>
  </si>
  <si>
    <t>12/9加保</t>
    <phoneticPr fontId="124" type="Hiragana"/>
  </si>
  <si>
    <t>12/16加保</t>
    <phoneticPr fontId="124" type="Hiragana"/>
  </si>
  <si>
    <t>12/18加保</t>
    <phoneticPr fontId="124" type="Hiragana"/>
  </si>
  <si>
    <t>加盟部</t>
  </si>
  <si>
    <t>滕芸</t>
  </si>
  <si>
    <t>2024/12/31離境</t>
    <phoneticPr fontId="124" type="Hiragana"/>
  </si>
  <si>
    <t>04105</t>
    <phoneticPr fontId="124" type="Hiragana"/>
  </si>
  <si>
    <t>12/24復保</t>
    <phoneticPr fontId="124" type="Hiragana"/>
  </si>
  <si>
    <t>03292</t>
    <phoneticPr fontId="124" type="Hiragana"/>
  </si>
  <si>
    <t>南區業務一課</t>
    <phoneticPr fontId="124" type="Hiragana"/>
  </si>
  <si>
    <t>王品心</t>
    <phoneticPr fontId="124" type="Hiragana"/>
  </si>
  <si>
    <t>助理會計</t>
    <phoneticPr fontId="124" type="Hiragana"/>
  </si>
  <si>
    <t>卓巧宜</t>
    <phoneticPr fontId="124" type="Hiragana"/>
  </si>
  <si>
    <t>03348</t>
    <phoneticPr fontId="124" type="Hiragana"/>
  </si>
  <si>
    <t>04180</t>
    <phoneticPr fontId="124" type="Hiragana"/>
  </si>
  <si>
    <t>03695</t>
    <phoneticPr fontId="124" type="Hiragana"/>
  </si>
  <si>
    <t>04245</t>
    <phoneticPr fontId="124" type="Hiragana"/>
  </si>
  <si>
    <t>04251</t>
    <phoneticPr fontId="124" type="Hiragana"/>
  </si>
  <si>
    <t>專案管理課</t>
    <phoneticPr fontId="124" type="Hiragana"/>
  </si>
  <si>
    <t>陳建軒</t>
    <phoneticPr fontId="124" type="Hiragana"/>
  </si>
  <si>
    <t>台中市大安區東西二路139號</t>
  </si>
  <si>
    <t>服務證明</t>
    <phoneticPr fontId="124" type="Hiragana"/>
  </si>
  <si>
    <t>04281</t>
    <phoneticPr fontId="124" type="Hiragana"/>
  </si>
  <si>
    <t>中區業務三課</t>
    <phoneticPr fontId="124" type="Hiragana"/>
  </si>
  <si>
    <t>04291</t>
    <phoneticPr fontId="124" type="Hiragana"/>
  </si>
  <si>
    <t>張嘉晉</t>
    <phoneticPr fontId="124" type="Hiragana"/>
  </si>
  <si>
    <t>副管理師</t>
    <phoneticPr fontId="124" type="Hiragana"/>
  </si>
  <si>
    <t>副專員</t>
    <phoneticPr fontId="124" type="Hiragana"/>
  </si>
  <si>
    <t>台中市大甲區義和二街120巷75號6樓之2</t>
  </si>
  <si>
    <t>台南市安南區府安路5段11巷47弄27號</t>
  </si>
  <si>
    <t>台中市北區漢口路四段62號3樓之2</t>
  </si>
  <si>
    <t>台中市南屯去大墩路20巷17號</t>
  </si>
  <si>
    <t>胡國慶</t>
    <phoneticPr fontId="124" type="Hiragana"/>
  </si>
  <si>
    <t>李武憲</t>
  </si>
  <si>
    <t>李武憲</t>
    <phoneticPr fontId="124" type="Hiragana"/>
  </si>
  <si>
    <t>張玲翔</t>
  </si>
  <si>
    <t>張玲翔</t>
    <phoneticPr fontId="124" type="Hiragana"/>
  </si>
  <si>
    <t>H0027</t>
    <phoneticPr fontId="124" type="Hiragana"/>
  </si>
  <si>
    <t>邱滿堂</t>
    <phoneticPr fontId="124" type="Hiragana"/>
  </si>
  <si>
    <t>04304</t>
    <phoneticPr fontId="124" type="Hiragana"/>
  </si>
  <si>
    <t>作業員</t>
    <phoneticPr fontId="124" type="Hiragana"/>
  </si>
  <si>
    <t>中區業務一課(金馬站)</t>
    <phoneticPr fontId="124" type="Hiragana"/>
  </si>
  <si>
    <t>01/02加保</t>
    <phoneticPr fontId="124" type="Hiragana"/>
  </si>
  <si>
    <t>04303</t>
    <phoneticPr fontId="124" type="Hiragana"/>
  </si>
  <si>
    <t>蔡孟儒</t>
    <phoneticPr fontId="124" type="Hiragana"/>
  </si>
  <si>
    <t>工程師</t>
    <phoneticPr fontId="124" type="Hiragana"/>
  </si>
  <si>
    <t>網管工程課</t>
    <phoneticPr fontId="124" type="Hiragana"/>
  </si>
  <si>
    <t>01/06加保</t>
    <phoneticPr fontId="124" type="Hiragana"/>
  </si>
  <si>
    <t>04305</t>
    <phoneticPr fontId="124" type="Hiragana"/>
  </si>
  <si>
    <t>高博文</t>
    <phoneticPr fontId="124" type="Hiragana"/>
  </si>
  <si>
    <t>拖車司機</t>
    <phoneticPr fontId="124" type="Hiragana"/>
  </si>
  <si>
    <t>01/15加保</t>
    <phoneticPr fontId="124" type="Hiragana"/>
  </si>
  <si>
    <t>中區業務一課(中三)</t>
    <phoneticPr fontId="124" type="Hiragana"/>
  </si>
  <si>
    <t>04306</t>
    <phoneticPr fontId="124" type="Hiragana"/>
  </si>
  <si>
    <t>許湘琦</t>
  </si>
  <si>
    <t>財務部</t>
  </si>
  <si>
    <t>謝旻哲</t>
  </si>
  <si>
    <t>廢車客服課</t>
  </si>
  <si>
    <t>劉思欣</t>
  </si>
  <si>
    <t>李品慈</t>
  </si>
  <si>
    <t>2025/2/3</t>
  </si>
  <si>
    <t>04307</t>
    <phoneticPr fontId="124" type="Hiragana"/>
  </si>
  <si>
    <t>04308</t>
    <phoneticPr fontId="124" type="Hiragana"/>
  </si>
  <si>
    <t>宏偉處理課</t>
    <phoneticPr fontId="124" type="Hiragana"/>
  </si>
  <si>
    <t>中區業務一課</t>
    <phoneticPr fontId="124" type="Hiragana"/>
  </si>
  <si>
    <t>南區業務一課</t>
    <phoneticPr fontId="124" type="Hiragana"/>
  </si>
  <si>
    <t>02603</t>
  </si>
  <si>
    <t>02603</t>
    <phoneticPr fontId="124" type="Hiragana"/>
  </si>
  <si>
    <t>03863</t>
    <phoneticPr fontId="124" type="Hiragana"/>
  </si>
  <si>
    <t>儲備夾子車司機</t>
    <phoneticPr fontId="124" type="Hiragana"/>
  </si>
  <si>
    <t>外場人員</t>
    <phoneticPr fontId="124" type="Hiragana"/>
  </si>
  <si>
    <t>苗栗縣竹南鎮大埔里中埔街20鄰8巷19號</t>
  </si>
  <si>
    <t>薪資單、服務證明</t>
    <phoneticPr fontId="124" type="Hiragana"/>
  </si>
  <si>
    <t>廖芷嵐</t>
    <phoneticPr fontId="124" type="Hiragana"/>
  </si>
  <si>
    <t>鍾雲青</t>
    <phoneticPr fontId="124" type="Hiragana"/>
  </si>
  <si>
    <t>廢車客服課</t>
    <phoneticPr fontId="124" type="Hiragana"/>
  </si>
  <si>
    <t>03526</t>
  </si>
  <si>
    <t>03526</t>
    <phoneticPr fontId="124" type="Hiragana"/>
  </si>
  <si>
    <t>03593</t>
    <phoneticPr fontId="124" type="Hiragana"/>
  </si>
  <si>
    <t>03377</t>
    <phoneticPr fontId="124" type="Hiragana"/>
  </si>
  <si>
    <t>蔡建傑</t>
  </si>
  <si>
    <t>03348</t>
  </si>
  <si>
    <t>卓巧宜</t>
  </si>
  <si>
    <t>育嬰留停2025/01/06-2025/06/30</t>
    <phoneticPr fontId="124" type="Hiragana"/>
  </si>
  <si>
    <t>育嬰留停2025/01/06-2025/07/31</t>
    <phoneticPr fontId="124" type="Hiragana"/>
  </si>
  <si>
    <t>資遣</t>
    <phoneticPr fontId="124" type="Hiragana"/>
  </si>
  <si>
    <t>04297</t>
  </si>
  <si>
    <t>台中市北屯區環太東路562號6樓之3</t>
  </si>
  <si>
    <t>助理管理師</t>
    <phoneticPr fontId="124" type="Hiragana"/>
  </si>
  <si>
    <t>楊逸棋</t>
    <phoneticPr fontId="124" type="Hiragana"/>
  </si>
  <si>
    <t>蔡政德</t>
    <phoneticPr fontId="124" type="Hiragana"/>
  </si>
  <si>
    <t>和美站</t>
    <phoneticPr fontId="124" type="Hiragana"/>
  </si>
  <si>
    <t>退休</t>
    <phoneticPr fontId="124" type="Hiragana"/>
  </si>
  <si>
    <t>04310</t>
    <phoneticPr fontId="124" type="Hiragana"/>
  </si>
  <si>
    <t>04309</t>
    <phoneticPr fontId="124" type="Hiragana"/>
  </si>
  <si>
    <t>2/3加保</t>
    <phoneticPr fontId="124" type="Hiragana"/>
  </si>
  <si>
    <t>2/5加保</t>
    <phoneticPr fontId="124" type="Hiragana"/>
  </si>
  <si>
    <t>03464</t>
    <phoneticPr fontId="124" type="Hiragana"/>
  </si>
  <si>
    <t>蔡孟蓉</t>
    <phoneticPr fontId="124" type="Hiragana"/>
  </si>
  <si>
    <t>企業客服課</t>
  </si>
  <si>
    <t>蘇子堯</t>
  </si>
  <si>
    <t>王士駿</t>
  </si>
  <si>
    <t>陳資蓉</t>
  </si>
  <si>
    <t>04311</t>
    <phoneticPr fontId="124" type="Hiragana"/>
  </si>
  <si>
    <t>加保於青心</t>
    <phoneticPr fontId="124" type="Hiragana"/>
  </si>
  <si>
    <t>謝旻哲</t>
    <phoneticPr fontId="124" type="Hiragana"/>
  </si>
  <si>
    <t>劉羽程</t>
    <phoneticPr fontId="124" type="Hiragana"/>
  </si>
  <si>
    <t>留停</t>
    <phoneticPr fontId="124" type="Hiragana"/>
  </si>
  <si>
    <t>副管理師</t>
    <phoneticPr fontId="124" type="Hiragana"/>
  </si>
  <si>
    <t>劉以汝</t>
    <phoneticPr fontId="124" type="Hiragana"/>
  </si>
  <si>
    <t>04238</t>
    <phoneticPr fontId="124" type="Hiragana"/>
  </si>
  <si>
    <t>人資課</t>
    <phoneticPr fontId="124" type="Hiragana"/>
  </si>
  <si>
    <t>02335</t>
    <phoneticPr fontId="124" type="Hiragana"/>
  </si>
  <si>
    <t>作業員</t>
    <phoneticPr fontId="124" type="Hiragana"/>
  </si>
  <si>
    <t>04312</t>
    <phoneticPr fontId="124" type="Hiragana"/>
  </si>
  <si>
    <t>2/10加保</t>
    <phoneticPr fontId="124" type="Hiragana"/>
  </si>
  <si>
    <t>2/17加保</t>
    <phoneticPr fontId="124" type="Hiragana"/>
  </si>
  <si>
    <t>04313</t>
    <phoneticPr fontId="124" type="Hiragana"/>
  </si>
  <si>
    <t>田瑋群</t>
  </si>
  <si>
    <t>04314</t>
    <phoneticPr fontId="124" type="Hiragana"/>
  </si>
  <si>
    <t>林佳瑩</t>
  </si>
  <si>
    <t>03591</t>
  </si>
  <si>
    <t>03591</t>
    <phoneticPr fontId="124" type="Hiragana"/>
  </si>
  <si>
    <t>04182</t>
    <phoneticPr fontId="124" type="Hiragana"/>
  </si>
  <si>
    <t>王子珉</t>
  </si>
  <si>
    <t>吳柏勝</t>
  </si>
  <si>
    <t>林庭鋐</t>
  </si>
  <si>
    <t>林詠甯</t>
  </si>
  <si>
    <t>2/3加保</t>
  </si>
  <si>
    <t>2/5加保</t>
  </si>
  <si>
    <t>2/10加保</t>
  </si>
  <si>
    <t>2/17加保</t>
  </si>
  <si>
    <t>03593</t>
  </si>
  <si>
    <t>03464</t>
  </si>
  <si>
    <t>04310</t>
  </si>
  <si>
    <t>鍾雲青</t>
  </si>
  <si>
    <t>蔡孟蓉</t>
  </si>
  <si>
    <t>楊逸棋</t>
  </si>
  <si>
    <t>分選員</t>
  </si>
  <si>
    <t>03017</t>
    <phoneticPr fontId="124" type="Hiragana"/>
  </si>
  <si>
    <t>林玉婷</t>
    <phoneticPr fontId="124" type="Hiragana"/>
  </si>
  <si>
    <t>留停</t>
    <phoneticPr fontId="124" type="Hiragana"/>
  </si>
  <si>
    <t>業務部行政管理課</t>
    <phoneticPr fontId="124" type="Hiragana"/>
  </si>
  <si>
    <t>北區業務三課</t>
    <phoneticPr fontId="124" type="Hiragana"/>
  </si>
  <si>
    <t>書帕差</t>
  </si>
  <si>
    <t>移工</t>
    <phoneticPr fontId="124" type="Hiragana"/>
  </si>
  <si>
    <t>全興造粒課</t>
    <phoneticPr fontId="124" type="Hiragana"/>
  </si>
  <si>
    <t>2/24加保</t>
    <phoneticPr fontId="124" type="Hiragana"/>
  </si>
  <si>
    <t>03915</t>
    <phoneticPr fontId="124" type="Hiragana"/>
  </si>
  <si>
    <t>全興造粒課</t>
    <phoneticPr fontId="124" type="Hiragana"/>
  </si>
  <si>
    <t>班長</t>
    <phoneticPr fontId="124" type="Hiragana"/>
  </si>
  <si>
    <t>04315</t>
    <phoneticPr fontId="124" type="Hiragana"/>
  </si>
  <si>
    <t>2/24加保</t>
    <phoneticPr fontId="36" type="noConversion"/>
  </si>
  <si>
    <t>2/5加保</t>
    <phoneticPr fontId="36" type="noConversion"/>
  </si>
  <si>
    <t>黃暄育</t>
  </si>
  <si>
    <t>03911</t>
    <phoneticPr fontId="124" type="Hiragana"/>
  </si>
  <si>
    <t>助理會計</t>
    <phoneticPr fontId="124" type="Hiragana"/>
  </si>
  <si>
    <t>專員</t>
    <phoneticPr fontId="124" type="Hiragana"/>
  </si>
  <si>
    <t>03017</t>
  </si>
  <si>
    <t>林玉婷</t>
  </si>
  <si>
    <t>03915</t>
  </si>
  <si>
    <t>楊宗達</t>
  </si>
  <si>
    <t>04238</t>
  </si>
  <si>
    <t>劉以汝</t>
  </si>
  <si>
    <t>03377</t>
  </si>
  <si>
    <t>廖芷嵐</t>
  </si>
  <si>
    <t>02335</t>
  </si>
  <si>
    <t>蔡政德</t>
  </si>
  <si>
    <t>04276</t>
  </si>
  <si>
    <t>丁怡尹</t>
  </si>
  <si>
    <t>04156</t>
    <phoneticPr fontId="124" type="Hiragana"/>
  </si>
  <si>
    <t>李湘蘋</t>
  </si>
  <si>
    <t>03350</t>
    <phoneticPr fontId="124" type="Hiragana"/>
  </si>
  <si>
    <t>03832</t>
    <phoneticPr fontId="124" type="Hiragana"/>
  </si>
  <si>
    <t>施憶浚</t>
  </si>
  <si>
    <t>中區業務一課(沙鹿倉)</t>
  </si>
  <si>
    <t>04316</t>
    <phoneticPr fontId="124" type="Hiragana"/>
  </si>
  <si>
    <t>04317</t>
    <phoneticPr fontId="124" type="Hiragana"/>
  </si>
  <si>
    <t>王穎慧</t>
    <phoneticPr fontId="124" type="Hiragana"/>
  </si>
  <si>
    <t>03491</t>
    <phoneticPr fontId="124" type="Hiragana"/>
  </si>
  <si>
    <t>02401</t>
    <phoneticPr fontId="124" type="Hiragana"/>
  </si>
  <si>
    <t>02092</t>
    <phoneticPr fontId="124" type="Hiragana"/>
  </si>
  <si>
    <t>02042</t>
    <phoneticPr fontId="124" type="Hiragana"/>
  </si>
  <si>
    <t>01708</t>
    <phoneticPr fontId="124" type="Hiragana"/>
  </si>
  <si>
    <t>02909</t>
    <phoneticPr fontId="124" type="Hiragana"/>
  </si>
  <si>
    <t>個人問題</t>
    <phoneticPr fontId="124" type="Hiragana"/>
  </si>
  <si>
    <t>身體健康因素</t>
    <phoneticPr fontId="124" type="Hiragana"/>
  </si>
  <si>
    <t>身體健康因素、無法適應主管領導風格</t>
    <phoneticPr fontId="124" type="Hiragana"/>
  </si>
  <si>
    <t>另找工作</t>
    <phoneticPr fontId="124" type="Hiragana"/>
  </si>
  <si>
    <t>定期契約</t>
    <phoneticPr fontId="124" type="Hiragana"/>
  </si>
  <si>
    <t>彰化市福山里福東街66巷37弄17號</t>
  </si>
  <si>
    <t>服務證明</t>
    <phoneticPr fontId="124" type="Hiragana"/>
  </si>
  <si>
    <t>江柏寰</t>
  </si>
  <si>
    <t>04318</t>
    <phoneticPr fontId="124" type="Hiragana"/>
  </si>
  <si>
    <t>3/3加保</t>
    <phoneticPr fontId="124" type="Hiragana"/>
  </si>
  <si>
    <t>王薇</t>
  </si>
  <si>
    <t>林于翔</t>
  </si>
  <si>
    <t>04319</t>
    <phoneticPr fontId="124" type="Hiragana"/>
  </si>
  <si>
    <t>台中市旅順路一段93-1號607室</t>
  </si>
  <si>
    <t>302新竹縣竹北市光明六路572號20樓</t>
  </si>
  <si>
    <t>04320</t>
    <phoneticPr fontId="124" type="Hiragana"/>
  </si>
  <si>
    <t>04321</t>
    <phoneticPr fontId="124" type="Hiragana"/>
  </si>
  <si>
    <t>3/5加保</t>
    <phoneticPr fontId="124" type="Hiragana"/>
  </si>
  <si>
    <t>3/10加保</t>
    <phoneticPr fontId="124" type="Hiragana"/>
  </si>
  <si>
    <t>王誌信</t>
  </si>
  <si>
    <t>李世昌</t>
  </si>
  <si>
    <t>04196</t>
    <phoneticPr fontId="124" type="Hiragana"/>
  </si>
  <si>
    <t>許乘睿</t>
  </si>
  <si>
    <t>解雇</t>
    <phoneticPr fontId="124" type="Hiragana"/>
  </si>
  <si>
    <t>白富昌</t>
  </si>
  <si>
    <t>04190</t>
    <phoneticPr fontId="124" type="Hiragana"/>
  </si>
  <si>
    <t>04241</t>
    <phoneticPr fontId="124" type="Hiragana"/>
  </si>
  <si>
    <t>南區業務一課</t>
    <phoneticPr fontId="124" type="Hiragana"/>
  </si>
  <si>
    <t>陳繼華</t>
    <phoneticPr fontId="124" type="Hiragana"/>
  </si>
  <si>
    <t>顧問</t>
    <phoneticPr fontId="124" type="Hiragana"/>
  </si>
  <si>
    <t>草屯站</t>
    <phoneticPr fontId="124" type="Hiragana"/>
  </si>
  <si>
    <t>04322</t>
    <phoneticPr fontId="124" type="Hiragana"/>
  </si>
  <si>
    <t>台南市善化區昌隆里東勢寮32之3號</t>
    <phoneticPr fontId="124" type="Hiragana"/>
  </si>
  <si>
    <t>彰化縣埔心鄉羅厝路3段247-8號</t>
    <phoneticPr fontId="124" type="Hiragana"/>
  </si>
  <si>
    <t>台中市潭子區潭富路二段305號</t>
    <phoneticPr fontId="124" type="Hiragana"/>
  </si>
  <si>
    <t>台中市北屯區后庄一街73號五樓之二</t>
    <phoneticPr fontId="124" type="Hiragana"/>
  </si>
  <si>
    <t>新竹縣芎林鄉石潭村10鄰福晶街134巷34號</t>
    <phoneticPr fontId="124" type="Hiragana"/>
  </si>
  <si>
    <t>新竹市東區光復路二段165巷31號2樓</t>
    <phoneticPr fontId="124" type="Hiragana"/>
  </si>
  <si>
    <t>新竹縣竹北市中華路125巷42弄13號</t>
    <phoneticPr fontId="124" type="Hiragana"/>
  </si>
  <si>
    <t>台中市沙鹿區正英路9號</t>
  </si>
  <si>
    <t>桃園市楊梅區湖山街28巷6號5樓</t>
  </si>
  <si>
    <t>加班時數過長工作環境不良工作壓力太大</t>
    <phoneticPr fontId="124" type="Hiragana"/>
  </si>
  <si>
    <t>詹偉賢</t>
  </si>
  <si>
    <t>3/12加保</t>
    <phoneticPr fontId="124" type="Hiragana"/>
  </si>
  <si>
    <t>書拉財</t>
    <phoneticPr fontId="124" type="Hiragana"/>
  </si>
  <si>
    <t>移工</t>
    <phoneticPr fontId="124" type="Hiragana"/>
  </si>
  <si>
    <t>3/16加保</t>
    <phoneticPr fontId="124" type="Hiragana"/>
  </si>
  <si>
    <t>04325</t>
    <phoneticPr fontId="124" type="Hiragana"/>
  </si>
  <si>
    <t>3/16入境，3/17上班</t>
    <phoneticPr fontId="124" type="Hiragana"/>
  </si>
  <si>
    <t>04324</t>
    <phoneticPr fontId="124" type="Hiragana"/>
  </si>
  <si>
    <t>04323</t>
    <phoneticPr fontId="124" type="Hiragana"/>
  </si>
  <si>
    <t>小時</t>
    <phoneticPr fontId="36" type="noConversion"/>
  </si>
  <si>
    <t>離職日</t>
  </si>
  <si>
    <t>工號</t>
  </si>
  <si>
    <t>部門名稱</t>
    <phoneticPr fontId="36" type="noConversion"/>
  </si>
  <si>
    <t>備註</t>
    <phoneticPr fontId="36" type="noConversion"/>
  </si>
  <si>
    <t>加保日</t>
    <phoneticPr fontId="36" type="noConversion"/>
  </si>
  <si>
    <t>潘全民</t>
  </si>
  <si>
    <t>00048</t>
    <phoneticPr fontId="124" type="Hiragana"/>
  </si>
  <si>
    <t>員林站</t>
    <phoneticPr fontId="124" type="Hiragana"/>
  </si>
  <si>
    <t>阿恩</t>
  </si>
  <si>
    <t>04326</t>
    <phoneticPr fontId="124" type="Hiragana"/>
  </si>
  <si>
    <t>張鴻祥</t>
  </si>
  <si>
    <t>陳基展</t>
  </si>
  <si>
    <t>作業員(駐博智電子)</t>
  </si>
  <si>
    <t>04327</t>
    <phoneticPr fontId="124" type="Hiragana"/>
  </si>
  <si>
    <t>04328</t>
    <phoneticPr fontId="124" type="Hiragana"/>
  </si>
  <si>
    <t>3/19加保</t>
    <phoneticPr fontId="124" type="Hiragana"/>
  </si>
  <si>
    <t>3/24加保</t>
    <phoneticPr fontId="124" type="Hiragana"/>
  </si>
  <si>
    <t>02808</t>
    <phoneticPr fontId="124" type="Hiragana"/>
  </si>
  <si>
    <t>克林</t>
    <phoneticPr fontId="124" type="Hiragana"/>
  </si>
  <si>
    <t>移工</t>
    <phoneticPr fontId="124" type="Hiragana"/>
  </si>
  <si>
    <t>3/20退保</t>
    <phoneticPr fontId="124" type="Hiragana"/>
  </si>
  <si>
    <t>03822</t>
    <phoneticPr fontId="124" type="Hiragana"/>
  </si>
  <si>
    <t>移工</t>
    <phoneticPr fontId="124" type="Hiragana"/>
  </si>
  <si>
    <t>4/10退保</t>
    <phoneticPr fontId="124" type="Hiragana"/>
  </si>
  <si>
    <t>薪資</t>
    <phoneticPr fontId="124" type="Hiragana"/>
  </si>
  <si>
    <t>家庭因素</t>
    <phoneticPr fontId="124" type="Hiragana"/>
  </si>
  <si>
    <t>吳佳陵</t>
  </si>
  <si>
    <t>04158</t>
    <phoneticPr fontId="124" type="Hiragana"/>
  </si>
  <si>
    <t>家庭因素</t>
    <phoneticPr fontId="124" type="Hiragana"/>
  </si>
  <si>
    <t>3/29退保</t>
    <phoneticPr fontId="124" type="Hiragana"/>
  </si>
  <si>
    <t>朱振隆</t>
    <phoneticPr fontId="124" type="Hiragana"/>
  </si>
  <si>
    <t>02683</t>
    <phoneticPr fontId="124" type="Hiragana"/>
  </si>
  <si>
    <t>薪資單</t>
    <phoneticPr fontId="124" type="Hiragana"/>
  </si>
  <si>
    <t>另有規劃</t>
    <phoneticPr fontId="124" type="Hiragana"/>
  </si>
  <si>
    <t>外場人員</t>
    <phoneticPr fontId="124" type="Hiragana"/>
  </si>
  <si>
    <t>林詠甯</t>
    <phoneticPr fontId="124" type="Hiragana"/>
  </si>
  <si>
    <r>
      <t>健保轉出單</t>
    </r>
    <r>
      <rPr>
        <sz val="12"/>
        <rFont val="Microsoft JhengHei UI"/>
        <family val="2"/>
        <charset val="136"/>
      </rPr>
      <t>、服務證明、薪資單</t>
    </r>
    <phoneticPr fontId="124" type="Hiragana"/>
  </si>
  <si>
    <t>彰化縣社頭鄉湳底村永興路9號</t>
  </si>
  <si>
    <t>桃園市桃園區北埔路79號</t>
  </si>
  <si>
    <t>4/11已寄非自願離職證明書</t>
    <phoneticPr fontId="124" type="Hiragana"/>
  </si>
  <si>
    <t>205/04/18</t>
    <phoneticPr fontId="124" type="Hiragana"/>
  </si>
  <si>
    <t>4/19~10/18育嬰留停</t>
    <phoneticPr fontId="124" type="Hiragana"/>
  </si>
  <si>
    <t>**4月薪資需補發2月因請假扣款的費用</t>
    <phoneticPr fontId="124" type="Hiragana"/>
  </si>
  <si>
    <t>法務及環安課</t>
    <phoneticPr fontId="124" type="Hiragana"/>
  </si>
  <si>
    <t>蔡雅雯</t>
    <phoneticPr fontId="124" type="Hiragana"/>
  </si>
  <si>
    <t>03810</t>
    <phoneticPr fontId="124" type="Hiragana"/>
  </si>
  <si>
    <t>管理師</t>
    <phoneticPr fontId="124" type="Hiragana"/>
  </si>
  <si>
    <t>陳俊成</t>
    <phoneticPr fontId="124" type="Hiragana"/>
  </si>
  <si>
    <t>張鴻祥</t>
    <phoneticPr fontId="124" type="Hiragana"/>
  </si>
  <si>
    <t>04328</t>
    <phoneticPr fontId="124" type="Hiragana"/>
  </si>
  <si>
    <t>和美站</t>
    <phoneticPr fontId="124" type="Hiragana"/>
  </si>
  <si>
    <t>拖車司機</t>
    <phoneticPr fontId="124" type="Hiragana"/>
  </si>
  <si>
    <t>退保日4/15</t>
    <phoneticPr fontId="124" type="Hiragana"/>
  </si>
  <si>
    <t>04329</t>
    <phoneticPr fontId="124" type="Hiragana"/>
  </si>
  <si>
    <t>管理師</t>
    <phoneticPr fontId="124" type="Hiragana"/>
  </si>
  <si>
    <t>林金燕</t>
    <phoneticPr fontId="124" type="Hiragana"/>
  </si>
  <si>
    <t>彼查</t>
    <phoneticPr fontId="124" type="Hiragana"/>
  </si>
  <si>
    <t>吳慧萍</t>
    <phoneticPr fontId="124" type="Hiragana"/>
  </si>
  <si>
    <t>04332</t>
    <phoneticPr fontId="124" type="Hiragana"/>
  </si>
  <si>
    <t>拆除工程課</t>
    <phoneticPr fontId="124" type="Hiragana"/>
  </si>
  <si>
    <t>神岡站</t>
    <phoneticPr fontId="124" type="Hiragana"/>
  </si>
  <si>
    <t>04330</t>
  </si>
  <si>
    <t>04331</t>
  </si>
  <si>
    <t>04329</t>
  </si>
  <si>
    <t>法務及環安課</t>
    <phoneticPr fontId="124" type="Hiragana"/>
  </si>
  <si>
    <t>夾子車司機</t>
    <phoneticPr fontId="124" type="Hiragana"/>
  </si>
  <si>
    <t>儲備拖車司機</t>
    <phoneticPr fontId="124" type="Hiragana"/>
  </si>
  <si>
    <t>管理師</t>
    <phoneticPr fontId="124" type="Hiragana"/>
  </si>
  <si>
    <t>陳俊緯</t>
    <phoneticPr fontId="124" type="Hiragana"/>
  </si>
  <si>
    <t>林縉佑</t>
    <phoneticPr fontId="124" type="Hiragana"/>
  </si>
  <si>
    <t>陳俊成</t>
    <phoneticPr fontId="124" type="Hiragana"/>
  </si>
  <si>
    <t>4/7加保</t>
    <phoneticPr fontId="124" type="Hiragana"/>
  </si>
  <si>
    <t>4月新進</t>
    <phoneticPr fontId="36" type="noConversion"/>
  </si>
  <si>
    <t>04333</t>
  </si>
  <si>
    <t>呂鵬</t>
    <phoneticPr fontId="124" type="Hiragana"/>
  </si>
  <si>
    <t>拆屋工程課</t>
  </si>
  <si>
    <t>陳俊緯</t>
  </si>
  <si>
    <t>林縉佑</t>
  </si>
  <si>
    <t>儲備拖車司機</t>
  </si>
  <si>
    <t>陳俊成</t>
  </si>
  <si>
    <t>呂鵬</t>
  </si>
  <si>
    <t>鄭錫堯</t>
  </si>
  <si>
    <t>許正學</t>
  </si>
  <si>
    <t>04334</t>
  </si>
  <si>
    <t>04334</t>
    <phoneticPr fontId="124" type="Hiragana"/>
  </si>
  <si>
    <t>04335</t>
  </si>
  <si>
    <t>04335</t>
    <phoneticPr fontId="124" type="Hiragana"/>
  </si>
  <si>
    <t>4/16加保</t>
  </si>
  <si>
    <t>4/16加保</t>
    <phoneticPr fontId="124" type="Hiragana"/>
  </si>
  <si>
    <t>4/23加保</t>
  </si>
  <si>
    <t>4/23加保</t>
    <phoneticPr fontId="124" type="Hiragana"/>
  </si>
  <si>
    <t>4/24加保</t>
  </si>
  <si>
    <t>4/24加保</t>
    <phoneticPr fontId="124" type="Hiragana"/>
  </si>
  <si>
    <t>4/7加保</t>
  </si>
  <si>
    <t>拆除工程課</t>
  </si>
  <si>
    <t>04332</t>
  </si>
  <si>
    <t>04008</t>
    <phoneticPr fontId="36" type="noConversion"/>
  </si>
  <si>
    <t>葉衣琪</t>
    <phoneticPr fontId="36" type="noConversion"/>
  </si>
  <si>
    <t>助理會計</t>
    <phoneticPr fontId="36" type="noConversion"/>
  </si>
  <si>
    <t>4/11富保</t>
    <phoneticPr fontId="36" type="noConversion"/>
  </si>
  <si>
    <t>02533</t>
  </si>
  <si>
    <t>許新育</t>
  </si>
  <si>
    <t>04266</t>
  </si>
  <si>
    <t>04266</t>
    <phoneticPr fontId="124" type="Hiragana"/>
  </si>
  <si>
    <t>台中市沙鹿區鎮政路57巷6號</t>
  </si>
  <si>
    <t>帕他拉功</t>
  </si>
  <si>
    <t>04137</t>
    <phoneticPr fontId="124" type="Hiragana"/>
  </si>
  <si>
    <t>02533</t>
    <phoneticPr fontId="124" type="Hiragana"/>
  </si>
  <si>
    <t>顏士婷</t>
  </si>
  <si>
    <t>03961</t>
    <phoneticPr fontId="124" type="Hiragana"/>
  </si>
  <si>
    <t>身體健康</t>
  </si>
  <si>
    <t>新北市樹林區保安街1段336巷1-4號</t>
  </si>
  <si>
    <t>04331</t>
    <phoneticPr fontId="124" type="Hiragana"/>
  </si>
  <si>
    <t>04015</t>
    <phoneticPr fontId="124" type="Hiragana"/>
  </si>
  <si>
    <t>家電客服課</t>
    <phoneticPr fontId="124" type="Hiragana"/>
  </si>
  <si>
    <t>04258</t>
  </si>
  <si>
    <t>04258</t>
    <phoneticPr fontId="124" type="Hiragana"/>
  </si>
  <si>
    <t>工讀生</t>
    <phoneticPr fontId="124" type="Hiragana"/>
  </si>
  <si>
    <t>工作興趣不合</t>
  </si>
  <si>
    <t>4/30最後工作日，5/3離境退保(結算)</t>
  </si>
  <si>
    <t>4/30最後工作日，5/3離境退保(結算)</t>
    <phoneticPr fontId="124" type="Hiragana"/>
  </si>
  <si>
    <t>4/30最後工作日，5/6離境退保(結算)</t>
  </si>
  <si>
    <t>4/30最後工作日，5/6離境退保(結算)</t>
    <phoneticPr fontId="124" type="Hiragana"/>
  </si>
  <si>
    <t>04305</t>
  </si>
  <si>
    <t>02683</t>
  </si>
  <si>
    <t>04328</t>
  </si>
  <si>
    <t>高博文</t>
  </si>
  <si>
    <t>朱振隆</t>
  </si>
  <si>
    <t>蔡雅雯</t>
  </si>
  <si>
    <t>林金燕</t>
  </si>
  <si>
    <t>彼查</t>
  </si>
  <si>
    <t>吳慧萍</t>
  </si>
  <si>
    <t>資遣</t>
  </si>
  <si>
    <t>退保日4/15</t>
  </si>
  <si>
    <t>4/8最後工作日，4/10離境退保(結算)</t>
    <phoneticPr fontId="36" type="noConversion"/>
  </si>
  <si>
    <t>4月離職</t>
    <phoneticPr fontId="36" type="noConversion"/>
  </si>
  <si>
    <t>青心-加盟課</t>
  </si>
  <si>
    <t>04306</t>
    <phoneticPr fontId="36" type="noConversion"/>
  </si>
  <si>
    <t>管理師</t>
    <phoneticPr fontId="36" type="noConversion"/>
  </si>
  <si>
    <t>4/19~10/18育嬰留停(4月薪資需補發2月因請假扣款的費用)</t>
    <phoneticPr fontId="36" type="noConversion"/>
  </si>
  <si>
    <t>資遣 5/2退保(薪資算到4/22)</t>
    <phoneticPr fontId="36" type="noConversion"/>
  </si>
  <si>
    <t>04306</t>
  </si>
  <si>
    <t>5/2已寄非自願離職證明書</t>
    <phoneticPr fontId="124" type="Hiragana"/>
  </si>
  <si>
    <t>葉科旻</t>
    <phoneticPr fontId="124" type="Hiragana"/>
  </si>
  <si>
    <t>陳建勳</t>
    <phoneticPr fontId="124" type="Hiragana"/>
  </si>
  <si>
    <t>彰化縣大村鄉大崙村大崙二巷28號</t>
  </si>
  <si>
    <t>X</t>
    <phoneticPr fontId="124" type="Hiragana"/>
  </si>
  <si>
    <t>台中市北屯區興安路二段461巷31號8樓</t>
    <phoneticPr fontId="124" type="Hiragana"/>
  </si>
  <si>
    <t>薩拉育</t>
  </si>
  <si>
    <t>2025/5/5
(5/4入境)</t>
  </si>
  <si>
    <t>加保 3合1、團保</t>
    <phoneticPr fontId="124" type="Hiragana"/>
  </si>
  <si>
    <t>03334</t>
    <phoneticPr fontId="124" type="Hiragana"/>
  </si>
  <si>
    <t>吳宗勳</t>
  </si>
  <si>
    <t>3.5噸司機</t>
    <phoneticPr fontId="124" type="Hiragana"/>
  </si>
  <si>
    <t>金馬站</t>
    <phoneticPr fontId="124" type="Hiragana"/>
  </si>
  <si>
    <t>彰化市寶廍路寶廍里52之1號</t>
  </si>
  <si>
    <t>03736</t>
    <phoneticPr fontId="124" type="Hiragana"/>
  </si>
  <si>
    <t>蔡玉茹</t>
  </si>
  <si>
    <t>住家太遠，上下班耗費時間長</t>
  </si>
  <si>
    <t>台中市梧棲區青年路166賀4樓之2</t>
  </si>
  <si>
    <t>連曠三日</t>
    <phoneticPr fontId="124" type="Hiragana"/>
  </si>
  <si>
    <t>04332</t>
    <phoneticPr fontId="124" type="Hiragana"/>
  </si>
  <si>
    <t>X</t>
    <phoneticPr fontId="124" type="Hiragana"/>
  </si>
  <si>
    <t>03736</t>
  </si>
  <si>
    <t>葉科旻</t>
  </si>
  <si>
    <t>03334</t>
  </si>
  <si>
    <t>連曠三日</t>
  </si>
  <si>
    <t>江盛州</t>
  </si>
  <si>
    <t>作業員(駐廠矽品)</t>
  </si>
  <si>
    <t>黃培源</t>
  </si>
  <si>
    <t>作業員(駐矽品中山)</t>
  </si>
  <si>
    <t>04336</t>
    <phoneticPr fontId="124" type="Hiragana"/>
  </si>
  <si>
    <t>04338</t>
    <phoneticPr fontId="124" type="Hiragana"/>
  </si>
  <si>
    <t>04337</t>
    <phoneticPr fontId="124" type="Hiragana"/>
  </si>
  <si>
    <t>林福基</t>
    <phoneticPr fontId="124" type="Hiragana"/>
  </si>
  <si>
    <t>03616</t>
    <phoneticPr fontId="124" type="Hiragana"/>
  </si>
  <si>
    <t>2020/10/14</t>
    <phoneticPr fontId="124" type="Hiragana"/>
  </si>
  <si>
    <t>04340</t>
  </si>
  <si>
    <t>04340</t>
    <phoneticPr fontId="124" type="Hiragana"/>
  </si>
  <si>
    <t>04341</t>
  </si>
  <si>
    <t>04341</t>
    <phoneticPr fontId="124" type="Hiragana"/>
  </si>
  <si>
    <t>5/19加保</t>
    <phoneticPr fontId="124" type="Hiragana"/>
  </si>
  <si>
    <t>5/5加保</t>
  </si>
  <si>
    <t>5/5加保</t>
    <phoneticPr fontId="124" type="Hiragana"/>
  </si>
  <si>
    <t>5/4加保</t>
  </si>
  <si>
    <t>5/4加保</t>
    <phoneticPr fontId="124" type="Hiragana"/>
  </si>
  <si>
    <t>納他吳</t>
  </si>
  <si>
    <t>納他吳</t>
    <phoneticPr fontId="124" type="Hiragana"/>
  </si>
  <si>
    <t>04339</t>
  </si>
  <si>
    <t>04339</t>
    <phoneticPr fontId="124" type="Hiragana"/>
  </si>
  <si>
    <t>5/11加保</t>
    <phoneticPr fontId="124" type="Hiragana"/>
  </si>
  <si>
    <t>04336</t>
  </si>
  <si>
    <t>04338</t>
  </si>
  <si>
    <t>陳建勳</t>
  </si>
  <si>
    <t>04337</t>
  </si>
  <si>
    <t>5/4入境</t>
    <phoneticPr fontId="36" type="noConversion"/>
  </si>
  <si>
    <t>資遣</t>
    <phoneticPr fontId="124" type="Hiragana"/>
  </si>
  <si>
    <t>03616</t>
  </si>
  <si>
    <t>林福基</t>
  </si>
  <si>
    <t>阮志安</t>
  </si>
  <si>
    <t>原育嬰留停期限:113/7/31-114/7/31，14/5/31退保(資遣)</t>
    <phoneticPr fontId="36" type="noConversion"/>
  </si>
  <si>
    <t>03664</t>
    <phoneticPr fontId="36" type="noConversion"/>
  </si>
  <si>
    <t>5月離職</t>
    <phoneticPr fontId="36" type="noConversion"/>
  </si>
  <si>
    <t>5月新進</t>
    <phoneticPr fontId="36" type="noConversion"/>
  </si>
  <si>
    <t>方亞庭</t>
  </si>
  <si>
    <t>副管理師(駐美光)</t>
  </si>
  <si>
    <t>張永興</t>
  </si>
  <si>
    <t>作業員(駐矽品大豐)</t>
  </si>
  <si>
    <t>張慧君</t>
  </si>
  <si>
    <t>2025/5/26</t>
  </si>
  <si>
    <t>04307</t>
    <phoneticPr fontId="36" type="noConversion"/>
  </si>
  <si>
    <t>副管理師</t>
    <phoneticPr fontId="36" type="noConversion"/>
  </si>
  <si>
    <t>行銷部</t>
    <phoneticPr fontId="36" type="noConversion"/>
  </si>
  <si>
    <t>林軒妤</t>
  </si>
  <si>
    <t>04179</t>
    <phoneticPr fontId="124" type="Hiragana"/>
  </si>
  <si>
    <t>再生紡織設計部</t>
    <phoneticPr fontId="124" type="Hiragana"/>
  </si>
  <si>
    <t>副管理師</t>
    <phoneticPr fontId="124" type="Hiragana"/>
  </si>
  <si>
    <t>04178</t>
    <phoneticPr fontId="124" type="Hiragana"/>
  </si>
  <si>
    <t>胡嘉容</t>
  </si>
  <si>
    <t>04342</t>
  </si>
  <si>
    <t>04342</t>
    <phoneticPr fontId="36" type="noConversion"/>
  </si>
  <si>
    <t>班查</t>
  </si>
  <si>
    <t>班查</t>
    <phoneticPr fontId="36" type="noConversion"/>
  </si>
  <si>
    <t>移工</t>
    <phoneticPr fontId="36" type="noConversion"/>
  </si>
  <si>
    <t>全興造粒課</t>
    <phoneticPr fontId="36" type="noConversion"/>
  </si>
  <si>
    <t>5/22加保</t>
    <phoneticPr fontId="36" type="noConversion"/>
  </si>
  <si>
    <t>5/22加保</t>
    <phoneticPr fontId="124" type="Hiragana"/>
  </si>
  <si>
    <t>04307</t>
  </si>
  <si>
    <t>苗栗縣竹南鎮山佳里龍山路3段228巷7號</t>
  </si>
  <si>
    <t>生涯規劃</t>
    <phoneticPr fontId="124" type="Hiragana"/>
  </si>
  <si>
    <t>03644</t>
    <phoneticPr fontId="124" type="Hiragana"/>
  </si>
  <si>
    <t>何政風</t>
  </si>
  <si>
    <t>04343</t>
    <phoneticPr fontId="124" type="Hiragana"/>
  </si>
  <si>
    <t>04344</t>
    <phoneticPr fontId="124" type="Hiragana"/>
  </si>
  <si>
    <t>04345</t>
    <phoneticPr fontId="124" type="Hiragana"/>
  </si>
  <si>
    <t>04346</t>
    <phoneticPr fontId="124" type="Hiragana"/>
  </si>
  <si>
    <t>5/26加保</t>
    <phoneticPr fontId="124" type="Hiragana"/>
  </si>
  <si>
    <t>04320</t>
    <phoneticPr fontId="124" type="Hiragana"/>
  </si>
  <si>
    <t>04343</t>
    <phoneticPr fontId="124" type="Hiragana"/>
  </si>
  <si>
    <t>方亞庭</t>
    <phoneticPr fontId="124" type="Hiragana"/>
  </si>
  <si>
    <t>副管理師</t>
    <phoneticPr fontId="124" type="Hiragana"/>
  </si>
  <si>
    <t>薪資單、服務證明、勞健保轉出單</t>
    <phoneticPr fontId="124" type="Hiragana"/>
  </si>
  <si>
    <t>台中市石岡區石同街133號</t>
  </si>
  <si>
    <t>薪資單、薪資證明/1份(114.03~114.05)用印申請</t>
    <phoneticPr fontId="124" type="Hiragana"/>
  </si>
  <si>
    <t>台中市西屯區四川路87巷66號4F-2</t>
  </si>
  <si>
    <t>台中市北區民權路359巷-9-3號4樓</t>
  </si>
  <si>
    <t>服務證明</t>
    <phoneticPr fontId="124" type="Hiragana"/>
  </si>
  <si>
    <t>行銷部</t>
    <phoneticPr fontId="124" type="Hiragana"/>
  </si>
  <si>
    <t>許湘琦</t>
    <phoneticPr fontId="124" type="Hiragana"/>
  </si>
  <si>
    <t>卿那芃</t>
  </si>
  <si>
    <t>03896</t>
    <phoneticPr fontId="124" type="Hiragana"/>
  </si>
  <si>
    <t>6/6退保</t>
    <phoneticPr fontId="124" type="Hiragana"/>
  </si>
  <si>
    <t>04313</t>
    <phoneticPr fontId="124" type="Hiragana"/>
  </si>
  <si>
    <t>薪資單</t>
  </si>
  <si>
    <t>羅景立</t>
  </si>
  <si>
    <t>03834</t>
    <phoneticPr fontId="124" type="Hiragana"/>
  </si>
  <si>
    <t>高雄市橋頭區芋寮路信義巷6號3之一</t>
  </si>
  <si>
    <t>工作環境不良</t>
  </si>
  <si>
    <t>服務證明</t>
  </si>
  <si>
    <t>04351</t>
    <phoneticPr fontId="124" type="Hiragana"/>
  </si>
  <si>
    <t>王佩君</t>
  </si>
  <si>
    <t>王佩君</t>
    <phoneticPr fontId="124" type="Hiragana"/>
  </si>
  <si>
    <t>倉儲物流專員</t>
    <phoneticPr fontId="124" type="Hiragana"/>
  </si>
  <si>
    <t>6/11退保</t>
    <phoneticPr fontId="124" type="Hiragana"/>
  </si>
  <si>
    <t>洪藝禎</t>
  </si>
  <si>
    <t>04202</t>
    <phoneticPr fontId="124" type="Hiragana"/>
  </si>
  <si>
    <t>家電課服課</t>
    <phoneticPr fontId="124" type="Hiragana"/>
  </si>
  <si>
    <t>助理管理師</t>
    <phoneticPr fontId="124" type="Hiragana"/>
  </si>
  <si>
    <t>曾榮煌</t>
  </si>
  <si>
    <t>駐廠工安人員</t>
  </si>
  <si>
    <t>3.5噸小車司機</t>
  </si>
  <si>
    <t>物流專員</t>
  </si>
  <si>
    <t>鄭志勝</t>
  </si>
  <si>
    <t>陳睿婕</t>
  </si>
  <si>
    <t>侯兆謙</t>
  </si>
  <si>
    <t>吳承澤</t>
  </si>
  <si>
    <t>蔣文寶</t>
  </si>
  <si>
    <t>國際事業部業務課</t>
  </si>
  <si>
    <t>6/5加保</t>
    <phoneticPr fontId="124" type="Hiragana"/>
  </si>
  <si>
    <t>6/9加保</t>
    <phoneticPr fontId="124" type="Hiragana"/>
  </si>
  <si>
    <t>6/11加保</t>
    <phoneticPr fontId="124" type="Hiragana"/>
  </si>
  <si>
    <t>6/2加保</t>
    <phoneticPr fontId="124" type="Hiragana"/>
  </si>
  <si>
    <t>04347</t>
    <phoneticPr fontId="124" type="Hiragana"/>
  </si>
  <si>
    <t>04349</t>
    <phoneticPr fontId="124" type="Hiragana"/>
  </si>
  <si>
    <t>04348</t>
    <phoneticPr fontId="124" type="Hiragana"/>
  </si>
  <si>
    <t>04350</t>
    <phoneticPr fontId="124" type="Hiragana"/>
  </si>
  <si>
    <t>04352</t>
    <phoneticPr fontId="124" type="Hiragana"/>
  </si>
  <si>
    <t>台中市南區忠明南路724號4樓之4</t>
  </si>
  <si>
    <t>陳詠銘</t>
  </si>
  <si>
    <t>劉正偉</t>
  </si>
  <si>
    <t>作業員(駐彰化矽品)</t>
  </si>
  <si>
    <t>04353</t>
  </si>
  <si>
    <t>04353</t>
    <phoneticPr fontId="124" type="Hiragana"/>
  </si>
  <si>
    <t>6月新進</t>
    <phoneticPr fontId="36" type="noConversion"/>
  </si>
  <si>
    <t>04349</t>
  </si>
  <si>
    <t>04347</t>
  </si>
  <si>
    <t>04348</t>
  </si>
  <si>
    <t>04350</t>
  </si>
  <si>
    <t>04352</t>
  </si>
  <si>
    <t>04351</t>
  </si>
  <si>
    <t>6/2加保</t>
  </si>
  <si>
    <t>6/9加保</t>
  </si>
  <si>
    <t>6/11加保</t>
  </si>
  <si>
    <t>04313</t>
  </si>
  <si>
    <t>家電課服課</t>
  </si>
  <si>
    <t>彭志翔</t>
  </si>
  <si>
    <t>作業員(駐后里矽品)</t>
  </si>
  <si>
    <t>04246</t>
    <phoneticPr fontId="124" type="Hiragana"/>
  </si>
  <si>
    <t>X</t>
    <phoneticPr fontId="124" type="Hiragana"/>
  </si>
  <si>
    <t>6/16加保</t>
  </si>
  <si>
    <t>6/16加保</t>
    <phoneticPr fontId="124" type="Hiragana"/>
  </si>
  <si>
    <t>6/18加保</t>
  </si>
  <si>
    <t>6/18加保</t>
    <phoneticPr fontId="124" type="Hiragana"/>
  </si>
  <si>
    <t>04354</t>
  </si>
  <si>
    <t>04355</t>
  </si>
  <si>
    <t>04356</t>
  </si>
  <si>
    <t>04356</t>
    <phoneticPr fontId="124" type="Hiragana"/>
  </si>
  <si>
    <t>04355</t>
    <phoneticPr fontId="124" type="Hiragana"/>
  </si>
  <si>
    <t>6月離職</t>
    <phoneticPr fontId="36" type="noConversion"/>
  </si>
  <si>
    <t>劉月鳳</t>
  </si>
  <si>
    <t>01352</t>
  </si>
  <si>
    <t>01352</t>
    <phoneticPr fontId="124" type="Hiragana"/>
  </si>
  <si>
    <t>彰化縣和美鎮月眉里和厝路一段382號</t>
  </si>
  <si>
    <t>退休</t>
    <phoneticPr fontId="124" type="Hiragana"/>
  </si>
  <si>
    <t>04177</t>
    <phoneticPr fontId="124" type="Hiragana"/>
  </si>
  <si>
    <t>04340</t>
    <phoneticPr fontId="124" type="Hiragana"/>
  </si>
  <si>
    <t>03792</t>
  </si>
  <si>
    <t>03792</t>
    <phoneticPr fontId="124" type="Hiragana"/>
  </si>
  <si>
    <t>廖均淳</t>
  </si>
  <si>
    <t>黃培源</t>
    <phoneticPr fontId="124" type="Hiragana"/>
  </si>
  <si>
    <t>甘霖憲</t>
  </si>
  <si>
    <t>管理師</t>
    <phoneticPr fontId="124" type="Hiragana"/>
  </si>
  <si>
    <t>班長</t>
    <phoneticPr fontId="124" type="Hiragana"/>
  </si>
  <si>
    <t>傅漢源</t>
  </si>
  <si>
    <t>04224</t>
  </si>
  <si>
    <t>03789</t>
    <phoneticPr fontId="124" type="Hiragana"/>
  </si>
  <si>
    <t>黃小銘</t>
  </si>
  <si>
    <t>離職證明 跟退保證明</t>
    <phoneticPr fontId="124" type="Hiragana"/>
  </si>
  <si>
    <t>桃園市桃園區大豐路109-1號2樓</t>
  </si>
  <si>
    <t>高雄市美濃區中正路二段842-1號</t>
  </si>
  <si>
    <t>莊萬典</t>
    <phoneticPr fontId="124" type="Hiragana"/>
  </si>
  <si>
    <t>X</t>
    <phoneticPr fontId="124" type="Hiragana"/>
  </si>
  <si>
    <t>03873</t>
    <phoneticPr fontId="124" type="Hiragana"/>
  </si>
  <si>
    <t>作業員</t>
    <phoneticPr fontId="124" type="Hiragana"/>
  </si>
  <si>
    <t>x</t>
    <phoneticPr fontId="124" type="Hiragana"/>
  </si>
  <si>
    <t>生涯規劃</t>
    <phoneticPr fontId="124" type="Hiragana"/>
  </si>
  <si>
    <t>邱滿堂</t>
  </si>
  <si>
    <t>04304</t>
    <phoneticPr fontId="124" type="Hiragana"/>
  </si>
  <si>
    <t>彰化縣彰化市中山里6鄰中山路二段624巷26號之21</t>
  </si>
  <si>
    <r>
      <t>薪資單、服務證明</t>
    </r>
    <r>
      <rPr>
        <sz val="12"/>
        <rFont val="Microsoft JhengHei UI"/>
        <family val="2"/>
        <charset val="136"/>
      </rPr>
      <t>、健保退保證明</t>
    </r>
    <phoneticPr fontId="124" type="Hiragana"/>
  </si>
  <si>
    <t>薪資單</t>
    <phoneticPr fontId="124" type="Hiragana"/>
  </si>
  <si>
    <t>劉晏汝</t>
  </si>
  <si>
    <t>台中市南屯區五權西路二段803號3樓-3</t>
  </si>
  <si>
    <t>苗栗縣後龍鎮鎮海埔里4鄰149-1號</t>
  </si>
  <si>
    <t>王柏人</t>
  </si>
  <si>
    <t>04205</t>
    <phoneticPr fontId="124" type="Hiragana"/>
  </si>
  <si>
    <t>高雄市鼓山區大榮街31巷1弄1號</t>
  </si>
  <si>
    <t>羅景立</t>
    <phoneticPr fontId="124" type="Hiragana"/>
  </si>
  <si>
    <t>傅漢源</t>
    <phoneticPr fontId="124" type="Hiragana"/>
  </si>
  <si>
    <t>彰化市茄苳路一段303巷74號3F-1</t>
    <phoneticPr fontId="124" type="Hiragana"/>
  </si>
  <si>
    <t>張志鑫</t>
  </si>
  <si>
    <t>04359</t>
    <phoneticPr fontId="124" type="Hiragana"/>
  </si>
  <si>
    <t>X</t>
    <phoneticPr fontId="124" type="Hiragana"/>
  </si>
  <si>
    <t>副管理師</t>
    <phoneticPr fontId="124" type="Hiragana"/>
  </si>
  <si>
    <t>人資課</t>
    <phoneticPr fontId="124" type="Hiragana"/>
  </si>
  <si>
    <t>賴炎輝</t>
  </si>
  <si>
    <t>作業員(駐竹南京元)</t>
  </si>
  <si>
    <t>黃詩庭</t>
  </si>
  <si>
    <t>謝博承</t>
  </si>
  <si>
    <t>作業員(駐銅鑼京元)</t>
  </si>
  <si>
    <t>何衡譽</t>
  </si>
  <si>
    <t>作業員(駐中山矽品)</t>
  </si>
  <si>
    <t>黃怡柔</t>
  </si>
  <si>
    <t>林俊凱</t>
  </si>
  <si>
    <t>王君泰</t>
  </si>
  <si>
    <t>謝榮家</t>
  </si>
  <si>
    <t>車延信</t>
  </si>
  <si>
    <t>洪瑞鴻</t>
  </si>
  <si>
    <t>羅東虎</t>
  </si>
  <si>
    <t>作業員(駐楠梓日月光)</t>
  </si>
  <si>
    <t>楊琪伊</t>
  </si>
  <si>
    <t>04357</t>
    <phoneticPr fontId="124" type="Hiragana"/>
  </si>
  <si>
    <t>04358</t>
    <phoneticPr fontId="124" type="Hiragana"/>
  </si>
  <si>
    <t>04359</t>
    <phoneticPr fontId="124" type="Hiragana"/>
  </si>
  <si>
    <t>04361</t>
    <phoneticPr fontId="124" type="Hiragana"/>
  </si>
  <si>
    <t>04362</t>
    <phoneticPr fontId="124" type="Hiragana"/>
  </si>
  <si>
    <t>04363</t>
    <phoneticPr fontId="124" type="Hiragana"/>
  </si>
  <si>
    <t>04364</t>
    <phoneticPr fontId="124" type="Hiragana"/>
  </si>
  <si>
    <t>04365</t>
    <phoneticPr fontId="124" type="Hiragana"/>
  </si>
  <si>
    <t>04367</t>
    <phoneticPr fontId="124" type="Hiragana"/>
  </si>
  <si>
    <t>04366</t>
    <phoneticPr fontId="124" type="Hiragana"/>
  </si>
  <si>
    <t>04369</t>
    <phoneticPr fontId="124" type="Hiragana"/>
  </si>
  <si>
    <t>04368</t>
  </si>
  <si>
    <t>04368</t>
    <phoneticPr fontId="124" type="Hiragana"/>
  </si>
  <si>
    <t>04360</t>
    <phoneticPr fontId="124" type="Hiragana"/>
  </si>
  <si>
    <t>7/1加保</t>
    <phoneticPr fontId="124" type="Hiragana"/>
  </si>
  <si>
    <t>7/9加保</t>
    <phoneticPr fontId="124" type="Hiragana"/>
  </si>
  <si>
    <t>7/14加保</t>
    <phoneticPr fontId="124" type="Hiragana"/>
  </si>
  <si>
    <t>7/16加保</t>
    <phoneticPr fontId="124" type="Hiragana"/>
  </si>
  <si>
    <t>資遣 離職單、勞健保轉出單</t>
    <phoneticPr fontId="124" type="Hiragana"/>
  </si>
  <si>
    <t>02635</t>
    <phoneticPr fontId="124" type="Hiragana"/>
  </si>
  <si>
    <t>04235</t>
    <phoneticPr fontId="124" type="Hiragana"/>
  </si>
  <si>
    <t>楊宗霖</t>
  </si>
  <si>
    <t>04249</t>
    <phoneticPr fontId="124" type="Hiragana"/>
  </si>
  <si>
    <t>洪紫苑</t>
  </si>
  <si>
    <t>楊耀宗</t>
  </si>
  <si>
    <t>賴疆允</t>
  </si>
  <si>
    <t>04370</t>
    <phoneticPr fontId="124" type="Hiragana"/>
  </si>
  <si>
    <t>04371</t>
  </si>
  <si>
    <t>04372</t>
  </si>
  <si>
    <t>宋克</t>
    <phoneticPr fontId="124" type="Hiragana"/>
  </si>
  <si>
    <t>7/21加保</t>
    <phoneticPr fontId="124" type="Hiragana"/>
  </si>
  <si>
    <t>7/20加保</t>
    <phoneticPr fontId="124" type="Hiragana"/>
  </si>
  <si>
    <t>X</t>
    <phoneticPr fontId="124" type="Hiragana"/>
  </si>
  <si>
    <t>資遣、勞保/健保轉出單</t>
    <phoneticPr fontId="124" type="Hiragana"/>
  </si>
  <si>
    <t>X</t>
    <phoneticPr fontId="124" type="Hiragana"/>
  </si>
  <si>
    <t>陳駿豪</t>
  </si>
  <si>
    <t>04204</t>
    <phoneticPr fontId="124" type="Hiragana"/>
  </si>
  <si>
    <t>OK</t>
    <phoneticPr fontId="124" type="Hiragana"/>
  </si>
  <si>
    <r>
      <t>高雄市燕巢區角宿里四林路</t>
    </r>
    <r>
      <rPr>
        <sz val="9"/>
        <color rgb="FF000000"/>
        <rFont val="Arial"/>
        <family val="2"/>
      </rPr>
      <t>12-1</t>
    </r>
    <r>
      <rPr>
        <sz val="9"/>
        <color rgb="FF000000"/>
        <rFont val="細明體"/>
        <family val="3"/>
        <charset val="136"/>
      </rPr>
      <t>號</t>
    </r>
    <phoneticPr fontId="124" type="Hiragana"/>
  </si>
  <si>
    <t>呂軍億</t>
  </si>
  <si>
    <t>03538</t>
    <phoneticPr fontId="124" type="Hiragana"/>
  </si>
  <si>
    <t>五股分選課</t>
    <phoneticPr fontId="124" type="Hiragana"/>
  </si>
  <si>
    <t>組長</t>
    <phoneticPr fontId="124" type="Hiragana"/>
  </si>
  <si>
    <t>傅文吉</t>
  </si>
  <si>
    <t>04379</t>
    <phoneticPr fontId="124" type="Hiragana"/>
  </si>
  <si>
    <t>04312</t>
    <phoneticPr fontId="124" type="Hiragana"/>
  </si>
  <si>
    <t>陳資蓉</t>
    <phoneticPr fontId="124" type="Hiragana"/>
  </si>
  <si>
    <t>副管理師</t>
    <phoneticPr fontId="124" type="Hiragana"/>
  </si>
  <si>
    <t>陳姿穎</t>
  </si>
  <si>
    <t>03321</t>
    <phoneticPr fontId="124" type="Hiragana"/>
  </si>
  <si>
    <t>管理師</t>
    <phoneticPr fontId="124" type="Hiragana"/>
  </si>
  <si>
    <t>行銷部</t>
    <phoneticPr fontId="124" type="Hiragana"/>
  </si>
  <si>
    <t>李志仁</t>
  </si>
  <si>
    <t>主任</t>
    <phoneticPr fontId="124" type="Hiragana"/>
  </si>
  <si>
    <t>00033</t>
    <phoneticPr fontId="124" type="Hiragana"/>
  </si>
  <si>
    <t>草屯站</t>
    <phoneticPr fontId="124" type="Hiragana"/>
  </si>
  <si>
    <t>網管工程課</t>
    <phoneticPr fontId="124" type="Hiragana"/>
  </si>
  <si>
    <t>03490</t>
    <phoneticPr fontId="124" type="Hiragana"/>
  </si>
  <si>
    <t>副工程師</t>
    <phoneticPr fontId="124" type="Hiragana"/>
  </si>
  <si>
    <t>林品如</t>
  </si>
  <si>
    <t>林廣銘</t>
  </si>
  <si>
    <t>楊淳羽</t>
  </si>
  <si>
    <t>林慎彥</t>
  </si>
  <si>
    <t>李香儂</t>
  </si>
  <si>
    <t>潘偉誌</t>
  </si>
  <si>
    <t>李全再</t>
  </si>
  <si>
    <t>詹益煥</t>
  </si>
  <si>
    <t>陳威錡</t>
  </si>
  <si>
    <t>3.5頓司機</t>
  </si>
  <si>
    <t>8/4加保</t>
    <phoneticPr fontId="124" type="Hiragana"/>
  </si>
  <si>
    <t>李靜如</t>
  </si>
  <si>
    <t>黃聖媛</t>
  </si>
  <si>
    <t>陳潔玲</t>
  </si>
  <si>
    <t>黃瑞堂</t>
  </si>
  <si>
    <t>04384</t>
    <phoneticPr fontId="124" type="Hiragana"/>
  </si>
  <si>
    <t>04385</t>
    <phoneticPr fontId="124" type="Hiragana"/>
  </si>
  <si>
    <t>04373</t>
    <phoneticPr fontId="124" type="Hiragana"/>
  </si>
  <si>
    <t>04374</t>
    <phoneticPr fontId="124" type="Hiragana"/>
  </si>
  <si>
    <t>04375</t>
    <phoneticPr fontId="124" type="Hiragana"/>
  </si>
  <si>
    <t>04377</t>
    <phoneticPr fontId="124" type="Hiragana"/>
  </si>
  <si>
    <t>04378</t>
    <phoneticPr fontId="124" type="Hiragana"/>
  </si>
  <si>
    <t>04380</t>
    <phoneticPr fontId="124" type="Hiragana"/>
  </si>
  <si>
    <t>04381</t>
    <phoneticPr fontId="124" type="Hiragana"/>
  </si>
  <si>
    <t>04382</t>
    <phoneticPr fontId="124" type="Hiragana"/>
  </si>
  <si>
    <t>04383</t>
    <phoneticPr fontId="124" type="Hiragana"/>
  </si>
  <si>
    <t>8/6退保X</t>
    <phoneticPr fontId="124" type="Hiragana"/>
  </si>
  <si>
    <t>台中市新社區協成里華豐三街60號</t>
    <phoneticPr fontId="124" type="Hiragana"/>
  </si>
  <si>
    <t>新北市八里區龍米路二段228-22號2樓</t>
  </si>
  <si>
    <t>資遣(已給非自願離職證明)</t>
    <phoneticPr fontId="124" type="Hiragana"/>
  </si>
  <si>
    <t>楊琪伊</t>
    <phoneticPr fontId="124" type="Hiragana"/>
  </si>
  <si>
    <t>物流專員</t>
    <phoneticPr fontId="124" type="Hiragana"/>
  </si>
  <si>
    <t>台中市清水區港都路163號5樓之6</t>
    <phoneticPr fontId="124" type="Hiragana"/>
  </si>
  <si>
    <t>石培瀚</t>
    <phoneticPr fontId="124" type="Hiragana"/>
  </si>
  <si>
    <t>陳鈺燻</t>
    <phoneticPr fontId="124" type="Hiragana"/>
  </si>
  <si>
    <t>OK</t>
    <phoneticPr fontId="124" type="Hiragana"/>
  </si>
  <si>
    <t>五股分選課</t>
  </si>
  <si>
    <t>黃詔熙</t>
  </si>
  <si>
    <t>黃善德</t>
  </si>
  <si>
    <t>8/9退保,資遣(已給非自願離職證明)</t>
    <phoneticPr fontId="124" type="Hiragana"/>
  </si>
  <si>
    <t>8/10退保,資遣(已給非自願離職證明)</t>
    <phoneticPr fontId="124" type="Hiragana"/>
  </si>
  <si>
    <t>8/10退保</t>
    <phoneticPr fontId="124" type="Hiragana"/>
  </si>
  <si>
    <t>8/8退保服務證明</t>
    <phoneticPr fontId="124" type="Hiragana"/>
  </si>
  <si>
    <t>8/8退保,薪資單、服務證明</t>
    <phoneticPr fontId="124" type="Hiragana"/>
  </si>
  <si>
    <t>離職證明</t>
    <phoneticPr fontId="124" type="Hiragana"/>
  </si>
  <si>
    <t>薪資單</t>
    <phoneticPr fontId="124" type="Hiragana"/>
  </si>
  <si>
    <t>NO</t>
    <phoneticPr fontId="124" type="Hiragana"/>
  </si>
  <si>
    <t>非自願OK</t>
    <phoneticPr fontId="124" type="Hiragana"/>
  </si>
  <si>
    <t>需要</t>
    <phoneticPr fontId="124" type="Hiragana"/>
  </si>
  <si>
    <t>台中市西屯區市政北三路113號10樓之5</t>
    <phoneticPr fontId="124" type="Hiragana"/>
  </si>
  <si>
    <t>8/11加保</t>
    <phoneticPr fontId="124" type="Hiragana"/>
  </si>
  <si>
    <t>8/11退保</t>
  </si>
  <si>
    <t>04387</t>
    <phoneticPr fontId="124" type="Hiragana"/>
  </si>
  <si>
    <t>04360</t>
    <phoneticPr fontId="124" type="Hiragana"/>
  </si>
  <si>
    <t>月份</t>
    <phoneticPr fontId="66" type="noConversion"/>
  </si>
  <si>
    <t>工號</t>
    <phoneticPr fontId="66" type="noConversion"/>
  </si>
  <si>
    <t>姓名</t>
    <phoneticPr fontId="66" type="noConversion"/>
  </si>
  <si>
    <t>性別</t>
    <phoneticPr fontId="66" type="noConversion"/>
  </si>
  <si>
    <t>部門</t>
    <phoneticPr fontId="66" type="noConversion"/>
  </si>
  <si>
    <t>職稱</t>
    <phoneticPr fontId="66" type="noConversion"/>
  </si>
  <si>
    <t>到職日期</t>
    <phoneticPr fontId="66" type="noConversion"/>
  </si>
  <si>
    <t>離職日</t>
    <phoneticPr fontId="66" type="noConversion"/>
  </si>
  <si>
    <t>申請日期</t>
    <phoneticPr fontId="66" type="noConversion"/>
  </si>
  <si>
    <t>服務年資</t>
    <phoneticPr fontId="66" type="noConversion"/>
  </si>
  <si>
    <t>細分類</t>
    <phoneticPr fontId="66" type="noConversion"/>
  </si>
  <si>
    <t>詳細原因</t>
    <phoneticPr fontId="66" type="noConversion"/>
  </si>
  <si>
    <t>歸檔確認</t>
    <phoneticPr fontId="66" type="noConversion"/>
  </si>
  <si>
    <t>離職單</t>
    <phoneticPr fontId="35" type="Hiragana"/>
  </si>
  <si>
    <t>離職證明</t>
    <phoneticPr fontId="35" type="Hiragana"/>
  </si>
  <si>
    <t>薪資單</t>
    <phoneticPr fontId="35" type="Hiragana"/>
  </si>
  <si>
    <t>mail發出</t>
    <phoneticPr fontId="35" type="Hiragana"/>
  </si>
  <si>
    <t>08月</t>
    <phoneticPr fontId="66" type="noConversion"/>
  </si>
  <si>
    <t>行銷部</t>
    <phoneticPr fontId="66" type="noConversion"/>
  </si>
  <si>
    <t>03321</t>
    <phoneticPr fontId="66" type="noConversion"/>
  </si>
  <si>
    <t>陳姿穎</t>
    <phoneticPr fontId="66" type="noConversion"/>
  </si>
  <si>
    <t>女</t>
    <phoneticPr fontId="66" type="noConversion"/>
  </si>
  <si>
    <t>04312</t>
    <phoneticPr fontId="66" type="noConversion"/>
  </si>
  <si>
    <t>陳資蓉</t>
    <phoneticPr fontId="66" type="noConversion"/>
  </si>
  <si>
    <t>人資課</t>
    <phoneticPr fontId="66" type="noConversion"/>
  </si>
  <si>
    <t>營運管理部</t>
    <phoneticPr fontId="66" type="noConversion"/>
  </si>
  <si>
    <t>00033</t>
    <phoneticPr fontId="66" type="noConversion"/>
  </si>
  <si>
    <t>李志仁</t>
    <phoneticPr fontId="66" type="noConversion"/>
  </si>
  <si>
    <t>男</t>
    <phoneticPr fontId="66" type="noConversion"/>
  </si>
  <si>
    <t>03538</t>
    <phoneticPr fontId="66" type="noConversion"/>
  </si>
  <si>
    <t>呂軍億</t>
    <phoneticPr fontId="66" type="noConversion"/>
  </si>
  <si>
    <t>五股分選課</t>
    <phoneticPr fontId="66" type="noConversion"/>
  </si>
  <si>
    <t>業務開發部</t>
    <phoneticPr fontId="66" type="noConversion"/>
  </si>
  <si>
    <t>04379</t>
    <phoneticPr fontId="66" type="noConversion"/>
  </si>
  <si>
    <t>傅文吉</t>
    <phoneticPr fontId="66" type="noConversion"/>
  </si>
  <si>
    <t>中區業務一課</t>
    <phoneticPr fontId="66" type="noConversion"/>
  </si>
  <si>
    <t>04360</t>
    <phoneticPr fontId="66" type="noConversion"/>
  </si>
  <si>
    <t>楊琪伊</t>
    <phoneticPr fontId="66" type="noConversion"/>
  </si>
  <si>
    <t>04287</t>
    <phoneticPr fontId="66" type="noConversion"/>
  </si>
  <si>
    <t>陳鈺燻</t>
    <phoneticPr fontId="66" type="noConversion"/>
  </si>
  <si>
    <t>軟體開發課</t>
    <phoneticPr fontId="66" type="noConversion"/>
  </si>
  <si>
    <t>03490</t>
    <phoneticPr fontId="66" type="noConversion"/>
  </si>
  <si>
    <t>石培瀚</t>
    <phoneticPr fontId="66" type="noConversion"/>
  </si>
  <si>
    <t>網管工程課</t>
    <phoneticPr fontId="66" type="noConversion"/>
  </si>
  <si>
    <t>04387</t>
    <phoneticPr fontId="66" type="noConversion"/>
  </si>
  <si>
    <t>黃詔熙</t>
    <phoneticPr fontId="66" type="noConversion"/>
  </si>
  <si>
    <t>管理師</t>
    <phoneticPr fontId="66" type="noConversion"/>
  </si>
  <si>
    <t>副管理師</t>
    <phoneticPr fontId="66" type="noConversion"/>
  </si>
  <si>
    <t>主任</t>
    <phoneticPr fontId="66" type="noConversion"/>
  </si>
  <si>
    <t>組長</t>
    <phoneticPr fontId="66" type="noConversion"/>
  </si>
  <si>
    <t>作業員</t>
    <phoneticPr fontId="66" type="noConversion"/>
  </si>
  <si>
    <t>物流專員</t>
    <phoneticPr fontId="66" type="noConversion"/>
  </si>
  <si>
    <t>副工程師</t>
    <phoneticPr fontId="66" type="noConversion"/>
  </si>
  <si>
    <t>新北市八里區龍米路二段228-22號2樓</t>
    <phoneticPr fontId="124" type="Hiragana"/>
  </si>
  <si>
    <t>太長加班</t>
    <phoneticPr fontId="66" type="noConversion"/>
  </si>
  <si>
    <t>年</t>
    <phoneticPr fontId="66" type="noConversion"/>
  </si>
  <si>
    <t>月</t>
    <phoneticPr fontId="66" type="noConversion"/>
  </si>
  <si>
    <t>日</t>
    <phoneticPr fontId="66" type="noConversion"/>
  </si>
  <si>
    <t>天數</t>
    <phoneticPr fontId="66" type="noConversion"/>
  </si>
  <si>
    <t>EIP表單編碼</t>
    <phoneticPr fontId="36" type="noConversion"/>
  </si>
  <si>
    <t>03334</t>
    <phoneticPr fontId="66" type="noConversion"/>
  </si>
  <si>
    <t>吳宗勳</t>
    <phoneticPr fontId="66" type="noConversion"/>
  </si>
  <si>
    <t>3.5噸小車司機</t>
    <phoneticPr fontId="66" type="noConversion"/>
  </si>
  <si>
    <t>04306</t>
    <phoneticPr fontId="66" type="noConversion"/>
  </si>
  <si>
    <t>滕芸</t>
    <phoneticPr fontId="66" type="noConversion"/>
  </si>
  <si>
    <t>03736</t>
    <phoneticPr fontId="66" type="noConversion"/>
  </si>
  <si>
    <t>蔡玉茹</t>
    <phoneticPr fontId="66" type="noConversion"/>
  </si>
  <si>
    <t>助理會計</t>
    <phoneticPr fontId="66" type="noConversion"/>
  </si>
  <si>
    <t>再生紡織設計部</t>
    <phoneticPr fontId="66" type="noConversion"/>
  </si>
  <si>
    <t>04178</t>
    <phoneticPr fontId="66" type="noConversion"/>
  </si>
  <si>
    <t>胡嘉容</t>
    <phoneticPr fontId="66" type="noConversion"/>
  </si>
  <si>
    <t>04332</t>
    <phoneticPr fontId="66" type="noConversion"/>
  </si>
  <si>
    <t>李世昌</t>
    <phoneticPr fontId="66" type="noConversion"/>
  </si>
  <si>
    <t>儲備夾子車司機</t>
    <phoneticPr fontId="66" type="noConversion"/>
  </si>
  <si>
    <t>03616</t>
    <phoneticPr fontId="66" type="noConversion"/>
  </si>
  <si>
    <t>林福基</t>
    <phoneticPr fontId="66" type="noConversion"/>
  </si>
  <si>
    <t>03644</t>
    <phoneticPr fontId="66" type="noConversion"/>
  </si>
  <si>
    <t>高健棠</t>
    <phoneticPr fontId="66" type="noConversion"/>
  </si>
  <si>
    <t>04307</t>
    <phoneticPr fontId="66" type="noConversion"/>
  </si>
  <si>
    <t>許湘琦</t>
    <phoneticPr fontId="66" type="noConversion"/>
  </si>
  <si>
    <t>04320</t>
    <phoneticPr fontId="66" type="noConversion"/>
  </si>
  <si>
    <t>王子珉</t>
    <phoneticPr fontId="66" type="noConversion"/>
  </si>
  <si>
    <t>大貨車司機</t>
    <phoneticPr fontId="66" type="noConversion"/>
  </si>
  <si>
    <t>04343</t>
    <phoneticPr fontId="66" type="noConversion"/>
  </si>
  <si>
    <t>方亞庭</t>
    <phoneticPr fontId="66" type="noConversion"/>
  </si>
  <si>
    <t>部門</t>
  </si>
  <si>
    <t>04344</t>
  </si>
  <si>
    <t>04346</t>
  </si>
  <si>
    <t>04345</t>
  </si>
  <si>
    <t>家庭因素</t>
    <phoneticPr fontId="66" type="noConversion"/>
  </si>
  <si>
    <t>搬家結婚</t>
    <phoneticPr fontId="66" type="noConversion"/>
  </si>
  <si>
    <t>個人問題</t>
    <phoneticPr fontId="66" type="noConversion"/>
  </si>
  <si>
    <t>身體因素</t>
    <phoneticPr fontId="66" type="noConversion"/>
  </si>
  <si>
    <t>繼續升學</t>
    <phoneticPr fontId="66" type="noConversion"/>
  </si>
  <si>
    <t>含服兵役</t>
    <phoneticPr fontId="66" type="noConversion"/>
  </si>
  <si>
    <t>交通問題</t>
    <phoneticPr fontId="66" type="noConversion"/>
  </si>
  <si>
    <t>環境問題</t>
    <phoneticPr fontId="66" type="noConversion"/>
  </si>
  <si>
    <t>工作性質</t>
    <phoneticPr fontId="66" type="noConversion"/>
  </si>
  <si>
    <t>工時問題</t>
    <phoneticPr fontId="66" type="noConversion"/>
  </si>
  <si>
    <t>休假制度</t>
    <phoneticPr fontId="66" type="noConversion"/>
  </si>
  <si>
    <t>班次制度</t>
    <phoneticPr fontId="66" type="noConversion"/>
  </si>
  <si>
    <t>另謀高就</t>
    <phoneticPr fontId="66" type="noConversion"/>
  </si>
  <si>
    <t>管理制度</t>
    <phoneticPr fontId="66" type="noConversion"/>
  </si>
  <si>
    <t>福利制度</t>
    <phoneticPr fontId="66" type="noConversion"/>
  </si>
  <si>
    <t>主管問題</t>
    <phoneticPr fontId="66" type="noConversion"/>
  </si>
  <si>
    <t>教育訓練</t>
    <phoneticPr fontId="66" type="noConversion"/>
  </si>
  <si>
    <t>薪資問題</t>
    <phoneticPr fontId="66" type="noConversion"/>
  </si>
  <si>
    <t>晉陞問題</t>
    <phoneticPr fontId="66" type="noConversion"/>
  </si>
  <si>
    <t>職務問題</t>
    <phoneticPr fontId="66" type="noConversion"/>
  </si>
  <si>
    <t>調遷問題</t>
    <phoneticPr fontId="66" type="noConversion"/>
  </si>
  <si>
    <t>考績問題</t>
    <phoneticPr fontId="66" type="noConversion"/>
  </si>
  <si>
    <t>留職停薪</t>
    <phoneticPr fontId="66" type="noConversion"/>
  </si>
  <si>
    <t>退休</t>
    <phoneticPr fontId="66" type="noConversion"/>
  </si>
  <si>
    <t>其他原因</t>
    <phoneticPr fontId="66" type="noConversion"/>
  </si>
  <si>
    <t>育嬰留停</t>
  </si>
  <si>
    <t>資遣</t>
    <phoneticPr fontId="66" type="noConversion"/>
  </si>
  <si>
    <t>職務異動</t>
    <phoneticPr fontId="66" type="noConversion"/>
  </si>
  <si>
    <t>解雇</t>
    <phoneticPr fontId="66" type="noConversion"/>
  </si>
  <si>
    <t>環境因素</t>
    <phoneticPr fontId="66" type="noConversion"/>
  </si>
  <si>
    <t>序號</t>
    <phoneticPr fontId="66" type="noConversion"/>
  </si>
  <si>
    <t>離職申請單</t>
    <phoneticPr fontId="66" type="noConversion"/>
  </si>
  <si>
    <t>-</t>
    <phoneticPr fontId="66" type="noConversion"/>
  </si>
  <si>
    <t>結果</t>
    <phoneticPr fontId="66" type="noConversion"/>
  </si>
  <si>
    <t>1.</t>
    <phoneticPr fontId="66" type="noConversion"/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</si>
  <si>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</si>
  <si>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</si>
  <si>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</si>
  <si>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</si>
  <si>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</si>
  <si>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</si>
  <si>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</si>
  <si>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</si>
  <si>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</si>
  <si>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</si>
  <si>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</si>
  <si>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</si>
  <si>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</si>
  <si>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</si>
  <si>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</si>
  <si>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</si>
  <si>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</si>
  <si>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</si>
  <si>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</si>
  <si>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</si>
  <si>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</si>
  <si>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</si>
  <si>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</si>
  <si>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</si>
  <si>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</si>
  <si>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</si>
  <si>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</si>
  <si>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</si>
  <si>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</si>
  <si>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</si>
  <si>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</si>
  <si>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</si>
  <si>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04378</t>
    <phoneticPr fontId="36" type="noConversion"/>
  </si>
  <si>
    <t>林廣銘</t>
    <phoneticPr fontId="36" type="noConversion"/>
  </si>
  <si>
    <t>8/8退保</t>
    <phoneticPr fontId="124" type="Hiragana"/>
  </si>
  <si>
    <t>8/9退保</t>
    <phoneticPr fontId="124" type="Hiragana"/>
  </si>
  <si>
    <t>04388</t>
    <phoneticPr fontId="124" type="Hiragana"/>
  </si>
  <si>
    <t>04386</t>
    <phoneticPr fontId="124" type="Hiragana"/>
  </si>
  <si>
    <t>04387</t>
    <phoneticPr fontId="124" type="Hiragana"/>
  </si>
  <si>
    <t>04376</t>
    <phoneticPr fontId="124" type="Hiragana"/>
  </si>
  <si>
    <t>Theodoros Mavros</t>
  </si>
  <si>
    <t>尚未收到任何資料</t>
    <phoneticPr fontId="124" type="Hiragana"/>
  </si>
  <si>
    <t>國際部業務課</t>
    <phoneticPr fontId="124" type="Hiragana"/>
  </si>
  <si>
    <t>業務高級專員</t>
    <phoneticPr fontId="124" type="Hiragana"/>
  </si>
  <si>
    <t xml:space="preserve"> </t>
    <phoneticPr fontId="124" type="Hiragana"/>
  </si>
  <si>
    <t>Theo. Mavros</t>
    <phoneticPr fontId="36" type="noConversion"/>
  </si>
  <si>
    <t>需要，8/12寄</t>
    <phoneticPr fontId="124" type="Hiragana"/>
  </si>
  <si>
    <t>03335</t>
    <phoneticPr fontId="36" type="noConversion"/>
  </si>
  <si>
    <t>徐筠棋</t>
    <phoneticPr fontId="36" type="noConversion"/>
  </si>
  <si>
    <t>業務課</t>
    <phoneticPr fontId="66" type="noConversion"/>
  </si>
  <si>
    <t>高級業務專員</t>
    <phoneticPr fontId="36" type="noConversion"/>
  </si>
  <si>
    <t>何政風</t>
    <phoneticPr fontId="36" type="noConversion"/>
  </si>
  <si>
    <t>離職當日,需退保</t>
    <phoneticPr fontId="36" type="noConversion"/>
  </si>
  <si>
    <t>南區業務二課</t>
    <phoneticPr fontId="66" type="noConversion"/>
  </si>
  <si>
    <t>04381</t>
    <phoneticPr fontId="36" type="noConversion"/>
  </si>
  <si>
    <t>李全再</t>
    <phoneticPr fontId="36" type="noConversion"/>
  </si>
  <si>
    <t>夾子車司機</t>
    <phoneticPr fontId="36" type="noConversion"/>
  </si>
  <si>
    <t>09月</t>
    <phoneticPr fontId="66" type="noConversion"/>
  </si>
  <si>
    <t>助理會計</t>
    <phoneticPr fontId="36" type="noConversion"/>
  </si>
  <si>
    <t>04346</t>
    <phoneticPr fontId="36" type="noConversion"/>
  </si>
  <si>
    <t>身體因素</t>
  </si>
  <si>
    <t>8/15退保</t>
    <phoneticPr fontId="36" type="noConversion"/>
  </si>
  <si>
    <t>OK</t>
    <phoneticPr fontId="36" type="noConversion"/>
  </si>
  <si>
    <t>黃瑞堂</t>
    <phoneticPr fontId="36" type="noConversion"/>
  </si>
  <si>
    <t>黃詔熙</t>
    <phoneticPr fontId="36" type="noConversion"/>
  </si>
  <si>
    <t>需要</t>
    <phoneticPr fontId="36" type="noConversion"/>
  </si>
  <si>
    <t>新北市蘆洲區中正路174巷36號4樓</t>
    <phoneticPr fontId="36" type="noConversion"/>
  </si>
  <si>
    <t>NO</t>
    <phoneticPr fontId="36" type="noConversion"/>
  </si>
  <si>
    <t>台中市清水區橋頭里民有路260巷2號</t>
    <phoneticPr fontId="36" type="noConversion"/>
  </si>
  <si>
    <t>需要
連同體檢報告一起寄回</t>
    <phoneticPr fontId="36" type="noConversion"/>
  </si>
  <si>
    <t>退保</t>
    <phoneticPr fontId="35" type="Hiragana"/>
  </si>
  <si>
    <t>彭志翔</t>
    <phoneticPr fontId="36" type="noConversion"/>
  </si>
  <si>
    <t>04355</t>
    <phoneticPr fontId="36" type="noConversion"/>
  </si>
  <si>
    <t>作業員</t>
    <phoneticPr fontId="36" type="noConversion"/>
  </si>
  <si>
    <t>陳賢鈺</t>
    <phoneticPr fontId="36" type="noConversion"/>
  </si>
  <si>
    <t>南區業務一課</t>
    <phoneticPr fontId="66" type="noConversion"/>
  </si>
  <si>
    <t>04070</t>
    <phoneticPr fontId="36" type="noConversion"/>
  </si>
  <si>
    <t>夾子車司機</t>
    <phoneticPr fontId="36" type="noConversion"/>
  </si>
  <si>
    <t>陳明杰</t>
    <phoneticPr fontId="36" type="noConversion"/>
  </si>
  <si>
    <t>作業員(駐中山矽品)</t>
    <phoneticPr fontId="36" type="noConversion"/>
  </si>
  <si>
    <t>作業員</t>
    <phoneticPr fontId="36" type="noConversion"/>
  </si>
  <si>
    <t>黃瑞堂</t>
    <phoneticPr fontId="36" type="noConversion"/>
  </si>
  <si>
    <t>04389</t>
    <phoneticPr fontId="36" type="noConversion"/>
  </si>
  <si>
    <t>8/21退保</t>
    <phoneticPr fontId="36" type="noConversion"/>
  </si>
  <si>
    <t>04380</t>
    <phoneticPr fontId="66" type="noConversion"/>
  </si>
  <si>
    <t>林品如</t>
    <phoneticPr fontId="66" type="noConversion"/>
  </si>
  <si>
    <t>X</t>
    <phoneticPr fontId="36" type="noConversion"/>
  </si>
  <si>
    <t>台南市安定區港口里港口241-12號</t>
    <phoneticPr fontId="36" type="noConversion"/>
  </si>
  <si>
    <t>高雄市小港區孔宅里孔宅街4號</t>
    <phoneticPr fontId="36" type="noConversion"/>
  </si>
  <si>
    <t>03657</t>
    <phoneticPr fontId="36" type="noConversion"/>
  </si>
  <si>
    <t>H0001</t>
    <phoneticPr fontId="36" type="noConversion"/>
  </si>
  <si>
    <t>H0002</t>
    <phoneticPr fontId="36" type="noConversion"/>
  </si>
  <si>
    <t>H0004</t>
    <phoneticPr fontId="36" type="noConversion"/>
  </si>
  <si>
    <t>H0005</t>
    <phoneticPr fontId="36" type="noConversion"/>
  </si>
  <si>
    <t>H0007</t>
    <phoneticPr fontId="36" type="noConversion"/>
  </si>
  <si>
    <t>H0012</t>
    <phoneticPr fontId="36" type="noConversion"/>
  </si>
  <si>
    <t>H0016</t>
    <phoneticPr fontId="36" type="noConversion"/>
  </si>
  <si>
    <t>H0021</t>
    <phoneticPr fontId="36" type="noConversion"/>
  </si>
  <si>
    <t>H0023</t>
    <phoneticPr fontId="36" type="noConversion"/>
  </si>
  <si>
    <t>H0024</t>
    <phoneticPr fontId="36" type="noConversion"/>
  </si>
  <si>
    <t>劉祥志</t>
    <phoneticPr fontId="36" type="noConversion"/>
  </si>
  <si>
    <t>杜文長</t>
    <phoneticPr fontId="36" type="noConversion"/>
  </si>
  <si>
    <t>張宗義</t>
    <phoneticPr fontId="36" type="noConversion"/>
  </si>
  <si>
    <t>杜文強</t>
    <phoneticPr fontId="36" type="noConversion"/>
  </si>
  <si>
    <t>范文雄</t>
    <phoneticPr fontId="36" type="noConversion"/>
  </si>
  <si>
    <t>丁功正</t>
    <phoneticPr fontId="36" type="noConversion"/>
  </si>
  <si>
    <t>宏偉處理課</t>
    <phoneticPr fontId="66" type="noConversion"/>
  </si>
  <si>
    <t>宏偉營業課</t>
    <phoneticPr fontId="66" type="noConversion"/>
  </si>
  <si>
    <t>組長</t>
    <phoneticPr fontId="36" type="noConversion"/>
  </si>
  <si>
    <t>主辦會計</t>
    <phoneticPr fontId="36" type="noConversion"/>
  </si>
  <si>
    <t>資深外場人員</t>
    <phoneticPr fontId="36" type="noConversion"/>
  </si>
  <si>
    <t>04349</t>
    <phoneticPr fontId="36" type="noConversion"/>
  </si>
  <si>
    <t>鄭志勝</t>
    <phoneticPr fontId="36" type="noConversion"/>
  </si>
  <si>
    <t>員林站</t>
    <phoneticPr fontId="36" type="noConversion"/>
  </si>
  <si>
    <t>外場人員</t>
    <phoneticPr fontId="36" type="noConversion"/>
  </si>
  <si>
    <t>8/22退保</t>
    <phoneticPr fontId="36" type="noConversion"/>
  </si>
  <si>
    <t>8/23退保</t>
    <phoneticPr fontId="36" type="noConversion"/>
  </si>
  <si>
    <t>中區業務一課</t>
    <phoneticPr fontId="36" type="noConversion"/>
  </si>
  <si>
    <t>王意涵</t>
    <phoneticPr fontId="36" type="noConversion"/>
  </si>
  <si>
    <t>管理師</t>
    <phoneticPr fontId="36" type="noConversion"/>
  </si>
  <si>
    <t>行銷部</t>
    <phoneticPr fontId="36" type="noConversion"/>
  </si>
  <si>
    <t>3.5T小車司機</t>
    <phoneticPr fontId="36" type="noConversion"/>
  </si>
  <si>
    <t>北區業務二課</t>
    <phoneticPr fontId="66" type="noConversion"/>
  </si>
  <si>
    <t>03555</t>
    <phoneticPr fontId="36" type="noConversion"/>
  </si>
  <si>
    <t>劉春保</t>
    <phoneticPr fontId="36" type="noConversion"/>
  </si>
  <si>
    <t>8/27退保</t>
    <phoneticPr fontId="36" type="noConversion"/>
  </si>
  <si>
    <t>8/28退保</t>
    <phoneticPr fontId="36" type="noConversion"/>
  </si>
  <si>
    <t>原訂8/31離職,因身體因素調整離職日為8/27</t>
    <phoneticPr fontId="36" type="noConversion"/>
  </si>
  <si>
    <t>原訂9/30離職,個人因素調整為9/15</t>
    <phoneticPr fontId="36" type="noConversion"/>
  </si>
  <si>
    <t>金馬站</t>
    <phoneticPr fontId="36" type="noConversion"/>
  </si>
  <si>
    <t>楊振逢</t>
    <phoneticPr fontId="36" type="noConversion"/>
  </si>
  <si>
    <t>8/20加保</t>
    <phoneticPr fontId="36" type="noConversion"/>
  </si>
  <si>
    <t>04389</t>
    <phoneticPr fontId="36" type="noConversion"/>
  </si>
  <si>
    <t>04390</t>
    <phoneticPr fontId="36" type="noConversion"/>
  </si>
  <si>
    <t>國際部業務課</t>
    <phoneticPr fontId="36" type="noConversion"/>
  </si>
  <si>
    <t>專案襄理</t>
    <phoneticPr fontId="36" type="noConversion"/>
  </si>
  <si>
    <t>Yogesh Kumar</t>
    <phoneticPr fontId="36" type="noConversion"/>
  </si>
  <si>
    <t>姓氏：Kumar、名：Yogesh</t>
    <phoneticPr fontId="36" type="noConversion"/>
  </si>
  <si>
    <t>趙建豪</t>
    <phoneticPr fontId="36" type="noConversion"/>
  </si>
  <si>
    <t>再生紡織設計部</t>
    <phoneticPr fontId="36" type="noConversion"/>
  </si>
  <si>
    <t>04259</t>
    <phoneticPr fontId="36" type="noConversion"/>
  </si>
  <si>
    <t>高級工程師</t>
    <phoneticPr fontId="36" type="noConversion"/>
  </si>
  <si>
    <t>8/29退保</t>
    <phoneticPr fontId="36" type="noConversion"/>
  </si>
  <si>
    <t>陳威錡</t>
    <phoneticPr fontId="36" type="noConversion"/>
  </si>
  <si>
    <t>車延信</t>
    <phoneticPr fontId="36" type="noConversion"/>
  </si>
  <si>
    <t>工讀生</t>
    <phoneticPr fontId="36" type="noConversion"/>
  </si>
  <si>
    <t>學校開學</t>
    <phoneticPr fontId="36" type="noConversion"/>
  </si>
  <si>
    <t>04377</t>
    <phoneticPr fontId="36" type="noConversion"/>
  </si>
  <si>
    <t>04362</t>
    <phoneticPr fontId="36" type="noConversion"/>
  </si>
  <si>
    <t>企業客服課</t>
    <phoneticPr fontId="36" type="noConversion"/>
  </si>
  <si>
    <t>謝榮家</t>
    <phoneticPr fontId="36" type="noConversion"/>
  </si>
  <si>
    <t>王君泰</t>
    <phoneticPr fontId="36" type="noConversion"/>
  </si>
  <si>
    <t>04361</t>
    <phoneticPr fontId="36" type="noConversion"/>
  </si>
  <si>
    <t>04363</t>
    <phoneticPr fontId="36" type="noConversion"/>
  </si>
  <si>
    <t>陳韋誠</t>
    <phoneticPr fontId="36" type="noConversion"/>
  </si>
  <si>
    <t>作業員(駐后里矽品)</t>
    <phoneticPr fontId="36" type="noConversion"/>
  </si>
  <si>
    <t>04357</t>
    <phoneticPr fontId="36" type="noConversion"/>
  </si>
  <si>
    <t>行銷部</t>
    <phoneticPr fontId="36" type="noConversion"/>
  </si>
  <si>
    <t>合約到期</t>
    <phoneticPr fontId="36" type="noConversion"/>
  </si>
  <si>
    <t>黃詩庭</t>
    <phoneticPr fontId="36" type="noConversion"/>
  </si>
  <si>
    <t>鄭慶億</t>
    <phoneticPr fontId="36" type="noConversion"/>
  </si>
  <si>
    <t>儲備夾子車司機</t>
    <phoneticPr fontId="36" type="noConversion"/>
  </si>
  <si>
    <t>南區業務二課</t>
    <phoneticPr fontId="36" type="noConversion"/>
  </si>
  <si>
    <t>台中市北區漢口路三段78號4F之7</t>
    <phoneticPr fontId="36" type="noConversion"/>
  </si>
  <si>
    <t>新竹縣竹北市福德里18鄰三民路494巷1號</t>
    <phoneticPr fontId="36" type="noConversion"/>
  </si>
  <si>
    <t>9/2退保</t>
    <phoneticPr fontId="36" type="noConversion"/>
  </si>
  <si>
    <t>9/1退保</t>
    <phoneticPr fontId="36" type="noConversion"/>
  </si>
  <si>
    <t>陳俊緯</t>
    <phoneticPr fontId="36" type="noConversion"/>
  </si>
  <si>
    <t>04330</t>
    <phoneticPr fontId="36" type="noConversion"/>
  </si>
  <si>
    <t>夾子車司機</t>
    <phoneticPr fontId="36" type="noConversion"/>
  </si>
  <si>
    <t>03928</t>
    <phoneticPr fontId="36" type="noConversion"/>
  </si>
  <si>
    <t>全興造粒課</t>
    <phoneticPr fontId="36" type="noConversion"/>
  </si>
  <si>
    <t>李暘陞</t>
    <phoneticPr fontId="36" type="noConversion"/>
  </si>
  <si>
    <t>作業員</t>
    <phoneticPr fontId="36" type="noConversion"/>
  </si>
  <si>
    <t>03700</t>
    <phoneticPr fontId="36" type="noConversion"/>
  </si>
  <si>
    <t>吳思維</t>
    <phoneticPr fontId="36" type="noConversion"/>
  </si>
  <si>
    <t>拖車司機</t>
    <phoneticPr fontId="36" type="noConversion"/>
  </si>
  <si>
    <t>留停期間9/1~9/30</t>
    <phoneticPr fontId="36" type="noConversion"/>
  </si>
  <si>
    <t>台中市清水區中社裡22鄰建國路122號14樓之一</t>
    <phoneticPr fontId="36" type="noConversion"/>
  </si>
  <si>
    <t>陳睿婕</t>
    <phoneticPr fontId="36" type="noConversion"/>
  </si>
  <si>
    <t>業務課</t>
    <phoneticPr fontId="36" type="noConversion"/>
  </si>
  <si>
    <t>04347</t>
    <phoneticPr fontId="36" type="noConversion"/>
  </si>
  <si>
    <t>業務高級專員</t>
    <phoneticPr fontId="36" type="noConversion"/>
  </si>
  <si>
    <t>工作性質</t>
  </si>
  <si>
    <t>因工作階段性任務完成,協調轉調其他部門,但人員無意願,自請離職</t>
    <phoneticPr fontId="36" type="noConversion"/>
  </si>
  <si>
    <t>8/6退保</t>
    <phoneticPr fontId="124" type="Hiragana"/>
  </si>
  <si>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已完成歸檔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___月生效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>其他：</t>
    </r>
    <phoneticPr fontId="36" type="noConversion"/>
  </si>
  <si>
    <t>03570</t>
    <phoneticPr fontId="36" type="noConversion"/>
  </si>
  <si>
    <t>林永裕</t>
    <phoneticPr fontId="36" type="noConversion"/>
  </si>
  <si>
    <t>9/5退保</t>
    <phoneticPr fontId="36" type="noConversion"/>
  </si>
  <si>
    <t>V</t>
    <phoneticPr fontId="36" type="noConversion"/>
  </si>
  <si>
    <t>台中市南屯區向上路二段340號</t>
    <phoneticPr fontId="36" type="noConversion"/>
  </si>
  <si>
    <t>□已完成歸檔 □___月生效 □其他：</t>
    <phoneticPr fontId="36" type="noConversion"/>
  </si>
  <si>
    <t>10月</t>
    <phoneticPr fontId="66" type="noConversion"/>
  </si>
  <si>
    <t>國際事業部</t>
    <phoneticPr fontId="36" type="noConversion"/>
  </si>
  <si>
    <t>林佳蓉</t>
    <phoneticPr fontId="36" type="noConversion"/>
  </si>
  <si>
    <t>副管理師</t>
    <phoneticPr fontId="36" type="noConversion"/>
  </si>
  <si>
    <t>04257</t>
    <phoneticPr fontId="36" type="noConversion"/>
  </si>
  <si>
    <t>李玟潔</t>
    <phoneticPr fontId="36" type="noConversion"/>
  </si>
  <si>
    <t>03845</t>
    <phoneticPr fontId="36" type="noConversion"/>
  </si>
  <si>
    <t>全興造粒課</t>
    <phoneticPr fontId="36" type="noConversion"/>
  </si>
  <si>
    <t>助理會計</t>
    <phoneticPr fontId="36" type="noConversion"/>
  </si>
  <si>
    <t>留停區間:10/1~12/31</t>
    <phoneticPr fontId="36" type="noConversion"/>
  </si>
  <si>
    <t>04358</t>
    <phoneticPr fontId="36" type="noConversion"/>
  </si>
  <si>
    <t>賴炎輝</t>
    <phoneticPr fontId="36" type="noConversion"/>
  </si>
  <si>
    <t>作業員</t>
    <phoneticPr fontId="36" type="noConversion"/>
  </si>
  <si>
    <t>9/11退保</t>
    <phoneticPr fontId="36" type="noConversion"/>
  </si>
  <si>
    <t>V離職訊息</t>
    <phoneticPr fontId="36" type="noConversion"/>
  </si>
  <si>
    <t>苗栗縣頭屋鄉鳴鳳村6鄰三湖27號</t>
  </si>
  <si>
    <t>9/12退保</t>
    <phoneticPr fontId="36" type="noConversion"/>
  </si>
  <si>
    <t>另謀高就</t>
  </si>
  <si>
    <t>王伃瑩</t>
    <phoneticPr fontId="36" type="noConversion"/>
  </si>
  <si>
    <t>五股分選課</t>
    <phoneticPr fontId="36" type="noConversion"/>
  </si>
  <si>
    <t>助理會計</t>
    <phoneticPr fontId="36" type="noConversion"/>
  </si>
  <si>
    <t>中區業務一課</t>
    <phoneticPr fontId="36" type="noConversion"/>
  </si>
  <si>
    <t>夾子車司機</t>
    <phoneticPr fontId="36" type="noConversion"/>
  </si>
  <si>
    <t>洪炳龍</t>
  </si>
  <si>
    <t>林國勳</t>
  </si>
  <si>
    <t>9/1加保</t>
    <phoneticPr fontId="36" type="noConversion"/>
  </si>
  <si>
    <t>9/15加保</t>
  </si>
  <si>
    <t>9/3加保</t>
    <phoneticPr fontId="36" type="noConversion"/>
  </si>
  <si>
    <t>9/8加保</t>
    <phoneticPr fontId="36" type="noConversion"/>
  </si>
  <si>
    <t>04393</t>
    <phoneticPr fontId="36" type="noConversion"/>
  </si>
  <si>
    <t>04395</t>
    <phoneticPr fontId="36" type="noConversion"/>
  </si>
  <si>
    <t>04394</t>
    <phoneticPr fontId="36" type="noConversion"/>
  </si>
  <si>
    <t>04396</t>
    <phoneticPr fontId="36" type="noConversion"/>
  </si>
  <si>
    <t>04397</t>
    <phoneticPr fontId="36" type="noConversion"/>
  </si>
  <si>
    <t>陳宏憲</t>
    <phoneticPr fontId="36" type="noConversion"/>
  </si>
  <si>
    <t>9/15退保</t>
    <phoneticPr fontId="36" type="noConversion"/>
  </si>
  <si>
    <t>04398</t>
    <phoneticPr fontId="36" type="noConversion"/>
  </si>
  <si>
    <t>翁佳得</t>
    <phoneticPr fontId="36" type="noConversion"/>
  </si>
  <si>
    <t>斗六站</t>
    <phoneticPr fontId="36" type="noConversion"/>
  </si>
  <si>
    <t>03855</t>
    <phoneticPr fontId="36" type="noConversion"/>
  </si>
  <si>
    <t>夾子車司機</t>
    <phoneticPr fontId="36" type="noConversion"/>
  </si>
  <si>
    <t>組長</t>
    <phoneticPr fontId="36" type="noConversion"/>
  </si>
  <si>
    <t>01747</t>
    <phoneticPr fontId="36" type="noConversion"/>
  </si>
  <si>
    <t>李俊弘</t>
    <phoneticPr fontId="36" type="noConversion"/>
  </si>
  <si>
    <t>台中市東勢區文新街278巷17號3樓</t>
    <phoneticPr fontId="36" type="noConversion"/>
  </si>
  <si>
    <t>因身體因素需要開刀並長期休養</t>
    <phoneticPr fontId="36" type="noConversion"/>
  </si>
  <si>
    <t>04392</t>
    <phoneticPr fontId="36" type="noConversion"/>
  </si>
  <si>
    <t>9/17加保</t>
    <phoneticPr fontId="36" type="noConversion"/>
  </si>
  <si>
    <t>04400</t>
    <phoneticPr fontId="36" type="noConversion"/>
  </si>
  <si>
    <t>張皓盛</t>
    <phoneticPr fontId="36" type="noConversion"/>
  </si>
  <si>
    <t>9/22加保</t>
    <phoneticPr fontId="36" type="noConversion"/>
  </si>
  <si>
    <t>司</t>
    <phoneticPr fontId="36" type="noConversion"/>
  </si>
  <si>
    <t>計</t>
    <phoneticPr fontId="36" type="noConversion"/>
  </si>
  <si>
    <t>大豐科</t>
    <phoneticPr fontId="36" type="noConversion"/>
  </si>
  <si>
    <t>云想</t>
    <phoneticPr fontId="36" type="noConversion"/>
  </si>
  <si>
    <t>和東</t>
    <phoneticPr fontId="36" type="noConversion"/>
  </si>
  <si>
    <t>青心</t>
    <phoneticPr fontId="36" type="noConversion"/>
  </si>
  <si>
    <t>保長</t>
    <phoneticPr fontId="36" type="noConversion"/>
  </si>
  <si>
    <t>員信</t>
    <phoneticPr fontId="36" type="noConversion"/>
  </si>
  <si>
    <t>神林</t>
    <phoneticPr fontId="36" type="noConversion"/>
  </si>
  <si>
    <t>草屯</t>
    <phoneticPr fontId="36" type="noConversion"/>
  </si>
  <si>
    <t>新竹</t>
    <phoneticPr fontId="36" type="noConversion"/>
  </si>
  <si>
    <t>國際事業部</t>
    <phoneticPr fontId="36" type="noConversion"/>
  </si>
  <si>
    <t>廢車客服課</t>
    <phoneticPr fontId="36" type="noConversion"/>
  </si>
  <si>
    <t>04391</t>
    <phoneticPr fontId="36" type="noConversion"/>
  </si>
  <si>
    <t>03350</t>
    <phoneticPr fontId="36" type="noConversion"/>
  </si>
  <si>
    <t>林妤庭</t>
    <phoneticPr fontId="36" type="noConversion"/>
  </si>
  <si>
    <t>李湘蘋</t>
    <phoneticPr fontId="36" type="noConversion"/>
  </si>
  <si>
    <t>副理</t>
    <phoneticPr fontId="36" type="noConversion"/>
  </si>
  <si>
    <t>助理管理師</t>
    <phoneticPr fontId="36" type="noConversion"/>
  </si>
  <si>
    <t>9/11加保</t>
    <phoneticPr fontId="36" type="noConversion"/>
  </si>
  <si>
    <t>04356</t>
    <phoneticPr fontId="36" type="noConversion"/>
  </si>
  <si>
    <t>劉正偉</t>
    <phoneticPr fontId="36" type="noConversion"/>
  </si>
  <si>
    <t>02820</t>
    <phoneticPr fontId="36" type="noConversion"/>
  </si>
  <si>
    <t>謝佩伶</t>
    <phoneticPr fontId="36" type="noConversion"/>
  </si>
  <si>
    <t>管理課</t>
    <phoneticPr fontId="36" type="noConversion"/>
  </si>
  <si>
    <t>副管理師</t>
    <phoneticPr fontId="36" type="noConversion"/>
  </si>
  <si>
    <t>9/30退保</t>
    <phoneticPr fontId="36" type="noConversion"/>
  </si>
  <si>
    <t>已申請</t>
    <phoneticPr fontId="36" type="noConversion"/>
  </si>
  <si>
    <t>台中市東區建成路336巷1-1號3樓</t>
    <phoneticPr fontId="36" type="noConversion"/>
  </si>
  <si>
    <t>雲林縣斗六市保長路41號</t>
  </si>
  <si>
    <t>彰化市彰南路二段512巷19號</t>
  </si>
  <si>
    <t>台中市沙鹿區清泉路176巷6號</t>
  </si>
  <si>
    <t>招募</t>
    <phoneticPr fontId="36" type="noConversion"/>
  </si>
  <si>
    <t>陳信廷</t>
    <phoneticPr fontId="36" type="noConversion"/>
  </si>
  <si>
    <t>家電客服課</t>
    <phoneticPr fontId="36" type="noConversion"/>
  </si>
  <si>
    <t>04271</t>
    <phoneticPr fontId="36" type="noConversion"/>
  </si>
  <si>
    <t>3.5噸司機</t>
    <phoneticPr fontId="36" type="noConversion"/>
  </si>
  <si>
    <t>03497</t>
    <phoneticPr fontId="36" type="noConversion"/>
  </si>
  <si>
    <t>張珈菱</t>
    <phoneticPr fontId="36" type="noConversion"/>
  </si>
  <si>
    <t>助理管理師</t>
    <phoneticPr fontId="36" type="noConversion"/>
  </si>
  <si>
    <t>電商部行政管理課</t>
    <phoneticPr fontId="36" type="noConversion"/>
  </si>
  <si>
    <t>杜昀芳</t>
    <phoneticPr fontId="36" type="noConversion"/>
  </si>
  <si>
    <t>副管理師</t>
    <phoneticPr fontId="36" type="noConversion"/>
  </si>
  <si>
    <t>03920</t>
    <phoneticPr fontId="36" type="noConversion"/>
  </si>
  <si>
    <t>10/1退保</t>
    <phoneticPr fontId="36" type="noConversion"/>
  </si>
  <si>
    <t>胡欣柔</t>
    <phoneticPr fontId="36" type="noConversion"/>
  </si>
  <si>
    <t>邱冠霖</t>
    <phoneticPr fontId="36" type="noConversion"/>
  </si>
  <si>
    <t>簡士峰</t>
    <phoneticPr fontId="36" type="noConversion"/>
  </si>
  <si>
    <t>許竣捷</t>
    <phoneticPr fontId="36" type="noConversion"/>
  </si>
  <si>
    <t>張玉峰</t>
  </si>
  <si>
    <t>王雅姿</t>
  </si>
  <si>
    <t>李翊滐</t>
  </si>
  <si>
    <t>10/1加保</t>
    <phoneticPr fontId="36" type="noConversion"/>
  </si>
  <si>
    <t>04401</t>
    <phoneticPr fontId="36" type="noConversion"/>
  </si>
  <si>
    <t>04402</t>
  </si>
  <si>
    <t>04403</t>
  </si>
  <si>
    <t>04404</t>
  </si>
  <si>
    <t>許竣捷</t>
    <phoneticPr fontId="36" type="noConversion"/>
  </si>
  <si>
    <t>V</t>
    <phoneticPr fontId="36" type="noConversion"/>
  </si>
  <si>
    <t>X</t>
    <phoneticPr fontId="36" type="noConversion"/>
  </si>
  <si>
    <t>10/05退保</t>
    <phoneticPr fontId="36" type="noConversion"/>
  </si>
  <si>
    <t>03615</t>
    <phoneticPr fontId="36" type="noConversion"/>
  </si>
  <si>
    <t>楊依綺</t>
    <phoneticPr fontId="36" type="noConversion"/>
  </si>
  <si>
    <t>組長</t>
    <phoneticPr fontId="36" type="noConversion"/>
  </si>
  <si>
    <t>留職停薪</t>
  </si>
  <si>
    <t>留停區間(暫定):10/1~10/31</t>
    <phoneticPr fontId="36" type="noConversion"/>
  </si>
  <si>
    <t>04279</t>
    <phoneticPr fontId="36" type="noConversion"/>
  </si>
  <si>
    <t>施詠覺</t>
    <phoneticPr fontId="36" type="noConversion"/>
  </si>
  <si>
    <t>作業員</t>
    <phoneticPr fontId="36" type="noConversion"/>
  </si>
  <si>
    <t>陳震宏</t>
  </si>
  <si>
    <t>潘興</t>
  </si>
  <si>
    <t>蔡亞伸</t>
  </si>
  <si>
    <t>曾喜煌</t>
  </si>
  <si>
    <t>邱証瑋</t>
  </si>
  <si>
    <t>Putri Sonia</t>
  </si>
  <si>
    <t>04406</t>
    <phoneticPr fontId="36" type="noConversion"/>
  </si>
  <si>
    <t>04405</t>
    <phoneticPr fontId="36" type="noConversion"/>
  </si>
  <si>
    <t>04407</t>
    <phoneticPr fontId="36" type="noConversion"/>
  </si>
  <si>
    <t>04399</t>
    <phoneticPr fontId="36" type="noConversion"/>
  </si>
  <si>
    <t>04412</t>
    <phoneticPr fontId="36" type="noConversion"/>
  </si>
  <si>
    <t>04411</t>
    <phoneticPr fontId="36" type="noConversion"/>
  </si>
  <si>
    <t>04409</t>
    <phoneticPr fontId="36" type="noConversion"/>
  </si>
  <si>
    <t>04408</t>
    <phoneticPr fontId="36" type="noConversion"/>
  </si>
  <si>
    <t>04410</t>
    <phoneticPr fontId="36" type="noConversion"/>
  </si>
  <si>
    <t>04413</t>
    <phoneticPr fontId="36" type="noConversion"/>
  </si>
  <si>
    <t>10/8加保</t>
    <phoneticPr fontId="36" type="noConversion"/>
  </si>
  <si>
    <t>10/13加保</t>
    <phoneticPr fontId="36" type="noConversion"/>
  </si>
  <si>
    <t>10/20加保</t>
    <phoneticPr fontId="36" type="noConversion"/>
  </si>
  <si>
    <t>HRM</t>
    <phoneticPr fontId="36" type="noConversion"/>
  </si>
  <si>
    <t>薪計</t>
    <phoneticPr fontId="36" type="noConversion"/>
  </si>
  <si>
    <t>保計</t>
    <phoneticPr fontId="36" type="noConversion"/>
  </si>
  <si>
    <t>李翊滐</t>
    <phoneticPr fontId="36" type="noConversion"/>
  </si>
  <si>
    <t>夾子車司機</t>
    <phoneticPr fontId="36" type="noConversion"/>
  </si>
  <si>
    <t>V</t>
    <phoneticPr fontId="36" type="noConversion"/>
  </si>
  <si>
    <t>X</t>
    <phoneticPr fontId="36" type="noConversion"/>
  </si>
  <si>
    <t>黃亦聖</t>
    <phoneticPr fontId="36" type="noConversion"/>
  </si>
  <si>
    <t xml:space="preserve">04280 </t>
    <phoneticPr fontId="36" type="noConversion"/>
  </si>
  <si>
    <t>何衡譽</t>
    <phoneticPr fontId="36" type="noConversion"/>
  </si>
  <si>
    <t>04365</t>
    <phoneticPr fontId="36" type="noConversion"/>
  </si>
  <si>
    <t>作業員</t>
    <phoneticPr fontId="36" type="noConversion"/>
  </si>
  <si>
    <t>10/23退保</t>
    <phoneticPr fontId="36" type="noConversion"/>
  </si>
  <si>
    <t>V</t>
    <phoneticPr fontId="36" type="noConversion"/>
  </si>
  <si>
    <t>台中市潭子區大富路3段33巷120弄2號</t>
  </si>
  <si>
    <t>作業員</t>
    <phoneticPr fontId="36" type="noConversion"/>
  </si>
  <si>
    <t>V</t>
    <phoneticPr fontId="36" type="noConversion"/>
  </si>
  <si>
    <t>03633</t>
    <phoneticPr fontId="36" type="noConversion"/>
  </si>
  <si>
    <t>11月</t>
    <phoneticPr fontId="36" type="noConversion"/>
  </si>
  <si>
    <t>鄭紹烽</t>
    <phoneticPr fontId="36" type="noConversion"/>
  </si>
  <si>
    <t>04399</t>
    <phoneticPr fontId="36" type="noConversion"/>
  </si>
  <si>
    <t>王雅姿</t>
    <phoneticPr fontId="36" type="noConversion"/>
  </si>
  <si>
    <t>倉儲物流專員</t>
    <phoneticPr fontId="36" type="noConversion"/>
  </si>
  <si>
    <t>企業客服課</t>
    <phoneticPr fontId="36" type="noConversion"/>
  </si>
  <si>
    <t>04403</t>
    <phoneticPr fontId="36" type="noConversion"/>
  </si>
  <si>
    <t>工讀生</t>
    <phoneticPr fontId="36" type="noConversion"/>
  </si>
  <si>
    <t>10/31退保</t>
    <phoneticPr fontId="36" type="noConversion"/>
  </si>
  <si>
    <t>11/6退保</t>
    <phoneticPr fontId="36" type="noConversion"/>
  </si>
  <si>
    <t>04414</t>
    <phoneticPr fontId="36" type="noConversion"/>
  </si>
  <si>
    <t>黃世偉</t>
    <phoneticPr fontId="36" type="noConversion"/>
  </si>
  <si>
    <t>04416</t>
    <phoneticPr fontId="36" type="noConversion"/>
  </si>
  <si>
    <t>作業員</t>
    <phoneticPr fontId="36" type="noConversion"/>
  </si>
  <si>
    <t>04417</t>
    <phoneticPr fontId="36" type="noConversion"/>
  </si>
  <si>
    <t>羅士瑋</t>
    <phoneticPr fontId="36" type="noConversion"/>
  </si>
  <si>
    <t>北區業務二課</t>
    <phoneticPr fontId="36" type="noConversion"/>
  </si>
  <si>
    <t>施宏霖</t>
    <phoneticPr fontId="36" type="noConversion"/>
  </si>
  <si>
    <t>南區業務二課</t>
    <phoneticPr fontId="36" type="noConversion"/>
  </si>
  <si>
    <t>04418</t>
    <phoneticPr fontId="36" type="noConversion"/>
  </si>
  <si>
    <t>2025/11/10</t>
    <phoneticPr fontId="36" type="noConversion"/>
  </si>
  <si>
    <t>04415</t>
    <phoneticPr fontId="36" type="noConversion"/>
  </si>
  <si>
    <t>11/3加保</t>
    <phoneticPr fontId="36" type="noConversion"/>
  </si>
  <si>
    <t>11/5加保</t>
    <phoneticPr fontId="36" type="noConversion"/>
  </si>
  <si>
    <t>11/10加保</t>
    <phoneticPr fontId="36" type="noConversion"/>
  </si>
  <si>
    <t>吳侯進</t>
    <phoneticPr fontId="36" type="noConversion"/>
  </si>
  <si>
    <t>00285</t>
    <phoneticPr fontId="36" type="noConversion"/>
  </si>
  <si>
    <t>解雇</t>
  </si>
  <si>
    <t>阮氏金成</t>
    <phoneticPr fontId="36" type="noConversion"/>
  </si>
  <si>
    <t>01879</t>
    <phoneticPr fontId="36" type="noConversion"/>
  </si>
  <si>
    <t>04372</t>
    <phoneticPr fontId="36" type="noConversion"/>
  </si>
  <si>
    <t>賴疆允</t>
    <phoneticPr fontId="36" type="noConversion"/>
  </si>
  <si>
    <t>交通違規</t>
    <phoneticPr fontId="36" type="noConversion"/>
  </si>
  <si>
    <t>V</t>
    <phoneticPr fontId="36" type="noConversion"/>
  </si>
  <si>
    <t>X</t>
    <phoneticPr fontId="36" type="noConversion"/>
  </si>
  <si>
    <t>台南市官田區官田里官田182-27號</t>
    <phoneticPr fontId="36" type="noConversion"/>
  </si>
  <si>
    <t>李豐舟</t>
    <phoneticPr fontId="36" type="noConversion"/>
  </si>
  <si>
    <t>全興造粒課</t>
    <phoneticPr fontId="36" type="noConversion"/>
  </si>
  <si>
    <t>11/13加保</t>
    <phoneticPr fontId="36" type="noConversion"/>
  </si>
  <si>
    <t>外場人員</t>
    <phoneticPr fontId="36" type="noConversion"/>
  </si>
  <si>
    <t>04419</t>
    <phoneticPr fontId="36" type="noConversion"/>
  </si>
  <si>
    <t>11/14退保</t>
    <phoneticPr fontId="36" type="noConversion"/>
  </si>
  <si>
    <t>11/10退保</t>
    <phoneticPr fontId="36" type="noConversion"/>
  </si>
  <si>
    <t>桃園市楊梅區高新街206巷9號</t>
  </si>
  <si>
    <t>03948</t>
    <phoneticPr fontId="36" type="noConversion"/>
  </si>
  <si>
    <t>安塔空</t>
    <phoneticPr fontId="36" type="noConversion"/>
  </si>
  <si>
    <t>全興造粒課</t>
    <phoneticPr fontId="36" type="noConversion"/>
  </si>
  <si>
    <t>移工</t>
    <phoneticPr fontId="36" type="noConversion"/>
  </si>
  <si>
    <t>11/18退保</t>
    <phoneticPr fontId="36" type="noConversion"/>
  </si>
  <si>
    <t>王意涵</t>
    <phoneticPr fontId="36" type="noConversion"/>
  </si>
  <si>
    <t>合約期滿</t>
    <phoneticPr fontId="36" type="noConversion"/>
  </si>
  <si>
    <t>管理師</t>
    <phoneticPr fontId="36" type="noConversion"/>
  </si>
  <si>
    <t>行銷部</t>
    <phoneticPr fontId="36" type="noConversion"/>
  </si>
  <si>
    <t>04390</t>
    <phoneticPr fontId="36" type="noConversion"/>
  </si>
  <si>
    <t>蔡孟儒</t>
    <phoneticPr fontId="36" type="noConversion"/>
  </si>
  <si>
    <t>工程師</t>
    <phoneticPr fontId="36" type="noConversion"/>
  </si>
  <si>
    <t>04303</t>
    <phoneticPr fontId="36" type="noConversion"/>
  </si>
  <si>
    <t>網管工程課</t>
    <phoneticPr fontId="36" type="noConversion"/>
  </si>
  <si>
    <t>12月</t>
    <phoneticPr fontId="36" type="noConversion"/>
  </si>
  <si>
    <t>官協志</t>
  </si>
  <si>
    <t>11/20加保</t>
    <phoneticPr fontId="36" type="noConversion"/>
  </si>
  <si>
    <t>留職停薪名單</t>
    <phoneticPr fontId="36" type="noConversion"/>
  </si>
  <si>
    <t>申請日期</t>
  </si>
  <si>
    <t>起始日</t>
  </si>
  <si>
    <t>結束日</t>
  </si>
  <si>
    <t>簽呈</t>
  </si>
  <si>
    <t>BPM離職申請單</t>
  </si>
  <si>
    <t>備註</t>
  </si>
  <si>
    <t>資訊部專案管理課</t>
    <phoneticPr fontId="36" type="noConversion"/>
  </si>
  <si>
    <t>04299</t>
    <phoneticPr fontId="36" type="noConversion"/>
  </si>
  <si>
    <t>黃筠倫</t>
    <phoneticPr fontId="36" type="noConversion"/>
  </si>
  <si>
    <t>副工程師</t>
    <phoneticPr fontId="36" type="noConversion"/>
  </si>
  <si>
    <t>11/29退保</t>
    <phoneticPr fontId="36" type="noConversion"/>
  </si>
  <si>
    <t>11/28退保</t>
    <phoneticPr fontId="36" type="noConversion"/>
  </si>
  <si>
    <t>12/1退保</t>
    <phoneticPr fontId="36" type="noConversion"/>
  </si>
  <si>
    <t>04420</t>
    <phoneticPr fontId="36" type="noConversion"/>
  </si>
  <si>
    <t>12/3加保</t>
    <phoneticPr fontId="36" type="noConversion"/>
  </si>
  <si>
    <t>04279</t>
    <phoneticPr fontId="66" type="noConversion"/>
  </si>
  <si>
    <t>施詠覺</t>
    <phoneticPr fontId="66" type="noConversion"/>
  </si>
  <si>
    <t>12/5退保</t>
    <phoneticPr fontId="66" type="noConversion"/>
  </si>
  <si>
    <t>林庭鋐</t>
    <phoneticPr fontId="66" type="noConversion"/>
  </si>
  <si>
    <t>法務及環安課</t>
    <phoneticPr fontId="66" type="noConversion"/>
  </si>
  <si>
    <t>李勝裕</t>
    <phoneticPr fontId="66" type="noConversion"/>
  </si>
  <si>
    <t>高級管理師</t>
    <phoneticPr fontId="66" type="noConversion"/>
  </si>
  <si>
    <t>04421</t>
    <phoneticPr fontId="36" type="noConversion"/>
  </si>
  <si>
    <t>韓俊龍</t>
    <phoneticPr fontId="36" type="noConversion"/>
  </si>
  <si>
    <t>副管理師</t>
    <phoneticPr fontId="36" type="noConversion"/>
  </si>
  <si>
    <t>管理課</t>
    <phoneticPr fontId="36" type="noConversion"/>
  </si>
  <si>
    <t>北區業務一課</t>
    <phoneticPr fontId="36" type="noConversion"/>
  </si>
  <si>
    <t>04327</t>
    <phoneticPr fontId="36" type="noConversion"/>
  </si>
  <si>
    <t>陳基展</t>
    <phoneticPr fontId="36" type="noConversion"/>
  </si>
  <si>
    <t>宏偉廠(大豐)</t>
    <phoneticPr fontId="36" type="noConversion"/>
  </si>
  <si>
    <t>00009</t>
    <phoneticPr fontId="36" type="noConversion"/>
  </si>
  <si>
    <t>管理課</t>
    <phoneticPr fontId="66" type="noConversion"/>
  </si>
  <si>
    <t>04283</t>
    <phoneticPr fontId="66" type="noConversion"/>
  </si>
  <si>
    <t>宋承憲</t>
    <phoneticPr fontId="66" type="noConversion"/>
  </si>
  <si>
    <t>代主管</t>
    <phoneticPr fontId="66" type="noConversion"/>
  </si>
  <si>
    <t>職務異動</t>
  </si>
  <si>
    <t>行政管理課</t>
    <phoneticPr fontId="66" type="noConversion"/>
  </si>
  <si>
    <t>03898</t>
    <phoneticPr fontId="66" type="noConversion"/>
  </si>
  <si>
    <t>陳怡樺</t>
    <phoneticPr fontId="66" type="noConversion"/>
  </si>
  <si>
    <t>高級管理師</t>
    <phoneticPr fontId="66" type="noConversion"/>
  </si>
  <si>
    <t>廖尉君</t>
    <phoneticPr fontId="66" type="noConversion"/>
  </si>
  <si>
    <t>04181</t>
    <phoneticPr fontId="66" type="noConversion"/>
  </si>
  <si>
    <t>南區業務二課</t>
    <phoneticPr fontId="36" type="noConversion"/>
  </si>
  <si>
    <t>04422</t>
    <phoneticPr fontId="36" type="noConversion"/>
  </si>
  <si>
    <t>楊翠玉</t>
    <phoneticPr fontId="36" type="noConversion"/>
  </si>
  <si>
    <t>作業員</t>
    <phoneticPr fontId="36" type="noConversion"/>
  </si>
  <si>
    <t>12/22加保</t>
    <phoneticPr fontId="36" type="noConversion"/>
  </si>
  <si>
    <t>法務及環安課</t>
    <phoneticPr fontId="66" type="noConversion"/>
  </si>
  <si>
    <t>04282</t>
    <phoneticPr fontId="66" type="noConversion"/>
  </si>
  <si>
    <t>高級管理師</t>
    <phoneticPr fontId="66" type="noConversion"/>
  </si>
  <si>
    <t>留停區間:114/12/17~115/6/16</t>
    <phoneticPr fontId="66" type="noConversion"/>
  </si>
  <si>
    <t>03810</t>
    <phoneticPr fontId="66" type="noConversion"/>
  </si>
  <si>
    <t>蔡雅雯</t>
    <phoneticPr fontId="66" type="noConversion"/>
  </si>
  <si>
    <t>管理師</t>
    <phoneticPr fontId="66" type="noConversion"/>
  </si>
  <si>
    <t>1月</t>
    <phoneticPr fontId="36" type="noConversion"/>
  </si>
  <si>
    <t>04316</t>
    <phoneticPr fontId="66" type="noConversion"/>
  </si>
  <si>
    <t>營運管理部</t>
    <phoneticPr fontId="66" type="noConversion"/>
  </si>
  <si>
    <t>管理師</t>
    <phoneticPr fontId="66" type="noConversion"/>
  </si>
  <si>
    <t>2月</t>
    <phoneticPr fontId="36" type="noConversion"/>
  </si>
  <si>
    <t>3月</t>
    <phoneticPr fontId="36" type="noConversion"/>
  </si>
  <si>
    <t>03442</t>
    <phoneticPr fontId="66" type="noConversion"/>
  </si>
  <si>
    <t>新竹站</t>
    <phoneticPr fontId="66" type="noConversion"/>
  </si>
  <si>
    <t>陳莉樺</t>
    <phoneticPr fontId="66" type="noConversion"/>
  </si>
  <si>
    <t>助理會計</t>
    <phoneticPr fontId="66" type="noConversion"/>
  </si>
  <si>
    <t>留停區間:115/04/01~115/6/16</t>
    <phoneticPr fontId="66" type="noConversion"/>
  </si>
  <si>
    <t>12/31退保</t>
    <phoneticPr fontId="66" type="noConversion"/>
  </si>
  <si>
    <t>V</t>
    <phoneticPr fontId="66" type="noConversion"/>
  </si>
  <si>
    <t>X</t>
    <phoneticPr fontId="66" type="noConversion"/>
  </si>
  <si>
    <t>台中市大雅區三和里建興路201巷2號</t>
  </si>
  <si>
    <t>台中市沙鹿區西勢里18鄰和睦路三段481巷112號</t>
  </si>
  <si>
    <t>台中市太平區新平路一段138巷57號</t>
  </si>
  <si>
    <t>國際事業部</t>
    <phoneticPr fontId="66" type="noConversion"/>
  </si>
  <si>
    <t>02768</t>
    <phoneticPr fontId="66" type="noConversion"/>
  </si>
  <si>
    <t>林茹雯</t>
    <phoneticPr fontId="66" type="noConversion"/>
  </si>
  <si>
    <t>資深經理</t>
    <phoneticPr fontId="66" type="noConversion"/>
  </si>
  <si>
    <t>04408</t>
    <phoneticPr fontId="66" type="noConversion"/>
  </si>
  <si>
    <t>曾喜煌</t>
    <phoneticPr fontId="66" type="noConversion"/>
  </si>
  <si>
    <t>電子商務部</t>
    <phoneticPr fontId="66" type="noConversion"/>
  </si>
  <si>
    <t>工讀生</t>
    <phoneticPr fontId="66" type="noConversion"/>
  </si>
  <si>
    <t>其他原因</t>
  </si>
  <si>
    <t>合約期滿</t>
    <phoneticPr fontId="66" type="noConversion"/>
  </si>
  <si>
    <t>1/9退保</t>
    <phoneticPr fontId="66" type="noConversion"/>
  </si>
  <si>
    <t>書拉財</t>
    <phoneticPr fontId="66" type="noConversion"/>
  </si>
  <si>
    <t>朋吉</t>
    <phoneticPr fontId="66" type="noConversion"/>
  </si>
  <si>
    <t>丹多</t>
    <phoneticPr fontId="66" type="noConversion"/>
  </si>
  <si>
    <t>阿努查</t>
    <phoneticPr fontId="66" type="noConversion"/>
  </si>
  <si>
    <t>合約期滿
最後工作日：1/31(六)
結算日：2/6(五)上午09:00
離境日：2/7(六)</t>
    <phoneticPr fontId="66" type="noConversion"/>
  </si>
  <si>
    <t>自請離職
最後工作日：1/8(四)
結算日：1/16(五)上午09:00
*廢聘日：1/13(二)*</t>
    <phoneticPr fontId="66" type="noConversion"/>
  </si>
  <si>
    <t>自請離職
最後工作日：1/8(四)
結算+驗證日：1/16(五)上午09:00
*離境日：1/17(六)*</t>
    <phoneticPr fontId="66" type="noConversion"/>
  </si>
  <si>
    <t>合約期滿
最後工作日：1/31(六)
結算日：2/6(五)上午09:00
離境日：2/8(日)</t>
    <phoneticPr fontId="66" type="noConversion"/>
  </si>
  <si>
    <t>龔盟方</t>
    <phoneticPr fontId="66" type="noConversion"/>
  </si>
  <si>
    <t>黃家欣</t>
    <phoneticPr fontId="66" type="noConversion"/>
  </si>
  <si>
    <t>蕭秀玲</t>
    <phoneticPr fontId="66" type="noConversion"/>
  </si>
  <si>
    <t>1月</t>
  </si>
  <si>
    <t>02954</t>
    <phoneticPr fontId="66" type="noConversion"/>
  </si>
  <si>
    <t>全興造粒課</t>
    <phoneticPr fontId="66" type="noConversion"/>
  </si>
  <si>
    <t>移工</t>
    <phoneticPr fontId="66" type="noConversion"/>
  </si>
  <si>
    <t>03548</t>
    <phoneticPr fontId="66" type="noConversion"/>
  </si>
  <si>
    <t>04352</t>
    <phoneticPr fontId="66" type="noConversion"/>
  </si>
  <si>
    <t>04084</t>
    <phoneticPr fontId="66" type="noConversion"/>
  </si>
  <si>
    <t>04426</t>
    <phoneticPr fontId="66" type="noConversion"/>
  </si>
  <si>
    <t>北區業務二課</t>
    <phoneticPr fontId="66" type="noConversion"/>
  </si>
  <si>
    <t>作業員</t>
    <phoneticPr fontId="66" type="noConversion"/>
  </si>
  <si>
    <t>北區業務一課</t>
    <phoneticPr fontId="66" type="noConversion"/>
  </si>
  <si>
    <t>03421</t>
    <phoneticPr fontId="66" type="noConversion"/>
  </si>
  <si>
    <t>03898</t>
    <phoneticPr fontId="66" type="noConversion"/>
  </si>
  <si>
    <t>業務部行政管理課</t>
    <phoneticPr fontId="66" type="noConversion"/>
  </si>
  <si>
    <t>04181</t>
    <phoneticPr fontId="66" type="noConversion"/>
  </si>
  <si>
    <t>高級管理師</t>
    <phoneticPr fontId="66" type="noConversion"/>
  </si>
  <si>
    <t>01900</t>
    <phoneticPr fontId="66" type="noConversion"/>
  </si>
  <si>
    <t>會計課</t>
    <phoneticPr fontId="66" type="noConversion"/>
  </si>
  <si>
    <t>副管理師</t>
    <phoneticPr fontId="66" type="noConversion"/>
  </si>
  <si>
    <t>04308</t>
    <phoneticPr fontId="66" type="noConversion"/>
  </si>
  <si>
    <t>劉思欣</t>
    <phoneticPr fontId="66" type="noConversion"/>
  </si>
  <si>
    <t>廢車客服課</t>
    <phoneticPr fontId="66" type="noConversion"/>
  </si>
  <si>
    <t>助理管理師</t>
    <phoneticPr fontId="66" type="noConversion"/>
  </si>
  <si>
    <t>尚未起單</t>
    <phoneticPr fontId="66" type="noConversion"/>
  </si>
  <si>
    <t>1/16退保</t>
    <phoneticPr fontId="66" type="noConversion"/>
  </si>
  <si>
    <t>1/15退保</t>
    <phoneticPr fontId="66" type="noConversion"/>
  </si>
  <si>
    <t>1/17退保</t>
    <phoneticPr fontId="66" type="noConversion"/>
  </si>
  <si>
    <t>1/12退保</t>
    <phoneticPr fontId="66" type="noConversion"/>
  </si>
  <si>
    <t>04423</t>
    <phoneticPr fontId="36" type="noConversion"/>
  </si>
  <si>
    <t>謝旻哲</t>
    <phoneticPr fontId="36" type="noConversion"/>
  </si>
  <si>
    <t>工讀生</t>
    <phoneticPr fontId="36" type="noConversion"/>
  </si>
  <si>
    <t>人資課</t>
    <phoneticPr fontId="36" type="noConversion"/>
  </si>
  <si>
    <t>04424</t>
    <phoneticPr fontId="36" type="noConversion"/>
  </si>
  <si>
    <t>04425</t>
    <phoneticPr fontId="36" type="noConversion"/>
  </si>
  <si>
    <t>04426</t>
  </si>
  <si>
    <t>04427</t>
  </si>
  <si>
    <t>04428</t>
  </si>
  <si>
    <t>04429</t>
  </si>
  <si>
    <t>04430</t>
  </si>
  <si>
    <t>04431</t>
  </si>
  <si>
    <t>周耕毅</t>
    <phoneticPr fontId="36" type="noConversion"/>
  </si>
  <si>
    <t>資深高級管理師</t>
    <phoneticPr fontId="36" type="noConversion"/>
  </si>
  <si>
    <t>總經理室</t>
    <phoneticPr fontId="36" type="noConversion"/>
  </si>
  <si>
    <t>朱子癸</t>
    <phoneticPr fontId="36" type="noConversion"/>
  </si>
  <si>
    <t>企業客服課</t>
    <phoneticPr fontId="36" type="noConversion"/>
  </si>
  <si>
    <t>龔盟方</t>
    <phoneticPr fontId="36" type="noConversion"/>
  </si>
  <si>
    <t>作業員</t>
    <phoneticPr fontId="36" type="noConversion"/>
  </si>
  <si>
    <t>北區業務二課</t>
    <phoneticPr fontId="36" type="noConversion"/>
  </si>
  <si>
    <t>陳威濟</t>
    <phoneticPr fontId="36" type="noConversion"/>
  </si>
  <si>
    <t>夾子車司機</t>
    <phoneticPr fontId="36" type="noConversion"/>
  </si>
  <si>
    <t>南區業務一課</t>
    <phoneticPr fontId="36" type="noConversion"/>
  </si>
  <si>
    <t>林裕盛</t>
    <phoneticPr fontId="36" type="noConversion"/>
  </si>
  <si>
    <t>中區業務一課</t>
    <phoneticPr fontId="36" type="noConversion"/>
  </si>
  <si>
    <t>蔡佑祿</t>
    <phoneticPr fontId="36" type="noConversion"/>
  </si>
  <si>
    <t>南區業務二課</t>
    <phoneticPr fontId="36" type="noConversion"/>
  </si>
  <si>
    <t>陳信宏</t>
    <phoneticPr fontId="36" type="noConversion"/>
  </si>
  <si>
    <t>郭俊岑</t>
    <phoneticPr fontId="36" type="noConversion"/>
  </si>
  <si>
    <t>1/5加保</t>
    <phoneticPr fontId="36" type="noConversion"/>
  </si>
  <si>
    <t>1/7加保</t>
    <phoneticPr fontId="36" type="noConversion"/>
  </si>
  <si>
    <t>1/19加保</t>
    <phoneticPr fontId="36" type="noConversion"/>
  </si>
  <si>
    <t>許明田</t>
    <phoneticPr fontId="66" type="noConversion"/>
  </si>
  <si>
    <t>黃美玉</t>
    <phoneticPr fontId="66" type="noConversion"/>
  </si>
  <si>
    <t>孫阿諾</t>
    <phoneticPr fontId="66" type="noConversion"/>
  </si>
  <si>
    <t>艾格</t>
    <phoneticPr fontId="66" type="noConversion"/>
  </si>
  <si>
    <t>阿替</t>
    <phoneticPr fontId="66" type="noConversion"/>
  </si>
  <si>
    <t>查尼</t>
    <phoneticPr fontId="66" type="noConversion"/>
  </si>
  <si>
    <t>班查</t>
    <phoneticPr fontId="66" type="noConversion"/>
  </si>
  <si>
    <t>宋克</t>
    <phoneticPr fontId="66" type="noConversion"/>
  </si>
  <si>
    <t>彰化縣二水鄉合興村英義路32號</t>
    <phoneticPr fontId="66" type="noConversion"/>
  </si>
  <si>
    <t>全興處理二課</t>
    <phoneticPr fontId="66" type="noConversion"/>
  </si>
  <si>
    <t>00067</t>
    <phoneticPr fontId="66" type="noConversion"/>
  </si>
  <si>
    <t>主任</t>
    <phoneticPr fontId="66" type="noConversion"/>
  </si>
  <si>
    <t>01514</t>
    <phoneticPr fontId="66" type="noConversion"/>
  </si>
  <si>
    <t>分選員</t>
    <phoneticPr fontId="66" type="noConversion"/>
  </si>
  <si>
    <t>移工</t>
    <phoneticPr fontId="66" type="noConversion"/>
  </si>
  <si>
    <t>全興造粒課</t>
    <phoneticPr fontId="66" type="noConversion"/>
  </si>
  <si>
    <t>03814</t>
    <phoneticPr fontId="66" type="noConversion"/>
  </si>
  <si>
    <t>03842</t>
    <phoneticPr fontId="66" type="noConversion"/>
  </si>
  <si>
    <t>03772</t>
    <phoneticPr fontId="66" type="noConversion"/>
  </si>
  <si>
    <t>04342</t>
    <phoneticPr fontId="66" type="noConversion"/>
  </si>
  <si>
    <t>04371</t>
    <phoneticPr fontId="66" type="noConversion"/>
  </si>
  <si>
    <t>五股分選課</t>
    <phoneticPr fontId="36" type="noConversion"/>
  </si>
  <si>
    <t>廢車客服課</t>
    <phoneticPr fontId="36" type="noConversion"/>
  </si>
  <si>
    <t>03911</t>
    <phoneticPr fontId="36" type="noConversion"/>
  </si>
  <si>
    <t>03281</t>
    <phoneticPr fontId="36" type="noConversion"/>
  </si>
  <si>
    <t>黃暄育</t>
    <phoneticPr fontId="36" type="noConversion"/>
  </si>
  <si>
    <t>陳靜姿</t>
    <phoneticPr fontId="36" type="noConversion"/>
  </si>
  <si>
    <t>工讀生</t>
    <phoneticPr fontId="36" type="noConversion"/>
  </si>
  <si>
    <t>助理管理師</t>
    <phoneticPr fontId="36" type="noConversion"/>
  </si>
  <si>
    <t>1/1加保</t>
    <phoneticPr fontId="36" type="noConversion"/>
  </si>
  <si>
    <t>1/14加保</t>
    <phoneticPr fontId="36" type="noConversion"/>
  </si>
  <si>
    <t>04209</t>
    <phoneticPr fontId="66" type="noConversion"/>
  </si>
  <si>
    <t>人資課</t>
    <phoneticPr fontId="66" type="noConversion"/>
  </si>
  <si>
    <t>洪詩雯</t>
    <phoneticPr fontId="66" type="noConversion"/>
  </si>
  <si>
    <t>潘敬發</t>
    <phoneticPr fontId="66" type="noConversion"/>
  </si>
  <si>
    <t>作業員</t>
    <phoneticPr fontId="66" type="noConversion"/>
  </si>
  <si>
    <t>04093</t>
    <phoneticPr fontId="66" type="noConversion"/>
  </si>
  <si>
    <t>五股分選課</t>
    <phoneticPr fontId="66" type="noConversion"/>
  </si>
  <si>
    <t>04227</t>
    <phoneticPr fontId="66" type="noConversion"/>
  </si>
  <si>
    <t>詹涴喻</t>
    <phoneticPr fontId="66" type="noConversion"/>
  </si>
  <si>
    <t>1/27退保</t>
    <phoneticPr fontId="66" type="noConversion"/>
  </si>
  <si>
    <t>中英文</t>
    <phoneticPr fontId="66" type="noConversion"/>
  </si>
  <si>
    <t>台中市龍井區忠和里工業路89巷3號</t>
  </si>
  <si>
    <t>新北市新莊區五工三路62巷18號3樓</t>
  </si>
  <si>
    <t>潘興</t>
    <phoneticPr fontId="66" type="noConversion"/>
  </si>
  <si>
    <t>04411</t>
    <phoneticPr fontId="66" type="noConversion"/>
  </si>
  <si>
    <t>1/31退保</t>
    <phoneticPr fontId="66" type="noConversion"/>
  </si>
  <si>
    <t>2/13退保</t>
  </si>
  <si>
    <t>3/1退保</t>
  </si>
  <si>
    <t>廖欣怡</t>
    <phoneticPr fontId="66" type="noConversion"/>
  </si>
  <si>
    <t>徐銘駿</t>
    <phoneticPr fontId="66" type="noConversion"/>
  </si>
  <si>
    <t>4月</t>
    <phoneticPr fontId="36" type="noConversion"/>
  </si>
  <si>
    <t>04260</t>
    <phoneticPr fontId="66" type="noConversion"/>
  </si>
  <si>
    <t>鄭權瀚</t>
    <phoneticPr fontId="66" type="noConversion"/>
  </si>
  <si>
    <t>劉家男</t>
    <phoneticPr fontId="66" type="noConversion"/>
  </si>
  <si>
    <r>
      <t xml:space="preserve">異動至行銷部       </t>
    </r>
    <r>
      <rPr>
        <b/>
        <sz val="12"/>
        <color rgb="FFFF0000"/>
        <rFont val="微軟正黑體"/>
        <family val="2"/>
        <charset val="136"/>
      </rPr>
      <t>暫緩</t>
    </r>
    <phoneticPr fontId="66" type="noConversion"/>
  </si>
  <si>
    <t>周芯宥</t>
    <phoneticPr fontId="66" type="noConversion"/>
  </si>
  <si>
    <t xml:space="preserve"> 黃善德</t>
    <phoneticPr fontId="66" type="noConversion"/>
  </si>
  <si>
    <t>郭香蘭</t>
    <phoneticPr fontId="66" type="noConversion"/>
  </si>
  <si>
    <t xml:space="preserve"> 周怡君</t>
    <phoneticPr fontId="66" type="noConversion"/>
  </si>
  <si>
    <t>南區業務二課</t>
    <phoneticPr fontId="66" type="noConversion"/>
  </si>
  <si>
    <t>專案拓展部</t>
    <phoneticPr fontId="66" type="noConversion"/>
  </si>
  <si>
    <t>北區業務二課</t>
    <phoneticPr fontId="66" type="noConversion"/>
  </si>
  <si>
    <t>資訊部專案管理課</t>
    <phoneticPr fontId="66" type="noConversion"/>
  </si>
  <si>
    <t>全興造粒課</t>
    <phoneticPr fontId="66" type="noConversion"/>
  </si>
  <si>
    <t>04290</t>
    <phoneticPr fontId="66" type="noConversion"/>
  </si>
  <si>
    <t>03830</t>
    <phoneticPr fontId="66" type="noConversion"/>
  </si>
  <si>
    <t>02567</t>
    <phoneticPr fontId="66" type="noConversion"/>
  </si>
  <si>
    <t>03611</t>
    <phoneticPr fontId="66" type="noConversion"/>
  </si>
  <si>
    <t>04386</t>
    <phoneticPr fontId="66" type="noConversion"/>
  </si>
  <si>
    <t>03871</t>
    <phoneticPr fontId="66" type="noConversion"/>
  </si>
  <si>
    <t>03872</t>
    <phoneticPr fontId="66" type="noConversion"/>
  </si>
  <si>
    <t>3.5噸司機</t>
    <phoneticPr fontId="66" type="noConversion"/>
  </si>
  <si>
    <t>高級工程師</t>
    <phoneticPr fontId="66" type="noConversion"/>
  </si>
  <si>
    <t>黃鈺婷</t>
    <phoneticPr fontId="66" type="noConversion"/>
  </si>
  <si>
    <t>品保課</t>
    <phoneticPr fontId="66" type="noConversion"/>
  </si>
  <si>
    <t>03812</t>
    <phoneticPr fontId="66" type="noConversion"/>
  </si>
  <si>
    <t>張家倫</t>
    <phoneticPr fontId="66" type="noConversion"/>
  </si>
  <si>
    <t>03558</t>
    <phoneticPr fontId="66" type="noConversion"/>
  </si>
  <si>
    <t>主任</t>
    <phoneticPr fontId="66" type="noConversion"/>
  </si>
  <si>
    <t>2月新進</t>
    <phoneticPr fontId="36" type="noConversion"/>
  </si>
  <si>
    <t>營運部</t>
    <phoneticPr fontId="36" type="noConversion"/>
  </si>
  <si>
    <t>全興造粒課</t>
    <phoneticPr fontId="36" type="noConversion"/>
  </si>
  <si>
    <t>2/2加保</t>
  </si>
  <si>
    <t>2/2加保</t>
    <phoneticPr fontId="36" type="noConversion"/>
  </si>
  <si>
    <t>04433</t>
    <phoneticPr fontId="36" type="noConversion"/>
  </si>
  <si>
    <t>04434</t>
    <phoneticPr fontId="36" type="noConversion"/>
  </si>
  <si>
    <t>魏豪民</t>
    <phoneticPr fontId="36" type="noConversion"/>
  </si>
  <si>
    <t>游宗霖</t>
    <phoneticPr fontId="36" type="noConversion"/>
  </si>
  <si>
    <t>黃聖媛</t>
    <phoneticPr fontId="66" type="noConversion"/>
  </si>
  <si>
    <t>邱建智</t>
    <phoneticPr fontId="66" type="noConversion"/>
  </si>
  <si>
    <t>2/1異動到企業客服課</t>
    <phoneticPr fontId="66" type="noConversion"/>
  </si>
  <si>
    <t>朱子癸</t>
    <phoneticPr fontId="66" type="noConversion"/>
  </si>
  <si>
    <t>蔡亞伸</t>
    <phoneticPr fontId="66" type="noConversion"/>
  </si>
  <si>
    <t>04384</t>
    <phoneticPr fontId="66" type="noConversion"/>
  </si>
  <si>
    <t>工讀生</t>
    <phoneticPr fontId="66" type="noConversion"/>
  </si>
  <si>
    <t>專員</t>
    <phoneticPr fontId="66" type="noConversion"/>
  </si>
  <si>
    <t>企業客服課</t>
    <phoneticPr fontId="66" type="noConversion"/>
  </si>
  <si>
    <t>04425</t>
    <phoneticPr fontId="66" type="noConversion"/>
  </si>
  <si>
    <t>04409</t>
    <phoneticPr fontId="66" type="noConversion"/>
  </si>
  <si>
    <r>
      <t>南區業務</t>
    </r>
    <r>
      <rPr>
        <sz val="12"/>
        <rFont val="Microsoft JhengHei UI"/>
        <family val="2"/>
        <charset val="136"/>
      </rPr>
      <t>一</t>
    </r>
    <r>
      <rPr>
        <sz val="12"/>
        <rFont val="微軟正黑體"/>
        <family val="2"/>
        <charset val="136"/>
      </rPr>
      <t>課</t>
    </r>
    <phoneticPr fontId="66" type="noConversion"/>
  </si>
  <si>
    <t>蔡嘉倫</t>
    <phoneticPr fontId="66" type="noConversion"/>
  </si>
  <si>
    <t>談靜柔</t>
    <phoneticPr fontId="66" type="noConversion"/>
  </si>
  <si>
    <t>04116</t>
    <phoneticPr fontId="66" type="noConversion"/>
  </si>
  <si>
    <t>管理師</t>
    <phoneticPr fontId="66" type="noConversion"/>
  </si>
  <si>
    <t>加盟管理課</t>
    <phoneticPr fontId="66" type="noConversion"/>
  </si>
  <si>
    <t>2月離職</t>
    <phoneticPr fontId="36" type="noConversion"/>
  </si>
  <si>
    <t>陳信宏</t>
    <phoneticPr fontId="66" type="noConversion"/>
  </si>
  <si>
    <t>04430</t>
    <phoneticPr fontId="66" type="noConversion"/>
  </si>
  <si>
    <t>作業員</t>
    <phoneticPr fontId="66" type="noConversion"/>
  </si>
  <si>
    <t>李勝裕</t>
    <phoneticPr fontId="66" type="noConversion"/>
  </si>
  <si>
    <t>被推薦人</t>
    <phoneticPr fontId="36" type="noConversion"/>
  </si>
  <si>
    <t>工號</t>
    <phoneticPr fontId="36" type="noConversion"/>
  </si>
  <si>
    <t>部門</t>
    <phoneticPr fontId="36" type="noConversion"/>
  </si>
  <si>
    <t>到職日</t>
    <phoneticPr fontId="36" type="noConversion"/>
  </si>
  <si>
    <t>推薦人</t>
    <phoneticPr fontId="36" type="noConversion"/>
  </si>
  <si>
    <t>中區業務一課</t>
    <phoneticPr fontId="36" type="noConversion"/>
  </si>
  <si>
    <t>南區業務一課</t>
    <phoneticPr fontId="36" type="noConversion"/>
  </si>
  <si>
    <t>04416</t>
    <phoneticPr fontId="36" type="noConversion"/>
  </si>
  <si>
    <t>04422</t>
    <phoneticPr fontId="36" type="noConversion"/>
  </si>
  <si>
    <t>04437</t>
    <phoneticPr fontId="36" type="noConversion"/>
  </si>
  <si>
    <t>黃世偉</t>
    <phoneticPr fontId="36" type="noConversion"/>
  </si>
  <si>
    <t>楊翠玉</t>
    <phoneticPr fontId="36" type="noConversion"/>
  </si>
  <si>
    <t>吳政憲</t>
    <phoneticPr fontId="36" type="noConversion"/>
  </si>
  <si>
    <t>04396陳明杰</t>
    <phoneticPr fontId="36" type="noConversion"/>
  </si>
  <si>
    <t>04406張玉峰</t>
    <phoneticPr fontId="36" type="noConversion"/>
  </si>
  <si>
    <t>04153張志偉</t>
    <phoneticPr fontId="36" type="noConversion"/>
  </si>
  <si>
    <t>獎金發放月</t>
    <phoneticPr fontId="36" type="noConversion"/>
  </si>
  <si>
    <t>115.02、05</t>
    <phoneticPr fontId="36" type="noConversion"/>
  </si>
  <si>
    <t>115.03、06</t>
    <phoneticPr fontId="36" type="noConversion"/>
  </si>
  <si>
    <t>115.05、08</t>
    <phoneticPr fontId="36" type="noConversion"/>
  </si>
  <si>
    <t>2/26退保</t>
    <phoneticPr fontId="66" type="noConversion"/>
  </si>
  <si>
    <t>2/27退保</t>
    <phoneticPr fontId="66" type="noConversion"/>
  </si>
  <si>
    <t>2/28退保</t>
  </si>
  <si>
    <t>台中市潭子區福潭路65號</t>
    <phoneticPr fontId="66" type="noConversion"/>
  </si>
  <si>
    <t>v</t>
    <phoneticPr fontId="66" type="noConversion"/>
  </si>
  <si>
    <t>x</t>
    <phoneticPr fontId="66" type="noConversion"/>
  </si>
  <si>
    <t>V</t>
    <phoneticPr fontId="66" type="noConversion"/>
  </si>
  <si>
    <t>台中市南區南平路338巷8號6樓之1</t>
  </si>
  <si>
    <t>彰化縣大村鄉過溝村鎮安二巷123號4F之3</t>
  </si>
  <si>
    <t>彰化縣員林市員大路一段250巷9號</t>
  </si>
  <si>
    <t>台中市北屯區中清路二段742巷67號3樓</t>
  </si>
  <si>
    <t>高雄市鼓山區大榮街47號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</si>
</sst>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[$-404]e&quot;年&quot;m&quot;月&quot;d&quot;日&quot;;@"/>
    <numFmt numFmtId="177" formatCode="0.00_ "/>
    <numFmt numFmtId="178" formatCode="0_);[Red]\(0\)"/>
    <numFmt numFmtId="179" formatCode="m/d;@"/>
    <numFmt numFmtId="180" formatCode="[$-404]e/m/d;@"/>
    <numFmt numFmtId="181" formatCode="00000"/>
    <numFmt numFmtId="182" formatCode="yyyy/mm/dd"/>
    <numFmt numFmtId="183" formatCode="0.00_);\(0.00\)"/>
    <numFmt numFmtId="184" formatCode="0_ "/>
    <numFmt numFmtId="185" formatCode="0.0%"/>
    <numFmt numFmtId="186" formatCode="m&quot;月&quot;d&quot;日&quot;"/>
    <numFmt numFmtId="187" formatCode="0.00_);[Red]\(0.00\)"/>
    <numFmt numFmtId="188" formatCode="[$-404]aaaa;@"/>
  </numFmts>
  <fonts count="14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8"/>
      <name val="Arial"/>
      <family val="2"/>
    </font>
    <font>
      <sz val="12"/>
      <color indexed="8"/>
      <name val="微軟正黑體"/>
      <family val="2"/>
      <charset val="136"/>
    </font>
    <font>
      <sz val="8"/>
      <color rgb="FF000000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12"/>
      <name val="Calibri"/>
      <family val="2"/>
    </font>
    <font>
      <sz val="22"/>
      <color theme="1"/>
      <name val="Arial"/>
      <family val="2"/>
    </font>
    <font>
      <sz val="22"/>
      <color theme="1"/>
      <name val="微軟正黑體"/>
      <family val="2"/>
      <charset val="136"/>
    </font>
    <font>
      <sz val="8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0"/>
      <color indexed="81"/>
      <name val="Tahoma"/>
      <family val="2"/>
    </font>
    <font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2"/>
      <color rgb="FF00B050"/>
      <name val="微軟正黑體"/>
      <family val="2"/>
      <charset val="136"/>
    </font>
    <font>
      <sz val="9"/>
      <name val="細明體"/>
      <family val="3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12"/>
      <color rgb="FFFF0000"/>
      <name val="細明體"/>
      <family val="3"/>
      <charset val="136"/>
    </font>
    <font>
      <sz val="9"/>
      <name val="微軟正黑體"/>
      <family val="2"/>
      <charset val="136"/>
    </font>
    <font>
      <sz val="12"/>
      <color rgb="FF000000"/>
      <name val="Calibri"/>
      <family val="2"/>
    </font>
    <font>
      <sz val="10"/>
      <color rgb="FF000000"/>
      <name val="新細明體"/>
      <family val="1"/>
      <charset val="136"/>
    </font>
    <font>
      <b/>
      <sz val="12"/>
      <color theme="1"/>
      <name val="標楷體"/>
      <family val="4"/>
      <charset val="136"/>
    </font>
    <font>
      <sz val="12"/>
      <color rgb="FF00B050"/>
      <name val="標楷體"/>
      <family val="4"/>
      <charset val="136"/>
    </font>
    <font>
      <sz val="12"/>
      <color rgb="FF0070C0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0"/>
      <name val="Microsoft JhengHei UI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9"/>
      <name val="宋体"/>
      <family val="3"/>
      <charset val="136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79998168889431442"/>
        <bgColor indexed="64"/>
      </patternFill>
    </fill>
  </fills>
  <borders count="1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35" fillId="0" borderId="0"/>
    <xf numFmtId="9" fontId="35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8" fontId="35" fillId="0" borderId="0"/>
    <xf numFmtId="0" fontId="124" fillId="0" borderId="0">
      <alignment vertical="center"/>
    </xf>
    <xf numFmtId="0" fontId="2" fillId="0" borderId="0">
      <alignment vertical="center"/>
    </xf>
  </cellStyleXfs>
  <cellXfs count="2550">
    <xf numFmtId="0" fontId="0" fillId="0" borderId="0" xfId="0"/>
    <xf numFmtId="0" fontId="0" fillId="15" borderId="1" xfId="0" applyFill="1" applyBorder="1" applyAlignment="1">
      <alignment horizontal="center"/>
    </xf>
    <xf numFmtId="184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84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84" fontId="0" fillId="15" borderId="4" xfId="0" applyNumberFormat="1" applyFill="1" applyBorder="1" applyAlignment="1">
      <alignment horizontal="center"/>
    </xf>
    <xf numFmtId="185" fontId="0" fillId="15" borderId="27" xfId="0" applyNumberFormat="1" applyFill="1" applyBorder="1" applyAlignment="1">
      <alignment horizontal="center"/>
    </xf>
    <xf numFmtId="185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85" fontId="0" fillId="15" borderId="0" xfId="0" applyNumberFormat="1" applyFill="1"/>
    <xf numFmtId="184" fontId="0" fillId="15" borderId="0" xfId="0" applyNumberFormat="1" applyFill="1"/>
    <xf numFmtId="184" fontId="0" fillId="15" borderId="0" xfId="0" applyNumberForma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51" fillId="11" borderId="0" xfId="0" applyFont="1" applyFill="1"/>
    <xf numFmtId="177" fontId="52" fillId="11" borderId="33" xfId="0" applyNumberFormat="1" applyFont="1" applyFill="1" applyBorder="1" applyAlignment="1">
      <alignment horizontal="center" vertical="center"/>
    </xf>
    <xf numFmtId="177" fontId="52" fillId="11" borderId="10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center"/>
    </xf>
    <xf numFmtId="177" fontId="50" fillId="11" borderId="52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/>
    </xf>
    <xf numFmtId="0" fontId="51" fillId="0" borderId="0" xfId="0" applyFont="1"/>
    <xf numFmtId="0" fontId="63" fillId="0" borderId="0" xfId="0" applyFont="1"/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1" xfId="0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51" fillId="11" borderId="1" xfId="0" applyFont="1" applyFill="1" applyBorder="1"/>
    <xf numFmtId="0" fontId="51" fillId="11" borderId="1" xfId="0" applyFont="1" applyFill="1" applyBorder="1" applyAlignment="1">
      <alignment horizontal="center"/>
    </xf>
    <xf numFmtId="186" fontId="51" fillId="0" borderId="1" xfId="0" applyNumberFormat="1" applyFont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vertical="center"/>
    </xf>
    <xf numFmtId="49" fontId="65" fillId="0" borderId="1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0" fontId="51" fillId="0" borderId="1" xfId="0" applyFont="1" applyBorder="1" applyAlignment="1">
      <alignment shrinkToFit="1"/>
    </xf>
    <xf numFmtId="49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49" fontId="61" fillId="0" borderId="1" xfId="0" applyNumberFormat="1" applyFont="1" applyBorder="1" applyAlignment="1">
      <alignment horizontal="center"/>
    </xf>
    <xf numFmtId="177" fontId="50" fillId="11" borderId="21" xfId="0" applyNumberFormat="1" applyFont="1" applyFill="1" applyBorder="1" applyAlignment="1">
      <alignment horizontal="left" vertical="center"/>
    </xf>
    <xf numFmtId="177" fontId="50" fillId="11" borderId="66" xfId="0" applyNumberFormat="1" applyFont="1" applyFill="1" applyBorder="1" applyAlignment="1">
      <alignment horizontal="left" vertical="center"/>
    </xf>
    <xf numFmtId="177" fontId="50" fillId="11" borderId="2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/>
    </xf>
    <xf numFmtId="177" fontId="51" fillId="11" borderId="9" xfId="0" applyNumberFormat="1" applyFont="1" applyFill="1" applyBorder="1" applyAlignment="1">
      <alignment horizontal="left" vertical="center" wrapText="1"/>
    </xf>
    <xf numFmtId="0" fontId="51" fillId="11" borderId="4" xfId="0" applyFont="1" applyFill="1" applyBorder="1"/>
    <xf numFmtId="0" fontId="51" fillId="11" borderId="4" xfId="0" applyFont="1" applyFill="1" applyBorder="1" applyAlignment="1">
      <alignment horizontal="center"/>
    </xf>
    <xf numFmtId="0" fontId="51" fillId="18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center"/>
    </xf>
    <xf numFmtId="0" fontId="61" fillId="11" borderId="4" xfId="0" applyFont="1" applyFill="1" applyBorder="1"/>
    <xf numFmtId="0" fontId="51" fillId="11" borderId="9" xfId="0" applyFont="1" applyFill="1" applyBorder="1" applyAlignment="1">
      <alignment horizontal="center"/>
    </xf>
    <xf numFmtId="0" fontId="51" fillId="11" borderId="9" xfId="0" applyFont="1" applyFill="1" applyBorder="1"/>
    <xf numFmtId="0" fontId="54" fillId="0" borderId="9" xfId="0" applyFont="1" applyBorder="1" applyAlignment="1">
      <alignment horizontal="left" vertical="center"/>
    </xf>
    <xf numFmtId="49" fontId="54" fillId="0" borderId="9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/>
    </xf>
    <xf numFmtId="0" fontId="51" fillId="0" borderId="9" xfId="0" applyFont="1" applyBorder="1"/>
    <xf numFmtId="0" fontId="61" fillId="0" borderId="1" xfId="0" applyFont="1" applyBorder="1"/>
    <xf numFmtId="49" fontId="61" fillId="0" borderId="1" xfId="0" applyNumberFormat="1" applyFont="1" applyBorder="1" applyAlignment="1">
      <alignment horizontal="center" vertical="center"/>
    </xf>
    <xf numFmtId="0" fontId="61" fillId="11" borderId="1" xfId="0" applyFont="1" applyFill="1" applyBorder="1"/>
    <xf numFmtId="49" fontId="61" fillId="11" borderId="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79" fontId="51" fillId="0" borderId="1" xfId="0" applyNumberFormat="1" applyFont="1" applyBorder="1" applyAlignment="1">
      <alignment horizontal="center"/>
    </xf>
    <xf numFmtId="49" fontId="51" fillId="6" borderId="5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6" borderId="2" xfId="0" applyFont="1" applyFill="1" applyBorder="1" applyAlignment="1">
      <alignment horizontal="center"/>
    </xf>
    <xf numFmtId="0" fontId="51" fillId="6" borderId="5" xfId="0" applyFont="1" applyFill="1" applyBorder="1" applyAlignment="1">
      <alignment horizontal="left"/>
    </xf>
    <xf numFmtId="49" fontId="51" fillId="6" borderId="7" xfId="0" applyNumberFormat="1" applyFont="1" applyFill="1" applyBorder="1" applyAlignment="1">
      <alignment horizontal="center" vertical="center"/>
    </xf>
    <xf numFmtId="0" fontId="51" fillId="6" borderId="11" xfId="0" applyFont="1" applyFill="1" applyBorder="1" applyAlignment="1">
      <alignment horizontal="center"/>
    </xf>
    <xf numFmtId="0" fontId="51" fillId="6" borderId="7" xfId="0" applyFont="1" applyFill="1" applyBorder="1" applyAlignment="1">
      <alignment horizontal="left"/>
    </xf>
    <xf numFmtId="49" fontId="51" fillId="4" borderId="5" xfId="0" applyNumberFormat="1" applyFont="1" applyFill="1" applyBorder="1" applyAlignment="1">
      <alignment horizontal="center" vertical="center"/>
    </xf>
    <xf numFmtId="0" fontId="51" fillId="4" borderId="2" xfId="0" applyFont="1" applyFill="1" applyBorder="1" applyAlignment="1">
      <alignment horizontal="center"/>
    </xf>
    <xf numFmtId="0" fontId="51" fillId="4" borderId="5" xfId="0" applyFont="1" applyFill="1" applyBorder="1" applyAlignment="1">
      <alignment horizontal="left"/>
    </xf>
    <xf numFmtId="49" fontId="51" fillId="7" borderId="5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center"/>
    </xf>
    <xf numFmtId="0" fontId="51" fillId="7" borderId="5" xfId="0" applyFont="1" applyFill="1" applyBorder="1" applyAlignment="1">
      <alignment horizontal="left"/>
    </xf>
    <xf numFmtId="0" fontId="51" fillId="7" borderId="2" xfId="0" applyFont="1" applyFill="1" applyBorder="1" applyAlignment="1">
      <alignment horizontal="left"/>
    </xf>
    <xf numFmtId="49" fontId="51" fillId="7" borderId="0" xfId="0" applyNumberFormat="1" applyFont="1" applyFill="1" applyAlignment="1">
      <alignment horizontal="center" vertical="center"/>
    </xf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49" fontId="51" fillId="7" borderId="13" xfId="0" applyNumberFormat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3" xfId="0" applyFont="1" applyFill="1" applyBorder="1" applyAlignment="1">
      <alignment horizontal="left"/>
    </xf>
    <xf numFmtId="179" fontId="51" fillId="5" borderId="1" xfId="0" applyNumberFormat="1" applyFont="1" applyFill="1" applyBorder="1" applyAlignment="1">
      <alignment horizontal="center"/>
    </xf>
    <xf numFmtId="0" fontId="51" fillId="7" borderId="0" xfId="0" applyFont="1" applyFill="1" applyAlignment="1">
      <alignment horizontal="left"/>
    </xf>
    <xf numFmtId="0" fontId="51" fillId="5" borderId="0" xfId="0" applyFont="1" applyFill="1" applyAlignment="1">
      <alignment horizontal="left"/>
    </xf>
    <xf numFmtId="49" fontId="51" fillId="2" borderId="5" xfId="0" applyNumberFormat="1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center"/>
    </xf>
    <xf numFmtId="0" fontId="51" fillId="2" borderId="2" xfId="0" applyFont="1" applyFill="1" applyBorder="1" applyAlignment="1">
      <alignment horizontal="left"/>
    </xf>
    <xf numFmtId="49" fontId="51" fillId="2" borderId="0" xfId="0" applyNumberFormat="1" applyFont="1" applyFill="1" applyAlignment="1">
      <alignment horizontal="center" vertical="center"/>
    </xf>
    <xf numFmtId="0" fontId="51" fillId="2" borderId="10" xfId="0" applyFont="1" applyFill="1" applyBorder="1" applyAlignment="1">
      <alignment horizontal="center"/>
    </xf>
    <xf numFmtId="0" fontId="51" fillId="2" borderId="0" xfId="0" applyFont="1" applyFill="1" applyAlignment="1">
      <alignment horizontal="left"/>
    </xf>
    <xf numFmtId="49" fontId="51" fillId="2" borderId="13" xfId="0" applyNumberFormat="1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/>
    </xf>
    <xf numFmtId="0" fontId="51" fillId="2" borderId="3" xfId="0" applyFont="1" applyFill="1" applyBorder="1" applyAlignment="1">
      <alignment horizontal="left"/>
    </xf>
    <xf numFmtId="179" fontId="51" fillId="2" borderId="1" xfId="0" applyNumberFormat="1" applyFont="1" applyFill="1" applyBorder="1" applyAlignment="1">
      <alignment horizontal="center"/>
    </xf>
    <xf numFmtId="0" fontId="51" fillId="2" borderId="10" xfId="0" applyFont="1" applyFill="1" applyBorder="1" applyAlignment="1">
      <alignment horizontal="left"/>
    </xf>
    <xf numFmtId="49" fontId="51" fillId="3" borderId="5" xfId="0" applyNumberFormat="1" applyFont="1" applyFill="1" applyBorder="1" applyAlignment="1">
      <alignment horizontal="center" vertical="center"/>
    </xf>
    <xf numFmtId="0" fontId="51" fillId="3" borderId="2" xfId="0" applyFont="1" applyFill="1" applyBorder="1" applyAlignment="1">
      <alignment horizontal="center"/>
    </xf>
    <xf numFmtId="0" fontId="51" fillId="3" borderId="2" xfId="0" applyFont="1" applyFill="1" applyBorder="1" applyAlignment="1">
      <alignment horizontal="left"/>
    </xf>
    <xf numFmtId="179" fontId="51" fillId="8" borderId="1" xfId="0" applyNumberFormat="1" applyFont="1" applyFill="1" applyBorder="1" applyAlignment="1">
      <alignment horizontal="center"/>
    </xf>
    <xf numFmtId="0" fontId="51" fillId="8" borderId="0" xfId="0" applyFont="1" applyFill="1" applyAlignment="1">
      <alignment horizontal="left"/>
    </xf>
    <xf numFmtId="49" fontId="51" fillId="3" borderId="0" xfId="0" applyNumberFormat="1" applyFont="1" applyFill="1" applyAlignment="1">
      <alignment horizontal="center" vertical="center"/>
    </xf>
    <xf numFmtId="0" fontId="51" fillId="3" borderId="10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51" fillId="3" borderId="0" xfId="0" applyFont="1" applyFill="1" applyAlignment="1">
      <alignment horizontal="left"/>
    </xf>
    <xf numFmtId="49" fontId="51" fillId="3" borderId="13" xfId="0" applyNumberFormat="1" applyFont="1" applyFill="1" applyBorder="1" applyAlignment="1">
      <alignment horizontal="center" vertical="center"/>
    </xf>
    <xf numFmtId="0" fontId="51" fillId="3" borderId="3" xfId="0" applyFont="1" applyFill="1" applyBorder="1" applyAlignment="1">
      <alignment horizontal="center"/>
    </xf>
    <xf numFmtId="0" fontId="51" fillId="3" borderId="3" xfId="0" applyFont="1" applyFill="1" applyBorder="1" applyAlignment="1">
      <alignment horizontal="left"/>
    </xf>
    <xf numFmtId="49" fontId="51" fillId="3" borderId="15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left"/>
    </xf>
    <xf numFmtId="49" fontId="51" fillId="4" borderId="0" xfId="0" applyNumberFormat="1" applyFont="1" applyFill="1" applyAlignment="1">
      <alignment horizontal="center" vertical="center"/>
    </xf>
    <xf numFmtId="0" fontId="51" fillId="4" borderId="10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0" xfId="0" applyFont="1" applyFill="1" applyAlignment="1">
      <alignment horizontal="left"/>
    </xf>
    <xf numFmtId="49" fontId="51" fillId="4" borderId="13" xfId="0" applyNumberFormat="1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left"/>
    </xf>
    <xf numFmtId="179" fontId="51" fillId="4" borderId="1" xfId="0" applyNumberFormat="1" applyFont="1" applyFill="1" applyBorder="1" applyAlignment="1">
      <alignment horizontal="center"/>
    </xf>
    <xf numFmtId="0" fontId="51" fillId="4" borderId="10" xfId="0" applyFont="1" applyFill="1" applyBorder="1" applyAlignment="1">
      <alignment horizontal="left"/>
    </xf>
    <xf numFmtId="0" fontId="51" fillId="0" borderId="0" xfId="0" applyFont="1" applyAlignment="1">
      <alignment horizontal="left"/>
    </xf>
    <xf numFmtId="179" fontId="51" fillId="6" borderId="1" xfId="0" applyNumberFormat="1" applyFont="1" applyFill="1" applyBorder="1" applyAlignment="1">
      <alignment horizontal="center"/>
    </xf>
    <xf numFmtId="0" fontId="51" fillId="6" borderId="2" xfId="0" applyFont="1" applyFill="1" applyBorder="1" applyAlignment="1">
      <alignment horizontal="left"/>
    </xf>
    <xf numFmtId="0" fontId="51" fillId="6" borderId="0" xfId="0" applyFont="1" applyFill="1" applyAlignment="1">
      <alignment horizontal="left"/>
    </xf>
    <xf numFmtId="49" fontId="51" fillId="6" borderId="0" xfId="0" applyNumberFormat="1" applyFont="1" applyFill="1" applyAlignment="1">
      <alignment horizontal="center" vertical="center"/>
    </xf>
    <xf numFmtId="0" fontId="51" fillId="6" borderId="10" xfId="0" applyFont="1" applyFill="1" applyBorder="1" applyAlignment="1">
      <alignment horizontal="center"/>
    </xf>
    <xf numFmtId="0" fontId="51" fillId="6" borderId="0" xfId="0" applyFont="1" applyFill="1" applyAlignment="1">
      <alignment horizontal="center"/>
    </xf>
    <xf numFmtId="49" fontId="51" fillId="6" borderId="13" xfId="0" applyNumberFormat="1" applyFont="1" applyFill="1" applyBorder="1" applyAlignment="1">
      <alignment horizontal="center" vertical="center"/>
    </xf>
    <xf numFmtId="0" fontId="51" fillId="6" borderId="3" xfId="0" applyFont="1" applyFill="1" applyBorder="1" applyAlignment="1">
      <alignment horizontal="center"/>
    </xf>
    <xf numFmtId="0" fontId="51" fillId="6" borderId="3" xfId="0" applyFont="1" applyFill="1" applyBorder="1" applyAlignment="1">
      <alignment horizontal="left"/>
    </xf>
    <xf numFmtId="0" fontId="51" fillId="6" borderId="10" xfId="0" applyFont="1" applyFill="1" applyBorder="1" applyAlignment="1">
      <alignment horizontal="left"/>
    </xf>
    <xf numFmtId="0" fontId="67" fillId="6" borderId="3" xfId="0" applyFont="1" applyFill="1" applyBorder="1" applyAlignment="1">
      <alignment horizontal="left" wrapText="1"/>
    </xf>
    <xf numFmtId="0" fontId="67" fillId="6" borderId="2" xfId="0" applyFont="1" applyFill="1" applyBorder="1" applyAlignment="1">
      <alignment horizontal="left" wrapText="1"/>
    </xf>
    <xf numFmtId="179" fontId="51" fillId="9" borderId="1" xfId="0" applyNumberFormat="1" applyFont="1" applyFill="1" applyBorder="1" applyAlignment="1">
      <alignment horizontal="center"/>
    </xf>
    <xf numFmtId="49" fontId="51" fillId="9" borderId="14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9" borderId="3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left"/>
    </xf>
    <xf numFmtId="0" fontId="51" fillId="9" borderId="0" xfId="0" applyFont="1" applyFill="1" applyAlignment="1">
      <alignment horizontal="left"/>
    </xf>
    <xf numFmtId="49" fontId="51" fillId="4" borderId="14" xfId="0" applyNumberFormat="1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left"/>
    </xf>
    <xf numFmtId="49" fontId="51" fillId="4" borderId="16" xfId="0" applyNumberFormat="1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left"/>
    </xf>
    <xf numFmtId="49" fontId="51" fillId="6" borderId="14" xfId="0" applyNumberFormat="1" applyFont="1" applyFill="1" applyBorder="1" applyAlignment="1">
      <alignment horizontal="center" vertical="center"/>
    </xf>
    <xf numFmtId="0" fontId="51" fillId="6" borderId="1" xfId="0" applyFont="1" applyFill="1" applyBorder="1" applyAlignment="1">
      <alignment horizontal="center"/>
    </xf>
    <xf numFmtId="49" fontId="51" fillId="0" borderId="14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49" fontId="51" fillId="5" borderId="14" xfId="0" applyNumberFormat="1" applyFont="1" applyFill="1" applyBorder="1" applyAlignment="1">
      <alignment horizontal="center" vertical="center"/>
    </xf>
    <xf numFmtId="0" fontId="51" fillId="5" borderId="3" xfId="0" applyFont="1" applyFill="1" applyBorder="1" applyAlignment="1">
      <alignment horizontal="center"/>
    </xf>
    <xf numFmtId="0" fontId="51" fillId="5" borderId="1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left"/>
    </xf>
    <xf numFmtId="49" fontId="57" fillId="5" borderId="14" xfId="0" applyNumberFormat="1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/>
    </xf>
    <xf numFmtId="0" fontId="57" fillId="5" borderId="1" xfId="0" applyFont="1" applyFill="1" applyBorder="1" applyAlignment="1">
      <alignment horizontal="center"/>
    </xf>
    <xf numFmtId="0" fontId="51" fillId="10" borderId="8" xfId="0" applyFont="1" applyFill="1" applyBorder="1" applyAlignment="1">
      <alignment horizontal="left"/>
    </xf>
    <xf numFmtId="0" fontId="51" fillId="10" borderId="0" xfId="0" applyFont="1" applyFill="1" applyAlignment="1">
      <alignment horizontal="left"/>
    </xf>
    <xf numFmtId="49" fontId="51" fillId="0" borderId="13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/>
    </xf>
    <xf numFmtId="179" fontId="51" fillId="0" borderId="9" xfId="0" applyNumberFormat="1" applyFont="1" applyBorder="1" applyAlignment="1">
      <alignment horizontal="center"/>
    </xf>
    <xf numFmtId="49" fontId="51" fillId="0" borderId="16" xfId="0" applyNumberFormat="1" applyFont="1" applyBorder="1" applyAlignment="1">
      <alignment horizontal="center" vertical="center"/>
    </xf>
    <xf numFmtId="177" fontId="57" fillId="0" borderId="1" xfId="0" applyNumberFormat="1" applyFont="1" applyBorder="1" applyAlignment="1">
      <alignment horizontal="center" vertical="center"/>
    </xf>
    <xf numFmtId="177" fontId="51" fillId="0" borderId="1" xfId="0" applyNumberFormat="1" applyFont="1" applyBorder="1" applyAlignment="1">
      <alignment horizontal="center" vertical="center"/>
    </xf>
    <xf numFmtId="179" fontId="51" fillId="0" borderId="20" xfId="0" applyNumberFormat="1" applyFont="1" applyBorder="1" applyAlignment="1">
      <alignment horizontal="center"/>
    </xf>
    <xf numFmtId="49" fontId="51" fillId="0" borderId="9" xfId="0" applyNumberFormat="1" applyFont="1" applyBorder="1" applyAlignment="1">
      <alignment horizontal="center" vertical="center"/>
    </xf>
    <xf numFmtId="177" fontId="51" fillId="0" borderId="9" xfId="0" applyNumberFormat="1" applyFont="1" applyBorder="1" applyAlignment="1">
      <alignment horizontal="center" vertical="center"/>
    </xf>
    <xf numFmtId="179" fontId="51" fillId="0" borderId="17" xfId="0" applyNumberFormat="1" applyFont="1" applyBorder="1" applyAlignment="1">
      <alignment horizontal="center"/>
    </xf>
    <xf numFmtId="0" fontId="51" fillId="0" borderId="55" xfId="0" applyFont="1" applyBorder="1" applyAlignment="1">
      <alignment horizontal="left"/>
    </xf>
    <xf numFmtId="179" fontId="51" fillId="0" borderId="0" xfId="0" applyNumberFormat="1" applyFont="1" applyAlignment="1">
      <alignment horizontal="center"/>
    </xf>
    <xf numFmtId="179" fontId="51" fillId="0" borderId="14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49" fontId="51" fillId="0" borderId="0" xfId="0" applyNumberFormat="1" applyFont="1" applyAlignment="1">
      <alignment horizontal="center" vertical="center"/>
    </xf>
    <xf numFmtId="179" fontId="51" fillId="0" borderId="18" xfId="0" applyNumberFormat="1" applyFont="1" applyBorder="1" applyAlignment="1">
      <alignment horizontal="center"/>
    </xf>
    <xf numFmtId="49" fontId="51" fillId="0" borderId="19" xfId="0" applyNumberFormat="1" applyFont="1" applyBorder="1" applyAlignment="1">
      <alignment horizontal="center" vertical="center"/>
    </xf>
    <xf numFmtId="177" fontId="51" fillId="0" borderId="18" xfId="0" applyNumberFormat="1" applyFont="1" applyBorder="1" applyAlignment="1">
      <alignment horizontal="center" vertical="center"/>
    </xf>
    <xf numFmtId="0" fontId="51" fillId="0" borderId="19" xfId="0" applyFont="1" applyBorder="1" applyAlignment="1">
      <alignment horizontal="center"/>
    </xf>
    <xf numFmtId="49" fontId="57" fillId="13" borderId="1" xfId="0" applyNumberFormat="1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/>
    </xf>
    <xf numFmtId="0" fontId="51" fillId="7" borderId="0" xfId="0" applyFont="1" applyFill="1"/>
    <xf numFmtId="49" fontId="51" fillId="13" borderId="1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wrapText="1"/>
    </xf>
    <xf numFmtId="179" fontId="51" fillId="0" borderId="15" xfId="0" applyNumberFormat="1" applyFont="1" applyBorder="1" applyAlignment="1">
      <alignment horizontal="center"/>
    </xf>
    <xf numFmtId="177" fontId="51" fillId="13" borderId="5" xfId="0" applyNumberFormat="1" applyFont="1" applyFill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177" fontId="51" fillId="11" borderId="1" xfId="0" applyNumberFormat="1" applyFont="1" applyFill="1" applyBorder="1" applyAlignment="1">
      <alignment horizontal="center" vertical="center"/>
    </xf>
    <xf numFmtId="183" fontId="51" fillId="11" borderId="1" xfId="0" applyNumberFormat="1" applyFont="1" applyFill="1" applyBorder="1" applyAlignment="1">
      <alignment horizontal="center" vertical="center"/>
    </xf>
    <xf numFmtId="49" fontId="51" fillId="13" borderId="9" xfId="0" applyNumberFormat="1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/>
    </xf>
    <xf numFmtId="179" fontId="51" fillId="0" borderId="54" xfId="0" applyNumberFormat="1" applyFont="1" applyBorder="1" applyAlignment="1">
      <alignment horizontal="center"/>
    </xf>
    <xf numFmtId="49" fontId="51" fillId="11" borderId="53" xfId="0" applyNumberFormat="1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/>
    </xf>
    <xf numFmtId="49" fontId="61" fillId="0" borderId="9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center"/>
    </xf>
    <xf numFmtId="0" fontId="61" fillId="0" borderId="9" xfId="0" applyFont="1" applyBorder="1"/>
    <xf numFmtId="0" fontId="51" fillId="12" borderId="1" xfId="0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/>
    </xf>
    <xf numFmtId="49" fontId="57" fillId="12" borderId="1" xfId="0" applyNumberFormat="1" applyFont="1" applyFill="1" applyBorder="1" applyAlignment="1">
      <alignment horizontal="center" vertical="center" shrinkToFit="1"/>
    </xf>
    <xf numFmtId="49" fontId="51" fillId="0" borderId="4" xfId="0" applyNumberFormat="1" applyFont="1" applyBorder="1" applyAlignment="1">
      <alignment horizontal="center" vertical="center"/>
    </xf>
    <xf numFmtId="0" fontId="51" fillId="0" borderId="4" xfId="0" applyFont="1" applyBorder="1" applyAlignment="1">
      <alignment horizontal="center"/>
    </xf>
    <xf numFmtId="49" fontId="51" fillId="12" borderId="1" xfId="0" applyNumberFormat="1" applyFont="1" applyFill="1" applyBorder="1" applyAlignment="1">
      <alignment horizontal="center" vertical="center"/>
    </xf>
    <xf numFmtId="0" fontId="51" fillId="13" borderId="0" xfId="0" applyFont="1" applyFill="1" applyAlignment="1">
      <alignment horizontal="left"/>
    </xf>
    <xf numFmtId="49" fontId="51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/>
    </xf>
    <xf numFmtId="0" fontId="51" fillId="0" borderId="9" xfId="0" applyFont="1" applyBorder="1" applyAlignment="1">
      <alignment horizontal="left"/>
    </xf>
    <xf numFmtId="179" fontId="51" fillId="0" borderId="55" xfId="0" applyNumberFormat="1" applyFont="1" applyBorder="1" applyAlignment="1">
      <alignment horizontal="center"/>
    </xf>
    <xf numFmtId="49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/>
    </xf>
    <xf numFmtId="0" fontId="51" fillId="0" borderId="53" xfId="0" applyFont="1" applyBorder="1" applyAlignment="1">
      <alignment horizontal="left"/>
    </xf>
    <xf numFmtId="49" fontId="57" fillId="0" borderId="1" xfId="0" applyNumberFormat="1" applyFont="1" applyBorder="1" applyAlignment="1">
      <alignment horizontal="center" vertical="center" shrinkToFit="1"/>
    </xf>
    <xf numFmtId="0" fontId="51" fillId="0" borderId="3" xfId="0" applyFont="1" applyBorder="1"/>
    <xf numFmtId="179" fontId="51" fillId="0" borderId="57" xfId="0" applyNumberFormat="1" applyFont="1" applyBorder="1" applyAlignment="1">
      <alignment horizontal="center"/>
    </xf>
    <xf numFmtId="49" fontId="51" fillId="0" borderId="58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/>
    </xf>
    <xf numFmtId="0" fontId="51" fillId="0" borderId="57" xfId="0" applyFont="1" applyBorder="1"/>
    <xf numFmtId="0" fontId="51" fillId="0" borderId="3" xfId="0" applyFont="1" applyBorder="1" applyAlignment="1">
      <alignment horizontal="left"/>
    </xf>
    <xf numFmtId="179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179" fontId="51" fillId="11" borderId="0" xfId="0" applyNumberFormat="1" applyFont="1" applyFill="1" applyAlignment="1">
      <alignment horizontal="center"/>
    </xf>
    <xf numFmtId="0" fontId="51" fillId="11" borderId="1" xfId="0" applyFont="1" applyFill="1" applyBorder="1" applyAlignment="1">
      <alignment horizontal="left"/>
    </xf>
    <xf numFmtId="49" fontId="51" fillId="18" borderId="1" xfId="0" applyNumberFormat="1" applyFont="1" applyFill="1" applyBorder="1" applyAlignment="1">
      <alignment horizontal="center" vertical="center"/>
    </xf>
    <xf numFmtId="0" fontId="51" fillId="18" borderId="1" xfId="0" applyFont="1" applyFill="1" applyBorder="1" applyAlignment="1">
      <alignment horizontal="left"/>
    </xf>
    <xf numFmtId="177" fontId="51" fillId="0" borderId="1" xfId="0" applyNumberFormat="1" applyFont="1" applyBorder="1" applyAlignment="1">
      <alignment horizontal="center" vertical="center" wrapText="1"/>
    </xf>
    <xf numFmtId="49" fontId="51" fillId="11" borderId="0" xfId="0" applyNumberFormat="1" applyFont="1" applyFill="1"/>
    <xf numFmtId="49" fontId="61" fillId="11" borderId="0" xfId="0" applyNumberFormat="1" applyFont="1" applyFill="1" applyAlignment="1">
      <alignment horizontal="center" vertical="center"/>
    </xf>
    <xf numFmtId="0" fontId="55" fillId="11" borderId="1" xfId="0" applyFont="1" applyFill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/>
    </xf>
    <xf numFmtId="0" fontId="51" fillId="11" borderId="8" xfId="0" applyFont="1" applyFill="1" applyBorder="1"/>
    <xf numFmtId="49" fontId="51" fillId="11" borderId="14" xfId="0" applyNumberFormat="1" applyFont="1" applyFill="1" applyBorder="1" applyAlignment="1">
      <alignment horizontal="center" vertical="center"/>
    </xf>
    <xf numFmtId="181" fontId="51" fillId="11" borderId="1" xfId="0" applyNumberFormat="1" applyFont="1" applyFill="1" applyBorder="1" applyAlignment="1">
      <alignment horizontal="left"/>
    </xf>
    <xf numFmtId="177" fontId="55" fillId="0" borderId="1" xfId="0" applyNumberFormat="1" applyFont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 shrinkToFit="1"/>
    </xf>
    <xf numFmtId="177" fontId="55" fillId="12" borderId="1" xfId="0" applyNumberFormat="1" applyFont="1" applyFill="1" applyBorder="1" applyAlignment="1">
      <alignment horizontal="center" vertical="center"/>
    </xf>
    <xf numFmtId="0" fontId="51" fillId="16" borderId="0" xfId="0" applyFont="1" applyFill="1"/>
    <xf numFmtId="49" fontId="51" fillId="16" borderId="1" xfId="0" applyNumberFormat="1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/>
    </xf>
    <xf numFmtId="0" fontId="51" fillId="16" borderId="1" xfId="0" applyFont="1" applyFill="1" applyBorder="1"/>
    <xf numFmtId="49" fontId="51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/>
    </xf>
    <xf numFmtId="177" fontId="55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/>
    <xf numFmtId="0" fontId="51" fillId="15" borderId="1" xfId="0" applyFont="1" applyFill="1" applyBorder="1" applyAlignment="1">
      <alignment horizontal="left"/>
    </xf>
    <xf numFmtId="0" fontId="55" fillId="0" borderId="32" xfId="0" applyFont="1" applyBorder="1" applyAlignment="1">
      <alignment horizontal="left"/>
    </xf>
    <xf numFmtId="0" fontId="55" fillId="0" borderId="0" xfId="0" applyFont="1"/>
    <xf numFmtId="0" fontId="55" fillId="0" borderId="0" xfId="0" applyFont="1" applyAlignment="1">
      <alignment wrapText="1"/>
    </xf>
    <xf numFmtId="0" fontId="51" fillId="0" borderId="1" xfId="0" applyFont="1" applyBorder="1" applyAlignment="1">
      <alignment wrapText="1"/>
    </xf>
    <xf numFmtId="0" fontId="51" fillId="0" borderId="0" xfId="0" applyFont="1" applyAlignment="1">
      <alignment wrapText="1"/>
    </xf>
    <xf numFmtId="49" fontId="51" fillId="0" borderId="0" xfId="0" applyNumberFormat="1" applyFont="1"/>
    <xf numFmtId="49" fontId="51" fillId="11" borderId="1" xfId="0" applyNumberFormat="1" applyFont="1" applyFill="1" applyBorder="1" applyAlignment="1">
      <alignment horizontal="center"/>
    </xf>
    <xf numFmtId="186" fontId="51" fillId="11" borderId="1" xfId="0" applyNumberFormat="1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wrapText="1"/>
    </xf>
    <xf numFmtId="0" fontId="54" fillId="0" borderId="9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/>
    </xf>
    <xf numFmtId="49" fontId="51" fillId="2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/>
    </xf>
    <xf numFmtId="49" fontId="51" fillId="11" borderId="3" xfId="0" applyNumberFormat="1" applyFont="1" applyFill="1" applyBorder="1" applyAlignment="1">
      <alignment horizontal="center"/>
    </xf>
    <xf numFmtId="49" fontId="61" fillId="11" borderId="1" xfId="0" applyNumberFormat="1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4" xfId="0" applyFont="1" applyBorder="1"/>
    <xf numFmtId="0" fontId="61" fillId="0" borderId="4" xfId="0" applyFont="1" applyBorder="1" applyAlignment="1">
      <alignment horizontal="center" vertical="center"/>
    </xf>
    <xf numFmtId="0" fontId="61" fillId="0" borderId="8" xfId="0" applyFont="1" applyBorder="1"/>
    <xf numFmtId="181" fontId="51" fillId="0" borderId="1" xfId="0" applyNumberFormat="1" applyFont="1" applyBorder="1" applyAlignment="1">
      <alignment horizontal="left"/>
    </xf>
    <xf numFmtId="0" fontId="61" fillId="11" borderId="4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/>
    </xf>
    <xf numFmtId="0" fontId="51" fillId="0" borderId="1" xfId="0" applyFont="1" applyBorder="1" applyAlignment="1">
      <alignment horizontal="left" vertical="center"/>
    </xf>
    <xf numFmtId="0" fontId="51" fillId="2" borderId="1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 vertical="center"/>
    </xf>
    <xf numFmtId="181" fontId="51" fillId="0" borderId="1" xfId="0" applyNumberFormat="1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61" fillId="12" borderId="1" xfId="0" applyFont="1" applyFill="1" applyBorder="1" applyAlignment="1">
      <alignment horizontal="center" vertical="center"/>
    </xf>
    <xf numFmtId="0" fontId="51" fillId="12" borderId="4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/>
    </xf>
    <xf numFmtId="0" fontId="54" fillId="12" borderId="1" xfId="0" applyFont="1" applyFill="1" applyBorder="1" applyAlignment="1">
      <alignment horizontal="center" vertical="center"/>
    </xf>
    <xf numFmtId="0" fontId="51" fillId="12" borderId="2" xfId="0" applyFont="1" applyFill="1" applyBorder="1" applyAlignment="1">
      <alignment horizontal="center" vertical="center"/>
    </xf>
    <xf numFmtId="0" fontId="51" fillId="12" borderId="9" xfId="0" applyFont="1" applyFill="1" applyBorder="1" applyAlignment="1">
      <alignment horizontal="center" vertical="center"/>
    </xf>
    <xf numFmtId="0" fontId="51" fillId="12" borderId="53" xfId="0" applyFont="1" applyFill="1" applyBorder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 wrapText="1"/>
    </xf>
    <xf numFmtId="0" fontId="51" fillId="18" borderId="1" xfId="0" applyFont="1" applyFill="1" applyBorder="1" applyAlignment="1">
      <alignment horizontal="center" vertical="center"/>
    </xf>
    <xf numFmtId="0" fontId="51" fillId="11" borderId="0" xfId="0" applyFont="1" applyFill="1" applyAlignment="1">
      <alignment horizontal="center" vertical="center"/>
    </xf>
    <xf numFmtId="0" fontId="55" fillId="11" borderId="36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9" borderId="1" xfId="0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/>
    </xf>
    <xf numFmtId="177" fontId="51" fillId="0" borderId="16" xfId="0" applyNumberFormat="1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/>
    </xf>
    <xf numFmtId="0" fontId="55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84" fontId="0" fillId="15" borderId="29" xfId="0" applyNumberFormat="1" applyFill="1" applyBorder="1" applyAlignment="1">
      <alignment horizontal="center" vertical="center" wrapText="1"/>
    </xf>
    <xf numFmtId="178" fontId="71" fillId="23" borderId="1" xfId="0" applyNumberFormat="1" applyFont="1" applyFill="1" applyBorder="1" applyAlignment="1">
      <alignment horizontal="center" vertical="center"/>
    </xf>
    <xf numFmtId="178" fontId="41" fillId="19" borderId="4" xfId="0" applyNumberFormat="1" applyFont="1" applyFill="1" applyBorder="1" applyAlignment="1">
      <alignment horizontal="center" vertical="center"/>
    </xf>
    <xf numFmtId="10" fontId="41" fillId="19" borderId="48" xfId="0" applyNumberFormat="1" applyFont="1" applyFill="1" applyBorder="1" applyAlignment="1">
      <alignment horizontal="center" vertical="center"/>
    </xf>
    <xf numFmtId="10" fontId="41" fillId="19" borderId="27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15" borderId="48" xfId="0" applyNumberFormat="1" applyFont="1" applyFill="1" applyBorder="1" applyAlignment="1">
      <alignment horizontal="center" vertical="center"/>
    </xf>
    <xf numFmtId="10" fontId="41" fillId="15" borderId="27" xfId="0" applyNumberFormat="1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 wrapText="1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48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49" fontId="61" fillId="23" borderId="1" xfId="0" applyNumberFormat="1" applyFont="1" applyFill="1" applyBorder="1" applyAlignment="1">
      <alignment horizontal="left" vertical="center" wrapText="1"/>
    </xf>
    <xf numFmtId="178" fontId="41" fillId="26" borderId="4" xfId="0" applyNumberFormat="1" applyFont="1" applyFill="1" applyBorder="1" applyAlignment="1">
      <alignment horizontal="center" vertical="center"/>
    </xf>
    <xf numFmtId="10" fontId="41" fillId="26" borderId="48" xfId="0" applyNumberFormat="1" applyFont="1" applyFill="1" applyBorder="1" applyAlignment="1">
      <alignment horizontal="center" vertical="center"/>
    </xf>
    <xf numFmtId="10" fontId="41" fillId="26" borderId="27" xfId="0" applyNumberFormat="1" applyFont="1" applyFill="1" applyBorder="1" applyAlignment="1">
      <alignment horizontal="center" vertical="center"/>
    </xf>
    <xf numFmtId="178" fontId="41" fillId="27" borderId="4" xfId="0" applyNumberFormat="1" applyFont="1" applyFill="1" applyBorder="1" applyAlignment="1">
      <alignment horizontal="center" vertical="center"/>
    </xf>
    <xf numFmtId="10" fontId="41" fillId="27" borderId="48" xfId="0" applyNumberFormat="1" applyFont="1" applyFill="1" applyBorder="1" applyAlignment="1">
      <alignment horizontal="center" vertical="center"/>
    </xf>
    <xf numFmtId="10" fontId="41" fillId="27" borderId="27" xfId="0" applyNumberFormat="1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 wrapText="1"/>
    </xf>
    <xf numFmtId="0" fontId="51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51" fillId="19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77" fontId="51" fillId="11" borderId="14" xfId="0" applyNumberFormat="1" applyFont="1" applyFill="1" applyBorder="1" applyAlignment="1">
      <alignment horizontal="center" vertical="center" wrapText="1"/>
    </xf>
    <xf numFmtId="49" fontId="61" fillId="0" borderId="2" xfId="0" applyNumberFormat="1" applyFont="1" applyBorder="1" applyAlignment="1">
      <alignment horizontal="center"/>
    </xf>
    <xf numFmtId="49" fontId="51" fillId="11" borderId="4" xfId="0" applyNumberFormat="1" applyFont="1" applyFill="1" applyBorder="1" applyAlignment="1">
      <alignment horizontal="center" vertical="center"/>
    </xf>
    <xf numFmtId="0" fontId="61" fillId="11" borderId="4" xfId="0" applyFont="1" applyFill="1" applyBorder="1" applyAlignment="1">
      <alignment horizontal="center" vertical="center"/>
    </xf>
    <xf numFmtId="0" fontId="61" fillId="0" borderId="8" xfId="0" applyFont="1" applyBorder="1" applyAlignment="1">
      <alignment horizontal="center"/>
    </xf>
    <xf numFmtId="0" fontId="61" fillId="11" borderId="8" xfId="0" applyFont="1" applyFill="1" applyBorder="1"/>
    <xf numFmtId="0" fontId="51" fillId="0" borderId="13" xfId="0" applyFont="1" applyBorder="1" applyAlignment="1">
      <alignment horizontal="center"/>
    </xf>
    <xf numFmtId="0" fontId="55" fillId="0" borderId="13" xfId="0" applyFont="1" applyBorder="1" applyAlignment="1">
      <alignment horizontal="center"/>
    </xf>
    <xf numFmtId="49" fontId="61" fillId="11" borderId="4" xfId="0" applyNumberFormat="1" applyFont="1" applyFill="1" applyBorder="1" applyAlignment="1">
      <alignment horizontal="center" vertical="center"/>
    </xf>
    <xf numFmtId="49" fontId="61" fillId="11" borderId="9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 vertical="center"/>
    </xf>
    <xf numFmtId="0" fontId="61" fillId="11" borderId="9" xfId="0" applyFont="1" applyFill="1" applyBorder="1"/>
    <xf numFmtId="0" fontId="51" fillId="0" borderId="3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49" fontId="51" fillId="0" borderId="11" xfId="0" applyNumberFormat="1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/>
    </xf>
    <xf numFmtId="49" fontId="51" fillId="0" borderId="10" xfId="0" applyNumberFormat="1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49" fontId="51" fillId="0" borderId="12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51" fillId="0" borderId="58" xfId="0" applyFont="1" applyBorder="1" applyAlignment="1">
      <alignment horizontal="left"/>
    </xf>
    <xf numFmtId="0" fontId="57" fillId="0" borderId="3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shrinkToFit="1"/>
    </xf>
    <xf numFmtId="0" fontId="38" fillId="0" borderId="9" xfId="0" applyFont="1" applyBorder="1" applyAlignment="1">
      <alignment horizontal="center" vertical="center"/>
    </xf>
    <xf numFmtId="0" fontId="51" fillId="0" borderId="19" xfId="0" applyFont="1" applyBorder="1" applyAlignment="1">
      <alignment horizontal="left"/>
    </xf>
    <xf numFmtId="0" fontId="51" fillId="0" borderId="19" xfId="0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 vertical="center"/>
    </xf>
    <xf numFmtId="177" fontId="51" fillId="0" borderId="1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/>
    </xf>
    <xf numFmtId="0" fontId="68" fillId="0" borderId="1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/>
    </xf>
    <xf numFmtId="0" fontId="51" fillId="0" borderId="60" xfId="0" applyFont="1" applyBorder="1" applyAlignment="1">
      <alignment horizontal="left"/>
    </xf>
    <xf numFmtId="49" fontId="51" fillId="0" borderId="60" xfId="0" applyNumberFormat="1" applyFont="1" applyBorder="1" applyAlignment="1">
      <alignment horizontal="center" vertical="center"/>
    </xf>
    <xf numFmtId="0" fontId="68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/>
    </xf>
    <xf numFmtId="0" fontId="51" fillId="0" borderId="4" xfId="0" applyFont="1" applyBorder="1" applyAlignment="1">
      <alignment horizontal="left"/>
    </xf>
    <xf numFmtId="0" fontId="51" fillId="0" borderId="4" xfId="0" applyFont="1" applyBorder="1" applyAlignment="1">
      <alignment horizontal="center" vertical="center"/>
    </xf>
    <xf numFmtId="49" fontId="38" fillId="0" borderId="1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left"/>
    </xf>
    <xf numFmtId="0" fontId="51" fillId="0" borderId="1" xfId="0" applyFont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51" fillId="0" borderId="56" xfId="0" applyFont="1" applyBorder="1" applyAlignment="1">
      <alignment horizontal="left"/>
    </xf>
    <xf numFmtId="49" fontId="51" fillId="0" borderId="56" xfId="0" applyNumberFormat="1" applyFont="1" applyBorder="1" applyAlignment="1">
      <alignment horizontal="center" vertical="center"/>
    </xf>
    <xf numFmtId="0" fontId="51" fillId="0" borderId="56" xfId="0" applyFont="1" applyBorder="1" applyAlignment="1">
      <alignment horizontal="center" vertical="center"/>
    </xf>
    <xf numFmtId="0" fontId="51" fillId="0" borderId="56" xfId="0" applyFont="1" applyBorder="1" applyAlignment="1">
      <alignment horizontal="center"/>
    </xf>
    <xf numFmtId="0" fontId="51" fillId="0" borderId="53" xfId="0" applyFont="1" applyBorder="1" applyAlignment="1">
      <alignment horizontal="center" vertical="center"/>
    </xf>
    <xf numFmtId="177" fontId="61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left"/>
    </xf>
    <xf numFmtId="49" fontId="60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/>
    </xf>
    <xf numFmtId="49" fontId="69" fillId="11" borderId="0" xfId="0" applyNumberFormat="1" applyFont="1" applyFill="1" applyAlignment="1">
      <alignment horizontal="center" vertical="center"/>
    </xf>
    <xf numFmtId="49" fontId="65" fillId="11" borderId="1" xfId="0" applyNumberFormat="1" applyFont="1" applyFill="1" applyBorder="1" applyAlignment="1">
      <alignment horizontal="center" vertical="center"/>
    </xf>
    <xf numFmtId="49" fontId="65" fillId="11" borderId="14" xfId="0" applyNumberFormat="1" applyFont="1" applyFill="1" applyBorder="1" applyAlignment="1">
      <alignment horizontal="center" vertical="center"/>
    </xf>
    <xf numFmtId="0" fontId="51" fillId="11" borderId="3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/>
    </xf>
    <xf numFmtId="49" fontId="51" fillId="11" borderId="9" xfId="0" applyNumberFormat="1" applyFont="1" applyFill="1" applyBorder="1" applyAlignment="1">
      <alignment horizontal="center" vertical="center"/>
    </xf>
    <xf numFmtId="0" fontId="51" fillId="17" borderId="1" xfId="0" applyFont="1" applyFill="1" applyBorder="1"/>
    <xf numFmtId="49" fontId="51" fillId="17" borderId="1" xfId="0" applyNumberFormat="1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/>
    </xf>
    <xf numFmtId="0" fontId="51" fillId="16" borderId="1" xfId="0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left"/>
    </xf>
    <xf numFmtId="0" fontId="51" fillId="21" borderId="1" xfId="0" applyFont="1" applyFill="1" applyBorder="1" applyAlignment="1">
      <alignment horizontal="center" vertical="center"/>
    </xf>
    <xf numFmtId="49" fontId="54" fillId="11" borderId="1" xfId="0" applyNumberFormat="1" applyFont="1" applyFill="1" applyBorder="1" applyAlignment="1">
      <alignment horizontal="center" vertical="center"/>
    </xf>
    <xf numFmtId="49" fontId="61" fillId="0" borderId="4" xfId="0" applyNumberFormat="1" applyFont="1" applyBorder="1" applyAlignment="1">
      <alignment horizontal="center" vertical="center"/>
    </xf>
    <xf numFmtId="49" fontId="54" fillId="11" borderId="9" xfId="0" applyNumberFormat="1" applyFont="1" applyFill="1" applyBorder="1" applyAlignment="1">
      <alignment horizontal="center" vertical="center"/>
    </xf>
    <xf numFmtId="0" fontId="51" fillId="0" borderId="36" xfId="0" applyFont="1" applyBorder="1"/>
    <xf numFmtId="0" fontId="61" fillId="11" borderId="24" xfId="0" applyFont="1" applyFill="1" applyBorder="1"/>
    <xf numFmtId="49" fontId="61" fillId="11" borderId="24" xfId="0" applyNumberFormat="1" applyFont="1" applyFill="1" applyBorder="1" applyAlignment="1">
      <alignment horizontal="center" vertical="center"/>
    </xf>
    <xf numFmtId="0" fontId="61" fillId="0" borderId="24" xfId="0" applyFont="1" applyBorder="1" applyAlignment="1">
      <alignment horizontal="center" vertical="center"/>
    </xf>
    <xf numFmtId="0" fontId="61" fillId="11" borderId="24" xfId="0" applyFont="1" applyFill="1" applyBorder="1" applyAlignment="1">
      <alignment horizontal="center" vertical="center"/>
    </xf>
    <xf numFmtId="0" fontId="75" fillId="11" borderId="4" xfId="0" applyFont="1" applyFill="1" applyBorder="1" applyAlignment="1">
      <alignment horizontal="center" vertical="center"/>
    </xf>
    <xf numFmtId="0" fontId="51" fillId="0" borderId="4" xfId="0" applyFont="1" applyBorder="1"/>
    <xf numFmtId="49" fontId="61" fillId="11" borderId="2" xfId="0" applyNumberFormat="1" applyFont="1" applyFill="1" applyBorder="1" applyAlignment="1">
      <alignment horizontal="center" vertical="center"/>
    </xf>
    <xf numFmtId="177" fontId="51" fillId="0" borderId="1" xfId="0" applyNumberFormat="1" applyFont="1" applyBorder="1" applyAlignment="1">
      <alignment horizontal="left" vertical="center" wrapText="1"/>
    </xf>
    <xf numFmtId="0" fontId="51" fillId="16" borderId="3" xfId="0" applyFont="1" applyFill="1" applyBorder="1" applyAlignment="1">
      <alignment horizontal="center"/>
    </xf>
    <xf numFmtId="0" fontId="61" fillId="11" borderId="2" xfId="0" applyFont="1" applyFill="1" applyBorder="1" applyAlignment="1">
      <alignment horizontal="center"/>
    </xf>
    <xf numFmtId="0" fontId="51" fillId="11" borderId="2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/>
    </xf>
    <xf numFmtId="0" fontId="55" fillId="0" borderId="1" xfId="0" applyFont="1" applyBorder="1"/>
    <xf numFmtId="49" fontId="51" fillId="11" borderId="4" xfId="0" applyNumberFormat="1" applyFont="1" applyFill="1" applyBorder="1" applyAlignment="1">
      <alignment horizontal="center"/>
    </xf>
    <xf numFmtId="49" fontId="51" fillId="0" borderId="4" xfId="0" applyNumberFormat="1" applyFont="1" applyBorder="1" applyAlignment="1">
      <alignment horizontal="center"/>
    </xf>
    <xf numFmtId="0" fontId="51" fillId="16" borderId="4" xfId="0" applyFont="1" applyFill="1" applyBorder="1" applyAlignment="1">
      <alignment horizontal="center"/>
    </xf>
    <xf numFmtId="0" fontId="51" fillId="16" borderId="2" xfId="0" applyFont="1" applyFill="1" applyBorder="1" applyAlignment="1">
      <alignment horizontal="center" vertical="center"/>
    </xf>
    <xf numFmtId="0" fontId="51" fillId="16" borderId="2" xfId="0" applyFont="1" applyFill="1" applyBorder="1" applyAlignment="1">
      <alignment horizontal="center"/>
    </xf>
    <xf numFmtId="49" fontId="61" fillId="0" borderId="1" xfId="0" applyNumberFormat="1" applyFont="1" applyBorder="1" applyAlignment="1">
      <alignment horizontal="center" vertical="center" shrinkToFit="1"/>
    </xf>
    <xf numFmtId="0" fontId="55" fillId="16" borderId="4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/>
    </xf>
    <xf numFmtId="0" fontId="51" fillId="22" borderId="1" xfId="0" applyFont="1" applyFill="1" applyBorder="1" applyAlignment="1">
      <alignment horizontal="center" vertical="center"/>
    </xf>
    <xf numFmtId="177" fontId="51" fillId="0" borderId="14" xfId="0" applyNumberFormat="1" applyFont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/>
    </xf>
    <xf numFmtId="0" fontId="51" fillId="28" borderId="1" xfId="0" applyFont="1" applyFill="1" applyBorder="1" applyAlignment="1">
      <alignment horizontal="center" vertical="center"/>
    </xf>
    <xf numFmtId="177" fontId="51" fillId="28" borderId="14" xfId="0" applyNumberFormat="1" applyFont="1" applyFill="1" applyBorder="1" applyAlignment="1">
      <alignment horizontal="center" vertical="center" wrapText="1"/>
    </xf>
    <xf numFmtId="0" fontId="51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 vertical="center"/>
    </xf>
    <xf numFmtId="0" fontId="55" fillId="28" borderId="3" xfId="0" applyFont="1" applyFill="1" applyBorder="1" applyAlignment="1">
      <alignment horizontal="center"/>
    </xf>
    <xf numFmtId="0" fontId="76" fillId="28" borderId="1" xfId="0" applyFont="1" applyFill="1" applyBorder="1" applyAlignment="1">
      <alignment horizontal="center"/>
    </xf>
    <xf numFmtId="0" fontId="55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/>
    </xf>
    <xf numFmtId="0" fontId="61" fillId="29" borderId="1" xfId="0" applyFont="1" applyFill="1" applyBorder="1"/>
    <xf numFmtId="0" fontId="51" fillId="29" borderId="1" xfId="0" applyFont="1" applyFill="1" applyBorder="1" applyAlignment="1">
      <alignment horizontal="center" vertical="center"/>
    </xf>
    <xf numFmtId="0" fontId="51" fillId="29" borderId="1" xfId="0" applyFont="1" applyFill="1" applyBorder="1" applyAlignment="1">
      <alignment horizontal="center"/>
    </xf>
    <xf numFmtId="0" fontId="76" fillId="11" borderId="4" xfId="0" applyFont="1" applyFill="1" applyBorder="1" applyAlignment="1">
      <alignment horizontal="center"/>
    </xf>
    <xf numFmtId="0" fontId="51" fillId="12" borderId="4" xfId="0" applyFont="1" applyFill="1" applyBorder="1" applyAlignment="1">
      <alignment horizontal="center"/>
    </xf>
    <xf numFmtId="49" fontId="51" fillId="30" borderId="4" xfId="0" applyNumberFormat="1" applyFont="1" applyFill="1" applyBorder="1" applyAlignment="1">
      <alignment horizontal="center"/>
    </xf>
    <xf numFmtId="0" fontId="51" fillId="30" borderId="4" xfId="0" applyFont="1" applyFill="1" applyBorder="1" applyAlignment="1">
      <alignment horizontal="center"/>
    </xf>
    <xf numFmtId="49" fontId="61" fillId="30" borderId="1" xfId="0" applyNumberFormat="1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center" vertical="center"/>
    </xf>
    <xf numFmtId="49" fontId="51" fillId="30" borderId="1" xfId="0" applyNumberFormat="1" applyFont="1" applyFill="1" applyBorder="1" applyAlignment="1">
      <alignment horizontal="center"/>
    </xf>
    <xf numFmtId="0" fontId="51" fillId="30" borderId="1" xfId="0" applyFont="1" applyFill="1" applyBorder="1" applyAlignment="1">
      <alignment horizontal="center"/>
    </xf>
    <xf numFmtId="0" fontId="55" fillId="12" borderId="1" xfId="0" applyFont="1" applyFill="1" applyBorder="1" applyAlignment="1">
      <alignment horizontal="center"/>
    </xf>
    <xf numFmtId="0" fontId="55" fillId="12" borderId="4" xfId="0" applyFont="1" applyFill="1" applyBorder="1" applyAlignment="1">
      <alignment horizontal="center"/>
    </xf>
    <xf numFmtId="49" fontId="51" fillId="31" borderId="4" xfId="0" applyNumberFormat="1" applyFont="1" applyFill="1" applyBorder="1" applyAlignment="1">
      <alignment horizontal="center"/>
    </xf>
    <xf numFmtId="0" fontId="51" fillId="31" borderId="4" xfId="0" applyFont="1" applyFill="1" applyBorder="1" applyAlignment="1">
      <alignment horizontal="center"/>
    </xf>
    <xf numFmtId="0" fontId="39" fillId="11" borderId="1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left" vertical="center"/>
    </xf>
    <xf numFmtId="0" fontId="45" fillId="11" borderId="38" xfId="0" applyFont="1" applyFill="1" applyBorder="1" applyAlignment="1">
      <alignment horizontal="center" vertical="center"/>
    </xf>
    <xf numFmtId="177" fontId="54" fillId="11" borderId="1" xfId="0" applyNumberFormat="1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 wrapText="1"/>
    </xf>
    <xf numFmtId="49" fontId="61" fillId="11" borderId="14" xfId="0" applyNumberFormat="1" applyFont="1" applyFill="1" applyBorder="1" applyAlignment="1">
      <alignment horizontal="left" vertical="center" wrapText="1"/>
    </xf>
    <xf numFmtId="49" fontId="43" fillId="11" borderId="14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left" vertical="center" wrapText="1"/>
    </xf>
    <xf numFmtId="0" fontId="59" fillId="11" borderId="14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65" xfId="0" applyFont="1" applyFill="1" applyBorder="1" applyAlignment="1">
      <alignment horizontal="left" vertical="center"/>
    </xf>
    <xf numFmtId="0" fontId="54" fillId="11" borderId="69" xfId="0" applyFont="1" applyFill="1" applyBorder="1" applyAlignment="1">
      <alignment horizontal="left" vertical="center"/>
    </xf>
    <xf numFmtId="0" fontId="45" fillId="11" borderId="69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left" vertical="center"/>
    </xf>
    <xf numFmtId="49" fontId="54" fillId="11" borderId="1" xfId="0" applyNumberFormat="1" applyFont="1" applyFill="1" applyBorder="1" applyAlignment="1">
      <alignment horizontal="left" vertical="center"/>
    </xf>
    <xf numFmtId="49" fontId="45" fillId="11" borderId="1" xfId="0" applyNumberFormat="1" applyFont="1" applyFill="1" applyBorder="1" applyAlignment="1">
      <alignment horizontal="left" vertical="center"/>
    </xf>
    <xf numFmtId="0" fontId="44" fillId="11" borderId="1" xfId="0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2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45" fillId="11" borderId="2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14" fontId="51" fillId="11" borderId="9" xfId="0" applyNumberFormat="1" applyFont="1" applyFill="1" applyBorder="1"/>
    <xf numFmtId="14" fontId="51" fillId="11" borderId="4" xfId="0" applyNumberFormat="1" applyFont="1" applyFill="1" applyBorder="1"/>
    <xf numFmtId="14" fontId="51" fillId="11" borderId="1" xfId="0" applyNumberFormat="1" applyFont="1" applyFill="1" applyBorder="1"/>
    <xf numFmtId="14" fontId="51" fillId="11" borderId="2" xfId="0" applyNumberFormat="1" applyFont="1" applyFill="1" applyBorder="1"/>
    <xf numFmtId="14" fontId="51" fillId="0" borderId="1" xfId="0" applyNumberFormat="1" applyFont="1" applyBorder="1"/>
    <xf numFmtId="14" fontId="51" fillId="0" borderId="1" xfId="0" applyNumberFormat="1" applyFont="1" applyBorder="1" applyAlignment="1">
      <alignment horizontal="left"/>
    </xf>
    <xf numFmtId="14" fontId="51" fillId="0" borderId="2" xfId="0" applyNumberFormat="1" applyFont="1" applyBorder="1"/>
    <xf numFmtId="14" fontId="51" fillId="0" borderId="4" xfId="0" applyNumberFormat="1" applyFont="1" applyBorder="1"/>
    <xf numFmtId="14" fontId="51" fillId="11" borderId="4" xfId="0" applyNumberFormat="1" applyFont="1" applyFill="1" applyBorder="1" applyAlignment="1">
      <alignment horizontal="left"/>
    </xf>
    <xf numFmtId="14" fontId="51" fillId="11" borderId="4" xfId="0" applyNumberFormat="1" applyFont="1" applyFill="1" applyBorder="1" applyAlignment="1">
      <alignment horizontal="center"/>
    </xf>
    <xf numFmtId="14" fontId="51" fillId="0" borderId="1" xfId="0" applyNumberFormat="1" applyFont="1" applyBorder="1" applyAlignment="1">
      <alignment vertical="center"/>
    </xf>
    <xf numFmtId="14" fontId="51" fillId="30" borderId="4" xfId="0" applyNumberFormat="1" applyFont="1" applyFill="1" applyBorder="1"/>
    <xf numFmtId="14" fontId="61" fillId="30" borderId="1" xfId="0" applyNumberFormat="1" applyFont="1" applyFill="1" applyBorder="1"/>
    <xf numFmtId="14" fontId="51" fillId="30" borderId="1" xfId="0" applyNumberFormat="1" applyFont="1" applyFill="1" applyBorder="1"/>
    <xf numFmtId="14" fontId="51" fillId="31" borderId="4" xfId="0" applyNumberFormat="1" applyFont="1" applyFill="1" applyBorder="1"/>
    <xf numFmtId="0" fontId="0" fillId="0" borderId="1" xfId="0" applyBorder="1"/>
    <xf numFmtId="0" fontId="59" fillId="11" borderId="1" xfId="0" applyFont="1" applyFill="1" applyBorder="1" applyAlignment="1">
      <alignment horizontal="center" vertical="center"/>
    </xf>
    <xf numFmtId="0" fontId="0" fillId="0" borderId="14" xfId="0" applyBorder="1"/>
    <xf numFmtId="186" fontId="0" fillId="0" borderId="1" xfId="0" applyNumberFormat="1" applyBorder="1"/>
    <xf numFmtId="0" fontId="45" fillId="11" borderId="14" xfId="0" applyFont="1" applyFill="1" applyBorder="1" applyAlignment="1">
      <alignment horizontal="center" vertical="center"/>
    </xf>
    <xf numFmtId="49" fontId="51" fillId="11" borderId="14" xfId="0" applyNumberFormat="1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 wrapText="1"/>
    </xf>
    <xf numFmtId="0" fontId="39" fillId="11" borderId="14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9" fillId="11" borderId="49" xfId="0" applyFont="1" applyFill="1" applyBorder="1" applyAlignment="1">
      <alignment horizontal="left" vertical="center" wrapText="1"/>
    </xf>
    <xf numFmtId="0" fontId="45" fillId="11" borderId="37" xfId="0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left" vertical="center"/>
    </xf>
    <xf numFmtId="0" fontId="39" fillId="11" borderId="14" xfId="0" applyFont="1" applyFill="1" applyBorder="1" applyAlignment="1">
      <alignment horizontal="left" vertical="center"/>
    </xf>
    <xf numFmtId="49" fontId="54" fillId="11" borderId="14" xfId="0" applyNumberFormat="1" applyFont="1" applyFill="1" applyBorder="1" applyAlignment="1">
      <alignment horizontal="left" vertical="center"/>
    </xf>
    <xf numFmtId="49" fontId="45" fillId="11" borderId="14" xfId="0" applyNumberFormat="1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/>
    </xf>
    <xf numFmtId="0" fontId="59" fillId="11" borderId="14" xfId="0" applyFont="1" applyFill="1" applyBorder="1" applyAlignment="1">
      <alignment horizontal="left" vertical="center"/>
    </xf>
    <xf numFmtId="0" fontId="54" fillId="11" borderId="49" xfId="0" applyFont="1" applyFill="1" applyBorder="1" applyAlignment="1">
      <alignment horizontal="left" vertical="center"/>
    </xf>
    <xf numFmtId="0" fontId="40" fillId="11" borderId="37" xfId="0" applyFont="1" applyFill="1" applyBorder="1" applyAlignment="1">
      <alignment horizontal="left" vertical="center"/>
    </xf>
    <xf numFmtId="0" fontId="59" fillId="11" borderId="70" xfId="0" applyFont="1" applyFill="1" applyBorder="1" applyAlignment="1">
      <alignment horizontal="left" vertical="center"/>
    </xf>
    <xf numFmtId="0" fontId="45" fillId="11" borderId="48" xfId="0" applyFont="1" applyFill="1" applyBorder="1" applyAlignment="1">
      <alignment horizontal="left" vertical="center"/>
    </xf>
    <xf numFmtId="0" fontId="39" fillId="11" borderId="16" xfId="0" applyFont="1" applyFill="1" applyBorder="1" applyAlignment="1">
      <alignment horizontal="center" vertical="center"/>
    </xf>
    <xf numFmtId="49" fontId="61" fillId="11" borderId="1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center" vertical="center"/>
    </xf>
    <xf numFmtId="49" fontId="43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center" vertical="center" wrapText="1"/>
    </xf>
    <xf numFmtId="0" fontId="44" fillId="11" borderId="1" xfId="0" applyFont="1" applyFill="1" applyBorder="1" applyAlignment="1">
      <alignment vertical="center" wrapText="1"/>
    </xf>
    <xf numFmtId="0" fontId="40" fillId="11" borderId="1" xfId="0" applyFont="1" applyFill="1" applyBorder="1" applyAlignment="1">
      <alignment horizontal="left" vertical="center"/>
    </xf>
    <xf numFmtId="0" fontId="0" fillId="0" borderId="3" xfId="0" applyBorder="1"/>
    <xf numFmtId="178" fontId="77" fillId="11" borderId="1" xfId="0" applyNumberFormat="1" applyFont="1" applyFill="1" applyBorder="1" applyAlignment="1">
      <alignment horizontal="center" vertical="center"/>
    </xf>
    <xf numFmtId="0" fontId="7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/>
    </xf>
    <xf numFmtId="180" fontId="51" fillId="0" borderId="1" xfId="0" applyNumberFormat="1" applyFont="1" applyBorder="1" applyAlignment="1">
      <alignment horizontal="center" vertical="center"/>
    </xf>
    <xf numFmtId="180" fontId="51" fillId="9" borderId="1" xfId="0" applyNumberFormat="1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/>
    </xf>
    <xf numFmtId="0" fontId="55" fillId="12" borderId="4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11" borderId="4" xfId="0" applyFont="1" applyFill="1" applyBorder="1"/>
    <xf numFmtId="0" fontId="55" fillId="11" borderId="1" xfId="0" applyFont="1" applyFill="1" applyBorder="1"/>
    <xf numFmtId="0" fontId="51" fillId="11" borderId="4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5" fillId="16" borderId="4" xfId="0" applyFont="1" applyFill="1" applyBorder="1" applyAlignment="1">
      <alignment horizontal="center"/>
    </xf>
    <xf numFmtId="0" fontId="61" fillId="11" borderId="65" xfId="0" applyFont="1" applyFill="1" applyBorder="1" applyAlignment="1">
      <alignment horizontal="left" vertical="center"/>
    </xf>
    <xf numFmtId="0" fontId="61" fillId="11" borderId="69" xfId="0" applyFont="1" applyFill="1" applyBorder="1" applyAlignment="1">
      <alignment horizontal="left" vertical="center"/>
    </xf>
    <xf numFmtId="0" fontId="55" fillId="32" borderId="4" xfId="0" applyFont="1" applyFill="1" applyBorder="1"/>
    <xf numFmtId="49" fontId="61" fillId="32" borderId="4" xfId="0" applyNumberFormat="1" applyFont="1" applyFill="1" applyBorder="1" applyAlignment="1">
      <alignment horizontal="center" vertical="center"/>
    </xf>
    <xf numFmtId="0" fontId="51" fillId="32" borderId="4" xfId="0" applyFont="1" applyFill="1" applyBorder="1"/>
    <xf numFmtId="0" fontId="51" fillId="32" borderId="1" xfId="0" applyFont="1" applyFill="1" applyBorder="1"/>
    <xf numFmtId="49" fontId="61" fillId="32" borderId="1" xfId="0" applyNumberFormat="1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/>
    </xf>
    <xf numFmtId="49" fontId="51" fillId="32" borderId="4" xfId="0" applyNumberFormat="1" applyFont="1" applyFill="1" applyBorder="1" applyAlignment="1">
      <alignment horizontal="center"/>
    </xf>
    <xf numFmtId="0" fontId="51" fillId="0" borderId="10" xfId="0" applyFont="1" applyBorder="1"/>
    <xf numFmtId="0" fontId="61" fillId="11" borderId="1" xfId="0" applyFont="1" applyFill="1" applyBorder="1" applyAlignment="1">
      <alignment horizontal="left" vertical="center"/>
    </xf>
    <xf numFmtId="182" fontId="51" fillId="0" borderId="2" xfId="0" applyNumberFormat="1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/>
    </xf>
    <xf numFmtId="182" fontId="51" fillId="11" borderId="1" xfId="0" applyNumberFormat="1" applyFont="1" applyFill="1" applyBorder="1" applyAlignment="1">
      <alignment horizontal="center"/>
    </xf>
    <xf numFmtId="182" fontId="61" fillId="11" borderId="4" xfId="0" applyNumberFormat="1" applyFont="1" applyFill="1" applyBorder="1" applyAlignment="1">
      <alignment horizontal="center" vertical="center"/>
    </xf>
    <xf numFmtId="182" fontId="51" fillId="11" borderId="1" xfId="0" applyNumberFormat="1" applyFont="1" applyFill="1" applyBorder="1" applyAlignment="1">
      <alignment horizontal="center" vertical="center"/>
    </xf>
    <xf numFmtId="182" fontId="51" fillId="11" borderId="4" xfId="0" applyNumberFormat="1" applyFont="1" applyFill="1" applyBorder="1" applyAlignment="1">
      <alignment horizontal="center" vertical="center"/>
    </xf>
    <xf numFmtId="182" fontId="51" fillId="0" borderId="4" xfId="0" applyNumberFormat="1" applyFont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/>
    </xf>
    <xf numFmtId="14" fontId="61" fillId="0" borderId="1" xfId="0" applyNumberFormat="1" applyFont="1" applyBorder="1" applyAlignment="1">
      <alignment horizontal="center"/>
    </xf>
    <xf numFmtId="14" fontId="51" fillId="0" borderId="2" xfId="0" applyNumberFormat="1" applyFont="1" applyBorder="1" applyAlignment="1">
      <alignment horizontal="center" vertical="center"/>
    </xf>
    <xf numFmtId="14" fontId="61" fillId="11" borderId="4" xfId="0" applyNumberFormat="1" applyFont="1" applyFill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 vertical="center"/>
    </xf>
    <xf numFmtId="14" fontId="51" fillId="11" borderId="4" xfId="0" applyNumberFormat="1" applyFont="1" applyFill="1" applyBorder="1" applyAlignment="1">
      <alignment horizontal="center" vertical="center"/>
    </xf>
    <xf numFmtId="14" fontId="51" fillId="0" borderId="4" xfId="0" applyNumberFormat="1" applyFont="1" applyBorder="1" applyAlignment="1">
      <alignment horizontal="center" vertical="center"/>
    </xf>
    <xf numFmtId="14" fontId="61" fillId="11" borderId="1" xfId="0" applyNumberFormat="1" applyFont="1" applyFill="1" applyBorder="1" applyAlignment="1">
      <alignment horizontal="center"/>
    </xf>
    <xf numFmtId="14" fontId="51" fillId="0" borderId="9" xfId="0" applyNumberFormat="1" applyFont="1" applyBorder="1" applyAlignment="1">
      <alignment horizontal="center"/>
    </xf>
    <xf numFmtId="14" fontId="61" fillId="11" borderId="1" xfId="0" applyNumberFormat="1" applyFont="1" applyFill="1" applyBorder="1" applyAlignment="1">
      <alignment horizontal="center" vertical="center"/>
    </xf>
    <xf numFmtId="14" fontId="61" fillId="0" borderId="1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4" fontId="51" fillId="0" borderId="13" xfId="0" applyNumberFormat="1" applyFont="1" applyBorder="1" applyAlignment="1">
      <alignment horizontal="center" vertical="center"/>
    </xf>
    <xf numFmtId="14" fontId="51" fillId="0" borderId="5" xfId="0" applyNumberFormat="1" applyFont="1" applyBorder="1" applyAlignment="1">
      <alignment horizontal="center" vertical="center"/>
    </xf>
    <xf numFmtId="14" fontId="51" fillId="0" borderId="9" xfId="0" applyNumberFormat="1" applyFont="1" applyBorder="1" applyAlignment="1">
      <alignment horizontal="center" vertical="center"/>
    </xf>
    <xf numFmtId="14" fontId="51" fillId="0" borderId="58" xfId="0" applyNumberFormat="1" applyFont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61" fillId="0" borderId="9" xfId="0" applyNumberFormat="1" applyFont="1" applyBorder="1" applyAlignment="1">
      <alignment horizontal="center" vertical="center"/>
    </xf>
    <xf numFmtId="14" fontId="51" fillId="0" borderId="53" xfId="0" applyNumberFormat="1" applyFont="1" applyBorder="1" applyAlignment="1">
      <alignment horizontal="center" vertical="center"/>
    </xf>
    <xf numFmtId="14" fontId="51" fillId="11" borderId="9" xfId="0" applyNumberFormat="1" applyFont="1" applyFill="1" applyBorder="1" applyAlignment="1">
      <alignment horizontal="center" vertical="center"/>
    </xf>
    <xf numFmtId="14" fontId="51" fillId="16" borderId="1" xfId="0" applyNumberFormat="1" applyFont="1" applyFill="1" applyBorder="1" applyAlignment="1">
      <alignment horizontal="center" vertical="center"/>
    </xf>
    <xf numFmtId="14" fontId="61" fillId="11" borderId="9" xfId="0" applyNumberFormat="1" applyFont="1" applyFill="1" applyBorder="1" applyAlignment="1">
      <alignment horizontal="center" vertical="center"/>
    </xf>
    <xf numFmtId="14" fontId="51" fillId="11" borderId="2" xfId="0" applyNumberFormat="1" applyFont="1" applyFill="1" applyBorder="1" applyAlignment="1">
      <alignment horizontal="center" vertical="center"/>
    </xf>
    <xf numFmtId="177" fontId="61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 wrapText="1"/>
    </xf>
    <xf numFmtId="49" fontId="61" fillId="23" borderId="14" xfId="0" applyNumberFormat="1" applyFont="1" applyFill="1" applyBorder="1" applyAlignment="1">
      <alignment horizontal="left" vertical="center" wrapText="1"/>
    </xf>
    <xf numFmtId="49" fontId="43" fillId="23" borderId="14" xfId="0" applyNumberFormat="1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shrinkToFit="1"/>
    </xf>
    <xf numFmtId="0" fontId="43" fillId="23" borderId="14" xfId="0" applyFont="1" applyFill="1" applyBorder="1" applyAlignment="1">
      <alignment horizontal="left" vertical="center" wrapText="1"/>
    </xf>
    <xf numFmtId="0" fontId="61" fillId="23" borderId="65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left" vertical="center" wrapText="1"/>
    </xf>
    <xf numFmtId="0" fontId="61" fillId="23" borderId="1" xfId="0" applyFont="1" applyFill="1" applyBorder="1" applyAlignment="1">
      <alignment horizontal="left" vertical="center"/>
    </xf>
    <xf numFmtId="0" fontId="61" fillId="19" borderId="69" xfId="0" applyFont="1" applyFill="1" applyBorder="1" applyAlignment="1">
      <alignment horizontal="left" vertical="center"/>
    </xf>
    <xf numFmtId="0" fontId="44" fillId="19" borderId="69" xfId="0" applyFont="1" applyFill="1" applyBorder="1" applyAlignment="1">
      <alignment horizontal="center" vertical="center"/>
    </xf>
    <xf numFmtId="0" fontId="61" fillId="19" borderId="1" xfId="0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49" fontId="61" fillId="19" borderId="1" xfId="0" applyNumberFormat="1" applyFont="1" applyFill="1" applyBorder="1" applyAlignment="1">
      <alignment horizontal="left" vertical="center"/>
    </xf>
    <xf numFmtId="49" fontId="44" fillId="19" borderId="1" xfId="0" applyNumberFormat="1" applyFont="1" applyFill="1" applyBorder="1" applyAlignment="1">
      <alignment horizontal="left" vertical="center"/>
    </xf>
    <xf numFmtId="0" fontId="43" fillId="19" borderId="1" xfId="0" applyFont="1" applyFill="1" applyBorder="1" applyAlignment="1">
      <alignment horizontal="left" vertical="center"/>
    </xf>
    <xf numFmtId="0" fontId="61" fillId="19" borderId="65" xfId="0" applyFont="1" applyFill="1" applyBorder="1" applyAlignment="1">
      <alignment horizontal="left" vertical="center"/>
    </xf>
    <xf numFmtId="10" fontId="71" fillId="23" borderId="1" xfId="0" applyNumberFormat="1" applyFont="1" applyFill="1" applyBorder="1" applyAlignment="1">
      <alignment horizontal="center" vertical="center"/>
    </xf>
    <xf numFmtId="187" fontId="0" fillId="0" borderId="0" xfId="0" applyNumberFormat="1"/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2" fillId="24" borderId="4" xfId="0" applyNumberFormat="1" applyFont="1" applyFill="1" applyBorder="1" applyAlignment="1">
      <alignment vertical="center"/>
    </xf>
    <xf numFmtId="178" fontId="42" fillId="24" borderId="4" xfId="0" applyNumberFormat="1" applyFont="1" applyFill="1" applyBorder="1" applyAlignment="1">
      <alignment horizontal="center" vertical="center"/>
    </xf>
    <xf numFmtId="178" fontId="41" fillId="15" borderId="1" xfId="0" applyNumberFormat="1" applyFont="1" applyFill="1" applyBorder="1" applyAlignment="1">
      <alignment horizontal="center" vertical="center"/>
    </xf>
    <xf numFmtId="10" fontId="41" fillId="15" borderId="14" xfId="0" applyNumberFormat="1" applyFont="1" applyFill="1" applyBorder="1" applyAlignment="1">
      <alignment horizontal="center" vertical="center"/>
    </xf>
    <xf numFmtId="10" fontId="41" fillId="15" borderId="76" xfId="0" applyNumberFormat="1" applyFont="1" applyFill="1" applyBorder="1" applyAlignment="1">
      <alignment horizontal="center" vertical="center"/>
    </xf>
    <xf numFmtId="178" fontId="41" fillId="15" borderId="44" xfId="0" applyNumberFormat="1" applyFont="1" applyFill="1" applyBorder="1" applyAlignment="1">
      <alignment horizontal="center" vertical="center"/>
    </xf>
    <xf numFmtId="10" fontId="41" fillId="15" borderId="67" xfId="0" applyNumberFormat="1" applyFont="1" applyFill="1" applyBorder="1" applyAlignment="1">
      <alignment horizontal="center" vertical="center"/>
    </xf>
    <xf numFmtId="10" fontId="41" fillId="15" borderId="77" xfId="0" applyNumberFormat="1" applyFont="1" applyFill="1" applyBorder="1" applyAlignment="1">
      <alignment horizontal="center" vertical="center"/>
    </xf>
    <xf numFmtId="178" fontId="41" fillId="23" borderId="69" xfId="0" applyNumberFormat="1" applyFont="1" applyFill="1" applyBorder="1" applyAlignment="1">
      <alignment horizontal="center" vertical="center"/>
    </xf>
    <xf numFmtId="10" fontId="41" fillId="23" borderId="37" xfId="0" applyNumberFormat="1" applyFont="1" applyFill="1" applyBorder="1" applyAlignment="1">
      <alignment horizontal="center" vertical="center"/>
    </xf>
    <xf numFmtId="10" fontId="41" fillId="23" borderId="79" xfId="0" applyNumberFormat="1" applyFont="1" applyFill="1" applyBorder="1" applyAlignment="1">
      <alignment horizontal="center" vertical="center"/>
    </xf>
    <xf numFmtId="178" fontId="41" fillId="23" borderId="44" xfId="0" applyNumberFormat="1" applyFont="1" applyFill="1" applyBorder="1" applyAlignment="1">
      <alignment horizontal="center" vertical="center"/>
    </xf>
    <xf numFmtId="10" fontId="41" fillId="23" borderId="67" xfId="0" applyNumberFormat="1" applyFont="1" applyFill="1" applyBorder="1" applyAlignment="1">
      <alignment horizontal="center" vertical="center"/>
    </xf>
    <xf numFmtId="10" fontId="41" fillId="23" borderId="77" xfId="0" applyNumberFormat="1" applyFont="1" applyFill="1" applyBorder="1" applyAlignment="1">
      <alignment horizontal="center" vertical="center"/>
    </xf>
    <xf numFmtId="178" fontId="41" fillId="19" borderId="69" xfId="0" applyNumberFormat="1" applyFont="1" applyFill="1" applyBorder="1" applyAlignment="1">
      <alignment horizontal="center" vertical="center"/>
    </xf>
    <xf numFmtId="10" fontId="41" fillId="19" borderId="37" xfId="0" applyNumberFormat="1" applyFont="1" applyFill="1" applyBorder="1" applyAlignment="1">
      <alignment horizontal="center" vertical="center"/>
    </xf>
    <xf numFmtId="10" fontId="41" fillId="19" borderId="79" xfId="0" applyNumberFormat="1" applyFont="1" applyFill="1" applyBorder="1" applyAlignment="1">
      <alignment horizontal="center" vertical="center"/>
    </xf>
    <xf numFmtId="178" fontId="41" fillId="19" borderId="44" xfId="0" applyNumberFormat="1" applyFont="1" applyFill="1" applyBorder="1" applyAlignment="1">
      <alignment horizontal="center" vertical="center"/>
    </xf>
    <xf numFmtId="10" fontId="41" fillId="19" borderId="67" xfId="0" applyNumberFormat="1" applyFont="1" applyFill="1" applyBorder="1" applyAlignment="1">
      <alignment horizontal="center" vertical="center"/>
    </xf>
    <xf numFmtId="10" fontId="41" fillId="19" borderId="77" xfId="0" applyNumberFormat="1" applyFont="1" applyFill="1" applyBorder="1" applyAlignment="1">
      <alignment horizontal="center" vertical="center"/>
    </xf>
    <xf numFmtId="178" fontId="41" fillId="25" borderId="68" xfId="0" applyNumberFormat="1" applyFont="1" applyFill="1" applyBorder="1" applyAlignment="1">
      <alignment horizontal="center" vertical="center"/>
    </xf>
    <xf numFmtId="10" fontId="41" fillId="25" borderId="70" xfId="0" applyNumberFormat="1" applyFont="1" applyFill="1" applyBorder="1" applyAlignment="1">
      <alignment horizontal="center" vertical="center"/>
    </xf>
    <xf numFmtId="10" fontId="41" fillId="25" borderId="78" xfId="0" applyNumberFormat="1" applyFont="1" applyFill="1" applyBorder="1" applyAlignment="1">
      <alignment horizontal="center" vertical="center"/>
    </xf>
    <xf numFmtId="178" fontId="41" fillId="27" borderId="69" xfId="0" applyNumberFormat="1" applyFont="1" applyFill="1" applyBorder="1" applyAlignment="1">
      <alignment horizontal="center" vertical="center"/>
    </xf>
    <xf numFmtId="178" fontId="41" fillId="15" borderId="69" xfId="0" applyNumberFormat="1" applyFont="1" applyFill="1" applyBorder="1" applyAlignment="1">
      <alignment horizontal="center" vertical="center"/>
    </xf>
    <xf numFmtId="10" fontId="41" fillId="27" borderId="37" xfId="0" applyNumberFormat="1" applyFont="1" applyFill="1" applyBorder="1" applyAlignment="1">
      <alignment horizontal="center" vertical="center"/>
    </xf>
    <xf numFmtId="10" fontId="41" fillId="27" borderId="79" xfId="0" applyNumberFormat="1" applyFont="1" applyFill="1" applyBorder="1" applyAlignment="1">
      <alignment horizontal="center" vertical="center"/>
    </xf>
    <xf numFmtId="178" fontId="41" fillId="27" borderId="44" xfId="0" applyNumberFormat="1" applyFont="1" applyFill="1" applyBorder="1" applyAlignment="1">
      <alignment horizontal="center" vertical="center"/>
    </xf>
    <xf numFmtId="10" fontId="41" fillId="27" borderId="67" xfId="0" applyNumberFormat="1" applyFont="1" applyFill="1" applyBorder="1" applyAlignment="1">
      <alignment horizontal="center" vertical="center"/>
    </xf>
    <xf numFmtId="10" fontId="41" fillId="27" borderId="77" xfId="0" applyNumberFormat="1" applyFont="1" applyFill="1" applyBorder="1" applyAlignment="1">
      <alignment horizontal="center" vertical="center"/>
    </xf>
    <xf numFmtId="0" fontId="61" fillId="25" borderId="68" xfId="0" applyFont="1" applyFill="1" applyBorder="1" applyAlignment="1">
      <alignment vertical="center"/>
    </xf>
    <xf numFmtId="0" fontId="43" fillId="25" borderId="68" xfId="0" applyFont="1" applyFill="1" applyBorder="1" applyAlignment="1">
      <alignment vertical="center" wrapText="1"/>
    </xf>
    <xf numFmtId="177" fontId="44" fillId="26" borderId="44" xfId="0" applyNumberFormat="1" applyFont="1" applyFill="1" applyBorder="1" applyAlignment="1">
      <alignment vertical="top"/>
    </xf>
    <xf numFmtId="177" fontId="43" fillId="26" borderId="44" xfId="0" applyNumberFormat="1" applyFont="1" applyFill="1" applyBorder="1" applyAlignment="1">
      <alignment horizontal="left" vertical="center"/>
    </xf>
    <xf numFmtId="178" fontId="71" fillId="28" borderId="1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/>
    </xf>
    <xf numFmtId="0" fontId="61" fillId="11" borderId="24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" xfId="0" applyFont="1" applyBorder="1" applyAlignment="1">
      <alignment horizontal="left" vertical="center"/>
    </xf>
    <xf numFmtId="0" fontId="51" fillId="2" borderId="9" xfId="0" applyFont="1" applyFill="1" applyBorder="1" applyAlignment="1">
      <alignment horizontal="center"/>
    </xf>
    <xf numFmtId="0" fontId="51" fillId="2" borderId="9" xfId="0" applyFont="1" applyFill="1" applyBorder="1" applyAlignment="1">
      <alignment horizontal="center" vertical="center"/>
    </xf>
    <xf numFmtId="49" fontId="51" fillId="2" borderId="9" xfId="0" applyNumberFormat="1" applyFont="1" applyFill="1" applyBorder="1" applyAlignment="1">
      <alignment horizontal="center" vertical="center"/>
    </xf>
    <xf numFmtId="180" fontId="51" fillId="2" borderId="9" xfId="0" applyNumberFormat="1" applyFont="1" applyFill="1" applyBorder="1" applyAlignment="1">
      <alignment horizontal="center"/>
    </xf>
    <xf numFmtId="180" fontId="51" fillId="2" borderId="1" xfId="0" applyNumberFormat="1" applyFont="1" applyFill="1" applyBorder="1" applyAlignment="1">
      <alignment horizontal="center"/>
    </xf>
    <xf numFmtId="178" fontId="61" fillId="0" borderId="1" xfId="0" applyNumberFormat="1" applyFont="1" applyBorder="1" applyAlignment="1">
      <alignment horizontal="center"/>
    </xf>
    <xf numFmtId="14" fontId="61" fillId="0" borderId="4" xfId="0" applyNumberFormat="1" applyFont="1" applyBorder="1" applyAlignment="1">
      <alignment horizontal="center"/>
    </xf>
    <xf numFmtId="0" fontId="51" fillId="0" borderId="0" xfId="0" applyFont="1" applyAlignment="1">
      <alignment shrinkToFit="1"/>
    </xf>
    <xf numFmtId="14" fontId="61" fillId="0" borderId="1" xfId="0" applyNumberFormat="1" applyFont="1" applyBorder="1" applyAlignment="1">
      <alignment horizontal="center" shrinkToFit="1"/>
    </xf>
    <xf numFmtId="14" fontId="61" fillId="0" borderId="1" xfId="0" applyNumberFormat="1" applyFont="1" applyBorder="1" applyAlignment="1">
      <alignment horizontal="left" shrinkToFit="1"/>
    </xf>
    <xf numFmtId="0" fontId="51" fillId="0" borderId="0" xfId="0" applyFont="1" applyAlignment="1">
      <alignment horizontal="left" vertical="center"/>
    </xf>
    <xf numFmtId="0" fontId="51" fillId="2" borderId="9" xfId="0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/>
    </xf>
    <xf numFmtId="0" fontId="61" fillId="11" borderId="1" xfId="0" applyFont="1" applyFill="1" applyBorder="1" applyAlignment="1">
      <alignment horizontal="left"/>
    </xf>
    <xf numFmtId="0" fontId="51" fillId="30" borderId="4" xfId="0" applyFont="1" applyFill="1" applyBorder="1" applyAlignment="1">
      <alignment horizontal="left"/>
    </xf>
    <xf numFmtId="0" fontId="61" fillId="30" borderId="1" xfId="0" applyFont="1" applyFill="1" applyBorder="1" applyAlignment="1">
      <alignment horizontal="left"/>
    </xf>
    <xf numFmtId="0" fontId="51" fillId="30" borderId="1" xfId="0" applyFont="1" applyFill="1" applyBorder="1" applyAlignment="1">
      <alignment horizontal="left"/>
    </xf>
    <xf numFmtId="0" fontId="51" fillId="31" borderId="1" xfId="0" applyFont="1" applyFill="1" applyBorder="1" applyAlignment="1">
      <alignment horizontal="left"/>
    </xf>
    <xf numFmtId="0" fontId="61" fillId="11" borderId="4" xfId="0" applyFont="1" applyFill="1" applyBorder="1" applyAlignment="1">
      <alignment horizontal="left"/>
    </xf>
    <xf numFmtId="0" fontId="51" fillId="32" borderId="1" xfId="0" applyFont="1" applyFill="1" applyBorder="1" applyAlignment="1">
      <alignment horizontal="left"/>
    </xf>
    <xf numFmtId="0" fontId="61" fillId="0" borderId="4" xfId="0" applyFont="1" applyBorder="1" applyAlignment="1">
      <alignment horizontal="left"/>
    </xf>
    <xf numFmtId="0" fontId="55" fillId="32" borderId="4" xfId="0" applyFont="1" applyFill="1" applyBorder="1" applyAlignment="1">
      <alignment horizontal="left"/>
    </xf>
    <xf numFmtId="0" fontId="55" fillId="11" borderId="4" xfId="0" applyFont="1" applyFill="1" applyBorder="1" applyAlignment="1">
      <alignment horizontal="left"/>
    </xf>
    <xf numFmtId="49" fontId="51" fillId="0" borderId="0" xfId="0" applyNumberFormat="1" applyFont="1" applyAlignment="1">
      <alignment horizontal="center"/>
    </xf>
    <xf numFmtId="0" fontId="51" fillId="33" borderId="1" xfId="0" applyFont="1" applyFill="1" applyBorder="1" applyAlignment="1">
      <alignment horizontal="center"/>
    </xf>
    <xf numFmtId="0" fontId="51" fillId="33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1" fillId="33" borderId="2" xfId="0" applyFont="1" applyFill="1" applyBorder="1" applyAlignment="1">
      <alignment horizontal="center"/>
    </xf>
    <xf numFmtId="0" fontId="55" fillId="33" borderId="1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/>
    </xf>
    <xf numFmtId="177" fontId="55" fillId="33" borderId="14" xfId="0" applyNumberFormat="1" applyFont="1" applyFill="1" applyBorder="1" applyAlignment="1">
      <alignment horizontal="center" vertical="center" wrapText="1"/>
    </xf>
    <xf numFmtId="0" fontId="55" fillId="33" borderId="1" xfId="0" applyFont="1" applyFill="1" applyBorder="1" applyAlignment="1">
      <alignment horizontal="center"/>
    </xf>
    <xf numFmtId="0" fontId="55" fillId="33" borderId="4" xfId="0" applyFont="1" applyFill="1" applyBorder="1" applyAlignment="1">
      <alignment horizontal="center" vertical="center"/>
    </xf>
    <xf numFmtId="0" fontId="51" fillId="34" borderId="4" xfId="0" applyFont="1" applyFill="1" applyBorder="1"/>
    <xf numFmtId="49" fontId="51" fillId="34" borderId="4" xfId="0" applyNumberFormat="1" applyFont="1" applyFill="1" applyBorder="1" applyAlignment="1">
      <alignment horizontal="center"/>
    </xf>
    <xf numFmtId="0" fontId="51" fillId="34" borderId="2" xfId="0" applyFont="1" applyFill="1" applyBorder="1" applyAlignment="1">
      <alignment horizontal="center"/>
    </xf>
    <xf numFmtId="0" fontId="51" fillId="34" borderId="1" xfId="0" applyFont="1" applyFill="1" applyBorder="1"/>
    <xf numFmtId="14" fontId="51" fillId="34" borderId="4" xfId="0" applyNumberFormat="1" applyFont="1" applyFill="1" applyBorder="1" applyAlignment="1">
      <alignment horizontal="center" vertical="center"/>
    </xf>
    <xf numFmtId="14" fontId="51" fillId="11" borderId="0" xfId="0" applyNumberFormat="1" applyFont="1" applyFill="1" applyAlignment="1">
      <alignment horizontal="center"/>
    </xf>
    <xf numFmtId="0" fontId="51" fillId="32" borderId="0" xfId="0" applyFont="1" applyFill="1" applyAlignment="1">
      <alignment horizontal="center"/>
    </xf>
    <xf numFmtId="0" fontId="51" fillId="32" borderId="1" xfId="0" applyFont="1" applyFill="1" applyBorder="1" applyAlignment="1">
      <alignment horizontal="center"/>
    </xf>
    <xf numFmtId="0" fontId="51" fillId="19" borderId="1" xfId="0" applyFont="1" applyFill="1" applyBorder="1" applyAlignment="1">
      <alignment horizontal="center"/>
    </xf>
    <xf numFmtId="179" fontId="61" fillId="0" borderId="1" xfId="0" applyNumberFormat="1" applyFont="1" applyBorder="1" applyAlignment="1">
      <alignment horizontal="center" vertical="center" shrinkToFit="1"/>
    </xf>
    <xf numFmtId="0" fontId="55" fillId="19" borderId="1" xfId="0" applyFont="1" applyFill="1" applyBorder="1" applyAlignment="1">
      <alignment horizontal="center"/>
    </xf>
    <xf numFmtId="0" fontId="51" fillId="17" borderId="4" xfId="0" applyFont="1" applyFill="1" applyBorder="1"/>
    <xf numFmtId="0" fontId="51" fillId="17" borderId="2" xfId="0" applyFont="1" applyFill="1" applyBorder="1" applyAlignment="1">
      <alignment horizontal="center"/>
    </xf>
    <xf numFmtId="0" fontId="51" fillId="17" borderId="1" xfId="0" applyFont="1" applyFill="1" applyBorder="1" applyAlignment="1">
      <alignment horizontal="left"/>
    </xf>
    <xf numFmtId="49" fontId="51" fillId="17" borderId="1" xfId="0" applyNumberFormat="1" applyFont="1" applyFill="1" applyBorder="1" applyAlignment="1">
      <alignment horizontal="center"/>
    </xf>
    <xf numFmtId="177" fontId="82" fillId="11" borderId="14" xfId="0" applyNumberFormat="1" applyFont="1" applyFill="1" applyBorder="1" applyAlignment="1">
      <alignment horizontal="left" vertical="center" wrapText="1"/>
    </xf>
    <xf numFmtId="0" fontId="82" fillId="11" borderId="0" xfId="0" applyFont="1" applyFill="1" applyAlignment="1">
      <alignment horizontal="left" vertical="center"/>
    </xf>
    <xf numFmtId="0" fontId="82" fillId="11" borderId="12" xfId="0" applyFont="1" applyFill="1" applyBorder="1" applyAlignment="1">
      <alignment horizontal="left" vertical="center"/>
    </xf>
    <xf numFmtId="0" fontId="82" fillId="11" borderId="32" xfId="0" applyFont="1" applyFill="1" applyBorder="1" applyAlignment="1">
      <alignment horizontal="left" vertical="center"/>
    </xf>
    <xf numFmtId="0" fontId="82" fillId="11" borderId="10" xfId="0" applyFont="1" applyFill="1" applyBorder="1" applyAlignment="1">
      <alignment horizontal="left" vertical="center"/>
    </xf>
    <xf numFmtId="0" fontId="82" fillId="11" borderId="48" xfId="0" applyFont="1" applyFill="1" applyBorder="1" applyAlignment="1">
      <alignment horizontal="left" vertical="center"/>
    </xf>
    <xf numFmtId="0" fontId="82" fillId="11" borderId="5" xfId="0" applyFont="1" applyFill="1" applyBorder="1" applyAlignment="1">
      <alignment horizontal="left" vertical="center"/>
    </xf>
    <xf numFmtId="0" fontId="82" fillId="11" borderId="2" xfId="0" applyFont="1" applyFill="1" applyBorder="1" applyAlignment="1">
      <alignment horizontal="left" vertical="center"/>
    </xf>
    <xf numFmtId="0" fontId="70" fillId="0" borderId="16" xfId="0" applyFont="1" applyBorder="1" applyAlignment="1">
      <alignment horizontal="center"/>
    </xf>
    <xf numFmtId="0" fontId="70" fillId="0" borderId="15" xfId="0" applyFont="1" applyBorder="1" applyAlignment="1">
      <alignment horizontal="center"/>
    </xf>
    <xf numFmtId="0" fontId="70" fillId="0" borderId="14" xfId="0" applyFont="1" applyBorder="1" applyAlignment="1">
      <alignment horizontal="left"/>
    </xf>
    <xf numFmtId="0" fontId="70" fillId="0" borderId="48" xfId="0" applyFont="1" applyBorder="1" applyAlignment="1">
      <alignment horizontal="left"/>
    </xf>
    <xf numFmtId="0" fontId="70" fillId="0" borderId="0" xfId="0" applyFont="1"/>
    <xf numFmtId="178" fontId="70" fillId="11" borderId="40" xfId="0" applyNumberFormat="1" applyFont="1" applyFill="1" applyBorder="1" applyAlignment="1">
      <alignment horizontal="center" vertical="center"/>
    </xf>
    <xf numFmtId="178" fontId="71" fillId="11" borderId="63" xfId="0" applyNumberFormat="1" applyFont="1" applyFill="1" applyBorder="1" applyAlignment="1">
      <alignment horizontal="center" vertical="center"/>
    </xf>
    <xf numFmtId="0" fontId="70" fillId="11" borderId="0" xfId="0" applyFont="1" applyFill="1"/>
    <xf numFmtId="178" fontId="70" fillId="11" borderId="0" xfId="0" applyNumberFormat="1" applyFont="1" applyFill="1" applyAlignment="1">
      <alignment horizontal="center" vertical="center"/>
    </xf>
    <xf numFmtId="178" fontId="71" fillId="11" borderId="0" xfId="0" applyNumberFormat="1" applyFont="1" applyFill="1" applyAlignment="1">
      <alignment horizontal="center" vertical="center"/>
    </xf>
    <xf numFmtId="178" fontId="70" fillId="11" borderId="0" xfId="0" applyNumberFormat="1" applyFont="1" applyFill="1" applyAlignment="1">
      <alignment horizontal="center"/>
    </xf>
    <xf numFmtId="0" fontId="70" fillId="11" borderId="0" xfId="0" applyFont="1" applyFill="1" applyAlignment="1">
      <alignment horizontal="center"/>
    </xf>
    <xf numFmtId="178" fontId="70" fillId="11" borderId="80" xfId="0" applyNumberFormat="1" applyFont="1" applyFill="1" applyBorder="1" applyAlignment="1">
      <alignment horizontal="center" vertical="center"/>
    </xf>
    <xf numFmtId="178" fontId="71" fillId="11" borderId="64" xfId="0" applyNumberFormat="1" applyFont="1" applyFill="1" applyBorder="1" applyAlignment="1">
      <alignment horizontal="center" vertical="center"/>
    </xf>
    <xf numFmtId="178" fontId="70" fillId="11" borderId="1" xfId="0" applyNumberFormat="1" applyFont="1" applyFill="1" applyBorder="1" applyAlignment="1">
      <alignment horizontal="center"/>
    </xf>
    <xf numFmtId="0" fontId="70" fillId="11" borderId="1" xfId="0" applyFont="1" applyFill="1" applyBorder="1" applyAlignment="1">
      <alignment horizontal="center"/>
    </xf>
    <xf numFmtId="178" fontId="70" fillId="11" borderId="1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/>
    </xf>
    <xf numFmtId="0" fontId="70" fillId="0" borderId="85" xfId="0" applyFont="1" applyBorder="1" applyAlignment="1">
      <alignment horizontal="center"/>
    </xf>
    <xf numFmtId="0" fontId="82" fillId="11" borderId="80" xfId="0" applyFont="1" applyFill="1" applyBorder="1" applyAlignment="1">
      <alignment horizontal="left" vertical="center"/>
    </xf>
    <xf numFmtId="0" fontId="82" fillId="11" borderId="40" xfId="0" applyFont="1" applyFill="1" applyBorder="1" applyAlignment="1">
      <alignment horizontal="left" vertical="center"/>
    </xf>
    <xf numFmtId="177" fontId="82" fillId="11" borderId="25" xfId="0" applyNumberFormat="1" applyFont="1" applyFill="1" applyBorder="1" applyAlignment="1">
      <alignment horizontal="left" vertical="center" wrapText="1"/>
    </xf>
    <xf numFmtId="0" fontId="82" fillId="11" borderId="62" xfId="0" applyFont="1" applyFill="1" applyBorder="1" applyAlignment="1">
      <alignment horizontal="left" vertical="center"/>
    </xf>
    <xf numFmtId="0" fontId="82" fillId="11" borderId="36" xfId="0" applyFont="1" applyFill="1" applyBorder="1" applyAlignment="1">
      <alignment horizontal="left" vertical="center"/>
    </xf>
    <xf numFmtId="0" fontId="82" fillId="11" borderId="35" xfId="0" applyFont="1" applyFill="1" applyBorder="1" applyAlignment="1">
      <alignment horizontal="left" vertical="center"/>
    </xf>
    <xf numFmtId="0" fontId="83" fillId="0" borderId="84" xfId="0" applyFont="1" applyBorder="1" applyAlignment="1">
      <alignment horizontal="center" vertical="center"/>
    </xf>
    <xf numFmtId="0" fontId="83" fillId="0" borderId="42" xfId="0" applyFont="1" applyBorder="1" applyAlignment="1">
      <alignment horizontal="center" vertical="center"/>
    </xf>
    <xf numFmtId="0" fontId="83" fillId="0" borderId="87" xfId="0" applyFont="1" applyBorder="1" applyAlignment="1">
      <alignment horizontal="center" vertical="center"/>
    </xf>
    <xf numFmtId="178" fontId="70" fillId="0" borderId="22" xfId="0" applyNumberFormat="1" applyFont="1" applyBorder="1" applyAlignment="1">
      <alignment horizontal="center" vertical="center"/>
    </xf>
    <xf numFmtId="178" fontId="70" fillId="0" borderId="23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center" vertical="center"/>
    </xf>
    <xf numFmtId="14" fontId="51" fillId="0" borderId="0" xfId="0" applyNumberFormat="1" applyFont="1"/>
    <xf numFmtId="14" fontId="51" fillId="11" borderId="1" xfId="0" applyNumberFormat="1" applyFont="1" applyFill="1" applyBorder="1" applyAlignment="1">
      <alignment horizontal="left"/>
    </xf>
    <xf numFmtId="0" fontId="51" fillId="32" borderId="1" xfId="0" applyFont="1" applyFill="1" applyBorder="1" applyAlignment="1">
      <alignment horizontal="center" vertical="center"/>
    </xf>
    <xf numFmtId="14" fontId="64" fillId="11" borderId="4" xfId="0" applyNumberFormat="1" applyFont="1" applyFill="1" applyBorder="1" applyAlignment="1">
      <alignment horizontal="center" vertical="center"/>
    </xf>
    <xf numFmtId="0" fontId="51" fillId="16" borderId="0" xfId="0" applyFont="1" applyFill="1" applyAlignment="1">
      <alignment horizontal="center"/>
    </xf>
    <xf numFmtId="0" fontId="61" fillId="16" borderId="1" xfId="0" applyFont="1" applyFill="1" applyBorder="1" applyAlignment="1">
      <alignment horizontal="center"/>
    </xf>
    <xf numFmtId="14" fontId="64" fillId="0" borderId="1" xfId="0" applyNumberFormat="1" applyFont="1" applyBorder="1" applyAlignment="1">
      <alignment horizontal="center" vertical="center"/>
    </xf>
    <xf numFmtId="0" fontId="51" fillId="27" borderId="1" xfId="0" applyFont="1" applyFill="1" applyBorder="1" applyAlignment="1">
      <alignment horizontal="center" vertical="center"/>
    </xf>
    <xf numFmtId="14" fontId="64" fillId="11" borderId="1" xfId="0" applyNumberFormat="1" applyFont="1" applyFill="1" applyBorder="1" applyAlignment="1">
      <alignment horizontal="center" vertical="center"/>
    </xf>
    <xf numFmtId="0" fontId="55" fillId="16" borderId="9" xfId="0" applyFont="1" applyFill="1" applyBorder="1" applyAlignment="1">
      <alignment horizontal="center" vertical="center"/>
    </xf>
    <xf numFmtId="0" fontId="51" fillId="32" borderId="9" xfId="0" applyFont="1" applyFill="1" applyBorder="1" applyAlignment="1">
      <alignment horizontal="center" vertical="center"/>
    </xf>
    <xf numFmtId="0" fontId="51" fillId="35" borderId="1" xfId="0" applyFont="1" applyFill="1" applyBorder="1" applyAlignment="1">
      <alignment horizontal="center"/>
    </xf>
    <xf numFmtId="0" fontId="51" fillId="35" borderId="9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left" vertical="center"/>
    </xf>
    <xf numFmtId="0" fontId="55" fillId="35" borderId="9" xfId="0" applyFont="1" applyFill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/>
    </xf>
    <xf numFmtId="0" fontId="51" fillId="11" borderId="1" xfId="0" applyFont="1" applyFill="1" applyBorder="1" applyAlignment="1">
      <alignment horizontal="left" vertical="top"/>
    </xf>
    <xf numFmtId="0" fontId="55" fillId="28" borderId="9" xfId="0" applyFont="1" applyFill="1" applyBorder="1" applyAlignment="1">
      <alignment horizontal="center" vertical="center"/>
    </xf>
    <xf numFmtId="0" fontId="51" fillId="28" borderId="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left" vertical="center"/>
    </xf>
    <xf numFmtId="0" fontId="51" fillId="36" borderId="9" xfId="0" applyFont="1" applyFill="1" applyBorder="1" applyAlignment="1">
      <alignment horizontal="center" vertical="center"/>
    </xf>
    <xf numFmtId="0" fontId="51" fillId="36" borderId="1" xfId="0" applyFont="1" applyFill="1" applyBorder="1" applyAlignment="1">
      <alignment horizontal="center"/>
    </xf>
    <xf numFmtId="0" fontId="86" fillId="0" borderId="0" xfId="0" applyFont="1"/>
    <xf numFmtId="49" fontId="51" fillId="32" borderId="9" xfId="0" applyNumberFormat="1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 vertical="center"/>
    </xf>
    <xf numFmtId="0" fontId="51" fillId="23" borderId="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/>
    </xf>
    <xf numFmtId="0" fontId="55" fillId="23" borderId="9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1" fillId="33" borderId="9" xfId="0" applyFont="1" applyFill="1" applyBorder="1" applyAlignment="1">
      <alignment horizontal="center" vertical="center"/>
    </xf>
    <xf numFmtId="186" fontId="51" fillId="11" borderId="9" xfId="0" applyNumberFormat="1" applyFont="1" applyFill="1" applyBorder="1" applyAlignment="1">
      <alignment horizontal="center"/>
    </xf>
    <xf numFmtId="49" fontId="51" fillId="0" borderId="9" xfId="0" applyNumberFormat="1" applyFont="1" applyBorder="1" applyAlignment="1">
      <alignment horizontal="center"/>
    </xf>
    <xf numFmtId="0" fontId="55" fillId="33" borderId="9" xfId="0" applyFont="1" applyFill="1" applyBorder="1" applyAlignment="1">
      <alignment horizontal="center"/>
    </xf>
    <xf numFmtId="0" fontId="55" fillId="33" borderId="9" xfId="0" applyFont="1" applyFill="1" applyBorder="1" applyAlignment="1">
      <alignment horizontal="center" vertical="center"/>
    </xf>
    <xf numFmtId="49" fontId="51" fillId="32" borderId="1" xfId="0" applyNumberFormat="1" applyFont="1" applyFill="1" applyBorder="1" applyAlignment="1">
      <alignment horizontal="center"/>
    </xf>
    <xf numFmtId="0" fontId="51" fillId="20" borderId="1" xfId="0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shrinkToFit="1"/>
    </xf>
    <xf numFmtId="49" fontId="51" fillId="28" borderId="9" xfId="0" applyNumberFormat="1" applyFont="1" applyFill="1" applyBorder="1" applyAlignment="1">
      <alignment horizontal="center" vertical="center"/>
    </xf>
    <xf numFmtId="0" fontId="55" fillId="28" borderId="9" xfId="0" applyFont="1" applyFill="1" applyBorder="1" applyAlignment="1">
      <alignment horizontal="center"/>
    </xf>
    <xf numFmtId="0" fontId="51" fillId="20" borderId="1" xfId="0" applyFont="1" applyFill="1" applyBorder="1"/>
    <xf numFmtId="49" fontId="51" fillId="20" borderId="1" xfId="0" applyNumberFormat="1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/>
    </xf>
    <xf numFmtId="0" fontId="51" fillId="13" borderId="0" xfId="0" applyFont="1" applyFill="1"/>
    <xf numFmtId="0" fontId="51" fillId="20" borderId="9" xfId="0" applyFont="1" applyFill="1" applyBorder="1" applyAlignment="1">
      <alignment horizontal="center" vertical="center"/>
    </xf>
    <xf numFmtId="0" fontId="55" fillId="20" borderId="9" xfId="0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/>
    </xf>
    <xf numFmtId="0" fontId="51" fillId="20" borderId="4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/>
    </xf>
    <xf numFmtId="14" fontId="51" fillId="20" borderId="1" xfId="0" applyNumberFormat="1" applyFont="1" applyFill="1" applyBorder="1"/>
    <xf numFmtId="0" fontId="55" fillId="20" borderId="9" xfId="0" applyFont="1" applyFill="1" applyBorder="1" applyAlignment="1">
      <alignment horizontal="center"/>
    </xf>
    <xf numFmtId="14" fontId="51" fillId="23" borderId="9" xfId="0" applyNumberFormat="1" applyFont="1" applyFill="1" applyBorder="1" applyAlignment="1">
      <alignment horizontal="center" vertical="center"/>
    </xf>
    <xf numFmtId="0" fontId="51" fillId="27" borderId="1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 vertical="center"/>
    </xf>
    <xf numFmtId="0" fontId="55" fillId="23" borderId="9" xfId="0" applyFont="1" applyFill="1" applyBorder="1" applyAlignment="1">
      <alignment horizontal="center"/>
    </xf>
    <xf numFmtId="0" fontId="55" fillId="37" borderId="9" xfId="0" applyFont="1" applyFill="1" applyBorder="1" applyAlignment="1">
      <alignment horizontal="center" vertical="center"/>
    </xf>
    <xf numFmtId="0" fontId="55" fillId="37" borderId="1" xfId="0" applyFont="1" applyFill="1" applyBorder="1" applyAlignment="1">
      <alignment horizontal="center" vertical="center"/>
    </xf>
    <xf numFmtId="0" fontId="55" fillId="19" borderId="4" xfId="0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 vertical="center"/>
    </xf>
    <xf numFmtId="0" fontId="55" fillId="37" borderId="9" xfId="0" applyFont="1" applyFill="1" applyBorder="1" applyAlignment="1">
      <alignment horizontal="center"/>
    </xf>
    <xf numFmtId="0" fontId="55" fillId="37" borderId="1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/>
    </xf>
    <xf numFmtId="0" fontId="51" fillId="37" borderId="9" xfId="0" applyFont="1" applyFill="1" applyBorder="1" applyAlignment="1">
      <alignment horizontal="center" vertical="center"/>
    </xf>
    <xf numFmtId="0" fontId="51" fillId="32" borderId="9" xfId="0" applyFont="1" applyFill="1" applyBorder="1"/>
    <xf numFmtId="49" fontId="51" fillId="32" borderId="9" xfId="0" applyNumberFormat="1" applyFont="1" applyFill="1" applyBorder="1" applyAlignment="1">
      <alignment horizontal="center"/>
    </xf>
    <xf numFmtId="0" fontId="51" fillId="32" borderId="9" xfId="0" applyFont="1" applyFill="1" applyBorder="1" applyAlignment="1">
      <alignment horizontal="center"/>
    </xf>
    <xf numFmtId="14" fontId="51" fillId="32" borderId="1" xfId="0" applyNumberFormat="1" applyFont="1" applyFill="1" applyBorder="1" applyAlignment="1">
      <alignment horizontal="center" vertical="center"/>
    </xf>
    <xf numFmtId="0" fontId="61" fillId="32" borderId="1" xfId="0" applyFont="1" applyFill="1" applyBorder="1"/>
    <xf numFmtId="49" fontId="51" fillId="32" borderId="1" xfId="0" applyNumberFormat="1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shrinkToFit="1"/>
    </xf>
    <xf numFmtId="0" fontId="51" fillId="0" borderId="1" xfId="0" applyFont="1" applyBorder="1" applyAlignment="1">
      <alignment horizontal="center" vertical="center" shrinkToFit="1"/>
    </xf>
    <xf numFmtId="0" fontId="51" fillId="0" borderId="9" xfId="0" applyFont="1" applyBorder="1" applyAlignment="1">
      <alignment horizontal="center" vertical="center" shrinkToFit="1"/>
    </xf>
    <xf numFmtId="0" fontId="55" fillId="21" borderId="1" xfId="0" applyFont="1" applyFill="1" applyBorder="1" applyAlignment="1">
      <alignment horizontal="center" vertical="center"/>
    </xf>
    <xf numFmtId="0" fontId="55" fillId="21" borderId="9" xfId="0" applyFont="1" applyFill="1" applyBorder="1" applyAlignment="1">
      <alignment horizontal="center" vertical="center"/>
    </xf>
    <xf numFmtId="0" fontId="51" fillId="38" borderId="1" xfId="0" applyFont="1" applyFill="1" applyBorder="1" applyAlignment="1">
      <alignment horizontal="center" vertical="center"/>
    </xf>
    <xf numFmtId="0" fontId="55" fillId="38" borderId="9" xfId="0" applyFont="1" applyFill="1" applyBorder="1" applyAlignment="1">
      <alignment horizontal="center" vertical="center"/>
    </xf>
    <xf numFmtId="0" fontId="55" fillId="38" borderId="1" xfId="0" applyFont="1" applyFill="1" applyBorder="1" applyAlignment="1">
      <alignment horizontal="center" vertical="center"/>
    </xf>
    <xf numFmtId="0" fontId="51" fillId="26" borderId="1" xfId="0" applyFont="1" applyFill="1" applyBorder="1" applyAlignment="1">
      <alignment horizontal="center" vertical="center"/>
    </xf>
    <xf numFmtId="0" fontId="51" fillId="26" borderId="9" xfId="0" applyFont="1" applyFill="1" applyBorder="1" applyAlignment="1">
      <alignment horizontal="center" vertical="center"/>
    </xf>
    <xf numFmtId="0" fontId="55" fillId="26" borderId="9" xfId="0" applyFont="1" applyFill="1" applyBorder="1" applyAlignment="1">
      <alignment horizontal="center" vertical="center"/>
    </xf>
    <xf numFmtId="0" fontId="55" fillId="26" borderId="1" xfId="0" applyFont="1" applyFill="1" applyBorder="1" applyAlignment="1">
      <alignment horizontal="center" vertical="center"/>
    </xf>
    <xf numFmtId="0" fontId="51" fillId="39" borderId="1" xfId="0" applyFont="1" applyFill="1" applyBorder="1" applyAlignment="1">
      <alignment horizontal="center" vertical="center"/>
    </xf>
    <xf numFmtId="0" fontId="55" fillId="39" borderId="9" xfId="0" applyFont="1" applyFill="1" applyBorder="1" applyAlignment="1">
      <alignment horizontal="center" vertical="center"/>
    </xf>
    <xf numFmtId="0" fontId="55" fillId="39" borderId="1" xfId="0" applyFont="1" applyFill="1" applyBorder="1" applyAlignment="1">
      <alignment horizontal="center" vertical="center"/>
    </xf>
    <xf numFmtId="0" fontId="51" fillId="39" borderId="9" xfId="0" applyFont="1" applyFill="1" applyBorder="1" applyAlignment="1">
      <alignment horizontal="center" vertical="center"/>
    </xf>
    <xf numFmtId="0" fontId="51" fillId="24" borderId="1" xfId="0" applyFont="1" applyFill="1" applyBorder="1" applyAlignment="1">
      <alignment horizontal="center" vertical="center"/>
    </xf>
    <xf numFmtId="0" fontId="55" fillId="24" borderId="1" xfId="0" applyFont="1" applyFill="1" applyBorder="1" applyAlignment="1">
      <alignment horizontal="center" vertical="center"/>
    </xf>
    <xf numFmtId="0" fontId="51" fillId="24" borderId="9" xfId="0" applyFont="1" applyFill="1" applyBorder="1" applyAlignment="1">
      <alignment horizontal="center" vertical="center"/>
    </xf>
    <xf numFmtId="186" fontId="61" fillId="0" borderId="9" xfId="0" applyNumberFormat="1" applyFont="1" applyBorder="1"/>
    <xf numFmtId="0" fontId="55" fillId="24" borderId="9" xfId="0" applyFont="1" applyFill="1" applyBorder="1" applyAlignment="1">
      <alignment horizontal="center" vertical="center"/>
    </xf>
    <xf numFmtId="0" fontId="61" fillId="0" borderId="9" xfId="0" applyFont="1" applyBorder="1" applyAlignment="1">
      <alignment wrapText="1"/>
    </xf>
    <xf numFmtId="0" fontId="61" fillId="0" borderId="1" xfId="0" applyFont="1" applyBorder="1" applyAlignment="1">
      <alignment shrinkToFit="1"/>
    </xf>
    <xf numFmtId="0" fontId="51" fillId="34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left" vertical="center"/>
    </xf>
    <xf numFmtId="0" fontId="51" fillId="11" borderId="13" xfId="0" applyFont="1" applyFill="1" applyBorder="1"/>
    <xf numFmtId="0" fontId="60" fillId="0" borderId="0" xfId="0" applyFont="1"/>
    <xf numFmtId="14" fontId="51" fillId="0" borderId="1" xfId="0" applyNumberFormat="1" applyFont="1" applyBorder="1" applyAlignment="1">
      <alignment horizontal="left" vertical="center"/>
    </xf>
    <xf numFmtId="49" fontId="61" fillId="11" borderId="1" xfId="0" applyNumberFormat="1" applyFont="1" applyFill="1" applyBorder="1" applyAlignment="1">
      <alignment horizontal="left" vertical="center"/>
    </xf>
    <xf numFmtId="0" fontId="54" fillId="24" borderId="0" xfId="0" applyFont="1" applyFill="1" applyAlignment="1">
      <alignment horizontal="center"/>
    </xf>
    <xf numFmtId="0" fontId="51" fillId="24" borderId="1" xfId="0" applyFont="1" applyFill="1" applyBorder="1" applyAlignment="1">
      <alignment horizontal="center"/>
    </xf>
    <xf numFmtId="49" fontId="65" fillId="32" borderId="1" xfId="0" applyNumberFormat="1" applyFont="1" applyFill="1" applyBorder="1" applyAlignment="1">
      <alignment horizontal="center" vertical="center"/>
    </xf>
    <xf numFmtId="14" fontId="51" fillId="32" borderId="1" xfId="0" applyNumberFormat="1" applyFont="1" applyFill="1" applyBorder="1" applyAlignment="1">
      <alignment horizontal="left" vertical="center"/>
    </xf>
    <xf numFmtId="179" fontId="51" fillId="0" borderId="10" xfId="0" applyNumberFormat="1" applyFont="1" applyBorder="1" applyAlignment="1">
      <alignment horizontal="center"/>
    </xf>
    <xf numFmtId="14" fontId="51" fillId="23" borderId="1" xfId="0" applyNumberFormat="1" applyFont="1" applyFill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51" fillId="27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Border="1" applyAlignment="1">
      <alignment horizontal="left" vertical="center"/>
    </xf>
    <xf numFmtId="0" fontId="70" fillId="11" borderId="0" xfId="0" applyFont="1" applyFill="1" applyAlignment="1">
      <alignment vertical="center" shrinkToFit="1"/>
    </xf>
    <xf numFmtId="0" fontId="50" fillId="11" borderId="0" xfId="0" applyFont="1" applyFill="1" applyAlignment="1">
      <alignment vertical="center" shrinkToFit="1"/>
    </xf>
    <xf numFmtId="0" fontId="70" fillId="11" borderId="0" xfId="0" applyFont="1" applyFill="1" applyAlignment="1">
      <alignment horizontal="center" vertical="center" shrinkToFit="1"/>
    </xf>
    <xf numFmtId="0" fontId="71" fillId="11" borderId="34" xfId="0" applyFont="1" applyFill="1" applyBorder="1" applyAlignment="1">
      <alignment horizontal="center" vertical="center" shrinkToFit="1"/>
    </xf>
    <xf numFmtId="0" fontId="71" fillId="11" borderId="49" xfId="0" applyFont="1" applyFill="1" applyBorder="1" applyAlignment="1">
      <alignment horizontal="center" vertical="center" shrinkToFit="1"/>
    </xf>
    <xf numFmtId="0" fontId="71" fillId="11" borderId="65" xfId="0" applyFont="1" applyFill="1" applyBorder="1" applyAlignment="1">
      <alignment horizontal="center" vertical="center" shrinkToFit="1"/>
    </xf>
    <xf numFmtId="0" fontId="71" fillId="11" borderId="37" xfId="0" applyFont="1" applyFill="1" applyBorder="1" applyAlignment="1">
      <alignment horizontal="center" vertical="center" shrinkToFit="1"/>
    </xf>
    <xf numFmtId="0" fontId="71" fillId="11" borderId="69" xfId="0" applyFont="1" applyFill="1" applyBorder="1" applyAlignment="1">
      <alignment horizontal="center" vertical="center" shrinkToFit="1"/>
    </xf>
    <xf numFmtId="0" fontId="70" fillId="11" borderId="69" xfId="0" applyFont="1" applyFill="1" applyBorder="1" applyAlignment="1">
      <alignment horizontal="center" vertical="center" shrinkToFit="1"/>
    </xf>
    <xf numFmtId="0" fontId="70" fillId="11" borderId="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1" fillId="11" borderId="14" xfId="0" applyFont="1" applyFill="1" applyBorder="1" applyAlignment="1">
      <alignment horizontal="center" vertical="center" shrinkToFit="1"/>
    </xf>
    <xf numFmtId="0" fontId="71" fillId="11" borderId="1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horizontal="center" vertical="center" shrinkToFit="1"/>
    </xf>
    <xf numFmtId="0" fontId="71" fillId="11" borderId="48" xfId="0" applyFont="1" applyFill="1" applyBorder="1" applyAlignment="1">
      <alignment horizontal="center" vertical="center" shrinkToFit="1"/>
    </xf>
    <xf numFmtId="0" fontId="71" fillId="11" borderId="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132" xfId="0" applyFont="1" applyFill="1" applyBorder="1" applyAlignment="1">
      <alignment horizontal="center" vertical="center" shrinkToFit="1"/>
    </xf>
    <xf numFmtId="0" fontId="70" fillId="11" borderId="29" xfId="0" applyFont="1" applyFill="1" applyBorder="1" applyAlignment="1">
      <alignment horizontal="center" vertical="center" shrinkToFit="1"/>
    </xf>
    <xf numFmtId="0" fontId="70" fillId="11" borderId="41" xfId="0" applyFont="1" applyFill="1" applyBorder="1" applyAlignment="1">
      <alignment horizontal="center" vertical="center" shrinkToFit="1"/>
    </xf>
    <xf numFmtId="14" fontId="51" fillId="13" borderId="9" xfId="0" applyNumberFormat="1" applyFont="1" applyFill="1" applyBorder="1" applyAlignment="1">
      <alignment horizontal="center" vertical="center"/>
    </xf>
    <xf numFmtId="0" fontId="70" fillId="11" borderId="99" xfId="0" applyFont="1" applyFill="1" applyBorder="1" applyAlignment="1">
      <alignment vertical="center" shrinkToFit="1"/>
    </xf>
    <xf numFmtId="0" fontId="70" fillId="11" borderId="95" xfId="0" applyFont="1" applyFill="1" applyBorder="1" applyAlignment="1">
      <alignment vertical="center" shrinkToFit="1"/>
    </xf>
    <xf numFmtId="0" fontId="70" fillId="11" borderId="47" xfId="0" applyFont="1" applyFill="1" applyBorder="1" applyAlignment="1">
      <alignment vertical="center" shrinkToFit="1"/>
    </xf>
    <xf numFmtId="14" fontId="51" fillId="13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 vertical="center"/>
    </xf>
    <xf numFmtId="180" fontId="51" fillId="6" borderId="2" xfId="0" applyNumberFormat="1" applyFont="1" applyFill="1" applyBorder="1" applyAlignment="1">
      <alignment horizontal="center" vertical="center"/>
    </xf>
    <xf numFmtId="180" fontId="51" fillId="6" borderId="11" xfId="0" applyNumberFormat="1" applyFont="1" applyFill="1" applyBorder="1" applyAlignment="1">
      <alignment horizontal="center" vertical="center"/>
    </xf>
    <xf numFmtId="180" fontId="51" fillId="4" borderId="2" xfId="0" applyNumberFormat="1" applyFont="1" applyFill="1" applyBorder="1" applyAlignment="1">
      <alignment horizontal="center" vertical="center"/>
    </xf>
    <xf numFmtId="180" fontId="51" fillId="7" borderId="2" xfId="0" applyNumberFormat="1" applyFont="1" applyFill="1" applyBorder="1" applyAlignment="1">
      <alignment horizontal="center" vertical="center"/>
    </xf>
    <xf numFmtId="180" fontId="51" fillId="7" borderId="10" xfId="0" applyNumberFormat="1" applyFont="1" applyFill="1" applyBorder="1" applyAlignment="1">
      <alignment horizontal="center" vertical="center"/>
    </xf>
    <xf numFmtId="180" fontId="51" fillId="7" borderId="3" xfId="0" applyNumberFormat="1" applyFont="1" applyFill="1" applyBorder="1" applyAlignment="1">
      <alignment horizontal="center" vertical="center"/>
    </xf>
    <xf numFmtId="180" fontId="51" fillId="2" borderId="2" xfId="0" applyNumberFormat="1" applyFont="1" applyFill="1" applyBorder="1" applyAlignment="1">
      <alignment horizontal="center" vertical="center"/>
    </xf>
    <xf numFmtId="180" fontId="51" fillId="2" borderId="10" xfId="0" applyNumberFormat="1" applyFont="1" applyFill="1" applyBorder="1" applyAlignment="1">
      <alignment horizontal="center" vertical="center"/>
    </xf>
    <xf numFmtId="180" fontId="51" fillId="3" borderId="2" xfId="0" applyNumberFormat="1" applyFont="1" applyFill="1" applyBorder="1" applyAlignment="1">
      <alignment horizontal="center" vertical="center"/>
    </xf>
    <xf numFmtId="180" fontId="51" fillId="3" borderId="8" xfId="0" applyNumberFormat="1" applyFont="1" applyFill="1" applyBorder="1" applyAlignment="1">
      <alignment horizontal="center" vertical="center"/>
    </xf>
    <xf numFmtId="180" fontId="51" fillId="3" borderId="3" xfId="0" applyNumberFormat="1" applyFont="1" applyFill="1" applyBorder="1" applyAlignment="1">
      <alignment horizontal="center" vertical="center"/>
    </xf>
    <xf numFmtId="180" fontId="51" fillId="3" borderId="10" xfId="0" applyNumberFormat="1" applyFont="1" applyFill="1" applyBorder="1" applyAlignment="1">
      <alignment horizontal="center" vertical="center"/>
    </xf>
    <xf numFmtId="180" fontId="51" fillId="3" borderId="12" xfId="0" applyNumberFormat="1" applyFont="1" applyFill="1" applyBorder="1" applyAlignment="1">
      <alignment horizontal="center" vertical="center"/>
    </xf>
    <xf numFmtId="180" fontId="51" fillId="4" borderId="8" xfId="0" applyNumberFormat="1" applyFont="1" applyFill="1" applyBorder="1" applyAlignment="1">
      <alignment horizontal="center" vertical="center"/>
    </xf>
    <xf numFmtId="180" fontId="51" fillId="4" borderId="3" xfId="0" applyNumberFormat="1" applyFont="1" applyFill="1" applyBorder="1" applyAlignment="1">
      <alignment horizontal="center" vertical="center"/>
    </xf>
    <xf numFmtId="180" fontId="51" fillId="4" borderId="10" xfId="0" applyNumberFormat="1" applyFont="1" applyFill="1" applyBorder="1" applyAlignment="1">
      <alignment horizontal="center" vertical="center"/>
    </xf>
    <xf numFmtId="180" fontId="51" fillId="6" borderId="8" xfId="0" applyNumberFormat="1" applyFont="1" applyFill="1" applyBorder="1" applyAlignment="1">
      <alignment horizontal="center" vertical="center"/>
    </xf>
    <xf numFmtId="180" fontId="51" fillId="6" borderId="3" xfId="0" applyNumberFormat="1" applyFont="1" applyFill="1" applyBorder="1" applyAlignment="1">
      <alignment horizontal="center" vertical="center"/>
    </xf>
    <xf numFmtId="180" fontId="51" fillId="6" borderId="10" xfId="0" applyNumberFormat="1" applyFont="1" applyFill="1" applyBorder="1" applyAlignment="1">
      <alignment horizontal="center" vertical="center"/>
    </xf>
    <xf numFmtId="180" fontId="51" fillId="4" borderId="1" xfId="0" applyNumberFormat="1" applyFont="1" applyFill="1" applyBorder="1" applyAlignment="1">
      <alignment horizontal="center" vertical="center"/>
    </xf>
    <xf numFmtId="180" fontId="51" fillId="4" borderId="9" xfId="0" applyNumberFormat="1" applyFont="1" applyFill="1" applyBorder="1" applyAlignment="1">
      <alignment horizontal="center" vertical="center"/>
    </xf>
    <xf numFmtId="180" fontId="51" fillId="6" borderId="1" xfId="0" applyNumberFormat="1" applyFont="1" applyFill="1" applyBorder="1" applyAlignment="1">
      <alignment horizontal="center" vertical="center"/>
    </xf>
    <xf numFmtId="180" fontId="51" fillId="5" borderId="1" xfId="0" applyNumberFormat="1" applyFont="1" applyFill="1" applyBorder="1" applyAlignment="1">
      <alignment horizontal="center" vertical="center"/>
    </xf>
    <xf numFmtId="180" fontId="57" fillId="5" borderId="1" xfId="0" applyNumberFormat="1" applyFont="1" applyFill="1" applyBorder="1" applyAlignment="1">
      <alignment horizontal="center" vertical="center"/>
    </xf>
    <xf numFmtId="180" fontId="51" fillId="0" borderId="9" xfId="0" applyNumberFormat="1" applyFont="1" applyBorder="1" applyAlignment="1">
      <alignment horizontal="center" vertical="center"/>
    </xf>
    <xf numFmtId="180" fontId="51" fillId="0" borderId="0" xfId="0" applyNumberFormat="1" applyFont="1" applyAlignment="1">
      <alignment horizontal="center" vertical="center"/>
    </xf>
    <xf numFmtId="180" fontId="51" fillId="0" borderId="19" xfId="0" applyNumberFormat="1" applyFont="1" applyBorder="1" applyAlignment="1">
      <alignment horizontal="center" vertical="center"/>
    </xf>
    <xf numFmtId="14" fontId="57" fillId="13" borderId="1" xfId="0" applyNumberFormat="1" applyFont="1" applyFill="1" applyBorder="1" applyAlignment="1">
      <alignment horizontal="center" vertical="center"/>
    </xf>
    <xf numFmtId="180" fontId="51" fillId="13" borderId="1" xfId="0" applyNumberFormat="1" applyFont="1" applyFill="1" applyBorder="1" applyAlignment="1">
      <alignment horizontal="center" vertical="center"/>
    </xf>
    <xf numFmtId="180" fontId="51" fillId="11" borderId="1" xfId="0" applyNumberFormat="1" applyFont="1" applyFill="1" applyBorder="1" applyAlignment="1">
      <alignment horizontal="center" vertical="center"/>
    </xf>
    <xf numFmtId="14" fontId="51" fillId="11" borderId="53" xfId="0" applyNumberFormat="1" applyFont="1" applyFill="1" applyBorder="1" applyAlignment="1">
      <alignment horizontal="center" vertical="center"/>
    </xf>
    <xf numFmtId="180" fontId="61" fillId="0" borderId="1" xfId="0" applyNumberFormat="1" applyFont="1" applyBorder="1" applyAlignment="1">
      <alignment horizontal="center" vertical="center"/>
    </xf>
    <xf numFmtId="180" fontId="51" fillId="12" borderId="1" xfId="0" applyNumberFormat="1" applyFont="1" applyFill="1" applyBorder="1" applyAlignment="1">
      <alignment horizontal="center" vertical="center"/>
    </xf>
    <xf numFmtId="14" fontId="51" fillId="12" borderId="1" xfId="0" applyNumberFormat="1" applyFont="1" applyFill="1" applyBorder="1" applyAlignment="1">
      <alignment horizontal="center" vertical="center"/>
    </xf>
    <xf numFmtId="14" fontId="61" fillId="12" borderId="1" xfId="0" applyNumberFormat="1" applyFont="1" applyFill="1" applyBorder="1" applyAlignment="1">
      <alignment horizontal="center" vertical="center"/>
    </xf>
    <xf numFmtId="180" fontId="55" fillId="0" borderId="1" xfId="0" applyNumberFormat="1" applyFont="1" applyBorder="1" applyAlignment="1">
      <alignment horizontal="center" vertical="center"/>
    </xf>
    <xf numFmtId="180" fontId="55" fillId="11" borderId="1" xfId="0" applyNumberFormat="1" applyFont="1" applyFill="1" applyBorder="1" applyAlignment="1">
      <alignment horizontal="center" vertical="center"/>
    </xf>
    <xf numFmtId="14" fontId="51" fillId="18" borderId="1" xfId="0" applyNumberFormat="1" applyFont="1" applyFill="1" applyBorder="1" applyAlignment="1">
      <alignment horizontal="center" vertical="center"/>
    </xf>
    <xf numFmtId="14" fontId="51" fillId="15" borderId="1" xfId="0" applyNumberFormat="1" applyFont="1" applyFill="1" applyBorder="1" applyAlignment="1">
      <alignment horizontal="center" vertical="center"/>
    </xf>
    <xf numFmtId="14" fontId="51" fillId="34" borderId="1" xfId="0" applyNumberFormat="1" applyFont="1" applyFill="1" applyBorder="1" applyAlignment="1">
      <alignment horizontal="center" vertical="center"/>
    </xf>
    <xf numFmtId="14" fontId="51" fillId="0" borderId="1" xfId="0" applyNumberFormat="1" applyFont="1" applyBorder="1" applyAlignment="1">
      <alignment horizontal="center" vertical="center" wrapText="1"/>
    </xf>
    <xf numFmtId="14" fontId="51" fillId="32" borderId="9" xfId="0" applyNumberFormat="1" applyFont="1" applyFill="1" applyBorder="1" applyAlignment="1">
      <alignment horizontal="center" vertical="center"/>
    </xf>
    <xf numFmtId="14" fontId="64" fillId="0" borderId="9" xfId="0" applyNumberFormat="1" applyFont="1" applyBorder="1" applyAlignment="1">
      <alignment horizontal="center" vertical="center"/>
    </xf>
    <xf numFmtId="14" fontId="55" fillId="0" borderId="9" xfId="0" applyNumberFormat="1" applyFont="1" applyBorder="1" applyAlignment="1">
      <alignment horizontal="center" vertical="center"/>
    </xf>
    <xf numFmtId="0" fontId="51" fillId="40" borderId="1" xfId="0" applyFont="1" applyFill="1" applyBorder="1" applyAlignment="1">
      <alignment horizontal="center" vertical="center"/>
    </xf>
    <xf numFmtId="0" fontId="51" fillId="40" borderId="9" xfId="0" applyFont="1" applyFill="1" applyBorder="1" applyAlignment="1">
      <alignment horizontal="center" vertical="center"/>
    </xf>
    <xf numFmtId="0" fontId="55" fillId="40" borderId="1" xfId="0" applyFont="1" applyFill="1" applyBorder="1" applyAlignment="1">
      <alignment horizontal="center" vertical="center"/>
    </xf>
    <xf numFmtId="0" fontId="55" fillId="40" borderId="9" xfId="0" applyFont="1" applyFill="1" applyBorder="1" applyAlignment="1">
      <alignment horizontal="center" vertical="center"/>
    </xf>
    <xf numFmtId="14" fontId="55" fillId="0" borderId="1" xfId="0" applyNumberFormat="1" applyFont="1" applyBorder="1" applyAlignment="1">
      <alignment horizontal="center" vertical="center"/>
    </xf>
    <xf numFmtId="0" fontId="55" fillId="40" borderId="0" xfId="0" applyFont="1" applyFill="1" applyAlignment="1">
      <alignment horizontal="center"/>
    </xf>
    <xf numFmtId="14" fontId="55" fillId="40" borderId="1" xfId="0" applyNumberFormat="1" applyFont="1" applyFill="1" applyBorder="1" applyAlignment="1">
      <alignment horizontal="center" vertical="center"/>
    </xf>
    <xf numFmtId="0" fontId="61" fillId="0" borderId="1" xfId="0" applyFont="1" applyBorder="1" applyAlignment="1">
      <alignment vertical="center" wrapText="1"/>
    </xf>
    <xf numFmtId="0" fontId="51" fillId="0" borderId="1" xfId="0" applyFont="1" applyBorder="1" applyAlignment="1">
      <alignment vertical="center" wrapText="1"/>
    </xf>
    <xf numFmtId="0" fontId="61" fillId="0" borderId="1" xfId="0" applyFont="1" applyBorder="1" applyAlignment="1">
      <alignment horizontal="left" vertical="top"/>
    </xf>
    <xf numFmtId="14" fontId="51" fillId="13" borderId="1" xfId="0" applyNumberFormat="1" applyFont="1" applyFill="1" applyBorder="1"/>
    <xf numFmtId="186" fontId="51" fillId="0" borderId="0" xfId="0" applyNumberFormat="1" applyFont="1"/>
    <xf numFmtId="0" fontId="51" fillId="41" borderId="1" xfId="0" applyFont="1" applyFill="1" applyBorder="1" applyAlignment="1">
      <alignment horizontal="center" vertical="center"/>
    </xf>
    <xf numFmtId="0" fontId="51" fillId="41" borderId="9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 vertical="center"/>
    </xf>
    <xf numFmtId="0" fontId="55" fillId="41" borderId="4" xfId="0" applyFont="1" applyFill="1" applyBorder="1" applyAlignment="1">
      <alignment horizontal="center" vertical="center"/>
    </xf>
    <xf numFmtId="0" fontId="55" fillId="41" borderId="9" xfId="0" applyFont="1" applyFill="1" applyBorder="1" applyAlignment="1">
      <alignment horizontal="center" vertical="center"/>
    </xf>
    <xf numFmtId="14" fontId="55" fillId="41" borderId="1" xfId="0" applyNumberFormat="1" applyFont="1" applyFill="1" applyBorder="1" applyAlignment="1">
      <alignment horizontal="center" vertical="center"/>
    </xf>
    <xf numFmtId="0" fontId="51" fillId="42" borderId="9" xfId="0" applyFont="1" applyFill="1" applyBorder="1" applyAlignment="1">
      <alignment horizontal="center" vertical="center"/>
    </xf>
    <xf numFmtId="0" fontId="51" fillId="42" borderId="1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/>
    </xf>
    <xf numFmtId="14" fontId="51" fillId="13" borderId="1" xfId="0" applyNumberFormat="1" applyFont="1" applyFill="1" applyBorder="1" applyAlignment="1">
      <alignment horizontal="center"/>
    </xf>
    <xf numFmtId="14" fontId="51" fillId="13" borderId="0" xfId="0" applyNumberFormat="1" applyFont="1" applyFill="1"/>
    <xf numFmtId="0" fontId="51" fillId="0" borderId="8" xfId="0" applyFont="1" applyBorder="1" applyAlignment="1">
      <alignment horizontal="center" vertical="center"/>
    </xf>
    <xf numFmtId="49" fontId="61" fillId="0" borderId="8" xfId="0" applyNumberFormat="1" applyFont="1" applyBorder="1" applyAlignment="1">
      <alignment horizontal="center" vertical="center"/>
    </xf>
    <xf numFmtId="0" fontId="51" fillId="0" borderId="51" xfId="0" applyFont="1" applyBorder="1"/>
    <xf numFmtId="0" fontId="51" fillId="0" borderId="120" xfId="0" applyFont="1" applyBorder="1"/>
    <xf numFmtId="0" fontId="51" fillId="0" borderId="42" xfId="0" applyFont="1" applyBorder="1" applyAlignment="1">
      <alignment horizontal="left" vertical="center"/>
    </xf>
    <xf numFmtId="49" fontId="61" fillId="0" borderId="42" xfId="0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center" vertical="center"/>
    </xf>
    <xf numFmtId="0" fontId="61" fillId="0" borderId="42" xfId="0" applyFont="1" applyBorder="1"/>
    <xf numFmtId="0" fontId="51" fillId="0" borderId="102" xfId="0" applyFont="1" applyBorder="1"/>
    <xf numFmtId="0" fontId="55" fillId="43" borderId="9" xfId="0" applyFont="1" applyFill="1" applyBorder="1" applyAlignment="1">
      <alignment horizontal="center" vertical="center"/>
    </xf>
    <xf numFmtId="0" fontId="55" fillId="43" borderId="8" xfId="0" applyFont="1" applyFill="1" applyBorder="1" applyAlignment="1">
      <alignment horizontal="center" vertical="center"/>
    </xf>
    <xf numFmtId="0" fontId="50" fillId="0" borderId="1" xfId="0" applyFont="1" applyBorder="1"/>
    <xf numFmtId="0" fontId="55" fillId="19" borderId="42" xfId="0" applyFont="1" applyFill="1" applyBorder="1" applyAlignment="1">
      <alignment horizontal="center" vertical="center"/>
    </xf>
    <xf numFmtId="14" fontId="55" fillId="0" borderId="1" xfId="0" applyNumberFormat="1" applyFont="1" applyBorder="1"/>
    <xf numFmtId="186" fontId="51" fillId="0" borderId="9" xfId="0" applyNumberFormat="1" applyFont="1" applyBorder="1"/>
    <xf numFmtId="0" fontId="83" fillId="11" borderId="130" xfId="0" applyFont="1" applyFill="1" applyBorder="1" applyAlignment="1">
      <alignment horizontal="left" vertical="center" shrinkToFit="1"/>
    </xf>
    <xf numFmtId="0" fontId="55" fillId="44" borderId="1" xfId="0" applyFont="1" applyFill="1" applyBorder="1" applyAlignment="1">
      <alignment horizontal="center"/>
    </xf>
    <xf numFmtId="0" fontId="55" fillId="44" borderId="1" xfId="0" applyFont="1" applyFill="1" applyBorder="1" applyAlignment="1">
      <alignment horizontal="center" vertical="center"/>
    </xf>
    <xf numFmtId="0" fontId="55" fillId="44" borderId="9" xfId="0" applyFont="1" applyFill="1" applyBorder="1" applyAlignment="1">
      <alignment horizontal="center" vertical="center"/>
    </xf>
    <xf numFmtId="14" fontId="55" fillId="44" borderId="1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/>
    <xf numFmtId="0" fontId="83" fillId="11" borderId="129" xfId="0" applyFont="1" applyFill="1" applyBorder="1" applyAlignment="1">
      <alignment horizontal="left" vertical="center" shrinkToFit="1"/>
    </xf>
    <xf numFmtId="0" fontId="71" fillId="11" borderId="8" xfId="0" applyFont="1" applyFill="1" applyBorder="1" applyAlignment="1">
      <alignment horizontal="center" vertical="center" shrinkToFit="1"/>
    </xf>
    <xf numFmtId="0" fontId="71" fillId="11" borderId="32" xfId="0" applyFont="1" applyFill="1" applyBorder="1" applyAlignment="1">
      <alignment horizontal="center" vertical="center" shrinkToFit="1"/>
    </xf>
    <xf numFmtId="0" fontId="55" fillId="41" borderId="0" xfId="0" applyFont="1" applyFill="1" applyAlignment="1">
      <alignment horizontal="center" vertical="center"/>
    </xf>
    <xf numFmtId="0" fontId="51" fillId="0" borderId="0" xfId="0" applyFont="1" applyAlignment="1">
      <alignment horizontal="right" vertical="center"/>
    </xf>
    <xf numFmtId="49" fontId="99" fillId="0" borderId="1" xfId="0" applyNumberFormat="1" applyFont="1" applyBorder="1" applyAlignment="1">
      <alignment horizontal="center" vertical="center"/>
    </xf>
    <xf numFmtId="49" fontId="99" fillId="0" borderId="9" xfId="0" applyNumberFormat="1" applyFont="1" applyBorder="1" applyAlignment="1">
      <alignment horizontal="center" vertical="center"/>
    </xf>
    <xf numFmtId="49" fontId="55" fillId="0" borderId="9" xfId="0" applyNumberFormat="1" applyFont="1" applyBorder="1" applyAlignment="1">
      <alignment horizontal="center" vertical="center"/>
    </xf>
    <xf numFmtId="49" fontId="99" fillId="0" borderId="1" xfId="0" applyNumberFormat="1" applyFont="1" applyBorder="1" applyAlignment="1">
      <alignment horizontal="center"/>
    </xf>
    <xf numFmtId="0" fontId="50" fillId="0" borderId="0" xfId="0" applyFont="1"/>
    <xf numFmtId="0" fontId="63" fillId="0" borderId="1" xfId="0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 shrinkToFit="1"/>
    </xf>
    <xf numFmtId="49" fontId="104" fillId="11" borderId="1" xfId="0" applyNumberFormat="1" applyFont="1" applyFill="1" applyBorder="1" applyAlignment="1">
      <alignment horizontal="center" vertical="center" shrinkToFit="1"/>
    </xf>
    <xf numFmtId="0" fontId="104" fillId="0" borderId="1" xfId="0" applyFont="1" applyBorder="1" applyAlignment="1">
      <alignment horizontal="center" vertical="center" shrinkToFit="1"/>
    </xf>
    <xf numFmtId="0" fontId="63" fillId="41" borderId="1" xfId="0" applyFont="1" applyFill="1" applyBorder="1" applyAlignment="1">
      <alignment horizontal="center" vertical="center"/>
    </xf>
    <xf numFmtId="0" fontId="87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92" fillId="0" borderId="9" xfId="0" applyFont="1" applyBorder="1" applyAlignment="1">
      <alignment horizontal="center" vertical="center"/>
    </xf>
    <xf numFmtId="0" fontId="83" fillId="11" borderId="125" xfId="0" applyFont="1" applyFill="1" applyBorder="1" applyAlignment="1">
      <alignment horizontal="left" vertical="center" shrinkToFit="1"/>
    </xf>
    <xf numFmtId="0" fontId="83" fillId="11" borderId="131" xfId="0" applyFont="1" applyFill="1" applyBorder="1" applyAlignment="1">
      <alignment horizontal="left" vertical="center" shrinkToFit="1"/>
    </xf>
    <xf numFmtId="0" fontId="71" fillId="11" borderId="107" xfId="0" applyFont="1" applyFill="1" applyBorder="1" applyAlignment="1">
      <alignment horizontal="center" vertical="center" shrinkToFit="1"/>
    </xf>
    <xf numFmtId="0" fontId="83" fillId="11" borderId="80" xfId="0" applyFont="1" applyFill="1" applyBorder="1" applyAlignment="1">
      <alignment horizontal="left" vertical="center" shrinkToFit="1"/>
    </xf>
    <xf numFmtId="0" fontId="70" fillId="11" borderId="115" xfId="0" applyFont="1" applyFill="1" applyBorder="1" applyAlignment="1">
      <alignment horizontal="center" vertical="center" shrinkToFit="1"/>
    </xf>
    <xf numFmtId="14" fontId="70" fillId="11" borderId="51" xfId="0" applyNumberFormat="1" applyFont="1" applyFill="1" applyBorder="1" applyAlignment="1">
      <alignment horizontal="center" vertical="center" shrinkToFit="1"/>
    </xf>
    <xf numFmtId="0" fontId="71" fillId="11" borderId="47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vertical="center" shrinkToFit="1"/>
    </xf>
    <xf numFmtId="0" fontId="83" fillId="11" borderId="117" xfId="0" applyFont="1" applyFill="1" applyBorder="1" applyAlignment="1">
      <alignment horizontal="left" vertical="center" shrinkToFit="1"/>
    </xf>
    <xf numFmtId="0" fontId="71" fillId="11" borderId="0" xfId="0" applyFont="1" applyFill="1" applyAlignment="1">
      <alignment vertical="center" shrinkToFit="1"/>
    </xf>
    <xf numFmtId="0" fontId="71" fillId="11" borderId="95" xfId="0" applyFont="1" applyFill="1" applyBorder="1" applyAlignment="1">
      <alignment vertical="center" shrinkToFit="1"/>
    </xf>
    <xf numFmtId="0" fontId="107" fillId="11" borderId="122" xfId="0" applyFont="1" applyFill="1" applyBorder="1" applyAlignment="1">
      <alignment horizontal="left" vertical="center" shrinkToFit="1"/>
    </xf>
    <xf numFmtId="0" fontId="107" fillId="11" borderId="127" xfId="0" applyFont="1" applyFill="1" applyBorder="1" applyAlignment="1">
      <alignment horizontal="left" vertical="center" shrinkToFit="1"/>
    </xf>
    <xf numFmtId="0" fontId="91" fillId="11" borderId="0" xfId="0" applyFont="1" applyFill="1" applyAlignment="1">
      <alignment vertical="center" shrinkToFit="1"/>
    </xf>
    <xf numFmtId="0" fontId="83" fillId="11" borderId="95" xfId="0" applyFont="1" applyFill="1" applyBorder="1" applyAlignment="1">
      <alignment horizontal="left" vertical="center" shrinkToFit="1"/>
    </xf>
    <xf numFmtId="0" fontId="83" fillId="11" borderId="40" xfId="0" applyFont="1" applyFill="1" applyBorder="1" applyAlignment="1">
      <alignment horizontal="left" vertical="center" shrinkToFit="1"/>
    </xf>
    <xf numFmtId="0" fontId="107" fillId="11" borderId="125" xfId="0" applyFont="1" applyFill="1" applyBorder="1" applyAlignment="1">
      <alignment horizontal="left" vertical="center" shrinkToFit="1"/>
    </xf>
    <xf numFmtId="0" fontId="107" fillId="11" borderId="131" xfId="0" applyFont="1" applyFill="1" applyBorder="1" applyAlignment="1">
      <alignment horizontal="left" vertical="center" shrinkToFit="1"/>
    </xf>
    <xf numFmtId="0" fontId="99" fillId="0" borderId="9" xfId="0" applyFont="1" applyBorder="1" applyAlignment="1">
      <alignment horizontal="center" vertical="center"/>
    </xf>
    <xf numFmtId="0" fontId="50" fillId="11" borderId="0" xfId="0" applyFont="1" applyFill="1"/>
    <xf numFmtId="0" fontId="50" fillId="11" borderId="1" xfId="0" applyFont="1" applyFill="1" applyBorder="1"/>
    <xf numFmtId="0" fontId="94" fillId="0" borderId="0" xfId="0" applyFont="1"/>
    <xf numFmtId="0" fontId="92" fillId="0" borderId="0" xfId="0" applyFont="1"/>
    <xf numFmtId="14" fontId="51" fillId="0" borderId="0" xfId="0" applyNumberFormat="1" applyFont="1" applyAlignment="1">
      <alignment horizontal="left" vertical="center"/>
    </xf>
    <xf numFmtId="0" fontId="99" fillId="0" borderId="1" xfId="0" applyFont="1" applyBorder="1" applyAlignment="1">
      <alignment horizontal="center" vertical="center"/>
    </xf>
    <xf numFmtId="49" fontId="99" fillId="45" borderId="1" xfId="0" applyNumberFormat="1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7" fontId="38" fillId="11" borderId="124" xfId="0" applyNumberFormat="1" applyFont="1" applyFill="1" applyBorder="1" applyAlignment="1">
      <alignment horizontal="left" vertical="center"/>
    </xf>
    <xf numFmtId="177" fontId="38" fillId="11" borderId="51" xfId="0" applyNumberFormat="1" applyFont="1" applyFill="1" applyBorder="1" applyAlignment="1">
      <alignment horizontal="center" vertical="center"/>
    </xf>
    <xf numFmtId="177" fontId="38" fillId="11" borderId="51" xfId="0" applyNumberFormat="1" applyFont="1" applyFill="1" applyBorder="1" applyAlignment="1">
      <alignment horizontal="left" vertical="center"/>
    </xf>
    <xf numFmtId="177" fontId="38" fillId="11" borderId="103" xfId="0" applyNumberFormat="1" applyFont="1" applyFill="1" applyBorder="1" applyAlignment="1">
      <alignment horizontal="left" vertical="center"/>
    </xf>
    <xf numFmtId="177" fontId="38" fillId="11" borderId="123" xfId="0" applyNumberFormat="1" applyFont="1" applyFill="1" applyBorder="1" applyAlignment="1">
      <alignment horizontal="center" vertical="center"/>
    </xf>
    <xf numFmtId="177" fontId="38" fillId="11" borderId="123" xfId="0" applyNumberFormat="1" applyFont="1" applyFill="1" applyBorder="1" applyAlignment="1">
      <alignment horizontal="left" vertical="center"/>
    </xf>
    <xf numFmtId="177" fontId="91" fillId="11" borderId="61" xfId="0" applyNumberFormat="1" applyFont="1" applyFill="1" applyBorder="1" applyAlignment="1">
      <alignment horizontal="center" vertical="center"/>
    </xf>
    <xf numFmtId="177" fontId="91" fillId="11" borderId="123" xfId="0" applyNumberFormat="1" applyFont="1" applyFill="1" applyBorder="1" applyAlignment="1">
      <alignment horizontal="center" vertical="center"/>
    </xf>
    <xf numFmtId="178" fontId="51" fillId="11" borderId="101" xfId="0" applyNumberFormat="1" applyFont="1" applyFill="1" applyBorder="1" applyAlignment="1">
      <alignment horizontal="center" vertical="center"/>
    </xf>
    <xf numFmtId="178" fontId="51" fillId="11" borderId="100" xfId="0" applyNumberFormat="1" applyFont="1" applyFill="1" applyBorder="1" applyAlignment="1">
      <alignment horizontal="center" vertical="center"/>
    </xf>
    <xf numFmtId="0" fontId="38" fillId="11" borderId="0" xfId="0" applyFont="1" applyFill="1"/>
    <xf numFmtId="0" fontId="38" fillId="11" borderId="0" xfId="0" applyFont="1" applyFill="1" applyAlignment="1">
      <alignment horizontal="center" vertical="center"/>
    </xf>
    <xf numFmtId="0" fontId="51" fillId="11" borderId="0" xfId="0" applyFont="1" applyFill="1" applyAlignment="1">
      <alignment horizontal="center"/>
    </xf>
    <xf numFmtId="177" fontId="50" fillId="11" borderId="95" xfId="0" applyNumberFormat="1" applyFont="1" applyFill="1" applyBorder="1" applyAlignment="1">
      <alignment horizontal="left" vertical="center"/>
    </xf>
    <xf numFmtId="177" fontId="52" fillId="11" borderId="0" xfId="0" applyNumberFormat="1" applyFont="1" applyFill="1" applyAlignment="1">
      <alignment horizontal="center" vertical="center"/>
    </xf>
    <xf numFmtId="177" fontId="52" fillId="11" borderId="0" xfId="0" applyNumberFormat="1" applyFont="1" applyFill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/>
    </xf>
    <xf numFmtId="177" fontId="52" fillId="11" borderId="102" xfId="0" applyNumberFormat="1" applyFont="1" applyFill="1" applyBorder="1" applyAlignment="1">
      <alignment horizontal="center" vertical="center"/>
    </xf>
    <xf numFmtId="177" fontId="52" fillId="11" borderId="102" xfId="0" applyNumberFormat="1" applyFont="1" applyFill="1" applyBorder="1" applyAlignment="1">
      <alignment horizontal="left" vertical="center"/>
    </xf>
    <xf numFmtId="177" fontId="50" fillId="11" borderId="42" xfId="0" applyNumberFormat="1" applyFont="1" applyFill="1" applyBorder="1" applyAlignment="1">
      <alignment horizontal="left" vertical="center" wrapText="1"/>
    </xf>
    <xf numFmtId="177" fontId="50" fillId="11" borderId="42" xfId="0" applyNumberFormat="1" applyFont="1" applyFill="1" applyBorder="1" applyAlignment="1">
      <alignment horizontal="center" vertical="center"/>
    </xf>
    <xf numFmtId="177" fontId="50" fillId="11" borderId="102" xfId="0" applyNumberFormat="1" applyFont="1" applyFill="1" applyBorder="1" applyAlignment="1">
      <alignment horizontal="left" vertical="center"/>
    </xf>
    <xf numFmtId="178" fontId="39" fillId="11" borderId="110" xfId="0" applyNumberFormat="1" applyFont="1" applyFill="1" applyBorder="1" applyAlignment="1">
      <alignment horizontal="center" vertical="center"/>
    </xf>
    <xf numFmtId="178" fontId="89" fillId="11" borderId="63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89" fillId="11" borderId="0" xfId="0" applyFont="1" applyFill="1"/>
    <xf numFmtId="0" fontId="89" fillId="11" borderId="0" xfId="0" applyFont="1" applyFill="1" applyAlignment="1">
      <alignment horizontal="center" vertical="center"/>
    </xf>
    <xf numFmtId="0" fontId="39" fillId="11" borderId="0" xfId="0" applyFont="1" applyFill="1" applyAlignment="1">
      <alignment horizontal="center"/>
    </xf>
    <xf numFmtId="177" fontId="50" fillId="11" borderId="47" xfId="0" applyNumberFormat="1" applyFont="1" applyFill="1" applyBorder="1" applyAlignment="1">
      <alignment horizontal="left" vertical="center"/>
    </xf>
    <xf numFmtId="177" fontId="52" fillId="11" borderId="36" xfId="0" applyNumberFormat="1" applyFont="1" applyFill="1" applyBorder="1" applyAlignment="1">
      <alignment horizontal="center" vertical="center"/>
    </xf>
    <xf numFmtId="177" fontId="52" fillId="11" borderId="36" xfId="0" applyNumberFormat="1" applyFont="1" applyFill="1" applyBorder="1" applyAlignment="1">
      <alignment horizontal="left" vertical="center"/>
    </xf>
    <xf numFmtId="177" fontId="50" fillId="11" borderId="24" xfId="0" applyNumberFormat="1" applyFont="1" applyFill="1" applyBorder="1" applyAlignment="1">
      <alignment horizontal="left" vertical="center" wrapText="1"/>
    </xf>
    <xf numFmtId="177" fontId="50" fillId="11" borderId="24" xfId="0" applyNumberFormat="1" applyFont="1" applyFill="1" applyBorder="1" applyAlignment="1">
      <alignment horizontal="center" vertical="center"/>
    </xf>
    <xf numFmtId="177" fontId="50" fillId="11" borderId="36" xfId="0" applyNumberFormat="1" applyFont="1" applyFill="1" applyBorder="1" applyAlignment="1">
      <alignment horizontal="left" vertical="center"/>
    </xf>
    <xf numFmtId="0" fontId="50" fillId="11" borderId="36" xfId="0" applyFont="1" applyFill="1" applyBorder="1"/>
    <xf numFmtId="178" fontId="39" fillId="11" borderId="106" xfId="0" applyNumberFormat="1" applyFont="1" applyFill="1" applyBorder="1" applyAlignment="1">
      <alignment horizontal="center" vertical="center"/>
    </xf>
    <xf numFmtId="177" fontId="50" fillId="11" borderId="41" xfId="0" applyNumberFormat="1" applyFont="1" applyFill="1" applyBorder="1" applyAlignment="1">
      <alignment horizontal="left" vertical="center"/>
    </xf>
    <xf numFmtId="177" fontId="52" fillId="11" borderId="51" xfId="0" applyNumberFormat="1" applyFont="1" applyFill="1" applyBorder="1" applyAlignment="1">
      <alignment horizontal="center" vertical="center"/>
    </xf>
    <xf numFmtId="177" fontId="52" fillId="11" borderId="51" xfId="0" applyNumberFormat="1" applyFont="1" applyFill="1" applyBorder="1" applyAlignment="1">
      <alignment horizontal="left" vertical="center"/>
    </xf>
    <xf numFmtId="177" fontId="50" fillId="11" borderId="43" xfId="0" applyNumberFormat="1" applyFont="1" applyFill="1" applyBorder="1" applyAlignment="1">
      <alignment horizontal="left" vertical="center" wrapText="1"/>
    </xf>
    <xf numFmtId="0" fontId="50" fillId="11" borderId="102" xfId="0" applyFont="1" applyFill="1" applyBorder="1"/>
    <xf numFmtId="178" fontId="39" fillId="11" borderId="98" xfId="0" applyNumberFormat="1" applyFont="1" applyFill="1" applyBorder="1" applyAlignment="1">
      <alignment horizontal="center" vertical="center"/>
    </xf>
    <xf numFmtId="0" fontId="90" fillId="11" borderId="0" xfId="0" applyFont="1" applyFill="1"/>
    <xf numFmtId="177" fontId="50" fillId="11" borderId="1" xfId="0" applyNumberFormat="1" applyFont="1" applyFill="1" applyBorder="1" applyAlignment="1">
      <alignment horizontal="left" vertical="center" wrapText="1"/>
    </xf>
    <xf numFmtId="0" fontId="50" fillId="11" borderId="0" xfId="0" applyFont="1" applyFill="1" applyAlignment="1">
      <alignment horizontal="center"/>
    </xf>
    <xf numFmtId="0" fontId="50" fillId="11" borderId="32" xfId="0" applyFont="1" applyFill="1" applyBorder="1"/>
    <xf numFmtId="0" fontId="50" fillId="11" borderId="1" xfId="0" applyFont="1" applyFill="1" applyBorder="1" applyAlignment="1">
      <alignment horizontal="center"/>
    </xf>
    <xf numFmtId="177" fontId="50" fillId="11" borderId="95" xfId="3" applyNumberFormat="1" applyFont="1" applyFill="1" applyBorder="1" applyAlignment="1">
      <alignment horizontal="left" vertical="center"/>
    </xf>
    <xf numFmtId="177" fontId="52" fillId="11" borderId="0" xfId="3" applyNumberFormat="1" applyFont="1" applyFill="1" applyAlignment="1">
      <alignment horizontal="center" vertical="center"/>
    </xf>
    <xf numFmtId="177" fontId="52" fillId="11" borderId="0" xfId="3" applyNumberFormat="1" applyFont="1" applyFill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/>
    </xf>
    <xf numFmtId="177" fontId="50" fillId="11" borderId="47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left" vertical="center"/>
    </xf>
    <xf numFmtId="178" fontId="89" fillId="11" borderId="137" xfId="0" applyNumberFormat="1" applyFont="1" applyFill="1" applyBorder="1" applyAlignment="1">
      <alignment horizontal="center" vertical="center"/>
    </xf>
    <xf numFmtId="178" fontId="39" fillId="11" borderId="0" xfId="0" applyNumberFormat="1" applyFont="1" applyFill="1" applyAlignment="1">
      <alignment horizontal="center" vertical="center"/>
    </xf>
    <xf numFmtId="178" fontId="89" fillId="11" borderId="0" xfId="0" applyNumberFormat="1" applyFont="1" applyFill="1" applyAlignment="1">
      <alignment horizontal="center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 wrapText="1"/>
    </xf>
    <xf numFmtId="178" fontId="39" fillId="11" borderId="63" xfId="0" applyNumberFormat="1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/>
    </xf>
    <xf numFmtId="177" fontId="50" fillId="11" borderId="14" xfId="0" applyNumberFormat="1" applyFont="1" applyFill="1" applyBorder="1" applyAlignment="1">
      <alignment horizontal="center" vertical="center"/>
    </xf>
    <xf numFmtId="0" fontId="51" fillId="11" borderId="16" xfId="0" applyFont="1" applyFill="1" applyBorder="1"/>
    <xf numFmtId="0" fontId="50" fillId="11" borderId="15" xfId="0" applyFont="1" applyFill="1" applyBorder="1"/>
    <xf numFmtId="177" fontId="50" fillId="11" borderId="15" xfId="0" applyNumberFormat="1" applyFont="1" applyFill="1" applyBorder="1" applyAlignment="1">
      <alignment horizontal="left" vertical="center"/>
    </xf>
    <xf numFmtId="178" fontId="39" fillId="11" borderId="113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left" vertical="center"/>
    </xf>
    <xf numFmtId="0" fontId="50" fillId="11" borderId="5" xfId="0" applyFont="1" applyFill="1" applyBorder="1"/>
    <xf numFmtId="0" fontId="51" fillId="11" borderId="5" xfId="0" applyFont="1" applyFill="1" applyBorder="1" applyAlignment="1">
      <alignment horizontal="center" vertical="center"/>
    </xf>
    <xf numFmtId="177" fontId="50" fillId="11" borderId="5" xfId="0" applyNumberFormat="1" applyFont="1" applyFill="1" applyBorder="1" applyAlignment="1">
      <alignment horizontal="left" vertical="center"/>
    </xf>
    <xf numFmtId="178" fontId="39" fillId="11" borderId="111" xfId="0" applyNumberFormat="1" applyFont="1" applyFill="1" applyBorder="1" applyAlignment="1">
      <alignment horizontal="center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 wrapText="1"/>
    </xf>
    <xf numFmtId="177" fontId="50" fillId="11" borderId="8" xfId="0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0" fontId="51" fillId="11" borderId="63" xfId="0" applyFont="1" applyFill="1" applyBorder="1"/>
    <xf numFmtId="178" fontId="39" fillId="11" borderId="0" xfId="0" applyNumberFormat="1" applyFont="1" applyFill="1" applyAlignment="1">
      <alignment horizontal="right" vertical="center"/>
    </xf>
    <xf numFmtId="177" fontId="50" fillId="11" borderId="12" xfId="0" applyNumberFormat="1" applyFont="1" applyFill="1" applyBorder="1" applyAlignment="1">
      <alignment horizontal="left" vertical="center" wrapText="1"/>
    </xf>
    <xf numFmtId="177" fontId="92" fillId="11" borderId="15" xfId="0" applyNumberFormat="1" applyFont="1" applyFill="1" applyBorder="1" applyAlignment="1">
      <alignment horizontal="left" vertical="center"/>
    </xf>
    <xf numFmtId="177" fontId="52" fillId="11" borderId="97" xfId="3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0" fontId="51" fillId="11" borderId="36" xfId="0" applyFont="1" applyFill="1" applyBorder="1"/>
    <xf numFmtId="0" fontId="50" fillId="11" borderId="25" xfId="0" applyFont="1" applyFill="1" applyBorder="1" applyAlignment="1">
      <alignment horizontal="center"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2" fillId="11" borderId="102" xfId="3" applyNumberFormat="1" applyFont="1" applyFill="1" applyBorder="1" applyAlignment="1">
      <alignment horizontal="center" vertical="center"/>
    </xf>
    <xf numFmtId="177" fontId="52" fillId="11" borderId="102" xfId="3" applyNumberFormat="1" applyFont="1" applyFill="1" applyBorder="1" applyAlignment="1">
      <alignment horizontal="left" vertical="center"/>
    </xf>
    <xf numFmtId="177" fontId="52" fillId="11" borderId="33" xfId="3" applyNumberFormat="1" applyFont="1" applyFill="1" applyBorder="1" applyAlignment="1">
      <alignment horizontal="left" vertical="center"/>
    </xf>
    <xf numFmtId="177" fontId="50" fillId="11" borderId="105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 wrapText="1"/>
    </xf>
    <xf numFmtId="177" fontId="52" fillId="11" borderId="102" xfId="0" applyNumberFormat="1" applyFont="1" applyFill="1" applyBorder="1" applyAlignment="1">
      <alignment horizontal="center" vertical="center" wrapText="1"/>
    </xf>
    <xf numFmtId="177" fontId="50" fillId="11" borderId="120" xfId="0" applyNumberFormat="1" applyFont="1" applyFill="1" applyBorder="1" applyAlignment="1">
      <alignment horizontal="left" vertical="center" wrapText="1"/>
    </xf>
    <xf numFmtId="177" fontId="50" fillId="11" borderId="105" xfId="0" applyNumberFormat="1" applyFont="1" applyFill="1" applyBorder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left" vertical="center" wrapText="1"/>
    </xf>
    <xf numFmtId="0" fontId="51" fillId="11" borderId="102" xfId="0" applyFont="1" applyFill="1" applyBorder="1" applyAlignment="1">
      <alignment horizontal="left" vertical="center"/>
    </xf>
    <xf numFmtId="0" fontId="50" fillId="11" borderId="43" xfId="0" applyFont="1" applyFill="1" applyBorder="1" applyAlignment="1">
      <alignment horizontal="left" vertical="center"/>
    </xf>
    <xf numFmtId="177" fontId="52" fillId="11" borderId="95" xfId="0" applyNumberFormat="1" applyFont="1" applyFill="1" applyBorder="1" applyAlignment="1">
      <alignment horizontal="left" vertical="center" wrapText="1"/>
    </xf>
    <xf numFmtId="177" fontId="52" fillId="11" borderId="0" xfId="0" applyNumberFormat="1" applyFont="1" applyFill="1" applyAlignment="1">
      <alignment horizontal="center" vertical="center" wrapText="1"/>
    </xf>
    <xf numFmtId="177" fontId="50" fillId="11" borderId="118" xfId="0" applyNumberFormat="1" applyFont="1" applyFill="1" applyBorder="1" applyAlignment="1">
      <alignment horizontal="left" vertical="center" wrapText="1"/>
    </xf>
    <xf numFmtId="177" fontId="52" fillId="11" borderId="95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 wrapText="1"/>
    </xf>
    <xf numFmtId="177" fontId="50" fillId="11" borderId="14" xfId="0" applyNumberFormat="1" applyFont="1" applyFill="1" applyBorder="1" applyAlignment="1">
      <alignment horizontal="left" vertical="center" wrapText="1"/>
    </xf>
    <xf numFmtId="177" fontId="50" fillId="11" borderId="95" xfId="0" applyNumberFormat="1" applyFont="1" applyFill="1" applyBorder="1" applyAlignment="1">
      <alignment horizontal="left" vertical="center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48" xfId="0" applyNumberFormat="1" applyFont="1" applyFill="1" applyBorder="1" applyAlignment="1">
      <alignment horizontal="left" vertical="center" wrapText="1"/>
    </xf>
    <xf numFmtId="177" fontId="60" fillId="11" borderId="1" xfId="0" applyNumberFormat="1" applyFont="1" applyFill="1" applyBorder="1" applyAlignment="1">
      <alignment horizontal="center" vertical="center"/>
    </xf>
    <xf numFmtId="177" fontId="50" fillId="11" borderId="117" xfId="0" applyNumberFormat="1" applyFont="1" applyFill="1" applyBorder="1" applyAlignment="1">
      <alignment horizontal="left" vertical="center" wrapText="1"/>
    </xf>
    <xf numFmtId="177" fontId="50" fillId="11" borderId="5" xfId="0" applyNumberFormat="1" applyFont="1" applyFill="1" applyBorder="1" applyAlignment="1">
      <alignment horizontal="left" vertical="center" wrapText="1"/>
    </xf>
    <xf numFmtId="177" fontId="50" fillId="11" borderId="2" xfId="0" applyNumberFormat="1" applyFont="1" applyFill="1" applyBorder="1" applyAlignment="1">
      <alignment horizontal="left" vertical="center" wrapText="1"/>
    </xf>
    <xf numFmtId="0" fontId="95" fillId="11" borderId="0" xfId="0" applyFont="1" applyFill="1"/>
    <xf numFmtId="177" fontId="50" fillId="11" borderId="13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/>
    </xf>
    <xf numFmtId="0" fontId="50" fillId="11" borderId="1" xfId="0" applyFont="1" applyFill="1" applyBorder="1" applyAlignment="1">
      <alignment horizontal="center" vertical="center"/>
    </xf>
    <xf numFmtId="0" fontId="50" fillId="11" borderId="14" xfId="0" applyFont="1" applyFill="1" applyBorder="1" applyAlignment="1">
      <alignment vertical="center"/>
    </xf>
    <xf numFmtId="177" fontId="52" fillId="11" borderId="47" xfId="0" applyNumberFormat="1" applyFont="1" applyFill="1" applyBorder="1" applyAlignment="1">
      <alignment horizontal="center" vertical="center" wrapText="1"/>
    </xf>
    <xf numFmtId="177" fontId="52" fillId="11" borderId="36" xfId="0" applyNumberFormat="1" applyFont="1" applyFill="1" applyBorder="1" applyAlignment="1">
      <alignment horizontal="center" vertical="center" wrapText="1"/>
    </xf>
    <xf numFmtId="177" fontId="91" fillId="11" borderId="47" xfId="0" applyNumberFormat="1" applyFont="1" applyFill="1" applyBorder="1" applyAlignment="1">
      <alignment horizontal="left" vertical="center" wrapText="1"/>
    </xf>
    <xf numFmtId="177" fontId="91" fillId="11" borderId="32" xfId="0" applyNumberFormat="1" applyFont="1" applyFill="1" applyBorder="1" applyAlignment="1">
      <alignment horizontal="left" vertical="center" wrapText="1"/>
    </xf>
    <xf numFmtId="177" fontId="91" fillId="11" borderId="0" xfId="0" applyNumberFormat="1" applyFont="1" applyFill="1" applyAlignment="1">
      <alignment horizontal="left" vertical="center" wrapText="1"/>
    </xf>
    <xf numFmtId="177" fontId="91" fillId="11" borderId="24" xfId="0" applyNumberFormat="1" applyFont="1" applyFill="1" applyBorder="1" applyAlignment="1">
      <alignment horizontal="left" vertical="center" wrapText="1"/>
    </xf>
    <xf numFmtId="177" fontId="50" fillId="11" borderId="34" xfId="0" applyNumberFormat="1" applyFont="1" applyFill="1" applyBorder="1" applyAlignment="1">
      <alignment horizontal="center" vertical="center"/>
    </xf>
    <xf numFmtId="178" fontId="101" fillId="11" borderId="0" xfId="0" applyNumberFormat="1" applyFont="1" applyFill="1" applyAlignment="1">
      <alignment horizontal="center" vertical="center"/>
    </xf>
    <xf numFmtId="177" fontId="52" fillId="11" borderId="95" xfId="0" applyNumberFormat="1" applyFont="1" applyFill="1" applyBorder="1" applyAlignment="1">
      <alignment horizontal="center" vertical="center"/>
    </xf>
    <xf numFmtId="177" fontId="52" fillId="11" borderId="40" xfId="0" applyNumberFormat="1" applyFont="1" applyFill="1" applyBorder="1" applyAlignment="1">
      <alignment horizontal="center" vertical="center"/>
    </xf>
    <xf numFmtId="177" fontId="50" fillId="11" borderId="118" xfId="0" applyNumberFormat="1" applyFont="1" applyFill="1" applyBorder="1" applyAlignment="1">
      <alignment horizontal="left" vertical="center"/>
    </xf>
    <xf numFmtId="177" fontId="50" fillId="11" borderId="102" xfId="0" applyNumberFormat="1" applyFont="1" applyFill="1" applyBorder="1" applyAlignment="1">
      <alignment vertical="top"/>
    </xf>
    <xf numFmtId="177" fontId="50" fillId="11" borderId="105" xfId="0" applyNumberFormat="1" applyFont="1" applyFill="1" applyBorder="1" applyAlignment="1">
      <alignment vertical="top"/>
    </xf>
    <xf numFmtId="177" fontId="89" fillId="11" borderId="63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top"/>
    </xf>
    <xf numFmtId="177" fontId="50" fillId="11" borderId="48" xfId="0" applyNumberFormat="1" applyFont="1" applyFill="1" applyBorder="1" applyAlignment="1">
      <alignment vertical="top"/>
    </xf>
    <xf numFmtId="177" fontId="50" fillId="11" borderId="5" xfId="0" applyNumberFormat="1" applyFont="1" applyFill="1" applyBorder="1" applyAlignment="1">
      <alignment vertical="top"/>
    </xf>
    <xf numFmtId="177" fontId="50" fillId="11" borderId="117" xfId="0" applyNumberFormat="1" applyFont="1" applyFill="1" applyBorder="1" applyAlignment="1">
      <alignment horizontal="left" vertical="center"/>
    </xf>
    <xf numFmtId="177" fontId="50" fillId="11" borderId="36" xfId="0" applyNumberFormat="1" applyFont="1" applyFill="1" applyBorder="1" applyAlignment="1">
      <alignment vertical="top"/>
    </xf>
    <xf numFmtId="178" fontId="39" fillId="11" borderId="96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horizontal="left" vertical="center" wrapText="1"/>
    </xf>
    <xf numFmtId="177" fontId="83" fillId="11" borderId="102" xfId="0" applyNumberFormat="1" applyFont="1" applyFill="1" applyBorder="1" applyAlignment="1">
      <alignment horizontal="left" vertical="center" wrapText="1"/>
    </xf>
    <xf numFmtId="178" fontId="39" fillId="11" borderId="101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vertical="top"/>
    </xf>
    <xf numFmtId="0" fontId="50" fillId="11" borderId="0" xfId="0" applyFont="1" applyFill="1" applyAlignment="1">
      <alignment vertical="center"/>
    </xf>
    <xf numFmtId="0" fontId="50" fillId="11" borderId="119" xfId="0" applyFont="1" applyFill="1" applyBorder="1"/>
    <xf numFmtId="177" fontId="50" fillId="11" borderId="62" xfId="0" applyNumberFormat="1" applyFont="1" applyFill="1" applyBorder="1" applyAlignment="1">
      <alignment vertical="top"/>
    </xf>
    <xf numFmtId="177" fontId="50" fillId="11" borderId="25" xfId="0" applyNumberFormat="1" applyFont="1" applyFill="1" applyBorder="1" applyAlignment="1">
      <alignment horizontal="left" vertical="center" wrapText="1"/>
    </xf>
    <xf numFmtId="177" fontId="51" fillId="11" borderId="24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vertical="top"/>
    </xf>
    <xf numFmtId="177" fontId="50" fillId="11" borderId="104" xfId="0" applyNumberFormat="1" applyFont="1" applyFill="1" applyBorder="1" applyAlignment="1">
      <alignment vertical="top"/>
    </xf>
    <xf numFmtId="177" fontId="50" fillId="11" borderId="143" xfId="0" applyNumberFormat="1" applyFont="1" applyFill="1" applyBorder="1" applyAlignment="1">
      <alignment vertical="top"/>
    </xf>
    <xf numFmtId="0" fontId="50" fillId="11" borderId="48" xfId="0" applyFont="1" applyFill="1" applyBorder="1" applyAlignment="1">
      <alignment horizontal="center" vertical="center"/>
    </xf>
    <xf numFmtId="0" fontId="50" fillId="11" borderId="0" xfId="0" applyFont="1" applyFill="1" applyAlignment="1">
      <alignment horizontal="center" vertical="center"/>
    </xf>
    <xf numFmtId="0" fontId="50" fillId="11" borderId="0" xfId="0" applyFont="1" applyFill="1" applyAlignment="1">
      <alignment vertical="top"/>
    </xf>
    <xf numFmtId="177" fontId="50" fillId="11" borderId="0" xfId="0" applyNumberFormat="1" applyFont="1" applyFill="1" applyAlignment="1">
      <alignment horizontal="center" vertical="center"/>
    </xf>
    <xf numFmtId="177" fontId="50" fillId="11" borderId="8" xfId="0" applyNumberFormat="1" applyFont="1" applyFill="1" applyBorder="1" applyAlignment="1">
      <alignment vertical="center" textRotation="255"/>
    </xf>
    <xf numFmtId="177" fontId="50" fillId="11" borderId="42" xfId="0" applyNumberFormat="1" applyFont="1" applyFill="1" applyBorder="1" applyAlignment="1">
      <alignment vertical="center" wrapText="1"/>
    </xf>
    <xf numFmtId="177" fontId="50" fillId="11" borderId="104" xfId="0" applyNumberFormat="1" applyFont="1" applyFill="1" applyBorder="1" applyAlignment="1">
      <alignment horizontal="left" vertical="center"/>
    </xf>
    <xf numFmtId="0" fontId="50" fillId="11" borderId="104" xfId="0" applyFont="1" applyFill="1" applyBorder="1"/>
    <xf numFmtId="178" fontId="39" fillId="11" borderId="114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/>
    </xf>
    <xf numFmtId="0" fontId="50" fillId="11" borderId="13" xfId="0" applyFont="1" applyFill="1" applyBorder="1"/>
    <xf numFmtId="178" fontId="39" fillId="11" borderId="136" xfId="0" applyNumberFormat="1" applyFont="1" applyFill="1" applyBorder="1" applyAlignment="1">
      <alignment horizontal="center" vertical="center"/>
    </xf>
    <xf numFmtId="0" fontId="92" fillId="11" borderId="5" xfId="0" applyFont="1" applyFill="1" applyBorder="1"/>
    <xf numFmtId="177" fontId="92" fillId="11" borderId="1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vertical="center"/>
    </xf>
    <xf numFmtId="177" fontId="50" fillId="11" borderId="0" xfId="0" applyNumberFormat="1" applyFont="1" applyFill="1" applyAlignment="1">
      <alignment vertical="center"/>
    </xf>
    <xf numFmtId="177" fontId="50" fillId="11" borderId="5" xfId="0" applyNumberFormat="1" applyFont="1" applyFill="1" applyBorder="1" applyAlignment="1">
      <alignment vertical="center"/>
    </xf>
    <xf numFmtId="177" fontId="50" fillId="11" borderId="43" xfId="0" applyNumberFormat="1" applyFont="1" applyFill="1" applyBorder="1" applyAlignment="1">
      <alignment vertical="center" textRotation="255"/>
    </xf>
    <xf numFmtId="177" fontId="50" fillId="11" borderId="52" xfId="0" applyNumberFormat="1" applyFont="1" applyFill="1" applyBorder="1" applyAlignment="1">
      <alignment horizontal="center" vertical="center" wrapText="1"/>
    </xf>
    <xf numFmtId="0" fontId="51" fillId="11" borderId="104" xfId="0" applyFont="1" applyFill="1" applyBorder="1" applyAlignment="1">
      <alignment horizontal="left"/>
    </xf>
    <xf numFmtId="177" fontId="50" fillId="11" borderId="32" xfId="0" applyNumberFormat="1" applyFont="1" applyFill="1" applyBorder="1" applyAlignment="1">
      <alignment horizontal="center" vertical="center" wrapText="1"/>
    </xf>
    <xf numFmtId="0" fontId="92" fillId="11" borderId="0" xfId="0" applyFont="1" applyFill="1" applyAlignment="1">
      <alignment vertical="center"/>
    </xf>
    <xf numFmtId="0" fontId="92" fillId="11" borderId="0" xfId="0" applyFont="1" applyFill="1"/>
    <xf numFmtId="177" fontId="52" fillId="11" borderId="32" xfId="0" applyNumberFormat="1" applyFont="1" applyFill="1" applyBorder="1" applyAlignment="1">
      <alignment horizontal="center" vertical="center" wrapText="1"/>
    </xf>
    <xf numFmtId="0" fontId="92" fillId="11" borderId="13" xfId="0" applyFont="1" applyFill="1" applyBorder="1"/>
    <xf numFmtId="177" fontId="92" fillId="11" borderId="13" xfId="0" applyNumberFormat="1" applyFont="1" applyFill="1" applyBorder="1" applyAlignment="1">
      <alignment horizontal="left" vertical="center"/>
    </xf>
    <xf numFmtId="177" fontId="92" fillId="11" borderId="13" xfId="0" applyNumberFormat="1" applyFont="1" applyFill="1" applyBorder="1" applyAlignment="1">
      <alignment horizontal="center" vertical="center"/>
    </xf>
    <xf numFmtId="177" fontId="92" fillId="11" borderId="0" xfId="0" applyNumberFormat="1" applyFont="1" applyFill="1" applyAlignment="1">
      <alignment horizontal="left" vertical="center"/>
    </xf>
    <xf numFmtId="177" fontId="92" fillId="11" borderId="0" xfId="0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left" vertical="center" shrinkToFit="1"/>
    </xf>
    <xf numFmtId="178" fontId="89" fillId="11" borderId="95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 wrapText="1"/>
    </xf>
    <xf numFmtId="0" fontId="50" fillId="11" borderId="14" xfId="0" applyFont="1" applyFill="1" applyBorder="1"/>
    <xf numFmtId="177" fontId="50" fillId="11" borderId="13" xfId="0" applyNumberFormat="1" applyFont="1" applyFill="1" applyBorder="1" applyAlignment="1">
      <alignment vertical="center"/>
    </xf>
    <xf numFmtId="178" fontId="89" fillId="11" borderId="83" xfId="0" applyNumberFormat="1" applyFont="1" applyFill="1" applyBorder="1" applyAlignment="1">
      <alignment horizontal="center" vertical="center"/>
    </xf>
    <xf numFmtId="0" fontId="50" fillId="11" borderId="16" xfId="0" applyFont="1" applyFill="1" applyBorder="1" applyAlignment="1">
      <alignment horizontal="center"/>
    </xf>
    <xf numFmtId="0" fontId="50" fillId="11" borderId="16" xfId="0" applyFont="1" applyFill="1" applyBorder="1" applyAlignment="1">
      <alignment vertical="center"/>
    </xf>
    <xf numFmtId="0" fontId="94" fillId="11" borderId="15" xfId="0" applyFont="1" applyFill="1" applyBorder="1"/>
    <xf numFmtId="0" fontId="50" fillId="11" borderId="15" xfId="0" applyFont="1" applyFill="1" applyBorder="1" applyAlignment="1">
      <alignment horizontal="center"/>
    </xf>
    <xf numFmtId="0" fontId="50" fillId="11" borderId="0" xfId="0" applyFont="1" applyFill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/>
    </xf>
    <xf numFmtId="0" fontId="50" fillId="11" borderId="0" xfId="0" applyFont="1" applyFill="1" applyAlignment="1">
      <alignment horizontal="left" vertical="center" shrinkToFit="1"/>
    </xf>
    <xf numFmtId="0" fontId="50" fillId="11" borderId="16" xfId="0" applyFont="1" applyFill="1" applyBorder="1"/>
    <xf numFmtId="178" fontId="39" fillId="11" borderId="0" xfId="0" applyNumberFormat="1" applyFont="1" applyFill="1"/>
    <xf numFmtId="177" fontId="50" fillId="11" borderId="0" xfId="0" applyNumberFormat="1" applyFont="1" applyFill="1" applyAlignment="1">
      <alignment horizontal="left"/>
    </xf>
    <xf numFmtId="0" fontId="50" fillId="11" borderId="0" xfId="0" applyFont="1" applyFill="1" applyAlignment="1">
      <alignment horizontal="left"/>
    </xf>
    <xf numFmtId="178" fontId="51" fillId="11" borderId="0" xfId="0" applyNumberFormat="1" applyFont="1" applyFill="1" applyAlignment="1">
      <alignment horizontal="center"/>
    </xf>
    <xf numFmtId="0" fontId="50" fillId="11" borderId="48" xfId="0" applyFont="1" applyFill="1" applyBorder="1"/>
    <xf numFmtId="0" fontId="92" fillId="11" borderId="0" xfId="0" applyFont="1" applyFill="1" applyAlignment="1">
      <alignment horizontal="left"/>
    </xf>
    <xf numFmtId="0" fontId="92" fillId="11" borderId="32" xfId="0" applyFont="1" applyFill="1" applyBorder="1" applyAlignment="1">
      <alignment horizontal="left"/>
    </xf>
    <xf numFmtId="0" fontId="92" fillId="11" borderId="0" xfId="0" applyFont="1" applyFill="1" applyAlignment="1">
      <alignment horizontal="left" vertical="center"/>
    </xf>
    <xf numFmtId="177" fontId="92" fillId="11" borderId="5" xfId="0" applyNumberFormat="1" applyFont="1" applyFill="1" applyBorder="1" applyAlignment="1">
      <alignment horizontal="left" vertical="center"/>
    </xf>
    <xf numFmtId="177" fontId="92" fillId="11" borderId="5" xfId="0" applyNumberFormat="1" applyFont="1" applyFill="1" applyBorder="1" applyAlignment="1">
      <alignment horizontal="center" vertical="center"/>
    </xf>
    <xf numFmtId="177" fontId="52" fillId="11" borderId="9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vertical="center" wrapText="1"/>
    </xf>
    <xf numFmtId="177" fontId="50" fillId="11" borderId="0" xfId="0" applyNumberFormat="1" applyFont="1" applyFill="1" applyAlignment="1">
      <alignment vertical="center" wrapText="1"/>
    </xf>
    <xf numFmtId="177" fontId="50" fillId="11" borderId="32" xfId="0" applyNumberFormat="1" applyFont="1" applyFill="1" applyBorder="1" applyAlignment="1">
      <alignment vertical="center" wrapText="1"/>
    </xf>
    <xf numFmtId="0" fontId="93" fillId="11" borderId="0" xfId="0" applyFont="1" applyFill="1" applyAlignment="1">
      <alignment horizontal="center"/>
    </xf>
    <xf numFmtId="0" fontId="51" fillId="11" borderId="5" xfId="0" applyFont="1" applyFill="1" applyBorder="1"/>
    <xf numFmtId="0" fontId="0" fillId="11" borderId="5" xfId="0" applyFill="1" applyBorder="1"/>
    <xf numFmtId="177" fontId="50" fillId="11" borderId="36" xfId="0" applyNumberFormat="1" applyFont="1" applyFill="1" applyBorder="1" applyAlignment="1">
      <alignment vertical="center"/>
    </xf>
    <xf numFmtId="0" fontId="50" fillId="11" borderId="134" xfId="0" applyFont="1" applyFill="1" applyBorder="1"/>
    <xf numFmtId="177" fontId="50" fillId="11" borderId="134" xfId="0" applyNumberFormat="1" applyFont="1" applyFill="1" applyBorder="1" applyAlignment="1">
      <alignment horizontal="left" vertical="center"/>
    </xf>
    <xf numFmtId="178" fontId="39" fillId="11" borderId="135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vertical="center"/>
    </xf>
    <xf numFmtId="0" fontId="65" fillId="11" borderId="1" xfId="0" applyFont="1" applyFill="1" applyBorder="1" applyAlignment="1">
      <alignment horizontal="left" vertical="top"/>
    </xf>
    <xf numFmtId="177" fontId="50" fillId="11" borderId="34" xfId="0" applyNumberFormat="1" applyFont="1" applyFill="1" applyBorder="1" applyAlignment="1">
      <alignment vertical="center" textRotation="255"/>
    </xf>
    <xf numFmtId="177" fontId="50" fillId="11" borderId="62" xfId="0" applyNumberFormat="1" applyFont="1" applyFill="1" applyBorder="1" applyAlignment="1">
      <alignment vertical="center"/>
    </xf>
    <xf numFmtId="177" fontId="52" fillId="11" borderId="21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center" textRotation="255"/>
    </xf>
    <xf numFmtId="177" fontId="50" fillId="11" borderId="32" xfId="0" applyNumberFormat="1" applyFont="1" applyFill="1" applyBorder="1" applyAlignment="1">
      <alignment vertical="center"/>
    </xf>
    <xf numFmtId="177" fontId="50" fillId="11" borderId="4" xfId="0" applyNumberFormat="1" applyFont="1" applyFill="1" applyBorder="1" applyAlignment="1">
      <alignment vertical="center"/>
    </xf>
    <xf numFmtId="0" fontId="50" fillId="11" borderId="138" xfId="0" applyFont="1" applyFill="1" applyBorder="1"/>
    <xf numFmtId="0" fontId="50" fillId="11" borderId="108" xfId="0" applyFont="1" applyFill="1" applyBorder="1"/>
    <xf numFmtId="177" fontId="50" fillId="11" borderId="48" xfId="0" applyNumberFormat="1" applyFont="1" applyFill="1" applyBorder="1" applyAlignment="1">
      <alignment vertical="center" wrapText="1"/>
    </xf>
    <xf numFmtId="0" fontId="50" fillId="11" borderId="133" xfId="0" applyFont="1" applyFill="1" applyBorder="1"/>
    <xf numFmtId="178" fontId="89" fillId="11" borderId="139" xfId="0" applyNumberFormat="1" applyFont="1" applyFill="1" applyBorder="1" applyAlignment="1">
      <alignment horizontal="center" vertical="center"/>
    </xf>
    <xf numFmtId="0" fontId="51" fillId="11" borderId="15" xfId="0" applyFont="1" applyFill="1" applyBorder="1"/>
    <xf numFmtId="0" fontId="50" fillId="11" borderId="116" xfId="0" applyFont="1" applyFill="1" applyBorder="1"/>
    <xf numFmtId="0" fontId="50" fillId="11" borderId="4" xfId="0" applyFont="1" applyFill="1" applyBorder="1" applyAlignment="1">
      <alignment horizontal="center" vertical="center"/>
    </xf>
    <xf numFmtId="177" fontId="50" fillId="11" borderId="4" xfId="0" applyNumberFormat="1" applyFont="1" applyFill="1" applyBorder="1" applyAlignment="1">
      <alignment vertical="center" wrapText="1"/>
    </xf>
    <xf numFmtId="0" fontId="50" fillId="11" borderId="5" xfId="0" applyFont="1" applyFill="1" applyBorder="1" applyAlignment="1">
      <alignment horizontal="left"/>
    </xf>
    <xf numFmtId="177" fontId="50" fillId="11" borderId="1" xfId="0" applyNumberFormat="1" applyFont="1" applyFill="1" applyBorder="1" applyAlignment="1">
      <alignment horizontal="left" vertical="center"/>
    </xf>
    <xf numFmtId="178" fontId="89" fillId="11" borderId="144" xfId="0" applyNumberFormat="1" applyFont="1" applyFill="1" applyBorder="1" applyAlignment="1">
      <alignment horizontal="center" vertical="center"/>
    </xf>
    <xf numFmtId="178" fontId="89" fillId="11" borderId="145" xfId="0" applyNumberFormat="1" applyFont="1" applyFill="1" applyBorder="1" applyAlignment="1">
      <alignment horizontal="center" vertical="center"/>
    </xf>
    <xf numFmtId="178" fontId="89" fillId="11" borderId="35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vertical="center" wrapText="1"/>
    </xf>
    <xf numFmtId="0" fontId="50" fillId="11" borderId="13" xfId="0" applyFont="1" applyFill="1" applyBorder="1" applyAlignment="1">
      <alignment horizontal="left"/>
    </xf>
    <xf numFmtId="177" fontId="50" fillId="11" borderId="48" xfId="0" applyNumberFormat="1" applyFont="1" applyFill="1" applyBorder="1" applyAlignment="1">
      <alignment vertical="center"/>
    </xf>
    <xf numFmtId="0" fontId="50" fillId="11" borderId="15" xfId="0" applyFont="1" applyFill="1" applyBorder="1" applyAlignment="1">
      <alignment horizontal="left"/>
    </xf>
    <xf numFmtId="0" fontId="0" fillId="11" borderId="1" xfId="0" applyFill="1" applyBorder="1"/>
    <xf numFmtId="177" fontId="52" fillId="11" borderId="109" xfId="0" applyNumberFormat="1" applyFont="1" applyFill="1" applyBorder="1" applyAlignment="1">
      <alignment horizontal="center" vertical="center"/>
    </xf>
    <xf numFmtId="0" fontId="65" fillId="11" borderId="32" xfId="0" applyFont="1" applyFill="1" applyBorder="1" applyAlignment="1">
      <alignment horizontal="left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95" xfId="0" applyNumberFormat="1" applyFont="1" applyFill="1" applyBorder="1" applyAlignment="1">
      <alignment horizontal="center" vertical="center"/>
    </xf>
    <xf numFmtId="177" fontId="50" fillId="11" borderId="15" xfId="0" applyNumberFormat="1" applyFont="1" applyFill="1" applyBorder="1" applyAlignment="1">
      <alignment horizontal="center" vertical="center"/>
    </xf>
    <xf numFmtId="177" fontId="50" fillId="11" borderId="138" xfId="0" applyNumberFormat="1" applyFont="1" applyFill="1" applyBorder="1" applyAlignment="1">
      <alignment horizontal="left" vertical="center"/>
    </xf>
    <xf numFmtId="0" fontId="50" fillId="11" borderId="48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left" vertical="center"/>
    </xf>
    <xf numFmtId="178" fontId="89" fillId="11" borderId="140" xfId="0" applyNumberFormat="1" applyFont="1" applyFill="1" applyBorder="1" applyAlignment="1">
      <alignment horizontal="center" vertical="center"/>
    </xf>
    <xf numFmtId="177" fontId="50" fillId="11" borderId="118" xfId="3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8" fontId="89" fillId="11" borderId="112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0" fontId="50" fillId="11" borderId="32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center" vertical="center" wrapText="1"/>
    </xf>
    <xf numFmtId="177" fontId="50" fillId="11" borderId="34" xfId="0" applyNumberFormat="1" applyFont="1" applyFill="1" applyBorder="1" applyAlignment="1">
      <alignment horizontal="center" vertical="center" wrapText="1"/>
    </xf>
    <xf numFmtId="0" fontId="50" fillId="11" borderId="36" xfId="0" applyFont="1" applyFill="1" applyBorder="1" applyAlignment="1">
      <alignment horizontal="center"/>
    </xf>
    <xf numFmtId="177" fontId="52" fillId="11" borderId="95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177" fontId="91" fillId="11" borderId="0" xfId="0" applyNumberFormat="1" applyFont="1" applyFill="1" applyAlignment="1">
      <alignment horizontal="center" vertical="center"/>
    </xf>
    <xf numFmtId="177" fontId="50" fillId="11" borderId="94" xfId="0" applyNumberFormat="1" applyFont="1" applyFill="1" applyBorder="1" applyAlignment="1">
      <alignment horizontal="left" vertical="center"/>
    </xf>
    <xf numFmtId="0" fontId="50" fillId="11" borderId="38" xfId="0" applyFont="1" applyFill="1" applyBorder="1" applyAlignment="1">
      <alignment horizontal="center"/>
    </xf>
    <xf numFmtId="177" fontId="50" fillId="11" borderId="38" xfId="0" applyNumberFormat="1" applyFont="1" applyFill="1" applyBorder="1" applyAlignment="1">
      <alignment horizontal="left" vertical="center"/>
    </xf>
    <xf numFmtId="178" fontId="89" fillId="11" borderId="93" xfId="0" applyNumberFormat="1" applyFont="1" applyFill="1" applyBorder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/>
    </xf>
    <xf numFmtId="177" fontId="50" fillId="11" borderId="92" xfId="0" applyNumberFormat="1" applyFont="1" applyFill="1" applyBorder="1" applyAlignment="1">
      <alignment horizontal="left" vertical="center"/>
    </xf>
    <xf numFmtId="0" fontId="50" fillId="11" borderId="15" xfId="0" applyFont="1" applyFill="1" applyBorder="1" applyAlignment="1">
      <alignment horizontal="center" vertical="center"/>
    </xf>
    <xf numFmtId="178" fontId="89" fillId="11" borderId="91" xfId="0" applyNumberFormat="1" applyFont="1" applyFill="1" applyBorder="1" applyAlignment="1">
      <alignment horizontal="center" vertical="center"/>
    </xf>
    <xf numFmtId="0" fontId="102" fillId="11" borderId="0" xfId="0" applyFont="1" applyFill="1" applyAlignment="1">
      <alignment horizontal="center"/>
    </xf>
    <xf numFmtId="0" fontId="55" fillId="11" borderId="0" xfId="0" applyFont="1" applyFill="1" applyAlignment="1">
      <alignment horizontal="center"/>
    </xf>
    <xf numFmtId="177" fontId="50" fillId="11" borderId="141" xfId="0" applyNumberFormat="1" applyFont="1" applyFill="1" applyBorder="1" applyAlignment="1">
      <alignment horizontal="left" vertical="center"/>
    </xf>
    <xf numFmtId="177" fontId="50" fillId="11" borderId="90" xfId="0" applyNumberFormat="1" applyFont="1" applyFill="1" applyBorder="1" applyAlignment="1">
      <alignment horizontal="left" vertical="center"/>
    </xf>
    <xf numFmtId="177" fontId="50" fillId="11" borderId="39" xfId="0" applyNumberFormat="1" applyFont="1" applyFill="1" applyBorder="1" applyAlignment="1">
      <alignment horizontal="center" vertical="center"/>
    </xf>
    <xf numFmtId="177" fontId="50" fillId="11" borderId="39" xfId="0" applyNumberFormat="1" applyFont="1" applyFill="1" applyBorder="1" applyAlignment="1">
      <alignment horizontal="left" vertical="center"/>
    </xf>
    <xf numFmtId="177" fontId="91" fillId="11" borderId="39" xfId="0" applyNumberFormat="1" applyFont="1" applyFill="1" applyBorder="1" applyAlignment="1">
      <alignment horizontal="center" vertical="center"/>
    </xf>
    <xf numFmtId="178" fontId="90" fillId="11" borderId="89" xfId="0" applyNumberFormat="1" applyFont="1" applyFill="1" applyBorder="1" applyAlignment="1">
      <alignment horizontal="center" vertical="center"/>
    </xf>
    <xf numFmtId="177" fontId="39" fillId="11" borderId="0" xfId="0" applyNumberFormat="1" applyFont="1" applyFill="1" applyAlignment="1">
      <alignment horizontal="left" vertical="center"/>
    </xf>
    <xf numFmtId="0" fontId="61" fillId="0" borderId="0" xfId="0" applyFont="1"/>
    <xf numFmtId="0" fontId="61" fillId="0" borderId="1" xfId="0" applyFont="1" applyBorder="1" applyAlignment="1">
      <alignment horizontal="center" vertical="center" wrapText="1"/>
    </xf>
    <xf numFmtId="9" fontId="61" fillId="0" borderId="2" xfId="2" applyFont="1" applyFill="1" applyBorder="1" applyAlignment="1">
      <alignment horizontal="center" vertical="center"/>
    </xf>
    <xf numFmtId="9" fontId="61" fillId="0" borderId="3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9" fontId="61" fillId="0" borderId="10" xfId="0" applyNumberFormat="1" applyFont="1" applyBorder="1" applyAlignment="1">
      <alignment horizontal="center" vertical="center"/>
    </xf>
    <xf numFmtId="9" fontId="61" fillId="0" borderId="1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61" fillId="0" borderId="44" xfId="0" applyNumberFormat="1" applyFont="1" applyBorder="1" applyAlignment="1">
      <alignment horizontal="center" vertical="center"/>
    </xf>
    <xf numFmtId="9" fontId="61" fillId="0" borderId="69" xfId="0" applyNumberFormat="1" applyFont="1" applyBorder="1" applyAlignment="1">
      <alignment horizontal="center" vertical="center"/>
    </xf>
    <xf numFmtId="9" fontId="61" fillId="0" borderId="2" xfId="0" applyNumberFormat="1" applyFont="1" applyBorder="1" applyAlignment="1">
      <alignment horizontal="center" vertical="center"/>
    </xf>
    <xf numFmtId="9" fontId="51" fillId="0" borderId="2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vertical="center"/>
    </xf>
    <xf numFmtId="0" fontId="61" fillId="0" borderId="3" xfId="0" applyFont="1" applyBorder="1" applyAlignment="1">
      <alignment horizontal="center" vertical="top"/>
    </xf>
    <xf numFmtId="0" fontId="61" fillId="0" borderId="2" xfId="0" applyFont="1" applyBorder="1" applyAlignment="1">
      <alignment horizontal="center" vertical="top"/>
    </xf>
    <xf numFmtId="49" fontId="61" fillId="0" borderId="1" xfId="0" applyNumberFormat="1" applyFont="1" applyBorder="1" applyAlignment="1">
      <alignment horizontal="left" vertical="center" wrapText="1"/>
    </xf>
    <xf numFmtId="0" fontId="61" fillId="0" borderId="2" xfId="0" applyFont="1" applyBorder="1" applyAlignment="1">
      <alignment horizontal="center" vertical="center" wrapText="1"/>
    </xf>
    <xf numFmtId="0" fontId="54" fillId="0" borderId="4" xfId="0" applyFont="1" applyBorder="1"/>
    <xf numFmtId="0" fontId="54" fillId="0" borderId="1" xfId="0" applyFont="1" applyBorder="1"/>
    <xf numFmtId="0" fontId="61" fillId="0" borderId="65" xfId="0" applyFont="1" applyBorder="1" applyAlignment="1">
      <alignment horizontal="left" vertical="center" wrapText="1"/>
    </xf>
    <xf numFmtId="0" fontId="61" fillId="0" borderId="65" xfId="0" applyFont="1" applyBorder="1" applyAlignment="1">
      <alignment horizontal="center" vertical="center"/>
    </xf>
    <xf numFmtId="9" fontId="61" fillId="0" borderId="46" xfId="0" applyNumberFormat="1" applyFont="1" applyBorder="1" applyAlignment="1">
      <alignment horizontal="center" vertical="center"/>
    </xf>
    <xf numFmtId="9" fontId="61" fillId="0" borderId="4" xfId="0" applyNumberFormat="1" applyFont="1" applyBorder="1" applyAlignment="1">
      <alignment horizontal="center" vertical="center"/>
    </xf>
    <xf numFmtId="9" fontId="51" fillId="0" borderId="1" xfId="0" applyNumberFormat="1" applyFont="1" applyBorder="1" applyAlignment="1">
      <alignment horizontal="center" vertical="center"/>
    </xf>
    <xf numFmtId="0" fontId="51" fillId="0" borderId="65" xfId="0" applyFont="1" applyBorder="1" applyAlignment="1">
      <alignment horizontal="left" vertical="center"/>
    </xf>
    <xf numFmtId="9" fontId="61" fillId="0" borderId="65" xfId="0" applyNumberFormat="1" applyFont="1" applyBorder="1" applyAlignment="1">
      <alignment horizontal="center" vertical="center"/>
    </xf>
    <xf numFmtId="0" fontId="61" fillId="0" borderId="0" xfId="0" applyFont="1" applyAlignment="1">
      <alignment vertical="center"/>
    </xf>
    <xf numFmtId="0" fontId="61" fillId="0" borderId="10" xfId="0" applyFont="1" applyBorder="1" applyAlignment="1">
      <alignment horizontal="center" vertical="center" wrapText="1"/>
    </xf>
    <xf numFmtId="9" fontId="61" fillId="0" borderId="8" xfId="0" applyNumberFormat="1" applyFont="1" applyBorder="1" applyAlignment="1">
      <alignment horizontal="center" vertical="center"/>
    </xf>
    <xf numFmtId="9" fontId="61" fillId="0" borderId="50" xfId="0" applyNumberFormat="1" applyFont="1" applyBorder="1" applyAlignment="1">
      <alignment horizontal="center" vertical="center"/>
    </xf>
    <xf numFmtId="0" fontId="61" fillId="0" borderId="5" xfId="0" applyFont="1" applyBorder="1"/>
    <xf numFmtId="0" fontId="61" fillId="0" borderId="15" xfId="0" applyFont="1" applyBorder="1" applyAlignment="1">
      <alignment vertical="center" wrapText="1"/>
    </xf>
    <xf numFmtId="0" fontId="61" fillId="0" borderId="15" xfId="0" applyFont="1" applyBorder="1" applyAlignment="1">
      <alignment horizontal="center" vertical="center" wrapText="1"/>
    </xf>
    <xf numFmtId="0" fontId="61" fillId="0" borderId="15" xfId="0" applyFont="1" applyBorder="1" applyAlignment="1">
      <alignment horizontal="left" vertical="center" wrapText="1"/>
    </xf>
    <xf numFmtId="0" fontId="61" fillId="0" borderId="0" xfId="0" applyFont="1" applyAlignment="1">
      <alignment vertical="center" wrapText="1"/>
    </xf>
    <xf numFmtId="0" fontId="61" fillId="0" borderId="0" xfId="0" applyFont="1" applyAlignment="1">
      <alignment horizontal="center"/>
    </xf>
    <xf numFmtId="177" fontId="61" fillId="0" borderId="0" xfId="0" applyNumberFormat="1" applyFont="1" applyAlignment="1">
      <alignment horizontal="left" vertical="center"/>
    </xf>
    <xf numFmtId="177" fontId="61" fillId="0" borderId="0" xfId="0" applyNumberFormat="1" applyFont="1" applyAlignment="1">
      <alignment horizontal="center" vertical="center"/>
    </xf>
    <xf numFmtId="14" fontId="51" fillId="11" borderId="0" xfId="0" applyNumberFormat="1" applyFont="1" applyFill="1" applyAlignment="1">
      <alignment horizontal="left" vertical="center"/>
    </xf>
    <xf numFmtId="0" fontId="50" fillId="11" borderId="14" xfId="0" applyFont="1" applyFill="1" applyBorder="1" applyAlignment="1">
      <alignment horizontal="center"/>
    </xf>
    <xf numFmtId="49" fontId="51" fillId="0" borderId="1" xfId="0" applyNumberFormat="1" applyFont="1" applyBorder="1" applyAlignment="1">
      <alignment horizontal="left" vertical="center"/>
    </xf>
    <xf numFmtId="0" fontId="61" fillId="0" borderId="3" xfId="0" applyFont="1" applyBorder="1" applyAlignment="1">
      <alignment horizontal="center" vertical="center"/>
    </xf>
    <xf numFmtId="0" fontId="61" fillId="0" borderId="9" xfId="0" applyFont="1" applyBorder="1" applyAlignment="1">
      <alignment horizontal="left" vertical="center"/>
    </xf>
    <xf numFmtId="0" fontId="61" fillId="0" borderId="44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51" fillId="0" borderId="65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 wrapText="1"/>
    </xf>
    <xf numFmtId="49" fontId="53" fillId="11" borderId="1" xfId="0" applyNumberFormat="1" applyFont="1" applyFill="1" applyBorder="1" applyAlignment="1">
      <alignment horizontal="center" vertical="center"/>
    </xf>
    <xf numFmtId="0" fontId="69" fillId="0" borderId="9" xfId="0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 vertical="center"/>
    </xf>
    <xf numFmtId="49" fontId="53" fillId="11" borderId="1" xfId="0" applyNumberFormat="1" applyFont="1" applyFill="1" applyBorder="1" applyAlignment="1">
      <alignment horizontal="center" vertical="center" shrinkToFit="1"/>
    </xf>
    <xf numFmtId="0" fontId="53" fillId="0" borderId="1" xfId="0" applyFont="1" applyBorder="1" applyAlignment="1">
      <alignment horizontal="center" vertical="center" shrinkToFit="1"/>
    </xf>
    <xf numFmtId="49" fontId="51" fillId="0" borderId="9" xfId="0" applyNumberFormat="1" applyFont="1" applyBorder="1" applyAlignment="1">
      <alignment horizontal="left" vertical="center"/>
    </xf>
    <xf numFmtId="0" fontId="51" fillId="0" borderId="0" xfId="0" applyFont="1" applyAlignment="1">
      <alignment horizontal="right"/>
    </xf>
    <xf numFmtId="0" fontId="51" fillId="23" borderId="0" xfId="0" applyFont="1" applyFill="1"/>
    <xf numFmtId="0" fontId="51" fillId="23" borderId="1" xfId="0" applyFont="1" applyFill="1" applyBorder="1"/>
    <xf numFmtId="49" fontId="99" fillId="23" borderId="1" xfId="0" applyNumberFormat="1" applyFont="1" applyFill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49" fontId="61" fillId="46" borderId="1" xfId="0" applyNumberFormat="1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/>
    </xf>
    <xf numFmtId="0" fontId="51" fillId="46" borderId="1" xfId="0" applyFont="1" applyFill="1" applyBorder="1"/>
    <xf numFmtId="49" fontId="61" fillId="13" borderId="1" xfId="0" applyNumberFormat="1" applyFont="1" applyFill="1" applyBorder="1" applyAlignment="1">
      <alignment horizontal="center" vertical="center"/>
    </xf>
    <xf numFmtId="49" fontId="99" fillId="18" borderId="1" xfId="0" applyNumberFormat="1" applyFont="1" applyFill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49" fontId="51" fillId="0" borderId="1" xfId="0" quotePrefix="1" applyNumberFormat="1" applyFont="1" applyBorder="1" applyAlignment="1">
      <alignment horizontal="center" vertical="center"/>
    </xf>
    <xf numFmtId="49" fontId="110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49" fontId="99" fillId="0" borderId="1" xfId="0" quotePrefix="1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5" fillId="0" borderId="1" xfId="0" applyFont="1" applyBorder="1" applyAlignment="1">
      <alignment horizontal="left" vertical="center"/>
    </xf>
    <xf numFmtId="0" fontId="51" fillId="13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left"/>
    </xf>
    <xf numFmtId="0" fontId="54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horizontal="center" vertical="center"/>
    </xf>
    <xf numFmtId="49" fontId="99" fillId="13" borderId="1" xfId="0" applyNumberFormat="1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180" fontId="51" fillId="44" borderId="3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 applyAlignment="1">
      <alignment horizontal="left" vertical="center"/>
    </xf>
    <xf numFmtId="0" fontId="51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51" fillId="46" borderId="1" xfId="0" applyNumberFormat="1" applyFont="1" applyFill="1" applyBorder="1" applyAlignment="1">
      <alignment horizontal="center"/>
    </xf>
    <xf numFmtId="49" fontId="99" fillId="0" borderId="3" xfId="0" applyNumberFormat="1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/>
    </xf>
    <xf numFmtId="49" fontId="61" fillId="11" borderId="1" xfId="0" quotePrefix="1" applyNumberFormat="1" applyFont="1" applyFill="1" applyBorder="1" applyAlignment="1">
      <alignment horizontal="center"/>
    </xf>
    <xf numFmtId="49" fontId="99" fillId="13" borderId="3" xfId="0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 vertical="center"/>
    </xf>
    <xf numFmtId="14" fontId="51" fillId="0" borderId="1" xfId="0" quotePrefix="1" applyNumberFormat="1" applyFont="1" applyBorder="1" applyAlignment="1">
      <alignment horizontal="center" vertical="center"/>
    </xf>
    <xf numFmtId="49" fontId="51" fillId="18" borderId="1" xfId="0" applyNumberFormat="1" applyFont="1" applyFill="1" applyBorder="1" applyAlignment="1">
      <alignment horizontal="left" vertical="center"/>
    </xf>
    <xf numFmtId="0" fontId="51" fillId="18" borderId="1" xfId="0" applyFont="1" applyFill="1" applyBorder="1"/>
    <xf numFmtId="49" fontId="55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99" fillId="0" borderId="1" xfId="0" quotePrefix="1" applyNumberFormat="1" applyFont="1" applyBorder="1" applyAlignment="1">
      <alignment horizontal="center"/>
    </xf>
    <xf numFmtId="49" fontId="99" fillId="18" borderId="3" xfId="0" applyNumberFormat="1" applyFont="1" applyFill="1" applyBorder="1" applyAlignment="1">
      <alignment horizontal="center" vertical="center"/>
    </xf>
    <xf numFmtId="0" fontId="104" fillId="0" borderId="0" xfId="0" applyFont="1"/>
    <xf numFmtId="49" fontId="99" fillId="11" borderId="1" xfId="0" quotePrefix="1" applyNumberFormat="1" applyFont="1" applyFill="1" applyBorder="1" applyAlignment="1">
      <alignment horizontal="center"/>
    </xf>
    <xf numFmtId="49" fontId="61" fillId="0" borderId="1" xfId="0" quotePrefix="1" applyNumberFormat="1" applyFont="1" applyBorder="1" applyAlignment="1">
      <alignment horizontal="center"/>
    </xf>
    <xf numFmtId="0" fontId="63" fillId="0" borderId="1" xfId="0" applyFont="1" applyBorder="1"/>
    <xf numFmtId="0" fontId="50" fillId="0" borderId="0" xfId="0" applyFont="1" applyAlignment="1">
      <alignment horizontal="left" vertical="center"/>
    </xf>
    <xf numFmtId="0" fontId="10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5" fillId="0" borderId="3" xfId="0" applyNumberFormat="1" applyFont="1" applyBorder="1" applyAlignment="1">
      <alignment horizontal="center" vertical="center"/>
    </xf>
    <xf numFmtId="49" fontId="61" fillId="18" borderId="3" xfId="0" applyNumberFormat="1" applyFont="1" applyFill="1" applyBorder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0" fontId="51" fillId="0" borderId="1" xfId="0" quotePrefix="1" applyFont="1" applyBorder="1" applyAlignment="1">
      <alignment horizontal="left"/>
    </xf>
    <xf numFmtId="14" fontId="50" fillId="0" borderId="3" xfId="0" applyNumberFormat="1" applyFont="1" applyBorder="1" applyAlignment="1">
      <alignment horizontal="center" vertical="center"/>
    </xf>
    <xf numFmtId="14" fontId="104" fillId="0" borderId="3" xfId="0" applyNumberFormat="1" applyFont="1" applyBorder="1" applyAlignment="1">
      <alignment horizontal="center" vertical="center"/>
    </xf>
    <xf numFmtId="49" fontId="76" fillId="0" borderId="0" xfId="0" applyNumberFormat="1" applyFont="1" applyAlignment="1">
      <alignment horizontal="left" vertical="center"/>
    </xf>
    <xf numFmtId="0" fontId="112" fillId="0" borderId="0" xfId="0" applyFont="1"/>
    <xf numFmtId="187" fontId="76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5" fillId="13" borderId="3" xfId="0" applyNumberFormat="1" applyFont="1" applyFill="1" applyBorder="1" applyAlignment="1">
      <alignment horizontal="center" vertical="center"/>
    </xf>
    <xf numFmtId="0" fontId="113" fillId="0" borderId="0" xfId="0" applyFont="1"/>
    <xf numFmtId="49" fontId="61" fillId="0" borderId="3" xfId="0" quotePrefix="1" applyNumberFormat="1" applyFont="1" applyBorder="1" applyAlignment="1">
      <alignment horizontal="center" vertical="center"/>
    </xf>
    <xf numFmtId="49" fontId="61" fillId="13" borderId="3" xfId="0" applyNumberFormat="1" applyFont="1" applyFill="1" applyBorder="1" applyAlignment="1">
      <alignment horizontal="center" vertical="center"/>
    </xf>
    <xf numFmtId="14" fontId="55" fillId="13" borderId="1" xfId="0" applyNumberFormat="1" applyFont="1" applyFill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4" fillId="0" borderId="3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114" fillId="0" borderId="0" xfId="0" applyFont="1"/>
    <xf numFmtId="14" fontId="51" fillId="0" borderId="42" xfId="0" applyNumberFormat="1" applyFont="1" applyBorder="1" applyAlignment="1">
      <alignment horizontal="center"/>
    </xf>
    <xf numFmtId="14" fontId="51" fillId="0" borderId="14" xfId="0" applyNumberFormat="1" applyFont="1" applyBorder="1" applyAlignment="1">
      <alignment horizontal="center"/>
    </xf>
    <xf numFmtId="14" fontId="55" fillId="0" borderId="1" xfId="0" applyNumberFormat="1" applyFont="1" applyBorder="1" applyAlignment="1">
      <alignment horizontal="center"/>
    </xf>
    <xf numFmtId="14" fontId="55" fillId="0" borderId="0" xfId="0" applyNumberFormat="1" applyFont="1" applyAlignment="1">
      <alignment horizontal="center"/>
    </xf>
    <xf numFmtId="14" fontId="61" fillId="18" borderId="1" xfId="0" applyNumberFormat="1" applyFont="1" applyFill="1" applyBorder="1" applyAlignment="1">
      <alignment horizontal="center"/>
    </xf>
    <xf numFmtId="14" fontId="61" fillId="0" borderId="0" xfId="0" applyNumberFormat="1" applyFont="1" applyAlignment="1">
      <alignment horizontal="center"/>
    </xf>
    <xf numFmtId="0" fontId="63" fillId="0" borderId="3" xfId="0" applyFont="1" applyBorder="1" applyAlignment="1">
      <alignment horizontal="center" vertical="center"/>
    </xf>
    <xf numFmtId="186" fontId="65" fillId="0" borderId="1" xfId="0" applyNumberFormat="1" applyFont="1" applyBorder="1" applyAlignment="1">
      <alignment horizontal="left" vertical="center"/>
    </xf>
    <xf numFmtId="0" fontId="115" fillId="0" borderId="0" xfId="0" applyFont="1"/>
    <xf numFmtId="49" fontId="61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86" fontId="55" fillId="0" borderId="1" xfId="0" applyNumberFormat="1" applyFont="1" applyBorder="1" applyAlignment="1">
      <alignment horizontal="left" vertical="center"/>
    </xf>
    <xf numFmtId="0" fontId="65" fillId="0" borderId="0" xfId="0" applyFont="1"/>
    <xf numFmtId="14" fontId="116" fillId="0" borderId="3" xfId="0" applyNumberFormat="1" applyFont="1" applyBorder="1" applyAlignment="1">
      <alignment horizontal="center" vertical="center"/>
    </xf>
    <xf numFmtId="14" fontId="117" fillId="0" borderId="3" xfId="0" applyNumberFormat="1" applyFont="1" applyBorder="1" applyAlignment="1">
      <alignment horizontal="center" vertical="center"/>
    </xf>
    <xf numFmtId="14" fontId="118" fillId="0" borderId="3" xfId="0" applyNumberFormat="1" applyFont="1" applyBorder="1" applyAlignment="1">
      <alignment horizontal="center" vertical="center"/>
    </xf>
    <xf numFmtId="49" fontId="119" fillId="0" borderId="3" xfId="0" applyNumberFormat="1" applyFont="1" applyBorder="1" applyAlignment="1">
      <alignment horizontal="center" vertical="center"/>
    </xf>
    <xf numFmtId="49" fontId="120" fillId="0" borderId="3" xfId="0" applyNumberFormat="1" applyFont="1" applyBorder="1" applyAlignment="1">
      <alignment horizontal="center" vertical="center"/>
    </xf>
    <xf numFmtId="179" fontId="65" fillId="0" borderId="0" xfId="0" applyNumberFormat="1" applyFont="1" applyAlignment="1">
      <alignment horizontal="center"/>
    </xf>
    <xf numFmtId="14" fontId="114" fillId="0" borderId="0" xfId="0" applyNumberFormat="1" applyFont="1"/>
    <xf numFmtId="49" fontId="118" fillId="0" borderId="3" xfId="0" applyNumberFormat="1" applyFont="1" applyBorder="1" applyAlignment="1">
      <alignment horizontal="center" vertical="center"/>
    </xf>
    <xf numFmtId="49" fontId="61" fillId="11" borderId="3" xfId="0" quotePrefix="1" applyNumberFormat="1" applyFont="1" applyFill="1" applyBorder="1" applyAlignment="1">
      <alignment horizontal="center"/>
    </xf>
    <xf numFmtId="14" fontId="121" fillId="0" borderId="3" xfId="0" applyNumberFormat="1" applyFont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122" fillId="0" borderId="0" xfId="0" applyFont="1"/>
    <xf numFmtId="179" fontId="122" fillId="0" borderId="0" xfId="0" applyNumberFormat="1" applyFont="1" applyAlignment="1">
      <alignment horizontal="center"/>
    </xf>
    <xf numFmtId="49" fontId="61" fillId="0" borderId="0" xfId="0" applyNumberFormat="1" applyFont="1" applyAlignment="1">
      <alignment horizontal="right" vertical="center"/>
    </xf>
    <xf numFmtId="0" fontId="5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79" fontId="50" fillId="0" borderId="0" xfId="0" applyNumberFormat="1" applyFont="1" applyAlignment="1">
      <alignment horizontal="center"/>
    </xf>
    <xf numFmtId="14" fontId="55" fillId="0" borderId="146" xfId="0" applyNumberFormat="1" applyFont="1" applyBorder="1" applyAlignment="1">
      <alignment horizontal="center" vertical="center"/>
    </xf>
    <xf numFmtId="186" fontId="50" fillId="0" borderId="1" xfId="0" applyNumberFormat="1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/>
    </xf>
    <xf numFmtId="49" fontId="55" fillId="41" borderId="12" xfId="0" applyNumberFormat="1" applyFont="1" applyFill="1" applyBorder="1" applyAlignment="1">
      <alignment horizontal="center" vertical="center"/>
    </xf>
    <xf numFmtId="186" fontId="51" fillId="0" borderId="9" xfId="0" applyNumberFormat="1" applyFont="1" applyBorder="1" applyAlignment="1">
      <alignment horizontal="left" vertical="center"/>
    </xf>
    <xf numFmtId="14" fontId="61" fillId="0" borderId="3" xfId="0" quotePrefix="1" applyNumberFormat="1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49" fontId="61" fillId="0" borderId="3" xfId="0" applyNumberFormat="1" applyFont="1" applyBorder="1" applyAlignment="1">
      <alignment horizontal="left" vertical="center"/>
    </xf>
    <xf numFmtId="49" fontId="55" fillId="41" borderId="3" xfId="0" quotePrefix="1" applyNumberFormat="1" applyFont="1" applyFill="1" applyBorder="1" applyAlignment="1">
      <alignment horizontal="center" vertical="center"/>
    </xf>
    <xf numFmtId="49" fontId="61" fillId="0" borderId="3" xfId="0" quotePrefix="1" applyNumberFormat="1" applyFont="1" applyBorder="1" applyAlignment="1">
      <alignment horizontal="left" vertical="center"/>
    </xf>
    <xf numFmtId="0" fontId="51" fillId="0" borderId="3" xfId="0" quotePrefix="1" applyFont="1" applyBorder="1" applyAlignment="1">
      <alignment horizontal="center"/>
    </xf>
    <xf numFmtId="0" fontId="61" fillId="0" borderId="3" xfId="0" applyFont="1" applyBorder="1"/>
    <xf numFmtId="0" fontId="94" fillId="0" borderId="0" xfId="0" quotePrefix="1" applyFont="1" applyAlignment="1">
      <alignment horizontal="center"/>
    </xf>
    <xf numFmtId="186" fontId="61" fillId="0" borderId="1" xfId="0" applyNumberFormat="1" applyFont="1" applyBorder="1"/>
    <xf numFmtId="0" fontId="51" fillId="0" borderId="3" xfId="0" applyFont="1" applyBorder="1" applyAlignment="1">
      <alignment horizontal="left" vertical="center"/>
    </xf>
    <xf numFmtId="0" fontId="55" fillId="41" borderId="1" xfId="0" quotePrefix="1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/>
    </xf>
    <xf numFmtId="49" fontId="55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0" borderId="13" xfId="0" applyFont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0" applyNumberFormat="1" applyFont="1" applyAlignment="1">
      <alignment horizontal="center"/>
    </xf>
    <xf numFmtId="49" fontId="50" fillId="0" borderId="0" xfId="0" applyNumberFormat="1" applyFont="1" applyAlignment="1">
      <alignment horizontal="center" wrapText="1"/>
    </xf>
    <xf numFmtId="49" fontId="92" fillId="0" borderId="0" xfId="0" applyNumberFormat="1" applyFont="1" applyAlignment="1">
      <alignment horizontal="center"/>
    </xf>
    <xf numFmtId="49" fontId="50" fillId="11" borderId="0" xfId="0" applyNumberFormat="1" applyFont="1" applyFill="1" applyAlignment="1">
      <alignment horizontal="center"/>
    </xf>
    <xf numFmtId="0" fontId="50" fillId="13" borderId="0" xfId="0" applyFont="1" applyFill="1" applyAlignment="1">
      <alignment horizontal="center"/>
    </xf>
    <xf numFmtId="0" fontId="94" fillId="0" borderId="0" xfId="0" applyFont="1" applyAlignment="1">
      <alignment horizontal="center" wrapText="1"/>
    </xf>
    <xf numFmtId="49" fontId="50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/>
    </xf>
    <xf numFmtId="0" fontId="50" fillId="23" borderId="0" xfId="0" applyFont="1" applyFill="1" applyAlignment="1">
      <alignment horizontal="center"/>
    </xf>
    <xf numFmtId="0" fontId="92" fillId="0" borderId="0" xfId="0" quotePrefix="1" applyFont="1" applyAlignment="1">
      <alignment horizontal="center"/>
    </xf>
    <xf numFmtId="14" fontId="92" fillId="0" borderId="0" xfId="0" applyNumberFormat="1" applyFont="1" applyAlignment="1">
      <alignment horizontal="center"/>
    </xf>
    <xf numFmtId="186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/>
    </xf>
    <xf numFmtId="49" fontId="61" fillId="0" borderId="1" xfId="0" quotePrefix="1" applyNumberFormat="1" applyFont="1" applyBorder="1" applyAlignment="1">
      <alignment horizontal="left" vertical="center"/>
    </xf>
    <xf numFmtId="0" fontId="51" fillId="0" borderId="0" xfId="0" quotePrefix="1" applyFont="1" applyAlignment="1">
      <alignment horizontal="center"/>
    </xf>
    <xf numFmtId="186" fontId="61" fillId="13" borderId="1" xfId="0" applyNumberFormat="1" applyFont="1" applyFill="1" applyBorder="1"/>
    <xf numFmtId="0" fontId="51" fillId="11" borderId="3" xfId="0" applyFont="1" applyFill="1" applyBorder="1" applyAlignment="1">
      <alignment horizontal="center"/>
    </xf>
    <xf numFmtId="0" fontId="51" fillId="2" borderId="1" xfId="0" applyFont="1" applyFill="1" applyBorder="1" applyAlignment="1">
      <alignment horizontal="left"/>
    </xf>
    <xf numFmtId="0" fontId="51" fillId="6" borderId="4" xfId="0" applyFont="1" applyFill="1" applyBorder="1" applyAlignment="1">
      <alignment horizontal="left"/>
    </xf>
    <xf numFmtId="0" fontId="51" fillId="6" borderId="6" xfId="0" applyFont="1" applyFill="1" applyBorder="1" applyAlignment="1">
      <alignment horizontal="left"/>
    </xf>
    <xf numFmtId="0" fontId="51" fillId="4" borderId="4" xfId="0" applyFont="1" applyFill="1" applyBorder="1" applyAlignment="1">
      <alignment horizontal="left"/>
    </xf>
    <xf numFmtId="0" fontId="51" fillId="7" borderId="4" xfId="0" applyFont="1" applyFill="1" applyBorder="1" applyAlignment="1">
      <alignment horizontal="left"/>
    </xf>
    <xf numFmtId="0" fontId="51" fillId="7" borderId="8" xfId="0" applyFont="1" applyFill="1" applyBorder="1" applyAlignment="1">
      <alignment horizontal="left"/>
    </xf>
    <xf numFmtId="0" fontId="51" fillId="7" borderId="1" xfId="0" applyFont="1" applyFill="1" applyBorder="1" applyAlignment="1">
      <alignment horizontal="left"/>
    </xf>
    <xf numFmtId="0" fontId="51" fillId="2" borderId="4" xfId="0" applyFont="1" applyFill="1" applyBorder="1" applyAlignment="1">
      <alignment horizontal="left"/>
    </xf>
    <xf numFmtId="0" fontId="51" fillId="2" borderId="8" xfId="0" applyFont="1" applyFill="1" applyBorder="1" applyAlignment="1">
      <alignment horizontal="left"/>
    </xf>
    <xf numFmtId="0" fontId="51" fillId="3" borderId="4" xfId="0" applyFont="1" applyFill="1" applyBorder="1" applyAlignment="1">
      <alignment horizontal="left"/>
    </xf>
    <xf numFmtId="0" fontId="51" fillId="3" borderId="8" xfId="0" applyFont="1" applyFill="1" applyBorder="1" applyAlignment="1">
      <alignment horizontal="left"/>
    </xf>
    <xf numFmtId="0" fontId="51" fillId="3" borderId="1" xfId="0" applyFont="1" applyFill="1" applyBorder="1" applyAlignment="1">
      <alignment horizontal="left"/>
    </xf>
    <xf numFmtId="0" fontId="51" fillId="3" borderId="9" xfId="0" applyFont="1" applyFill="1" applyBorder="1" applyAlignment="1">
      <alignment horizontal="left"/>
    </xf>
    <xf numFmtId="0" fontId="51" fillId="4" borderId="8" xfId="0" applyFont="1" applyFill="1" applyBorder="1" applyAlignment="1">
      <alignment horizontal="left"/>
    </xf>
    <xf numFmtId="0" fontId="51" fillId="6" borderId="8" xfId="0" applyFont="1" applyFill="1" applyBorder="1" applyAlignment="1">
      <alignment horizontal="left"/>
    </xf>
    <xf numFmtId="0" fontId="51" fillId="6" borderId="1" xfId="0" applyFont="1" applyFill="1" applyBorder="1" applyAlignment="1">
      <alignment horizontal="left"/>
    </xf>
    <xf numFmtId="0" fontId="51" fillId="5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7" fillId="13" borderId="1" xfId="0" applyFont="1" applyFill="1" applyBorder="1" applyAlignment="1">
      <alignment horizontal="left"/>
    </xf>
    <xf numFmtId="0" fontId="51" fillId="13" borderId="9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0" fontId="61" fillId="0" borderId="8" xfId="0" applyFont="1" applyBorder="1" applyAlignment="1">
      <alignment horizontal="left"/>
    </xf>
    <xf numFmtId="0" fontId="61" fillId="11" borderId="8" xfId="0" applyFont="1" applyFill="1" applyBorder="1" applyAlignment="1">
      <alignment horizontal="left"/>
    </xf>
    <xf numFmtId="0" fontId="51" fillId="32" borderId="4" xfId="0" applyFont="1" applyFill="1" applyBorder="1" applyAlignment="1">
      <alignment horizontal="left"/>
    </xf>
    <xf numFmtId="0" fontId="55" fillId="0" borderId="4" xfId="0" applyFont="1" applyBorder="1" applyAlignment="1">
      <alignment horizontal="left"/>
    </xf>
    <xf numFmtId="0" fontId="51" fillId="32" borderId="9" xfId="0" applyFont="1" applyFill="1" applyBorder="1" applyAlignment="1">
      <alignment horizontal="left"/>
    </xf>
    <xf numFmtId="0" fontId="61" fillId="11" borderId="9" xfId="0" applyFont="1" applyFill="1" applyBorder="1" applyAlignment="1">
      <alignment horizontal="left"/>
    </xf>
    <xf numFmtId="0" fontId="88" fillId="0" borderId="1" xfId="0" applyFont="1" applyBorder="1" applyAlignment="1">
      <alignment horizontal="left"/>
    </xf>
    <xf numFmtId="0" fontId="61" fillId="29" borderId="1" xfId="0" applyFont="1" applyFill="1" applyBorder="1" applyAlignment="1">
      <alignment horizontal="left"/>
    </xf>
    <xf numFmtId="0" fontId="51" fillId="46" borderId="9" xfId="0" applyFont="1" applyFill="1" applyBorder="1" applyAlignment="1">
      <alignment horizontal="left"/>
    </xf>
    <xf numFmtId="0" fontId="61" fillId="0" borderId="1" xfId="0" quotePrefix="1" applyFont="1" applyBorder="1" applyAlignment="1">
      <alignment horizontal="center"/>
    </xf>
    <xf numFmtId="49" fontId="61" fillId="0" borderId="1" xfId="0" quotePrefix="1" applyNumberFormat="1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left" vertical="center"/>
    </xf>
    <xf numFmtId="49" fontId="61" fillId="0" borderId="9" xfId="0" quotePrefix="1" applyNumberFormat="1" applyFont="1" applyBorder="1" applyAlignment="1">
      <alignment horizontal="left" vertical="center"/>
    </xf>
    <xf numFmtId="0" fontId="51" fillId="0" borderId="9" xfId="0" quotePrefix="1" applyFont="1" applyBorder="1" applyAlignment="1">
      <alignment horizontal="center"/>
    </xf>
    <xf numFmtId="0" fontId="51" fillId="0" borderId="14" xfId="0" quotePrefix="1" applyFont="1" applyBorder="1" applyAlignment="1">
      <alignment horizontal="center" vertical="center"/>
    </xf>
    <xf numFmtId="186" fontId="51" fillId="0" borderId="1" xfId="0" applyNumberFormat="1" applyFont="1" applyBorder="1" applyAlignment="1">
      <alignment horizontal="center"/>
    </xf>
    <xf numFmtId="0" fontId="61" fillId="0" borderId="3" xfId="0" quotePrefix="1" applyFont="1" applyBorder="1" applyAlignment="1">
      <alignment horizontal="center"/>
    </xf>
    <xf numFmtId="14" fontId="55" fillId="41" borderId="3" xfId="0" applyNumberFormat="1" applyFont="1" applyFill="1" applyBorder="1" applyAlignment="1">
      <alignment horizontal="center" vertical="center"/>
    </xf>
    <xf numFmtId="49" fontId="55" fillId="41" borderId="1" xfId="0" quotePrefix="1" applyNumberFormat="1" applyFont="1" applyFill="1" applyBorder="1" applyAlignment="1">
      <alignment horizontal="center" vertical="center"/>
    </xf>
    <xf numFmtId="14" fontId="55" fillId="41" borderId="1" xfId="0" quotePrefix="1" applyNumberFormat="1" applyFont="1" applyFill="1" applyBorder="1" applyAlignment="1">
      <alignment horizontal="center" vertical="center"/>
    </xf>
    <xf numFmtId="0" fontId="55" fillId="41" borderId="3" xfId="0" applyFont="1" applyFill="1" applyBorder="1" applyAlignment="1">
      <alignment horizontal="center"/>
    </xf>
    <xf numFmtId="49" fontId="55" fillId="41" borderId="12" xfId="0" quotePrefix="1" applyNumberFormat="1" applyFont="1" applyFill="1" applyBorder="1" applyAlignment="1">
      <alignment horizontal="center" vertical="center"/>
    </xf>
    <xf numFmtId="49" fontId="55" fillId="41" borderId="2" xfId="0" quotePrefix="1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/>
    </xf>
    <xf numFmtId="0" fontId="51" fillId="0" borderId="12" xfId="0" quotePrefix="1" applyFont="1" applyBorder="1" applyAlignment="1">
      <alignment horizontal="center"/>
    </xf>
    <xf numFmtId="49" fontId="61" fillId="0" borderId="3" xfId="0" quotePrefix="1" applyNumberFormat="1" applyFont="1" applyBorder="1" applyAlignment="1">
      <alignment vertical="center"/>
    </xf>
    <xf numFmtId="49" fontId="61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61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51" fillId="11" borderId="16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49" fontId="61" fillId="0" borderId="14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49" fontId="51" fillId="0" borderId="1" xfId="0" applyNumberFormat="1" applyFont="1" applyBorder="1"/>
    <xf numFmtId="14" fontId="51" fillId="0" borderId="7" xfId="0" applyNumberFormat="1" applyFont="1" applyBorder="1" applyAlignment="1">
      <alignment horizontal="center" vertical="center"/>
    </xf>
    <xf numFmtId="14" fontId="51" fillId="0" borderId="32" xfId="0" applyNumberFormat="1" applyFont="1" applyBorder="1" applyAlignment="1">
      <alignment horizontal="center" vertical="center"/>
    </xf>
    <xf numFmtId="14" fontId="51" fillId="0" borderId="15" xfId="0" applyNumberFormat="1" applyFont="1" applyBorder="1" applyAlignment="1">
      <alignment horizontal="center" vertical="center"/>
    </xf>
    <xf numFmtId="176" fontId="51" fillId="0" borderId="13" xfId="0" applyNumberFormat="1" applyFont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vertical="center"/>
    </xf>
    <xf numFmtId="180" fontId="51" fillId="0" borderId="14" xfId="0" applyNumberFormat="1" applyFont="1" applyBorder="1" applyAlignment="1">
      <alignment horizontal="center" vertical="center"/>
    </xf>
    <xf numFmtId="14" fontId="51" fillId="0" borderId="16" xfId="0" applyNumberFormat="1" applyFont="1" applyBorder="1" applyAlignment="1">
      <alignment horizontal="center" vertical="center"/>
    </xf>
    <xf numFmtId="14" fontId="51" fillId="0" borderId="147" xfId="0" applyNumberFormat="1" applyFont="1" applyBorder="1" applyAlignment="1">
      <alignment horizontal="center" vertical="center"/>
    </xf>
    <xf numFmtId="14" fontId="51" fillId="0" borderId="48" xfId="0" applyNumberFormat="1" applyFont="1" applyBorder="1" applyAlignment="1">
      <alignment horizontal="center" vertical="center"/>
    </xf>
    <xf numFmtId="14" fontId="51" fillId="0" borderId="148" xfId="0" applyNumberFormat="1" applyFont="1" applyBorder="1" applyAlignment="1">
      <alignment horizontal="center" vertical="center"/>
    </xf>
    <xf numFmtId="182" fontId="51" fillId="0" borderId="14" xfId="0" applyNumberFormat="1" applyFont="1" applyBorder="1" applyAlignment="1">
      <alignment horizontal="center" vertical="center"/>
    </xf>
    <xf numFmtId="14" fontId="57" fillId="0" borderId="14" xfId="0" applyNumberFormat="1" applyFont="1" applyBorder="1" applyAlignment="1">
      <alignment horizontal="center" vertical="center"/>
    </xf>
    <xf numFmtId="14" fontId="51" fillId="0" borderId="149" xfId="0" applyNumberFormat="1" applyFont="1" applyBorder="1" applyAlignment="1">
      <alignment horizontal="center" vertical="center"/>
    </xf>
    <xf numFmtId="14" fontId="61" fillId="0" borderId="14" xfId="0" applyNumberFormat="1" applyFont="1" applyBorder="1" applyAlignment="1">
      <alignment horizontal="center" vertical="center"/>
    </xf>
    <xf numFmtId="14" fontId="61" fillId="0" borderId="16" xfId="0" applyNumberFormat="1" applyFont="1" applyBorder="1" applyAlignment="1">
      <alignment horizontal="center" vertical="center"/>
    </xf>
    <xf numFmtId="14" fontId="51" fillId="0" borderId="150" xfId="0" applyNumberFormat="1" applyFont="1" applyBorder="1" applyAlignment="1">
      <alignment horizontal="center" vertical="center"/>
    </xf>
    <xf numFmtId="14" fontId="51" fillId="0" borderId="151" xfId="0" applyNumberFormat="1" applyFont="1" applyBorder="1" applyAlignment="1">
      <alignment horizontal="center" vertical="center"/>
    </xf>
    <xf numFmtId="14" fontId="60" fillId="0" borderId="14" xfId="0" applyNumberFormat="1" applyFont="1" applyBorder="1" applyAlignment="1">
      <alignment horizontal="center" vertical="center"/>
    </xf>
    <xf numFmtId="14" fontId="51" fillId="11" borderId="16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51" fillId="16" borderId="14" xfId="0" applyNumberFormat="1" applyFont="1" applyFill="1" applyBorder="1" applyAlignment="1">
      <alignment horizontal="center" vertical="center"/>
    </xf>
    <xf numFmtId="14" fontId="61" fillId="11" borderId="14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 vertical="center"/>
    </xf>
    <xf numFmtId="14" fontId="61" fillId="11" borderId="48" xfId="0" applyNumberFormat="1" applyFont="1" applyFill="1" applyBorder="1" applyAlignment="1">
      <alignment horizontal="center" vertical="center"/>
    </xf>
    <xf numFmtId="14" fontId="61" fillId="0" borderId="48" xfId="0" applyNumberFormat="1" applyFont="1" applyBorder="1" applyAlignment="1">
      <alignment horizontal="center" vertical="center"/>
    </xf>
    <xf numFmtId="0" fontId="61" fillId="11" borderId="48" xfId="0" applyFont="1" applyFill="1" applyBorder="1" applyAlignment="1">
      <alignment horizontal="center" vertical="center"/>
    </xf>
    <xf numFmtId="14" fontId="61" fillId="11" borderId="16" xfId="0" applyNumberFormat="1" applyFont="1" applyFill="1" applyBorder="1" applyAlignment="1">
      <alignment horizontal="center" vertical="center"/>
    </xf>
    <xf numFmtId="14" fontId="51" fillId="11" borderId="48" xfId="0" applyNumberFormat="1" applyFont="1" applyFill="1" applyBorder="1" applyAlignment="1">
      <alignment horizontal="center" vertical="center"/>
    </xf>
    <xf numFmtId="14" fontId="51" fillId="11" borderId="25" xfId="0" applyNumberFormat="1" applyFont="1" applyFill="1" applyBorder="1" applyAlignment="1">
      <alignment horizontal="center" vertical="center"/>
    </xf>
    <xf numFmtId="14" fontId="61" fillId="11" borderId="32" xfId="0" applyNumberFormat="1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14" fontId="51" fillId="11" borderId="5" xfId="0" applyNumberFormat="1" applyFont="1" applyFill="1" applyBorder="1" applyAlignment="1">
      <alignment horizontal="center" vertical="center"/>
    </xf>
    <xf numFmtId="14" fontId="51" fillId="11" borderId="13" xfId="0" applyNumberFormat="1" applyFont="1" applyFill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/>
    </xf>
    <xf numFmtId="14" fontId="51" fillId="17" borderId="48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/>
    </xf>
    <xf numFmtId="14" fontId="61" fillId="11" borderId="14" xfId="0" applyNumberFormat="1" applyFont="1" applyFill="1" applyBorder="1" applyAlignment="1">
      <alignment horizontal="center"/>
    </xf>
    <xf numFmtId="14" fontId="51" fillId="30" borderId="14" xfId="0" applyNumberFormat="1" applyFont="1" applyFill="1" applyBorder="1" applyAlignment="1">
      <alignment horizontal="center"/>
    </xf>
    <xf numFmtId="49" fontId="51" fillId="11" borderId="16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wrapText="1"/>
    </xf>
    <xf numFmtId="14" fontId="51" fillId="0" borderId="16" xfId="0" applyNumberFormat="1" applyFont="1" applyBorder="1" applyAlignment="1">
      <alignment horizontal="center"/>
    </xf>
    <xf numFmtId="14" fontId="51" fillId="32" borderId="14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right" vertical="center"/>
    </xf>
    <xf numFmtId="14" fontId="55" fillId="0" borderId="14" xfId="0" applyNumberFormat="1" applyFont="1" applyBorder="1" applyAlignment="1">
      <alignment horizontal="center" vertical="center"/>
    </xf>
    <xf numFmtId="14" fontId="61" fillId="0" borderId="13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center" vertical="center"/>
    </xf>
    <xf numFmtId="14" fontId="61" fillId="0" borderId="13" xfId="0" quotePrefix="1" applyNumberFormat="1" applyFont="1" applyBorder="1" applyAlignment="1">
      <alignment horizontal="center" vertical="center"/>
    </xf>
    <xf numFmtId="49" fontId="61" fillId="0" borderId="13" xfId="0" applyNumberFormat="1" applyFont="1" applyBorder="1" applyAlignment="1">
      <alignment horizontal="center" vertical="center"/>
    </xf>
    <xf numFmtId="49" fontId="61" fillId="0" borderId="14" xfId="0" quotePrefix="1" applyNumberFormat="1" applyFont="1" applyBorder="1" applyAlignment="1">
      <alignment horizontal="center" vertical="center"/>
    </xf>
    <xf numFmtId="14" fontId="51" fillId="0" borderId="13" xfId="0" applyNumberFormat="1" applyFont="1" applyBorder="1" applyAlignment="1">
      <alignment horizontal="center"/>
    </xf>
    <xf numFmtId="49" fontId="61" fillId="0" borderId="15" xfId="0" quotePrefix="1" applyNumberFormat="1" applyFont="1" applyBorder="1" applyAlignment="1">
      <alignment horizontal="center" vertical="center"/>
    </xf>
    <xf numFmtId="14" fontId="51" fillId="20" borderId="14" xfId="0" applyNumberFormat="1" applyFont="1" applyFill="1" applyBorder="1"/>
    <xf numFmtId="14" fontId="51" fillId="11" borderId="15" xfId="0" applyNumberFormat="1" applyFont="1" applyFill="1" applyBorder="1" applyAlignment="1">
      <alignment horizontal="center" vertical="center"/>
    </xf>
    <xf numFmtId="14" fontId="55" fillId="20" borderId="14" xfId="0" applyNumberFormat="1" applyFont="1" applyFill="1" applyBorder="1" applyAlignment="1">
      <alignment horizontal="center" vertical="center"/>
    </xf>
    <xf numFmtId="0" fontId="50" fillId="11" borderId="13" xfId="0" applyFont="1" applyFill="1" applyBorder="1" applyAlignment="1">
      <alignment horizontal="center"/>
    </xf>
    <xf numFmtId="49" fontId="92" fillId="11" borderId="0" xfId="0" applyNumberFormat="1" applyFont="1" applyFill="1" applyAlignment="1">
      <alignment horizontal="center" vertical="center"/>
    </xf>
    <xf numFmtId="0" fontId="72" fillId="0" borderId="1" xfId="0" applyFont="1" applyBorder="1"/>
    <xf numFmtId="0" fontId="38" fillId="0" borderId="1" xfId="0" applyFont="1" applyBorder="1"/>
    <xf numFmtId="20" fontId="51" fillId="0" borderId="1" xfId="0" applyNumberFormat="1" applyFont="1" applyBorder="1"/>
    <xf numFmtId="0" fontId="53" fillId="11" borderId="1" xfId="0" applyFont="1" applyFill="1" applyBorder="1"/>
    <xf numFmtId="14" fontId="61" fillId="0" borderId="1" xfId="0" applyNumberFormat="1" applyFont="1" applyBorder="1" applyAlignment="1">
      <alignment horizontal="left" vertical="center"/>
    </xf>
    <xf numFmtId="0" fontId="51" fillId="40" borderId="1" xfId="0" applyFont="1" applyFill="1" applyBorder="1" applyAlignment="1">
      <alignment horizontal="center"/>
    </xf>
    <xf numFmtId="49" fontId="51" fillId="40" borderId="3" xfId="0" applyNumberFormat="1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/>
    </xf>
    <xf numFmtId="0" fontId="51" fillId="40" borderId="13" xfId="0" applyFont="1" applyFill="1" applyBorder="1" applyAlignment="1">
      <alignment horizontal="center" vertical="center"/>
    </xf>
    <xf numFmtId="0" fontId="51" fillId="40" borderId="1" xfId="0" applyFont="1" applyFill="1" applyBorder="1"/>
    <xf numFmtId="0" fontId="50" fillId="40" borderId="3" xfId="0" applyFont="1" applyFill="1" applyBorder="1" applyAlignment="1">
      <alignment horizontal="center"/>
    </xf>
    <xf numFmtId="14" fontId="125" fillId="0" borderId="3" xfId="0" applyNumberFormat="1" applyFont="1" applyBorder="1" applyAlignment="1">
      <alignment horizontal="left" vertical="center"/>
    </xf>
    <xf numFmtId="0" fontId="55" fillId="0" borderId="3" xfId="0" applyFont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14" fontId="51" fillId="0" borderId="3" xfId="0" quotePrefix="1" applyNumberFormat="1" applyFont="1" applyBorder="1" applyAlignment="1">
      <alignment horizontal="center"/>
    </xf>
    <xf numFmtId="0" fontId="61" fillId="13" borderId="1" xfId="0" applyFont="1" applyFill="1" applyBorder="1" applyAlignment="1">
      <alignment horizontal="left"/>
    </xf>
    <xf numFmtId="49" fontId="61" fillId="13" borderId="3" xfId="0" quotePrefix="1" applyNumberFormat="1" applyFont="1" applyFill="1" applyBorder="1" applyAlignment="1">
      <alignment horizontal="center" vertical="center"/>
    </xf>
    <xf numFmtId="0" fontId="51" fillId="13" borderId="3" xfId="0" applyFont="1" applyFill="1" applyBorder="1" applyAlignment="1">
      <alignment horizontal="center" vertical="center"/>
    </xf>
    <xf numFmtId="0" fontId="61" fillId="13" borderId="1" xfId="0" applyFont="1" applyFill="1" applyBorder="1"/>
    <xf numFmtId="179" fontId="51" fillId="13" borderId="0" xfId="0" applyNumberFormat="1" applyFont="1" applyFill="1" applyAlignment="1">
      <alignment horizontal="center"/>
    </xf>
    <xf numFmtId="0" fontId="51" fillId="0" borderId="1" xfId="0" quotePrefix="1" applyFont="1" applyBorder="1"/>
    <xf numFmtId="14" fontId="51" fillId="0" borderId="13" xfId="0" applyNumberFormat="1" applyFont="1" applyBorder="1" applyAlignment="1">
      <alignment horizontal="left"/>
    </xf>
    <xf numFmtId="0" fontId="61" fillId="0" borderId="8" xfId="0" applyFont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38" fillId="0" borderId="0" xfId="0" applyFont="1"/>
    <xf numFmtId="0" fontId="50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vertical="center"/>
    </xf>
    <xf numFmtId="0" fontId="51" fillId="0" borderId="3" xfId="0" quotePrefix="1" applyFont="1" applyBorder="1" applyAlignment="1">
      <alignment horizontal="left"/>
    </xf>
    <xf numFmtId="0" fontId="51" fillId="0" borderId="3" xfId="0" applyFont="1" applyBorder="1" applyAlignment="1">
      <alignment vertical="center"/>
    </xf>
    <xf numFmtId="0" fontId="51" fillId="0" borderId="3" xfId="0" quotePrefix="1" applyFont="1" applyBorder="1"/>
    <xf numFmtId="14" fontId="61" fillId="0" borderId="3" xfId="0" quotePrefix="1" applyNumberFormat="1" applyFont="1" applyBorder="1" applyAlignment="1">
      <alignment horizontal="left" vertical="center"/>
    </xf>
    <xf numFmtId="0" fontId="51" fillId="38" borderId="0" xfId="0" applyFont="1" applyFill="1"/>
    <xf numFmtId="14" fontId="51" fillId="0" borderId="1" xfId="0" quotePrefix="1" applyNumberFormat="1" applyFont="1" applyBorder="1" applyAlignment="1">
      <alignment horizontal="center"/>
    </xf>
    <xf numFmtId="14" fontId="51" fillId="0" borderId="3" xfId="0" quotePrefix="1" applyNumberFormat="1" applyFont="1" applyBorder="1"/>
    <xf numFmtId="14" fontId="51" fillId="0" borderId="3" xfId="0" quotePrefix="1" applyNumberFormat="1" applyFont="1" applyBorder="1" applyAlignment="1">
      <alignment horizontal="left"/>
    </xf>
    <xf numFmtId="14" fontId="61" fillId="0" borderId="1" xfId="0" applyNumberFormat="1" applyFont="1" applyBorder="1" applyAlignment="1">
      <alignment vertical="center"/>
    </xf>
    <xf numFmtId="14" fontId="125" fillId="0" borderId="2" xfId="0" applyNumberFormat="1" applyFont="1" applyBorder="1" applyAlignment="1">
      <alignment horizontal="left" vertical="center"/>
    </xf>
    <xf numFmtId="0" fontId="51" fillId="0" borderId="42" xfId="0" applyFont="1" applyBorder="1"/>
    <xf numFmtId="14" fontId="125" fillId="0" borderId="152" xfId="0" applyNumberFormat="1" applyFont="1" applyBorder="1" applyAlignment="1">
      <alignment horizontal="left" vertical="center"/>
    </xf>
    <xf numFmtId="49" fontId="61" fillId="0" borderId="87" xfId="0" applyNumberFormat="1" applyFont="1" applyBorder="1" applyAlignment="1">
      <alignment horizontal="center" vertical="center"/>
    </xf>
    <xf numFmtId="14" fontId="51" fillId="0" borderId="131" xfId="0" applyNumberFormat="1" applyFont="1" applyBorder="1" applyAlignment="1">
      <alignment horizontal="center" vertical="center"/>
    </xf>
    <xf numFmtId="0" fontId="51" fillId="0" borderId="24" xfId="0" applyFont="1" applyBorder="1"/>
    <xf numFmtId="49" fontId="61" fillId="0" borderId="24" xfId="0" applyNumberFormat="1" applyFont="1" applyBorder="1" applyAlignment="1">
      <alignment horizontal="center" vertical="center"/>
    </xf>
    <xf numFmtId="14" fontId="125" fillId="0" borderId="142" xfId="0" applyNumberFormat="1" applyFont="1" applyBorder="1" applyAlignment="1">
      <alignment horizontal="left" vertical="center"/>
    </xf>
    <xf numFmtId="14" fontId="51" fillId="0" borderId="153" xfId="0" applyNumberFormat="1" applyFont="1" applyBorder="1" applyAlignment="1">
      <alignment horizontal="center" vertical="center"/>
    </xf>
    <xf numFmtId="14" fontId="51" fillId="0" borderId="80" xfId="0" applyNumberFormat="1" applyFont="1" applyBorder="1" applyAlignment="1">
      <alignment horizontal="center" vertical="center"/>
    </xf>
    <xf numFmtId="14" fontId="51" fillId="0" borderId="139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left" vertical="center"/>
    </xf>
    <xf numFmtId="49" fontId="51" fillId="17" borderId="1" xfId="0" quotePrefix="1" applyNumberFormat="1" applyFont="1" applyFill="1" applyBorder="1" applyAlignment="1">
      <alignment horizontal="center" vertical="center"/>
    </xf>
    <xf numFmtId="0" fontId="51" fillId="17" borderId="1" xfId="0" quotePrefix="1" applyFont="1" applyFill="1" applyBorder="1" applyAlignment="1">
      <alignment horizontal="center" vertical="center"/>
    </xf>
    <xf numFmtId="0" fontId="51" fillId="0" borderId="2" xfId="0" quotePrefix="1" applyFont="1" applyBorder="1" applyAlignment="1">
      <alignment horizontal="center"/>
    </xf>
    <xf numFmtId="49" fontId="61" fillId="0" borderId="2" xfId="0" quotePrefix="1" applyNumberFormat="1" applyFont="1" applyBorder="1" applyAlignment="1">
      <alignment horizontal="left" vertical="center"/>
    </xf>
    <xf numFmtId="0" fontId="51" fillId="0" borderId="152" xfId="0" applyFont="1" applyBorder="1" applyAlignment="1">
      <alignment horizontal="left" vertical="center"/>
    </xf>
    <xf numFmtId="14" fontId="51" fillId="0" borderId="152" xfId="0" quotePrefix="1" applyNumberFormat="1" applyFont="1" applyBorder="1" applyAlignment="1">
      <alignment horizontal="left"/>
    </xf>
    <xf numFmtId="0" fontId="51" fillId="0" borderId="24" xfId="0" applyFont="1" applyBorder="1" applyAlignment="1">
      <alignment horizontal="center" vertical="center"/>
    </xf>
    <xf numFmtId="0" fontId="51" fillId="0" borderId="142" xfId="0" quotePrefix="1" applyFont="1" applyBorder="1" applyAlignment="1">
      <alignment horizontal="center"/>
    </xf>
    <xf numFmtId="0" fontId="51" fillId="0" borderId="142" xfId="0" applyFont="1" applyBorder="1" applyAlignment="1">
      <alignment horizontal="left" vertical="center"/>
    </xf>
    <xf numFmtId="14" fontId="51" fillId="0" borderId="142" xfId="0" quotePrefix="1" applyNumberFormat="1" applyFont="1" applyBorder="1" applyAlignment="1">
      <alignment horizontal="left"/>
    </xf>
    <xf numFmtId="49" fontId="61" fillId="0" borderId="152" xfId="0" quotePrefix="1" applyNumberFormat="1" applyFont="1" applyBorder="1" applyAlignment="1">
      <alignment vertical="center"/>
    </xf>
    <xf numFmtId="0" fontId="51" fillId="0" borderId="142" xfId="0" quotePrefix="1" applyFont="1" applyBorder="1" applyAlignment="1">
      <alignment horizontal="left"/>
    </xf>
    <xf numFmtId="0" fontId="51" fillId="0" borderId="142" xfId="0" quotePrefix="1" applyFont="1" applyBorder="1"/>
    <xf numFmtId="0" fontId="51" fillId="0" borderId="152" xfId="0" quotePrefix="1" applyFont="1" applyBorder="1"/>
    <xf numFmtId="0" fontId="51" fillId="0" borderId="24" xfId="0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center" vertical="center"/>
    </xf>
    <xf numFmtId="0" fontId="38" fillId="13" borderId="1" xfId="0" applyFont="1" applyFill="1" applyBorder="1"/>
    <xf numFmtId="0" fontId="38" fillId="13" borderId="1" xfId="0" applyFont="1" applyFill="1" applyBorder="1" applyAlignment="1">
      <alignment horizontal="center"/>
    </xf>
    <xf numFmtId="14" fontId="38" fillId="13" borderId="1" xfId="0" applyNumberFormat="1" applyFont="1" applyFill="1" applyBorder="1" applyAlignment="1">
      <alignment horizontal="center" vertical="center"/>
    </xf>
    <xf numFmtId="0" fontId="38" fillId="13" borderId="9" xfId="0" applyFont="1" applyFill="1" applyBorder="1"/>
    <xf numFmtId="0" fontId="122" fillId="0" borderId="1" xfId="0" applyFont="1" applyBorder="1" applyAlignment="1">
      <alignment horizontal="center"/>
    </xf>
    <xf numFmtId="0" fontId="122" fillId="0" borderId="9" xfId="0" applyFont="1" applyBorder="1" applyAlignment="1">
      <alignment horizontal="center"/>
    </xf>
    <xf numFmtId="0" fontId="122" fillId="0" borderId="31" xfId="0" applyFont="1" applyBorder="1" applyAlignment="1">
      <alignment horizontal="center"/>
    </xf>
    <xf numFmtId="0" fontId="122" fillId="0" borderId="55" xfId="0" applyFont="1" applyBorder="1" applyAlignment="1">
      <alignment horizontal="center"/>
    </xf>
    <xf numFmtId="0" fontId="122" fillId="0" borderId="59" xfId="0" applyFont="1" applyBorder="1" applyAlignment="1">
      <alignment horizontal="center"/>
    </xf>
    <xf numFmtId="0" fontId="122" fillId="0" borderId="0" xfId="0" applyFont="1" applyAlignment="1">
      <alignment horizontal="center"/>
    </xf>
    <xf numFmtId="0" fontId="122" fillId="11" borderId="0" xfId="0" applyFont="1" applyFill="1" applyAlignment="1">
      <alignment horizontal="center"/>
    </xf>
    <xf numFmtId="0" fontId="122" fillId="11" borderId="0" xfId="0" applyFont="1" applyFill="1"/>
    <xf numFmtId="0" fontId="122" fillId="0" borderId="36" xfId="0" applyFont="1" applyBorder="1"/>
    <xf numFmtId="0" fontId="122" fillId="0" borderId="0" xfId="0" applyFont="1" applyAlignment="1">
      <alignment horizontal="right"/>
    </xf>
    <xf numFmtId="0" fontId="122" fillId="23" borderId="0" xfId="0" applyFont="1" applyFill="1"/>
    <xf numFmtId="0" fontId="75" fillId="13" borderId="1" xfId="0" applyFont="1" applyFill="1" applyBorder="1"/>
    <xf numFmtId="14" fontId="51" fillId="13" borderId="1" xfId="0" applyNumberFormat="1" applyFont="1" applyFill="1" applyBorder="1" applyAlignment="1">
      <alignment horizontal="left" vertical="center"/>
    </xf>
    <xf numFmtId="14" fontId="61" fillId="0" borderId="3" xfId="0" quotePrefix="1" applyNumberFormat="1" applyFont="1" applyBorder="1" applyAlignment="1">
      <alignment vertical="center"/>
    </xf>
    <xf numFmtId="14" fontId="51" fillId="0" borderId="13" xfId="0" applyNumberFormat="1" applyFont="1" applyBorder="1" applyAlignment="1">
      <alignment horizontal="left" vertical="center"/>
    </xf>
    <xf numFmtId="0" fontId="51" fillId="0" borderId="154" xfId="0" applyFont="1" applyBorder="1" applyAlignment="1">
      <alignment horizontal="left"/>
    </xf>
    <xf numFmtId="0" fontId="51" fillId="0" borderId="42" xfId="0" applyFont="1" applyBorder="1" applyAlignment="1">
      <alignment horizontal="center"/>
    </xf>
    <xf numFmtId="49" fontId="61" fillId="0" borderId="42" xfId="0" quotePrefix="1" applyNumberFormat="1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left"/>
    </xf>
    <xf numFmtId="0" fontId="51" fillId="0" borderId="42" xfId="0" applyFont="1" applyBorder="1" applyAlignment="1">
      <alignment horizontal="left"/>
    </xf>
    <xf numFmtId="0" fontId="51" fillId="0" borderId="87" xfId="0" applyFont="1" applyBorder="1" applyAlignment="1">
      <alignment horizontal="left"/>
    </xf>
    <xf numFmtId="0" fontId="51" fillId="0" borderId="81" xfId="0" applyFont="1" applyBorder="1" applyAlignment="1">
      <alignment horizontal="left"/>
    </xf>
    <xf numFmtId="0" fontId="51" fillId="0" borderId="76" xfId="0" applyFont="1" applyBorder="1" applyAlignment="1">
      <alignment horizontal="left"/>
    </xf>
    <xf numFmtId="0" fontId="51" fillId="0" borderId="12" xfId="0" applyFont="1" applyBorder="1" applyAlignment="1">
      <alignment horizontal="left" vertical="center"/>
    </xf>
    <xf numFmtId="14" fontId="51" fillId="0" borderId="9" xfId="0" applyNumberFormat="1" applyFont="1" applyBorder="1" applyAlignment="1">
      <alignment horizontal="left"/>
    </xf>
    <xf numFmtId="0" fontId="51" fillId="0" borderId="74" xfId="0" applyFont="1" applyBorder="1" applyAlignment="1">
      <alignment horizontal="left"/>
    </xf>
    <xf numFmtId="0" fontId="51" fillId="0" borderId="3" xfId="0" quotePrefix="1" applyFont="1" applyBorder="1" applyAlignment="1">
      <alignment horizontal="left" vertical="center"/>
    </xf>
    <xf numFmtId="14" fontId="51" fillId="0" borderId="12" xfId="0" applyNumberFormat="1" applyFont="1" applyBorder="1" applyAlignment="1">
      <alignment horizontal="center"/>
    </xf>
    <xf numFmtId="0" fontId="51" fillId="0" borderId="12" xfId="0" applyFont="1" applyBorder="1"/>
    <xf numFmtId="14" fontId="51" fillId="11" borderId="3" xfId="0" applyNumberFormat="1" applyFont="1" applyFill="1" applyBorder="1" applyAlignment="1">
      <alignment horizontal="center" vertical="center"/>
    </xf>
    <xf numFmtId="14" fontId="38" fillId="13" borderId="1" xfId="0" applyNumberFormat="1" applyFont="1" applyFill="1" applyBorder="1" applyAlignment="1">
      <alignment horizontal="center"/>
    </xf>
    <xf numFmtId="49" fontId="55" fillId="0" borderId="1" xfId="0" quotePrefix="1" applyNumberFormat="1" applyFont="1" applyBorder="1" applyAlignment="1">
      <alignment horizontal="center" vertical="center"/>
    </xf>
    <xf numFmtId="0" fontId="51" fillId="0" borderId="15" xfId="0" applyFont="1" applyBorder="1"/>
    <xf numFmtId="14" fontId="61" fillId="0" borderId="1" xfId="0" quotePrefix="1" applyNumberFormat="1" applyFont="1" applyBorder="1" applyAlignment="1">
      <alignment horizontal="left" vertical="center"/>
    </xf>
    <xf numFmtId="0" fontId="51" fillId="14" borderId="1" xfId="0" applyFont="1" applyFill="1" applyBorder="1"/>
    <xf numFmtId="0" fontId="51" fillId="14" borderId="1" xfId="0" applyFont="1" applyFill="1" applyBorder="1" applyAlignment="1">
      <alignment horizontal="center"/>
    </xf>
    <xf numFmtId="0" fontId="51" fillId="14" borderId="3" xfId="0" applyFont="1" applyFill="1" applyBorder="1" applyAlignment="1">
      <alignment horizontal="center"/>
    </xf>
    <xf numFmtId="14" fontId="51" fillId="14" borderId="1" xfId="0" applyNumberFormat="1" applyFont="1" applyFill="1" applyBorder="1" applyAlignment="1">
      <alignment horizontal="center"/>
    </xf>
    <xf numFmtId="14" fontId="51" fillId="14" borderId="12" xfId="0" applyNumberFormat="1" applyFont="1" applyFill="1" applyBorder="1" applyAlignment="1">
      <alignment horizontal="center"/>
    </xf>
    <xf numFmtId="0" fontId="51" fillId="14" borderId="12" xfId="0" applyFont="1" applyFill="1" applyBorder="1"/>
    <xf numFmtId="0" fontId="51" fillId="14" borderId="0" xfId="0" applyFont="1" applyFill="1"/>
    <xf numFmtId="0" fontId="51" fillId="14" borderId="1" xfId="0" quotePrefix="1" applyFont="1" applyFill="1" applyBorder="1" applyAlignment="1">
      <alignment horizontal="center"/>
    </xf>
    <xf numFmtId="0" fontId="51" fillId="0" borderId="0" xfId="0" quotePrefix="1" applyFont="1"/>
    <xf numFmtId="14" fontId="61" fillId="0" borderId="1" xfId="0" applyNumberFormat="1" applyFont="1" applyBorder="1" applyAlignment="1">
      <alignment horizontal="left"/>
    </xf>
    <xf numFmtId="0" fontId="51" fillId="0" borderId="23" xfId="0" applyFont="1" applyBorder="1" applyAlignment="1">
      <alignment horizontal="left"/>
    </xf>
    <xf numFmtId="0" fontId="51" fillId="0" borderId="24" xfId="0" applyFont="1" applyBorder="1" applyAlignment="1">
      <alignment horizontal="left"/>
    </xf>
    <xf numFmtId="0" fontId="61" fillId="0" borderId="3" xfId="0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left" vertical="center"/>
    </xf>
    <xf numFmtId="0" fontId="61" fillId="0" borderId="12" xfId="0" applyFont="1" applyBorder="1"/>
    <xf numFmtId="0" fontId="61" fillId="0" borderId="3" xfId="0" applyFont="1" applyBorder="1" applyAlignment="1">
      <alignment vertical="center"/>
    </xf>
    <xf numFmtId="49" fontId="34" fillId="0" borderId="3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left" vertical="center"/>
    </xf>
    <xf numFmtId="49" fontId="33" fillId="0" borderId="3" xfId="0" applyNumberFormat="1" applyFont="1" applyBorder="1" applyAlignment="1">
      <alignment horizontal="center" vertical="center"/>
    </xf>
    <xf numFmtId="49" fontId="32" fillId="0" borderId="3" xfId="0" quotePrefix="1" applyNumberFormat="1" applyFont="1" applyBorder="1" applyAlignment="1">
      <alignment horizontal="center" vertical="center"/>
    </xf>
    <xf numFmtId="0" fontId="32" fillId="0" borderId="12" xfId="0" applyFont="1" applyBorder="1"/>
    <xf numFmtId="49" fontId="31" fillId="0" borderId="3" xfId="0" quotePrefix="1" applyNumberFormat="1" applyFont="1" applyBorder="1" applyAlignment="1">
      <alignment horizontal="center" vertical="center"/>
    </xf>
    <xf numFmtId="49" fontId="30" fillId="0" borderId="3" xfId="0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5" fillId="0" borderId="3" xfId="0" quotePrefix="1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4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vertical="center"/>
    </xf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0" fontId="20" fillId="0" borderId="12" xfId="0" applyFont="1" applyBorder="1"/>
    <xf numFmtId="49" fontId="19" fillId="0" borderId="3" xfId="0" applyNumberFormat="1" applyFont="1" applyBorder="1" applyAlignment="1">
      <alignment horizontal="center" vertical="center"/>
    </xf>
    <xf numFmtId="0" fontId="18" fillId="0" borderId="12" xfId="0" applyFont="1" applyBorder="1"/>
    <xf numFmtId="49" fontId="17" fillId="0" borderId="3" xfId="0" quotePrefix="1" applyNumberFormat="1" applyFont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3" fillId="0" borderId="3" xfId="0" quotePrefix="1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49" fontId="10" fillId="0" borderId="3" xfId="0" quotePrefix="1" applyNumberFormat="1" applyFont="1" applyBorder="1" applyAlignment="1">
      <alignment horizontal="center" vertical="center"/>
    </xf>
    <xf numFmtId="0" fontId="10" fillId="0" borderId="12" xfId="0" applyFont="1" applyBorder="1"/>
    <xf numFmtId="49" fontId="9" fillId="0" borderId="3" xfId="0" applyNumberFormat="1" applyFont="1" applyBorder="1" applyAlignment="1">
      <alignment horizontal="center" vertical="center"/>
    </xf>
    <xf numFmtId="0" fontId="51" fillId="0" borderId="13" xfId="0" applyFont="1" applyBorder="1" applyAlignment="1">
      <alignment horizontal="left" vertical="center"/>
    </xf>
    <xf numFmtId="14" fontId="61" fillId="0" borderId="24" xfId="0" applyNumberFormat="1" applyFont="1" applyBorder="1" applyAlignment="1">
      <alignment horizontal="left" vertical="center"/>
    </xf>
    <xf numFmtId="14" fontId="61" fillId="0" borderId="4" xfId="0" applyNumberFormat="1" applyFont="1" applyBorder="1" applyAlignment="1">
      <alignment horizontal="left" vertical="center"/>
    </xf>
    <xf numFmtId="0" fontId="8" fillId="0" borderId="12" xfId="0" applyFont="1" applyBorder="1"/>
    <xf numFmtId="0" fontId="7" fillId="0" borderId="12" xfId="0" applyFont="1" applyBorder="1"/>
    <xf numFmtId="49" fontId="6" fillId="0" borderId="1" xfId="0" quotePrefix="1" applyNumberFormat="1" applyFont="1" applyBorder="1" applyAlignment="1">
      <alignment horizontal="center" vertical="center"/>
    </xf>
    <xf numFmtId="49" fontId="6" fillId="0" borderId="3" xfId="0" quotePrefix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61" fillId="0" borderId="12" xfId="0" applyFont="1" applyBorder="1" applyAlignment="1">
      <alignment vertical="center"/>
    </xf>
    <xf numFmtId="49" fontId="51" fillId="11" borderId="3" xfId="0" quotePrefix="1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49" fontId="5" fillId="0" borderId="3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/>
    </xf>
    <xf numFmtId="49" fontId="4" fillId="0" borderId="3" xfId="0" applyNumberFormat="1" applyFont="1" applyBorder="1" applyAlignment="1">
      <alignment horizontal="center" vertical="center"/>
    </xf>
    <xf numFmtId="49" fontId="3" fillId="0" borderId="3" xfId="0" quotePrefix="1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left" vertical="center"/>
    </xf>
    <xf numFmtId="14" fontId="6" fillId="0" borderId="1" xfId="0" quotePrefix="1" applyNumberFormat="1" applyFont="1" applyBorder="1" applyAlignment="1">
      <alignment horizontal="center" vertical="center"/>
    </xf>
    <xf numFmtId="49" fontId="6" fillId="0" borderId="9" xfId="0" quotePrefix="1" applyNumberFormat="1" applyFont="1" applyBorder="1" applyAlignment="1">
      <alignment horizontal="left" vertical="center"/>
    </xf>
    <xf numFmtId="0" fontId="3" fillId="0" borderId="12" xfId="0" applyFont="1" applyBorder="1"/>
    <xf numFmtId="49" fontId="3" fillId="0" borderId="3" xfId="0" quotePrefix="1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55" fillId="0" borderId="3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 vertical="center"/>
    </xf>
    <xf numFmtId="49" fontId="3" fillId="0" borderId="9" xfId="0" quotePrefix="1" applyNumberFormat="1" applyFont="1" applyBorder="1" applyAlignment="1">
      <alignment vertical="center"/>
    </xf>
    <xf numFmtId="49" fontId="6" fillId="0" borderId="3" xfId="0" quotePrefix="1" applyNumberFormat="1" applyFont="1" applyBorder="1" applyAlignment="1">
      <alignment vertical="center"/>
    </xf>
    <xf numFmtId="49" fontId="6" fillId="0" borderId="9" xfId="0" quotePrefix="1" applyNumberFormat="1" applyFont="1" applyBorder="1" applyAlignment="1">
      <alignment horizontal="center" vertical="center"/>
    </xf>
    <xf numFmtId="14" fontId="61" fillId="0" borderId="9" xfId="0" quotePrefix="1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51" fillId="47" borderId="1" xfId="0" applyFont="1" applyFill="1" applyBorder="1"/>
    <xf numFmtId="0" fontId="51" fillId="47" borderId="3" xfId="0" quotePrefix="1" applyFont="1" applyFill="1" applyBorder="1" applyAlignment="1">
      <alignment horizontal="center"/>
    </xf>
    <xf numFmtId="14" fontId="51" fillId="47" borderId="9" xfId="0" applyNumberFormat="1" applyFont="1" applyFill="1" applyBorder="1" applyAlignment="1">
      <alignment horizontal="center"/>
    </xf>
    <xf numFmtId="14" fontId="61" fillId="0" borderId="9" xfId="0" applyNumberFormat="1" applyFont="1" applyBorder="1" applyAlignment="1">
      <alignment horizontal="left"/>
    </xf>
    <xf numFmtId="0" fontId="51" fillId="0" borderId="24" xfId="0" applyFont="1" applyBorder="1" applyAlignment="1">
      <alignment horizontal="center"/>
    </xf>
    <xf numFmtId="14" fontId="51" fillId="0" borderId="24" xfId="0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7" xfId="0" applyBorder="1"/>
    <xf numFmtId="0" fontId="0" fillId="0" borderId="76" xfId="0" applyBorder="1"/>
    <xf numFmtId="0" fontId="0" fillId="0" borderId="24" xfId="0" applyBorder="1"/>
    <xf numFmtId="0" fontId="0" fillId="0" borderId="88" xfId="0" applyBorder="1"/>
    <xf numFmtId="0" fontId="51" fillId="0" borderId="82" xfId="0" applyFont="1" applyBorder="1" applyAlignment="1">
      <alignment horizontal="left"/>
    </xf>
    <xf numFmtId="0" fontId="51" fillId="0" borderId="22" xfId="0" applyFont="1" applyBorder="1" applyAlignment="1">
      <alignment horizontal="left"/>
    </xf>
    <xf numFmtId="0" fontId="51" fillId="0" borderId="10" xfId="0" applyFont="1" applyBorder="1" applyAlignment="1">
      <alignment horizontal="left" vertical="center"/>
    </xf>
    <xf numFmtId="0" fontId="51" fillId="0" borderId="8" xfId="0" applyFont="1" applyBorder="1"/>
    <xf numFmtId="49" fontId="61" fillId="0" borderId="10" xfId="0" quotePrefix="1" applyNumberFormat="1" applyFont="1" applyBorder="1" applyAlignment="1">
      <alignment horizontal="center" vertical="center"/>
    </xf>
    <xf numFmtId="14" fontId="51" fillId="0" borderId="8" xfId="0" applyNumberFormat="1" applyFont="1" applyBorder="1" applyAlignment="1">
      <alignment horizontal="center"/>
    </xf>
    <xf numFmtId="14" fontId="51" fillId="0" borderId="8" xfId="0" applyNumberFormat="1" applyFont="1" applyBorder="1" applyAlignment="1">
      <alignment horizontal="left"/>
    </xf>
    <xf numFmtId="0" fontId="51" fillId="0" borderId="8" xfId="0" applyFont="1" applyBorder="1" applyAlignment="1">
      <alignment horizontal="left"/>
    </xf>
    <xf numFmtId="0" fontId="51" fillId="0" borderId="75" xfId="0" applyFont="1" applyBorder="1" applyAlignment="1">
      <alignment horizontal="left"/>
    </xf>
    <xf numFmtId="49" fontId="61" fillId="0" borderId="142" xfId="0" quotePrefix="1" applyNumberFormat="1" applyFont="1" applyBorder="1" applyAlignment="1">
      <alignment horizontal="center" vertical="center"/>
    </xf>
    <xf numFmtId="0" fontId="51" fillId="0" borderId="88" xfId="0" applyFont="1" applyBorder="1" applyAlignment="1">
      <alignment horizontal="left"/>
    </xf>
    <xf numFmtId="0" fontId="0" fillId="0" borderId="8" xfId="0" applyBorder="1"/>
    <xf numFmtId="0" fontId="128" fillId="0" borderId="8" xfId="0" applyFont="1" applyBorder="1" applyAlignment="1">
      <alignment horizontal="center"/>
    </xf>
    <xf numFmtId="0" fontId="51" fillId="0" borderId="8" xfId="0" applyFont="1" applyBorder="1" applyAlignment="1">
      <alignment horizontal="right"/>
    </xf>
    <xf numFmtId="14" fontId="51" fillId="0" borderId="8" xfId="0" applyNumberFormat="1" applyFont="1" applyBorder="1" applyAlignment="1">
      <alignment horizontal="left" vertical="center"/>
    </xf>
    <xf numFmtId="0" fontId="0" fillId="0" borderId="75" xfId="0" applyBorder="1"/>
    <xf numFmtId="0" fontId="51" fillId="0" borderId="24" xfId="0" quotePrefix="1" applyFont="1" applyBorder="1" applyAlignment="1">
      <alignment horizontal="center"/>
    </xf>
    <xf numFmtId="14" fontId="61" fillId="0" borderId="24" xfId="0" applyNumberFormat="1" applyFont="1" applyBorder="1" applyAlignment="1">
      <alignment horizontal="left"/>
    </xf>
    <xf numFmtId="14" fontId="6" fillId="0" borderId="3" xfId="0" quotePrefix="1" applyNumberFormat="1" applyFont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49" fontId="55" fillId="0" borderId="0" xfId="0" quotePrefix="1" applyNumberFormat="1" applyFont="1" applyAlignment="1">
      <alignment horizontal="center" vertical="center"/>
    </xf>
    <xf numFmtId="0" fontId="55" fillId="47" borderId="9" xfId="0" applyFont="1" applyFill="1" applyBorder="1" applyAlignment="1">
      <alignment horizontal="center"/>
    </xf>
    <xf numFmtId="0" fontId="51" fillId="0" borderId="3" xfId="0" quotePrefix="1" applyFont="1" applyBorder="1" applyAlignment="1">
      <alignment horizontal="center" vertical="center"/>
    </xf>
    <xf numFmtId="49" fontId="55" fillId="0" borderId="12" xfId="0" quotePrefix="1" applyNumberFormat="1" applyFont="1" applyBorder="1" applyAlignment="1">
      <alignment horizontal="center" vertical="center"/>
    </xf>
    <xf numFmtId="49" fontId="51" fillId="48" borderId="1" xfId="0" applyNumberFormat="1" applyFont="1" applyFill="1" applyBorder="1" applyAlignment="1">
      <alignment horizontal="center" vertical="center"/>
    </xf>
    <xf numFmtId="0" fontId="51" fillId="48" borderId="1" xfId="0" applyFont="1" applyFill="1" applyBorder="1" applyAlignment="1">
      <alignment horizontal="center" vertical="center"/>
    </xf>
    <xf numFmtId="49" fontId="6" fillId="48" borderId="3" xfId="0" quotePrefix="1" applyNumberFormat="1" applyFont="1" applyFill="1" applyBorder="1" applyAlignment="1">
      <alignment horizontal="center" vertical="center"/>
    </xf>
    <xf numFmtId="49" fontId="4" fillId="48" borderId="3" xfId="0" applyNumberFormat="1" applyFont="1" applyFill="1" applyBorder="1" applyAlignment="1">
      <alignment horizontal="center" vertical="center"/>
    </xf>
    <xf numFmtId="0" fontId="51" fillId="48" borderId="13" xfId="0" applyFont="1" applyFill="1" applyBorder="1" applyAlignment="1">
      <alignment horizontal="left" vertical="center"/>
    </xf>
    <xf numFmtId="0" fontId="51" fillId="48" borderId="1" xfId="0" applyFont="1" applyFill="1" applyBorder="1" applyAlignment="1">
      <alignment horizontal="left" vertical="center"/>
    </xf>
    <xf numFmtId="0" fontId="51" fillId="0" borderId="155" xfId="0" quotePrefix="1" applyFont="1" applyBorder="1" applyAlignment="1">
      <alignment horizontal="center"/>
    </xf>
    <xf numFmtId="14" fontId="3" fillId="0" borderId="3" xfId="0" quotePrefix="1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left" vertical="center"/>
    </xf>
    <xf numFmtId="49" fontId="51" fillId="34" borderId="1" xfId="0" applyNumberFormat="1" applyFont="1" applyFill="1" applyBorder="1" applyAlignment="1">
      <alignment horizontal="center" vertical="center"/>
    </xf>
    <xf numFmtId="0" fontId="51" fillId="34" borderId="1" xfId="0" quotePrefix="1" applyFont="1" applyFill="1" applyBorder="1" applyAlignment="1">
      <alignment horizontal="center" vertical="center"/>
    </xf>
    <xf numFmtId="0" fontId="51" fillId="34" borderId="3" xfId="0" applyFont="1" applyFill="1" applyBorder="1" applyAlignment="1">
      <alignment horizontal="center" vertical="center"/>
    </xf>
    <xf numFmtId="14" fontId="3" fillId="34" borderId="3" xfId="0" quotePrefix="1" applyNumberFormat="1" applyFont="1" applyFill="1" applyBorder="1" applyAlignment="1">
      <alignment horizontal="center" vertical="center"/>
    </xf>
    <xf numFmtId="0" fontId="51" fillId="34" borderId="13" xfId="0" applyFont="1" applyFill="1" applyBorder="1" applyAlignment="1">
      <alignment horizontal="left" vertical="center"/>
    </xf>
    <xf numFmtId="14" fontId="51" fillId="0" borderId="4" xfId="0" applyNumberFormat="1" applyFont="1" applyBorder="1" applyAlignment="1">
      <alignment horizontal="center"/>
    </xf>
    <xf numFmtId="14" fontId="51" fillId="0" borderId="4" xfId="0" applyNumberFormat="1" applyFont="1" applyBorder="1" applyAlignment="1">
      <alignment horizontal="left"/>
    </xf>
    <xf numFmtId="49" fontId="51" fillId="0" borderId="3" xfId="0" quotePrefix="1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vertical="center"/>
    </xf>
    <xf numFmtId="49" fontId="9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14" fontId="6" fillId="0" borderId="12" xfId="0" quotePrefix="1" applyNumberFormat="1" applyFont="1" applyBorder="1" applyAlignment="1">
      <alignment horizontal="center" vertical="center"/>
    </xf>
    <xf numFmtId="49" fontId="3" fillId="29" borderId="1" xfId="0" applyNumberFormat="1" applyFont="1" applyFill="1" applyBorder="1" applyAlignment="1">
      <alignment horizontal="center" vertical="center"/>
    </xf>
    <xf numFmtId="0" fontId="51" fillId="47" borderId="9" xfId="0" applyFont="1" applyFill="1" applyBorder="1" applyAlignment="1">
      <alignment horizontal="center"/>
    </xf>
    <xf numFmtId="14" fontId="51" fillId="0" borderId="3" xfId="0" quotePrefix="1" applyNumberFormat="1" applyFont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51" fillId="0" borderId="4" xfId="0" quotePrefix="1" applyFont="1" applyBorder="1" applyAlignment="1">
      <alignment horizontal="center" vertical="center"/>
    </xf>
    <xf numFmtId="49" fontId="51" fillId="11" borderId="24" xfId="0" applyNumberFormat="1" applyFont="1" applyFill="1" applyBorder="1" applyAlignment="1">
      <alignment horizontal="center" vertical="center"/>
    </xf>
    <xf numFmtId="0" fontId="51" fillId="0" borderId="24" xfId="0" quotePrefix="1" applyFont="1" applyBorder="1" applyAlignment="1">
      <alignment horizontal="center" vertical="center"/>
    </xf>
    <xf numFmtId="0" fontId="51" fillId="0" borderId="142" xfId="0" applyFont="1" applyBorder="1" applyAlignment="1">
      <alignment horizontal="center" vertical="center"/>
    </xf>
    <xf numFmtId="49" fontId="6" fillId="0" borderId="2" xfId="0" quotePrefix="1" applyNumberFormat="1" applyFont="1" applyBorder="1" applyAlignment="1">
      <alignment horizontal="center" vertical="center"/>
    </xf>
    <xf numFmtId="49" fontId="6" fillId="0" borderId="142" xfId="0" quotePrefix="1" applyNumberFormat="1" applyFont="1" applyBorder="1" applyAlignment="1">
      <alignment horizontal="center" vertical="center"/>
    </xf>
    <xf numFmtId="0" fontId="51" fillId="0" borderId="36" xfId="0" applyFont="1" applyBorder="1" applyAlignment="1">
      <alignment horizontal="center"/>
    </xf>
    <xf numFmtId="0" fontId="51" fillId="0" borderId="36" xfId="0" applyFont="1" applyBorder="1" applyAlignment="1">
      <alignment horizontal="left"/>
    </xf>
    <xf numFmtId="0" fontId="51" fillId="0" borderId="36" xfId="0" applyFont="1" applyBorder="1" applyAlignment="1">
      <alignment horizontal="right"/>
    </xf>
    <xf numFmtId="14" fontId="51" fillId="0" borderId="36" xfId="0" applyNumberFormat="1" applyFont="1" applyBorder="1" applyAlignment="1">
      <alignment horizontal="left"/>
    </xf>
    <xf numFmtId="14" fontId="3" fillId="0" borderId="3" xfId="0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center" vertical="center"/>
    </xf>
    <xf numFmtId="49" fontId="51" fillId="0" borderId="3" xfId="0" applyNumberFormat="1" applyFont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center" vertical="center" wrapText="1"/>
    </xf>
    <xf numFmtId="0" fontId="51" fillId="0" borderId="1" xfId="0" quotePrefix="1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wrapText="1"/>
    </xf>
    <xf numFmtId="49" fontId="61" fillId="0" borderId="1" xfId="0" applyNumberFormat="1" applyFont="1" applyBorder="1" applyAlignment="1">
      <alignment horizontal="center" vertical="center" wrapText="1"/>
    </xf>
    <xf numFmtId="14" fontId="125" fillId="0" borderId="3" xfId="0" applyNumberFormat="1" applyFont="1" applyBorder="1" applyAlignment="1">
      <alignment horizontal="left" vertical="center" wrapText="1"/>
    </xf>
    <xf numFmtId="14" fontId="51" fillId="0" borderId="131" xfId="0" applyNumberFormat="1" applyFont="1" applyBorder="1" applyAlignment="1">
      <alignment horizontal="center" vertical="center" wrapText="1"/>
    </xf>
    <xf numFmtId="14" fontId="51" fillId="0" borderId="1" xfId="0" quotePrefix="1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49" fontId="3" fillId="0" borderId="4" xfId="0" quotePrefix="1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left" vertical="center"/>
    </xf>
    <xf numFmtId="14" fontId="51" fillId="0" borderId="24" xfId="0" quotePrefix="1" applyNumberFormat="1" applyFont="1" applyBorder="1" applyAlignment="1">
      <alignment horizontal="left"/>
    </xf>
    <xf numFmtId="14" fontId="6" fillId="0" borderId="2" xfId="0" quotePrefix="1" applyNumberFormat="1" applyFont="1" applyBorder="1" applyAlignment="1">
      <alignment horizontal="center" vertical="center"/>
    </xf>
    <xf numFmtId="14" fontId="51" fillId="0" borderId="36" xfId="0" applyNumberFormat="1" applyFont="1" applyBorder="1" applyAlignment="1">
      <alignment horizontal="center"/>
    </xf>
    <xf numFmtId="0" fontId="51" fillId="0" borderId="152" xfId="0" quotePrefix="1" applyFont="1" applyBorder="1" applyAlignment="1">
      <alignment horizontal="left"/>
    </xf>
    <xf numFmtId="14" fontId="61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center"/>
    </xf>
    <xf numFmtId="14" fontId="51" fillId="0" borderId="142" xfId="0" quotePrefix="1" applyNumberFormat="1" applyFont="1" applyBorder="1" applyAlignment="1">
      <alignment horizontal="center"/>
    </xf>
    <xf numFmtId="49" fontId="51" fillId="11" borderId="1" xfId="0" quotePrefix="1" applyNumberFormat="1" applyFont="1" applyFill="1" applyBorder="1" applyAlignment="1">
      <alignment horizontal="center" vertical="center"/>
    </xf>
    <xf numFmtId="49" fontId="61" fillId="11" borderId="1" xfId="0" quotePrefix="1" applyNumberFormat="1" applyFont="1" applyFill="1" applyBorder="1" applyAlignment="1">
      <alignment horizontal="center" vertical="center"/>
    </xf>
    <xf numFmtId="0" fontId="51" fillId="11" borderId="1" xfId="0" quotePrefix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/>
    </xf>
    <xf numFmtId="14" fontId="51" fillId="11" borderId="9" xfId="0" applyNumberFormat="1" applyFont="1" applyFill="1" applyBorder="1" applyAlignment="1">
      <alignment horizontal="center"/>
    </xf>
    <xf numFmtId="0" fontId="51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0" fillId="0" borderId="0" xfId="0" applyFont="1" applyAlignment="1">
      <alignment horizontal="center" vertical="center"/>
    </xf>
    <xf numFmtId="0" fontId="130" fillId="0" borderId="36" xfId="0" applyFont="1" applyBorder="1" applyAlignment="1">
      <alignment horizontal="center" vertical="center"/>
    </xf>
    <xf numFmtId="14" fontId="130" fillId="0" borderId="36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42" xfId="0" applyNumberFormat="1" applyFont="1" applyBorder="1" applyAlignment="1">
      <alignment horizontal="center" vertical="center"/>
    </xf>
    <xf numFmtId="14" fontId="130" fillId="0" borderId="0" xfId="0" quotePrefix="1" applyNumberFormat="1" applyFont="1" applyAlignment="1">
      <alignment horizontal="center"/>
    </xf>
    <xf numFmtId="14" fontId="130" fillId="0" borderId="0" xfId="0" applyNumberFormat="1" applyFont="1" applyAlignment="1">
      <alignment horizontal="center" vertical="center"/>
    </xf>
    <xf numFmtId="49" fontId="51" fillId="11" borderId="42" xfId="0" applyNumberFormat="1" applyFont="1" applyFill="1" applyBorder="1" applyAlignment="1">
      <alignment horizontal="center" vertical="center"/>
    </xf>
    <xf numFmtId="0" fontId="51" fillId="0" borderId="42" xfId="0" quotePrefix="1" applyFont="1" applyBorder="1" applyAlignment="1">
      <alignment horizontal="center" vertical="center"/>
    </xf>
    <xf numFmtId="0" fontId="51" fillId="0" borderId="84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49" fontId="3" fillId="0" borderId="24" xfId="0" applyNumberFormat="1" applyFont="1" applyBorder="1" applyAlignment="1">
      <alignment horizontal="center" vertical="center"/>
    </xf>
    <xf numFmtId="14" fontId="125" fillId="0" borderId="87" xfId="0" applyNumberFormat="1" applyFont="1" applyBorder="1" applyAlignment="1">
      <alignment horizontal="center" vertical="center"/>
    </xf>
    <xf numFmtId="14" fontId="125" fillId="0" borderId="76" xfId="0" applyNumberFormat="1" applyFont="1" applyBorder="1" applyAlignment="1">
      <alignment horizontal="center" vertical="center"/>
    </xf>
    <xf numFmtId="0" fontId="51" fillId="0" borderId="76" xfId="0" applyFont="1" applyBorder="1" applyAlignment="1">
      <alignment horizontal="center" vertical="center"/>
    </xf>
    <xf numFmtId="14" fontId="125" fillId="0" borderId="88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51" fillId="0" borderId="24" xfId="0" quotePrefix="1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1" fillId="0" borderId="156" xfId="0" applyFont="1" applyBorder="1" applyAlignment="1">
      <alignment horizontal="center" vertical="center"/>
    </xf>
    <xf numFmtId="0" fontId="51" fillId="0" borderId="152" xfId="0" applyFont="1" applyBorder="1" applyAlignment="1">
      <alignment horizontal="center" vertical="center"/>
    </xf>
    <xf numFmtId="0" fontId="129" fillId="0" borderId="0" xfId="0" applyFont="1"/>
    <xf numFmtId="14" fontId="55" fillId="0" borderId="9" xfId="0" applyNumberFormat="1" applyFont="1" applyBorder="1" applyAlignment="1">
      <alignment horizontal="center"/>
    </xf>
    <xf numFmtId="0" fontId="39" fillId="0" borderId="157" xfId="0" applyFont="1" applyBorder="1" applyAlignment="1">
      <alignment horizontal="center" vertical="center" wrapText="1"/>
    </xf>
    <xf numFmtId="0" fontId="41" fillId="0" borderId="158" xfId="0" applyFont="1" applyBorder="1" applyAlignment="1">
      <alignment horizontal="center" wrapText="1"/>
    </xf>
    <xf numFmtId="0" fontId="39" fillId="0" borderId="158" xfId="0" applyFont="1" applyBorder="1" applyAlignment="1">
      <alignment horizontal="center" vertical="center" wrapText="1"/>
    </xf>
    <xf numFmtId="0" fontId="39" fillId="0" borderId="159" xfId="0" applyFont="1" applyBorder="1" applyAlignment="1">
      <alignment horizontal="center" vertical="center" wrapText="1"/>
    </xf>
    <xf numFmtId="0" fontId="41" fillId="0" borderId="160" xfId="0" applyFont="1" applyBorder="1" applyAlignment="1">
      <alignment horizontal="center" wrapText="1"/>
    </xf>
    <xf numFmtId="0" fontId="39" fillId="0" borderId="160" xfId="0" applyFont="1" applyBorder="1" applyAlignment="1">
      <alignment horizontal="center" vertical="center" wrapText="1"/>
    </xf>
    <xf numFmtId="0" fontId="39" fillId="0" borderId="160" xfId="0" applyFont="1" applyBorder="1" applyAlignment="1">
      <alignment horizontal="center" wrapText="1"/>
    </xf>
    <xf numFmtId="0" fontId="131" fillId="0" borderId="159" xfId="0" applyFont="1" applyBorder="1" applyAlignment="1">
      <alignment horizontal="center" vertical="center" wrapText="1"/>
    </xf>
    <xf numFmtId="0" fontId="131" fillId="0" borderId="160" xfId="0" applyFont="1" applyBorder="1" applyAlignment="1">
      <alignment horizontal="center" vertical="center" wrapText="1"/>
    </xf>
    <xf numFmtId="0" fontId="41" fillId="0" borderId="160" xfId="0" applyFont="1" applyBorder="1" applyAlignment="1">
      <alignment wrapText="1"/>
    </xf>
    <xf numFmtId="0" fontId="51" fillId="0" borderId="76" xfId="0" applyFont="1" applyBorder="1" applyAlignment="1">
      <alignment horizontal="left" vertical="center"/>
    </xf>
    <xf numFmtId="0" fontId="51" fillId="0" borderId="88" xfId="0" applyFont="1" applyBorder="1" applyAlignment="1">
      <alignment horizontal="left" vertical="center"/>
    </xf>
    <xf numFmtId="0" fontId="51" fillId="0" borderId="87" xfId="0" applyFont="1" applyBorder="1" applyAlignment="1">
      <alignment horizontal="left" vertical="center"/>
    </xf>
    <xf numFmtId="0" fontId="131" fillId="0" borderId="0" xfId="0" applyFont="1" applyAlignment="1">
      <alignment horizontal="center" vertical="center" wrapText="1"/>
    </xf>
    <xf numFmtId="0" fontId="41" fillId="0" borderId="0" xfId="0" applyFont="1" applyAlignment="1">
      <alignment wrapText="1"/>
    </xf>
    <xf numFmtId="49" fontId="3" fillId="11" borderId="1" xfId="0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4" fillId="49" borderId="1" xfId="0" applyFont="1" applyFill="1" applyBorder="1" applyAlignment="1">
      <alignment horizontal="center" vertical="center" wrapText="1"/>
    </xf>
    <xf numFmtId="186" fontId="51" fillId="0" borderId="1" xfId="0" applyNumberFormat="1" applyFont="1" applyBorder="1" applyAlignment="1">
      <alignment horizontal="center" vertical="center"/>
    </xf>
    <xf numFmtId="14" fontId="52" fillId="0" borderId="76" xfId="0" applyNumberFormat="1" applyFont="1" applyBorder="1" applyAlignment="1">
      <alignment horizontal="center" vertical="center"/>
    </xf>
    <xf numFmtId="14" fontId="51" fillId="0" borderId="13" xfId="0" quotePrefix="1" applyNumberFormat="1" applyFont="1" applyBorder="1" applyAlignment="1">
      <alignment horizontal="center"/>
    </xf>
    <xf numFmtId="0" fontId="132" fillId="0" borderId="0" xfId="0" applyFont="1"/>
    <xf numFmtId="0" fontId="51" fillId="13" borderId="1" xfId="0" quotePrefix="1" applyFont="1" applyFill="1" applyBorder="1" applyAlignment="1">
      <alignment horizontal="center" vertical="center"/>
    </xf>
    <xf numFmtId="49" fontId="3" fillId="13" borderId="1" xfId="0" quotePrefix="1" applyNumberFormat="1" applyFont="1" applyFill="1" applyBorder="1" applyAlignment="1">
      <alignment horizontal="center" vertical="center"/>
    </xf>
    <xf numFmtId="49" fontId="51" fillId="13" borderId="42" xfId="0" applyNumberFormat="1" applyFont="1" applyFill="1" applyBorder="1" applyAlignment="1">
      <alignment horizontal="center" vertical="center"/>
    </xf>
    <xf numFmtId="0" fontId="51" fillId="13" borderId="42" xfId="0" quotePrefix="1" applyFont="1" applyFill="1" applyBorder="1" applyAlignment="1">
      <alignment horizontal="center" vertical="center"/>
    </xf>
    <xf numFmtId="0" fontId="51" fillId="13" borderId="152" xfId="0" applyFont="1" applyFill="1" applyBorder="1" applyAlignment="1">
      <alignment horizontal="center" vertical="center"/>
    </xf>
    <xf numFmtId="49" fontId="51" fillId="0" borderId="42" xfId="0" applyNumberFormat="1" applyFont="1" applyBorder="1" applyAlignment="1">
      <alignment horizontal="center" vertical="center"/>
    </xf>
    <xf numFmtId="14" fontId="3" fillId="0" borderId="24" xfId="0" quotePrefix="1" applyNumberFormat="1" applyFont="1" applyBorder="1" applyAlignment="1">
      <alignment horizontal="center" vertical="center"/>
    </xf>
    <xf numFmtId="0" fontId="51" fillId="0" borderId="134" xfId="0" applyFont="1" applyBorder="1" applyAlignment="1">
      <alignment horizontal="center" vertical="center"/>
    </xf>
    <xf numFmtId="14" fontId="52" fillId="0" borderId="88" xfId="0" applyNumberFormat="1" applyFont="1" applyBorder="1" applyAlignment="1">
      <alignment horizontal="center" vertical="center"/>
    </xf>
    <xf numFmtId="0" fontId="133" fillId="0" borderId="0" xfId="0" applyFont="1"/>
    <xf numFmtId="49" fontId="3" fillId="11" borderId="9" xfId="0" applyNumberFormat="1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4" fontId="3" fillId="11" borderId="3" xfId="0" applyNumberFormat="1" applyFont="1" applyFill="1" applyBorder="1" applyAlignment="1">
      <alignment horizontal="center"/>
    </xf>
    <xf numFmtId="14" fontId="3" fillId="11" borderId="9" xfId="0" applyNumberFormat="1" applyFont="1" applyFill="1" applyBorder="1" applyAlignment="1">
      <alignment horizontal="center"/>
    </xf>
    <xf numFmtId="0" fontId="3" fillId="11" borderId="9" xfId="0" applyFont="1" applyFill="1" applyBorder="1"/>
    <xf numFmtId="0" fontId="51" fillId="11" borderId="3" xfId="0" quotePrefix="1" applyFont="1" applyFill="1" applyBorder="1" applyAlignment="1">
      <alignment horizontal="center" vertical="center"/>
    </xf>
    <xf numFmtId="49" fontId="3" fillId="11" borderId="3" xfId="0" quotePrefix="1" applyNumberFormat="1" applyFont="1" applyFill="1" applyBorder="1" applyAlignment="1">
      <alignment horizontal="center" vertical="center"/>
    </xf>
    <xf numFmtId="49" fontId="3" fillId="11" borderId="3" xfId="0" applyNumberFormat="1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51" fillId="11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5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67" fillId="6" borderId="0" xfId="0" applyFont="1" applyFill="1" applyAlignment="1">
      <alignment horizontal="center" wrapText="1"/>
    </xf>
    <xf numFmtId="0" fontId="51" fillId="9" borderId="0" xfId="0" applyFont="1" applyFill="1" applyAlignment="1">
      <alignment horizontal="center"/>
    </xf>
    <xf numFmtId="49" fontId="51" fillId="11" borderId="0" xfId="0" applyNumberFormat="1" applyFont="1" applyFill="1" applyAlignment="1">
      <alignment horizontal="center"/>
    </xf>
    <xf numFmtId="0" fontId="55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1" fillId="0" borderId="102" xfId="0" applyFont="1" applyBorder="1" applyAlignment="1">
      <alignment horizontal="center"/>
    </xf>
    <xf numFmtId="0" fontId="112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0" fontId="51" fillId="14" borderId="0" xfId="0" applyFont="1" applyFill="1" applyAlignment="1">
      <alignment horizontal="center"/>
    </xf>
    <xf numFmtId="0" fontId="129" fillId="0" borderId="0" xfId="0" applyFont="1" applyAlignment="1">
      <alignment horizontal="center"/>
    </xf>
    <xf numFmtId="0" fontId="132" fillId="0" borderId="0" xfId="0" applyFont="1" applyAlignment="1">
      <alignment horizontal="center"/>
    </xf>
    <xf numFmtId="0" fontId="133" fillId="0" borderId="0" xfId="0" applyFont="1" applyAlignment="1">
      <alignment horizontal="center"/>
    </xf>
    <xf numFmtId="0" fontId="70" fillId="17" borderId="1" xfId="6" applyFont="1" applyFill="1" applyBorder="1" applyAlignment="1">
      <alignment horizontal="center" vertical="center"/>
    </xf>
    <xf numFmtId="49" fontId="70" fillId="17" borderId="1" xfId="6" applyNumberFormat="1" applyFont="1" applyFill="1" applyBorder="1" applyAlignment="1">
      <alignment horizontal="center" vertical="center"/>
    </xf>
    <xf numFmtId="0" fontId="2" fillId="0" borderId="0" xfId="6">
      <alignment vertical="center"/>
    </xf>
    <xf numFmtId="0" fontId="2" fillId="0" borderId="1" xfId="6" applyBorder="1" applyAlignment="1">
      <alignment horizontal="center" vertical="center"/>
    </xf>
    <xf numFmtId="49" fontId="2" fillId="0" borderId="1" xfId="6" applyNumberFormat="1" applyBorder="1" applyAlignment="1">
      <alignment horizontal="center" vertical="center"/>
    </xf>
    <xf numFmtId="14" fontId="2" fillId="0" borderId="1" xfId="6" applyNumberFormat="1" applyBorder="1" applyAlignment="1">
      <alignment horizontal="center" vertical="center"/>
    </xf>
    <xf numFmtId="0" fontId="2" fillId="0" borderId="1" xfId="6" applyBorder="1" applyAlignment="1">
      <alignment vertical="center" wrapText="1"/>
    </xf>
    <xf numFmtId="0" fontId="134" fillId="50" borderId="1" xfId="6" applyFont="1" applyFill="1" applyBorder="1" applyAlignment="1">
      <alignment horizontal="center" vertical="center" wrapText="1"/>
    </xf>
    <xf numFmtId="49" fontId="134" fillId="50" borderId="1" xfId="6" applyNumberFormat="1" applyFont="1" applyFill="1" applyBorder="1" applyAlignment="1">
      <alignment horizontal="center" vertical="center" wrapText="1"/>
    </xf>
    <xf numFmtId="49" fontId="2" fillId="0" borderId="0" xfId="6" applyNumberFormat="1">
      <alignment vertical="center"/>
    </xf>
    <xf numFmtId="49" fontId="135" fillId="0" borderId="1" xfId="6" applyNumberFormat="1" applyFont="1" applyBorder="1" applyAlignment="1">
      <alignment horizontal="left" vertical="center" wrapText="1"/>
    </xf>
    <xf numFmtId="14" fontId="135" fillId="0" borderId="1" xfId="6" applyNumberFormat="1" applyFont="1" applyBorder="1" applyAlignment="1">
      <alignment horizontal="left" vertical="center" wrapText="1"/>
    </xf>
    <xf numFmtId="0" fontId="2" fillId="0" borderId="1" xfId="6" applyBorder="1">
      <alignment vertical="center"/>
    </xf>
    <xf numFmtId="0" fontId="2" fillId="27" borderId="1" xfId="6" applyFill="1" applyBorder="1" applyAlignment="1">
      <alignment horizontal="center" vertical="center"/>
    </xf>
    <xf numFmtId="0" fontId="2" fillId="0" borderId="1" xfId="6" applyBorder="1" applyAlignment="1">
      <alignment horizontal="left" vertical="center"/>
    </xf>
    <xf numFmtId="0" fontId="136" fillId="0" borderId="1" xfId="6" applyFont="1" applyBorder="1" applyAlignment="1">
      <alignment horizontal="left" vertical="center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/>
    </xf>
    <xf numFmtId="14" fontId="51" fillId="17" borderId="1" xfId="0" applyNumberFormat="1" applyFont="1" applyFill="1" applyBorder="1" applyAlignment="1">
      <alignment horizontal="center" vertical="center"/>
    </xf>
    <xf numFmtId="0" fontId="51" fillId="0" borderId="1" xfId="0" quotePrefix="1" applyFont="1" applyBorder="1" applyAlignment="1">
      <alignment horizontal="left" vertical="center"/>
    </xf>
    <xf numFmtId="0" fontId="44" fillId="49" borderId="1" xfId="0" applyFont="1" applyFill="1" applyBorder="1" applyAlignment="1">
      <alignment horizontal="center" vertical="center"/>
    </xf>
    <xf numFmtId="180" fontId="51" fillId="2" borderId="1" xfId="0" applyNumberFormat="1" applyFont="1" applyFill="1" applyBorder="1" applyAlignment="1">
      <alignment horizontal="center" vertical="center" shrinkToFit="1"/>
    </xf>
    <xf numFmtId="0" fontId="51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85" fillId="0" borderId="1" xfId="0" applyFont="1" applyBorder="1" applyAlignment="1">
      <alignment horizontal="center" vertical="center"/>
    </xf>
    <xf numFmtId="14" fontId="85" fillId="0" borderId="1" xfId="0" applyNumberFormat="1" applyFont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 shrinkToFit="1"/>
    </xf>
    <xf numFmtId="0" fontId="51" fillId="0" borderId="1" xfId="0" applyFont="1" applyBorder="1" applyAlignment="1">
      <alignment horizontal="center" vertical="center" wrapText="1" shrinkToFit="1"/>
    </xf>
    <xf numFmtId="49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 shrinkToFit="1"/>
    </xf>
    <xf numFmtId="0" fontId="85" fillId="0" borderId="0" xfId="0" applyFont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 shrinkToFit="1"/>
    </xf>
    <xf numFmtId="0" fontId="51" fillId="17" borderId="1" xfId="0" applyFont="1" applyFill="1" applyBorder="1" applyAlignment="1">
      <alignment horizontal="left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85" fillId="0" borderId="1" xfId="0" applyFont="1" applyBorder="1" applyAlignment="1">
      <alignment horizontal="left" vertical="center" wrapText="1"/>
    </xf>
    <xf numFmtId="0" fontId="137" fillId="0" borderId="1" xfId="0" applyFont="1" applyBorder="1" applyAlignment="1">
      <alignment horizontal="center" vertical="center"/>
    </xf>
    <xf numFmtId="0" fontId="137" fillId="0" borderId="0" xfId="0" applyFont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4" fontId="138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left" vertical="center" wrapText="1"/>
    </xf>
    <xf numFmtId="0" fontId="138" fillId="0" borderId="1" xfId="0" applyFont="1" applyBorder="1" applyAlignment="1">
      <alignment horizontal="center" vertical="center" shrinkToFit="1"/>
    </xf>
    <xf numFmtId="0" fontId="138" fillId="0" borderId="0" xfId="0" applyFont="1" applyAlignment="1">
      <alignment horizontal="center" vertical="center"/>
    </xf>
    <xf numFmtId="0" fontId="51" fillId="22" borderId="9" xfId="0" applyFont="1" applyFill="1" applyBorder="1" applyAlignment="1">
      <alignment horizontal="center" vertical="center"/>
    </xf>
    <xf numFmtId="49" fontId="51" fillId="22" borderId="9" xfId="0" applyNumberFormat="1" applyFont="1" applyFill="1" applyBorder="1" applyAlignment="1">
      <alignment horizontal="center" vertical="center"/>
    </xf>
    <xf numFmtId="49" fontId="51" fillId="0" borderId="4" xfId="0" quotePrefix="1" applyNumberFormat="1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/>
    </xf>
    <xf numFmtId="14" fontId="125" fillId="0" borderId="27" xfId="0" applyNumberFormat="1" applyFont="1" applyBorder="1" applyAlignment="1">
      <alignment horizontal="center" vertical="center"/>
    </xf>
    <xf numFmtId="14" fontId="130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38" fillId="0" borderId="1" xfId="0" applyNumberFormat="1" applyFont="1" applyBorder="1" applyAlignment="1">
      <alignment horizontal="center" vertical="center"/>
    </xf>
    <xf numFmtId="14" fontId="50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1" fillId="0" borderId="27" xfId="0" applyFont="1" applyBorder="1" applyAlignment="1">
      <alignment horizontal="left" vertical="center"/>
    </xf>
    <xf numFmtId="0" fontId="1" fillId="0" borderId="0" xfId="6" applyFont="1">
      <alignment vertical="center"/>
    </xf>
    <xf numFmtId="0" fontId="139" fillId="51" borderId="1" xfId="0" applyFont="1" applyFill="1" applyBorder="1" applyAlignment="1">
      <alignment horizontal="center" vertical="center" wrapText="1"/>
    </xf>
    <xf numFmtId="0" fontId="140" fillId="52" borderId="1" xfId="0" applyFont="1" applyFill="1" applyBorder="1" applyAlignment="1">
      <alignment horizontal="center" vertical="center" wrapText="1"/>
    </xf>
    <xf numFmtId="0" fontId="41" fillId="52" borderId="1" xfId="0" applyFont="1" applyFill="1" applyBorder="1" applyAlignment="1">
      <alignment vertical="center" wrapText="1"/>
    </xf>
    <xf numFmtId="14" fontId="140" fillId="52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left" vertical="center" wrapText="1"/>
    </xf>
    <xf numFmtId="0" fontId="141" fillId="52" borderId="1" xfId="0" applyFont="1" applyFill="1" applyBorder="1" applyAlignment="1">
      <alignment horizontal="center" vertical="center" wrapText="1"/>
    </xf>
    <xf numFmtId="49" fontId="51" fillId="0" borderId="0" xfId="0" quotePrefix="1" applyNumberFormat="1" applyFont="1" applyAlignment="1">
      <alignment horizontal="center" vertical="center"/>
    </xf>
    <xf numFmtId="49" fontId="51" fillId="0" borderId="42" xfId="0" quotePrefix="1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left" vertical="center" wrapText="1"/>
    </xf>
    <xf numFmtId="0" fontId="137" fillId="0" borderId="42" xfId="0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 shrinkToFit="1"/>
    </xf>
    <xf numFmtId="0" fontId="51" fillId="0" borderId="87" xfId="0" applyFont="1" applyBorder="1" applyAlignment="1">
      <alignment horizontal="center" vertical="center" shrinkToFit="1"/>
    </xf>
    <xf numFmtId="0" fontId="51" fillId="0" borderId="76" xfId="0" applyFont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/>
    </xf>
    <xf numFmtId="0" fontId="142" fillId="0" borderId="1" xfId="0" applyFont="1" applyBorder="1" applyAlignment="1">
      <alignment horizontal="left" vertical="center" wrapText="1"/>
    </xf>
    <xf numFmtId="49" fontId="51" fillId="16" borderId="1" xfId="0" quotePrefix="1" applyNumberFormat="1" applyFont="1" applyFill="1" applyBorder="1" applyAlignment="1">
      <alignment horizontal="center" vertical="center"/>
    </xf>
    <xf numFmtId="49" fontId="51" fillId="12" borderId="1" xfId="0" quotePrefix="1" applyNumberFormat="1" applyFont="1" applyFill="1" applyBorder="1" applyAlignment="1">
      <alignment horizontal="center" vertical="center"/>
    </xf>
    <xf numFmtId="0" fontId="51" fillId="53" borderId="1" xfId="0" applyFont="1" applyFill="1" applyBorder="1" applyAlignment="1">
      <alignment horizontal="center" vertical="center"/>
    </xf>
    <xf numFmtId="49" fontId="51" fillId="53" borderId="1" xfId="0" quotePrefix="1" applyNumberFormat="1" applyFont="1" applyFill="1" applyBorder="1" applyAlignment="1">
      <alignment horizontal="center" vertical="center"/>
    </xf>
    <xf numFmtId="14" fontId="51" fillId="53" borderId="1" xfId="0" applyNumberFormat="1" applyFont="1" applyFill="1" applyBorder="1" applyAlignment="1">
      <alignment horizontal="center" vertical="center"/>
    </xf>
    <xf numFmtId="0" fontId="50" fillId="52" borderId="1" xfId="0" applyFont="1" applyFill="1" applyBorder="1" applyAlignment="1">
      <alignment vertical="center" wrapText="1"/>
    </xf>
    <xf numFmtId="0" fontId="51" fillId="13" borderId="84" xfId="0" applyFont="1" applyFill="1" applyBorder="1"/>
    <xf numFmtId="0" fontId="51" fillId="13" borderId="42" xfId="0" applyFont="1" applyFill="1" applyBorder="1" applyAlignment="1">
      <alignment horizontal="center"/>
    </xf>
    <xf numFmtId="0" fontId="51" fillId="13" borderId="42" xfId="0" applyFont="1" applyFill="1" applyBorder="1"/>
    <xf numFmtId="14" fontId="51" fillId="13" borderId="42" xfId="0" applyNumberFormat="1" applyFont="1" applyFill="1" applyBorder="1" applyAlignment="1">
      <alignment horizontal="center"/>
    </xf>
    <xf numFmtId="0" fontId="51" fillId="13" borderId="87" xfId="0" applyFont="1" applyFill="1" applyBorder="1"/>
    <xf numFmtId="0" fontId="51" fillId="0" borderId="22" xfId="0" applyFont="1" applyBorder="1" applyAlignment="1">
      <alignment horizontal="center"/>
    </xf>
    <xf numFmtId="0" fontId="51" fillId="0" borderId="76" xfId="0" applyFont="1" applyBorder="1" applyAlignment="1">
      <alignment horizontal="center"/>
    </xf>
    <xf numFmtId="0" fontId="51" fillId="0" borderId="23" xfId="0" applyFont="1" applyBorder="1" applyAlignment="1">
      <alignment horizontal="center"/>
    </xf>
    <xf numFmtId="0" fontId="51" fillId="0" borderId="88" xfId="0" applyFont="1" applyBorder="1" applyAlignment="1">
      <alignment horizontal="center"/>
    </xf>
    <xf numFmtId="0" fontId="51" fillId="0" borderId="1" xfId="0" applyFont="1" applyBorder="1" applyAlignment="1">
      <alignment horizontal="center" vertical="center"/>
    </xf>
    <xf numFmtId="178" fontId="70" fillId="0" borderId="1" xfId="0" applyNumberFormat="1" applyFont="1" applyBorder="1" applyAlignment="1">
      <alignment horizontal="center" vertical="center"/>
    </xf>
    <xf numFmtId="178" fontId="70" fillId="0" borderId="24" xfId="0" applyNumberFormat="1" applyFont="1" applyBorder="1" applyAlignment="1">
      <alignment horizontal="center" vertical="center"/>
    </xf>
    <xf numFmtId="10" fontId="70" fillId="0" borderId="76" xfId="0" applyNumberFormat="1" applyFont="1" applyBorder="1" applyAlignment="1">
      <alignment horizontal="center" vertical="center"/>
    </xf>
    <xf numFmtId="10" fontId="70" fillId="0" borderId="88" xfId="0" applyNumberFormat="1" applyFont="1" applyBorder="1" applyAlignment="1">
      <alignment horizontal="center" vertical="center"/>
    </xf>
    <xf numFmtId="0" fontId="79" fillId="0" borderId="41" xfId="0" applyFont="1" applyBorder="1" applyAlignment="1">
      <alignment horizontal="center" vertical="center"/>
    </xf>
    <xf numFmtId="0" fontId="79" fillId="0" borderId="51" xfId="0" applyFont="1" applyBorder="1" applyAlignment="1">
      <alignment horizontal="center" vertical="center"/>
    </xf>
    <xf numFmtId="0" fontId="79" fillId="0" borderId="83" xfId="0" applyFont="1" applyBorder="1" applyAlignment="1">
      <alignment horizontal="center" vertical="center"/>
    </xf>
    <xf numFmtId="14" fontId="70" fillId="0" borderId="36" xfId="0" applyNumberFormat="1" applyFont="1" applyBorder="1" applyAlignment="1">
      <alignment horizontal="center"/>
    </xf>
    <xf numFmtId="0" fontId="70" fillId="0" borderId="9" xfId="0" applyFont="1" applyBorder="1" applyAlignment="1">
      <alignment horizontal="center"/>
    </xf>
    <xf numFmtId="0" fontId="70" fillId="0" borderId="4" xfId="0" applyFont="1" applyBorder="1" applyAlignment="1">
      <alignment horizontal="center"/>
    </xf>
    <xf numFmtId="177" fontId="82" fillId="11" borderId="8" xfId="0" applyNumberFormat="1" applyFont="1" applyFill="1" applyBorder="1" applyAlignment="1">
      <alignment horizontal="center" vertical="center" wrapText="1"/>
    </xf>
    <xf numFmtId="177" fontId="82" fillId="11" borderId="34" xfId="0" applyNumberFormat="1" applyFont="1" applyFill="1" applyBorder="1" applyAlignment="1">
      <alignment horizontal="center" vertical="center" wrapText="1"/>
    </xf>
    <xf numFmtId="0" fontId="70" fillId="0" borderId="84" xfId="0" applyFont="1" applyBorder="1" applyAlignment="1">
      <alignment horizontal="center"/>
    </xf>
    <xf numFmtId="0" fontId="70" fillId="0" borderId="42" xfId="0" applyFont="1" applyBorder="1" applyAlignment="1">
      <alignment horizontal="center"/>
    </xf>
    <xf numFmtId="0" fontId="70" fillId="0" borderId="43" xfId="0" applyFont="1" applyBorder="1" applyAlignment="1">
      <alignment horizontal="center"/>
    </xf>
    <xf numFmtId="0" fontId="70" fillId="0" borderId="73" xfId="0" applyFont="1" applyBorder="1" applyAlignment="1">
      <alignment horizontal="center"/>
    </xf>
    <xf numFmtId="0" fontId="70" fillId="0" borderId="81" xfId="0" applyFont="1" applyBorder="1" applyAlignment="1">
      <alignment horizontal="center" vertical="center"/>
    </xf>
    <xf numFmtId="0" fontId="70" fillId="0" borderId="82" xfId="0" applyFont="1" applyBorder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4" xfId="0" applyFont="1" applyFill="1" applyBorder="1" applyAlignment="1">
      <alignment horizontal="center" vertical="center"/>
    </xf>
    <xf numFmtId="0" fontId="45" fillId="11" borderId="16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12" xfId="0" applyFont="1" applyFill="1" applyBorder="1" applyAlignment="1">
      <alignment horizontal="center" vertical="center"/>
    </xf>
    <xf numFmtId="0" fontId="45" fillId="11" borderId="48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59" fillId="11" borderId="1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/>
    </xf>
    <xf numFmtId="0" fontId="45" fillId="11" borderId="9" xfId="0" applyFont="1" applyFill="1" applyBorder="1" applyAlignment="1">
      <alignment horizontal="center" vertical="center"/>
    </xf>
    <xf numFmtId="0" fontId="54" fillId="11" borderId="69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center" vertical="center"/>
    </xf>
    <xf numFmtId="0" fontId="45" fillId="11" borderId="65" xfId="0" applyFont="1" applyFill="1" applyBorder="1" applyAlignment="1">
      <alignment horizontal="center" vertical="center"/>
    </xf>
    <xf numFmtId="0" fontId="45" fillId="11" borderId="49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left" vertical="center" wrapText="1"/>
    </xf>
    <xf numFmtId="177" fontId="45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left" vertical="center"/>
    </xf>
    <xf numFmtId="0" fontId="59" fillId="11" borderId="65" xfId="0" applyFont="1" applyFill="1" applyBorder="1" applyAlignment="1">
      <alignment horizontal="center" vertical="center" wrapText="1"/>
    </xf>
    <xf numFmtId="0" fontId="54" fillId="11" borderId="16" xfId="0" applyFont="1" applyFill="1" applyBorder="1" applyAlignment="1">
      <alignment horizontal="center" vertical="center"/>
    </xf>
    <xf numFmtId="0" fontId="54" fillId="11" borderId="12" xfId="0" applyFont="1" applyFill="1" applyBorder="1" applyAlignment="1">
      <alignment horizontal="center" vertical="center"/>
    </xf>
    <xf numFmtId="0" fontId="54" fillId="11" borderId="32" xfId="0" applyFont="1" applyFill="1" applyBorder="1" applyAlignment="1">
      <alignment horizontal="center" vertical="center"/>
    </xf>
    <xf numFmtId="0" fontId="54" fillId="11" borderId="10" xfId="0" applyFont="1" applyFill="1" applyBorder="1" applyAlignment="1">
      <alignment horizontal="center" vertical="center"/>
    </xf>
    <xf numFmtId="0" fontId="54" fillId="11" borderId="48" xfId="0" applyFont="1" applyFill="1" applyBorder="1" applyAlignment="1">
      <alignment horizontal="center" vertical="center"/>
    </xf>
    <xf numFmtId="0" fontId="54" fillId="11" borderId="2" xfId="0" applyFont="1" applyFill="1" applyBorder="1" applyAlignment="1">
      <alignment horizontal="center" vertical="center"/>
    </xf>
    <xf numFmtId="0" fontId="59" fillId="11" borderId="71" xfId="0" applyFont="1" applyFill="1" applyBorder="1" applyAlignment="1">
      <alignment horizontal="center" vertical="center" wrapText="1"/>
    </xf>
    <xf numFmtId="0" fontId="59" fillId="11" borderId="72" xfId="0" applyFont="1" applyFill="1" applyBorder="1" applyAlignment="1">
      <alignment horizontal="center" vertical="center" wrapText="1"/>
    </xf>
    <xf numFmtId="0" fontId="59" fillId="11" borderId="32" xfId="0" applyFont="1" applyFill="1" applyBorder="1" applyAlignment="1">
      <alignment horizontal="center" vertical="center" wrapText="1"/>
    </xf>
    <xf numFmtId="0" fontId="59" fillId="11" borderId="10" xfId="0" applyFont="1" applyFill="1" applyBorder="1" applyAlignment="1">
      <alignment horizontal="center" vertical="center" wrapText="1"/>
    </xf>
    <xf numFmtId="0" fontId="59" fillId="11" borderId="67" xfId="0" applyFont="1" applyFill="1" applyBorder="1" applyAlignment="1">
      <alignment horizontal="center" vertical="center" wrapText="1"/>
    </xf>
    <xf numFmtId="0" fontId="59" fillId="11" borderId="46" xfId="0" applyFont="1" applyFill="1" applyBorder="1" applyAlignment="1">
      <alignment horizontal="center" vertical="center" wrapText="1"/>
    </xf>
    <xf numFmtId="177" fontId="39" fillId="11" borderId="68" xfId="0" applyNumberFormat="1" applyFont="1" applyFill="1" applyBorder="1" applyAlignment="1">
      <alignment horizontal="center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left" vertical="center"/>
    </xf>
    <xf numFmtId="177" fontId="50" fillId="11" borderId="5" xfId="0" applyNumberFormat="1" applyFont="1" applyFill="1" applyBorder="1" applyAlignment="1">
      <alignment horizontal="left" vertical="center"/>
    </xf>
    <xf numFmtId="177" fontId="50" fillId="11" borderId="2" xfId="0" applyNumberFormat="1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 wrapText="1"/>
    </xf>
    <xf numFmtId="177" fontId="50" fillId="11" borderId="12" xfId="0" applyNumberFormat="1" applyFont="1" applyFill="1" applyBorder="1" applyAlignment="1">
      <alignment horizontal="center" vertical="center" wrapText="1"/>
    </xf>
    <xf numFmtId="177" fontId="50" fillId="11" borderId="32" xfId="0" applyNumberFormat="1" applyFont="1" applyFill="1" applyBorder="1" applyAlignment="1">
      <alignment horizontal="center" vertical="center" wrapText="1"/>
    </xf>
    <xf numFmtId="177" fontId="50" fillId="11" borderId="10" xfId="0" applyNumberFormat="1" applyFont="1" applyFill="1" applyBorder="1" applyAlignment="1">
      <alignment horizontal="center" vertical="center" wrapText="1"/>
    </xf>
    <xf numFmtId="177" fontId="50" fillId="11" borderId="48" xfId="0" applyNumberFormat="1" applyFont="1" applyFill="1" applyBorder="1" applyAlignment="1">
      <alignment horizontal="center" vertical="center" wrapText="1"/>
    </xf>
    <xf numFmtId="177" fontId="50" fillId="11" borderId="2" xfId="0" applyNumberFormat="1" applyFont="1" applyFill="1" applyBorder="1" applyAlignment="1">
      <alignment horizontal="center" vertical="center" wrapText="1"/>
    </xf>
    <xf numFmtId="177" fontId="50" fillId="11" borderId="1" xfId="0" applyNumberFormat="1" applyFont="1" applyFill="1" applyBorder="1" applyAlignment="1">
      <alignment horizontal="left" vertical="center" wrapText="1"/>
    </xf>
    <xf numFmtId="177" fontId="50" fillId="11" borderId="120" xfId="0" applyNumberFormat="1" applyFont="1" applyFill="1" applyBorder="1" applyAlignment="1">
      <alignment horizontal="left" vertical="top"/>
    </xf>
    <xf numFmtId="177" fontId="50" fillId="11" borderId="104" xfId="0" applyNumberFormat="1" applyFont="1" applyFill="1" applyBorder="1" applyAlignment="1">
      <alignment horizontal="left" vertical="top"/>
    </xf>
    <xf numFmtId="177" fontId="50" fillId="11" borderId="16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/>
    </xf>
    <xf numFmtId="177" fontId="50" fillId="11" borderId="1" xfId="0" applyNumberFormat="1" applyFont="1" applyFill="1" applyBorder="1" applyAlignment="1">
      <alignment horizontal="center" vertical="center"/>
    </xf>
    <xf numFmtId="177" fontId="50" fillId="11" borderId="99" xfId="3" applyNumberFormat="1" applyFont="1" applyFill="1" applyBorder="1">
      <alignment vertical="center"/>
    </xf>
    <xf numFmtId="177" fontId="50" fillId="11" borderId="102" xfId="3" applyNumberFormat="1" applyFont="1" applyFill="1" applyBorder="1">
      <alignment vertical="center"/>
    </xf>
    <xf numFmtId="177" fontId="50" fillId="11" borderId="95" xfId="3" applyNumberFormat="1" applyFont="1" applyFill="1" applyBorder="1">
      <alignment vertical="center"/>
    </xf>
    <xf numFmtId="177" fontId="50" fillId="11" borderId="0" xfId="3" applyNumberFormat="1" applyFont="1" applyFill="1">
      <alignment vertical="center"/>
    </xf>
    <xf numFmtId="177" fontId="50" fillId="11" borderId="122" xfId="3" applyNumberFormat="1" applyFont="1" applyFill="1" applyBorder="1">
      <alignment vertical="center"/>
    </xf>
    <xf numFmtId="177" fontId="50" fillId="11" borderId="86" xfId="3" applyNumberFormat="1" applyFont="1" applyFill="1" applyBorder="1">
      <alignment vertical="center"/>
    </xf>
    <xf numFmtId="177" fontId="50" fillId="11" borderId="36" xfId="3" applyNumberFormat="1" applyFont="1" applyFill="1" applyBorder="1">
      <alignment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0" fillId="11" borderId="102" xfId="3" applyNumberFormat="1" applyFont="1" applyFill="1" applyBorder="1" applyAlignment="1">
      <alignment horizontal="left" vertical="center"/>
    </xf>
    <xf numFmtId="177" fontId="50" fillId="11" borderId="33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left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10" xfId="3" applyNumberFormat="1" applyFont="1" applyFill="1" applyBorder="1" applyAlignment="1">
      <alignment horizontal="left" vertical="center"/>
    </xf>
    <xf numFmtId="177" fontId="50" fillId="11" borderId="47" xfId="3" applyNumberFormat="1" applyFont="1" applyFill="1" applyBorder="1" applyAlignment="1">
      <alignment horizontal="left" vertical="center"/>
    </xf>
    <xf numFmtId="177" fontId="50" fillId="11" borderId="36" xfId="3" applyNumberFormat="1" applyFont="1" applyFill="1" applyBorder="1" applyAlignment="1">
      <alignment horizontal="left" vertical="center"/>
    </xf>
    <xf numFmtId="177" fontId="50" fillId="11" borderId="107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5" xfId="3" applyNumberFormat="1" applyFont="1" applyFill="1" applyBorder="1" applyAlignment="1">
      <alignment horizontal="center" vertical="center"/>
    </xf>
    <xf numFmtId="177" fontId="50" fillId="11" borderId="128" xfId="3" applyNumberFormat="1" applyFont="1" applyFill="1" applyBorder="1" applyAlignment="1">
      <alignment horizontal="center" vertical="center"/>
    </xf>
    <xf numFmtId="177" fontId="50" fillId="11" borderId="97" xfId="3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top" wrapText="1"/>
    </xf>
    <xf numFmtId="177" fontId="50" fillId="11" borderId="13" xfId="0" applyNumberFormat="1" applyFont="1" applyFill="1" applyBorder="1" applyAlignment="1">
      <alignment horizontal="left" vertical="top" wrapText="1"/>
    </xf>
    <xf numFmtId="177" fontId="50" fillId="11" borderId="3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top" wrapText="1"/>
    </xf>
    <xf numFmtId="177" fontId="50" fillId="11" borderId="0" xfId="0" applyNumberFormat="1" applyFont="1" applyFill="1" applyAlignment="1">
      <alignment horizontal="left" vertical="top" wrapText="1"/>
    </xf>
    <xf numFmtId="177" fontId="50" fillId="11" borderId="10" xfId="0" applyNumberFormat="1" applyFont="1" applyFill="1" applyBorder="1" applyAlignment="1">
      <alignment horizontal="left" vertical="top" wrapText="1"/>
    </xf>
    <xf numFmtId="177" fontId="50" fillId="11" borderId="67" xfId="0" applyNumberFormat="1" applyFont="1" applyFill="1" applyBorder="1" applyAlignment="1">
      <alignment horizontal="left" vertical="top" wrapText="1"/>
    </xf>
    <xf numFmtId="177" fontId="50" fillId="11" borderId="97" xfId="0" applyNumberFormat="1" applyFont="1" applyFill="1" applyBorder="1" applyAlignment="1">
      <alignment horizontal="left" vertical="top" wrapText="1"/>
    </xf>
    <xf numFmtId="177" fontId="50" fillId="11" borderId="46" xfId="0" applyNumberFormat="1" applyFont="1" applyFill="1" applyBorder="1" applyAlignment="1">
      <alignment horizontal="left" vertical="top" wrapText="1"/>
    </xf>
    <xf numFmtId="177" fontId="50" fillId="11" borderId="48" xfId="0" applyNumberFormat="1" applyFont="1" applyFill="1" applyBorder="1" applyAlignment="1">
      <alignment horizontal="left" vertical="top" wrapText="1"/>
    </xf>
    <xf numFmtId="177" fontId="50" fillId="11" borderId="5" xfId="0" applyNumberFormat="1" applyFont="1" applyFill="1" applyBorder="1" applyAlignment="1">
      <alignment horizontal="left" vertical="top" wrapText="1"/>
    </xf>
    <xf numFmtId="177" fontId="50" fillId="11" borderId="2" xfId="0" applyNumberFormat="1" applyFont="1" applyFill="1" applyBorder="1" applyAlignment="1">
      <alignment horizontal="left" vertical="top" wrapText="1"/>
    </xf>
    <xf numFmtId="177" fontId="50" fillId="11" borderId="4" xfId="0" applyNumberFormat="1" applyFont="1" applyFill="1" applyBorder="1" applyAlignment="1">
      <alignment horizontal="left" vertical="top" wrapText="1"/>
    </xf>
    <xf numFmtId="177" fontId="50" fillId="11" borderId="1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top" wrapText="1"/>
    </xf>
    <xf numFmtId="177" fontId="50" fillId="11" borderId="36" xfId="0" applyNumberFormat="1" applyFont="1" applyFill="1" applyBorder="1" applyAlignment="1">
      <alignment horizontal="left" vertical="top" wrapText="1"/>
    </xf>
    <xf numFmtId="177" fontId="50" fillId="11" borderId="107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 wrapText="1"/>
    </xf>
    <xf numFmtId="177" fontId="50" fillId="11" borderId="15" xfId="0" applyNumberFormat="1" applyFont="1" applyFill="1" applyBorder="1" applyAlignment="1">
      <alignment horizontal="left" vertical="top" wrapText="1"/>
    </xf>
    <xf numFmtId="177" fontId="50" fillId="11" borderId="12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/>
    </xf>
    <xf numFmtId="177" fontId="50" fillId="11" borderId="15" xfId="0" applyNumberFormat="1" applyFont="1" applyFill="1" applyBorder="1" applyAlignment="1">
      <alignment horizontal="left" vertical="top"/>
    </xf>
    <xf numFmtId="177" fontId="50" fillId="11" borderId="1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/>
    </xf>
    <xf numFmtId="177" fontId="50" fillId="11" borderId="0" xfId="0" applyNumberFormat="1" applyFont="1" applyFill="1" applyAlignment="1">
      <alignment horizontal="left" vertical="top"/>
    </xf>
    <xf numFmtId="177" fontId="50" fillId="11" borderId="10" xfId="0" applyNumberFormat="1" applyFont="1" applyFill="1" applyBorder="1" applyAlignment="1">
      <alignment horizontal="left" vertical="top"/>
    </xf>
    <xf numFmtId="177" fontId="50" fillId="11" borderId="48" xfId="0" applyNumberFormat="1" applyFont="1" applyFill="1" applyBorder="1" applyAlignment="1">
      <alignment horizontal="left" vertical="top"/>
    </xf>
    <xf numFmtId="177" fontId="50" fillId="11" borderId="5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left" vertical="top"/>
    </xf>
    <xf numFmtId="177" fontId="50" fillId="11" borderId="62" xfId="0" applyNumberFormat="1" applyFont="1" applyFill="1" applyBorder="1" applyAlignment="1">
      <alignment horizontal="left" vertical="top"/>
    </xf>
    <xf numFmtId="177" fontId="50" fillId="11" borderId="36" xfId="0" applyNumberFormat="1" applyFont="1" applyFill="1" applyBorder="1" applyAlignment="1">
      <alignment horizontal="left" vertical="top"/>
    </xf>
    <xf numFmtId="177" fontId="50" fillId="11" borderId="107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center" vertical="top"/>
    </xf>
    <xf numFmtId="177" fontId="50" fillId="11" borderId="0" xfId="0" applyNumberFormat="1" applyFont="1" applyFill="1" applyAlignment="1">
      <alignment horizontal="center" vertical="top"/>
    </xf>
    <xf numFmtId="177" fontId="50" fillId="11" borderId="10" xfId="0" applyNumberFormat="1" applyFont="1" applyFill="1" applyBorder="1" applyAlignment="1">
      <alignment horizontal="center" vertical="top"/>
    </xf>
    <xf numFmtId="177" fontId="50" fillId="11" borderId="48" xfId="0" applyNumberFormat="1" applyFont="1" applyFill="1" applyBorder="1" applyAlignment="1">
      <alignment horizontal="center" vertical="top"/>
    </xf>
    <xf numFmtId="177" fontId="50" fillId="11" borderId="5" xfId="0" applyNumberFormat="1" applyFont="1" applyFill="1" applyBorder="1" applyAlignment="1">
      <alignment horizontal="center" vertical="top"/>
    </xf>
    <xf numFmtId="177" fontId="50" fillId="11" borderId="2" xfId="0" applyNumberFormat="1" applyFont="1" applyFill="1" applyBorder="1" applyAlignment="1">
      <alignment horizontal="center" vertical="top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177" fontId="50" fillId="11" borderId="25" xfId="0" applyNumberFormat="1" applyFont="1" applyFill="1" applyBorder="1" applyAlignment="1">
      <alignment horizontal="left" vertical="top"/>
    </xf>
    <xf numFmtId="177" fontId="50" fillId="11" borderId="134" xfId="0" applyNumberFormat="1" applyFont="1" applyFill="1" applyBorder="1" applyAlignment="1">
      <alignment horizontal="left" vertical="top"/>
    </xf>
    <xf numFmtId="177" fontId="50" fillId="11" borderId="142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11" borderId="13" xfId="0" applyFont="1" applyFill="1" applyBorder="1" applyAlignment="1">
      <alignment horizontal="center"/>
    </xf>
    <xf numFmtId="0" fontId="51" fillId="11" borderId="3" xfId="0" applyFont="1" applyFill="1" applyBorder="1" applyAlignment="1">
      <alignment horizontal="center"/>
    </xf>
    <xf numFmtId="177" fontId="50" fillId="11" borderId="15" xfId="0" applyNumberFormat="1" applyFont="1" applyFill="1" applyBorder="1" applyAlignment="1">
      <alignment horizontal="center" vertical="center" wrapText="1"/>
    </xf>
    <xf numFmtId="177" fontId="50" fillId="11" borderId="5" xfId="0" applyNumberFormat="1" applyFont="1" applyFill="1" applyBorder="1" applyAlignment="1">
      <alignment horizontal="center" vertical="center" wrapText="1"/>
    </xf>
    <xf numFmtId="0" fontId="65" fillId="11" borderId="16" xfId="0" applyFont="1" applyFill="1" applyBorder="1" applyAlignment="1">
      <alignment horizontal="center" vertical="center" wrapText="1"/>
    </xf>
    <xf numFmtId="0" fontId="65" fillId="11" borderId="12" xfId="0" applyFont="1" applyFill="1" applyBorder="1" applyAlignment="1">
      <alignment horizontal="center" vertical="center" wrapText="1"/>
    </xf>
    <xf numFmtId="0" fontId="65" fillId="11" borderId="32" xfId="0" applyFont="1" applyFill="1" applyBorder="1" applyAlignment="1">
      <alignment horizontal="center" vertical="center" wrapText="1"/>
    </xf>
    <xf numFmtId="0" fontId="65" fillId="11" borderId="10" xfId="0" applyFont="1" applyFill="1" applyBorder="1" applyAlignment="1">
      <alignment horizontal="center" vertical="center" wrapText="1"/>
    </xf>
    <xf numFmtId="0" fontId="65" fillId="11" borderId="48" xfId="0" applyFont="1" applyFill="1" applyBorder="1" applyAlignment="1">
      <alignment horizontal="center" vertical="center" wrapText="1"/>
    </xf>
    <xf numFmtId="0" fontId="65" fillId="11" borderId="2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left" vertical="top" wrapText="1"/>
    </xf>
    <xf numFmtId="177" fontId="50" fillId="11" borderId="33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0" fontId="51" fillId="11" borderId="10" xfId="0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center" vertical="center"/>
    </xf>
    <xf numFmtId="177" fontId="50" fillId="11" borderId="3" xfId="0" applyNumberFormat="1" applyFont="1" applyFill="1" applyBorder="1" applyAlignment="1">
      <alignment horizontal="center" vertical="center"/>
    </xf>
    <xf numFmtId="177" fontId="50" fillId="11" borderId="16" xfId="3" applyNumberFormat="1" applyFont="1" applyFill="1" applyBorder="1" applyAlignment="1">
      <alignment horizontal="center" vertical="center"/>
    </xf>
    <xf numFmtId="177" fontId="50" fillId="11" borderId="15" xfId="3" applyNumberFormat="1" applyFont="1" applyFill="1" applyBorder="1" applyAlignment="1">
      <alignment horizontal="center" vertical="center"/>
    </xf>
    <xf numFmtId="177" fontId="50" fillId="11" borderId="12" xfId="3" applyNumberFormat="1" applyFont="1" applyFill="1" applyBorder="1" applyAlignment="1">
      <alignment horizontal="center" vertical="center"/>
    </xf>
    <xf numFmtId="177" fontId="50" fillId="11" borderId="32" xfId="3" applyNumberFormat="1" applyFont="1" applyFill="1" applyBorder="1" applyAlignment="1">
      <alignment horizontal="center" vertical="center"/>
    </xf>
    <xf numFmtId="177" fontId="50" fillId="11" borderId="10" xfId="3" applyNumberFormat="1" applyFont="1" applyFill="1" applyBorder="1" applyAlignment="1">
      <alignment horizontal="center" vertical="center"/>
    </xf>
    <xf numFmtId="177" fontId="50" fillId="11" borderId="62" xfId="3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177" fontId="50" fillId="11" borderId="107" xfId="3" applyNumberFormat="1" applyFont="1" applyFill="1" applyBorder="1" applyAlignment="1">
      <alignment horizontal="center" vertical="center"/>
    </xf>
    <xf numFmtId="0" fontId="51" fillId="11" borderId="16" xfId="0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center" vertical="center"/>
    </xf>
    <xf numFmtId="0" fontId="51" fillId="11" borderId="10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top" wrapText="1"/>
    </xf>
    <xf numFmtId="177" fontId="50" fillId="11" borderId="8" xfId="0" applyNumberFormat="1" applyFont="1" applyFill="1" applyBorder="1" applyAlignment="1">
      <alignment horizontal="center" vertical="top" wrapText="1"/>
    </xf>
    <xf numFmtId="177" fontId="50" fillId="11" borderId="4" xfId="0" applyNumberFormat="1" applyFont="1" applyFill="1" applyBorder="1" applyAlignment="1">
      <alignment horizontal="center" vertical="top" wrapText="1"/>
    </xf>
    <xf numFmtId="0" fontId="65" fillId="11" borderId="4" xfId="0" applyFont="1" applyFill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center" vertical="center" wrapText="1"/>
    </xf>
    <xf numFmtId="177" fontId="50" fillId="11" borderId="8" xfId="0" applyNumberFormat="1" applyFont="1" applyFill="1" applyBorder="1" applyAlignment="1">
      <alignment horizontal="center" vertical="center" wrapText="1"/>
    </xf>
    <xf numFmtId="177" fontId="50" fillId="11" borderId="14" xfId="0" applyNumberFormat="1" applyFont="1" applyFill="1" applyBorder="1" applyAlignment="1">
      <alignment horizontal="center" vertical="center" wrapText="1"/>
    </xf>
    <xf numFmtId="177" fontId="50" fillId="11" borderId="13" xfId="0" applyNumberFormat="1" applyFont="1" applyFill="1" applyBorder="1" applyAlignment="1">
      <alignment horizontal="center" vertical="center" wrapText="1"/>
    </xf>
    <xf numFmtId="177" fontId="50" fillId="11" borderId="3" xfId="0" applyNumberFormat="1" applyFont="1" applyFill="1" applyBorder="1" applyAlignment="1">
      <alignment horizontal="center" vertical="center" wrapText="1"/>
    </xf>
    <xf numFmtId="177" fontId="84" fillId="11" borderId="4" xfId="0" applyNumberFormat="1" applyFont="1" applyFill="1" applyBorder="1" applyAlignment="1">
      <alignment horizontal="center" vertical="center" wrapText="1"/>
    </xf>
    <xf numFmtId="177" fontId="52" fillId="11" borderId="1" xfId="0" applyNumberFormat="1" applyFont="1" applyFill="1" applyBorder="1" applyAlignment="1">
      <alignment horizontal="center" vertical="center"/>
    </xf>
    <xf numFmtId="0" fontId="61" fillId="0" borderId="37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14" xfId="0" applyFont="1" applyBorder="1" applyAlignment="1">
      <alignment horizontal="left" vertical="center" wrapText="1"/>
    </xf>
    <xf numFmtId="0" fontId="60" fillId="0" borderId="13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9" xfId="0" applyFont="1" applyBorder="1" applyAlignment="1">
      <alignment horizontal="left" vertical="center"/>
    </xf>
    <xf numFmtId="0" fontId="61" fillId="0" borderId="8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 wrapText="1"/>
    </xf>
    <xf numFmtId="0" fontId="61" fillId="0" borderId="9" xfId="0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 vertical="center" wrapText="1"/>
    </xf>
    <xf numFmtId="0" fontId="61" fillId="0" borderId="4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left" vertical="center" wrapText="1"/>
    </xf>
    <xf numFmtId="0" fontId="61" fillId="0" borderId="3" xfId="0" applyFont="1" applyBorder="1" applyAlignment="1">
      <alignment horizontal="left" vertical="center" wrapText="1"/>
    </xf>
    <xf numFmtId="0" fontId="60" fillId="0" borderId="49" xfId="0" applyFont="1" applyBorder="1" applyAlignment="1">
      <alignment horizontal="left" vertical="center" wrapText="1"/>
    </xf>
    <xf numFmtId="0" fontId="60" fillId="0" borderId="39" xfId="0" applyFont="1" applyBorder="1" applyAlignment="1">
      <alignment horizontal="left" vertical="center" wrapText="1"/>
    </xf>
    <xf numFmtId="0" fontId="60" fillId="0" borderId="45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/>
    </xf>
    <xf numFmtId="0" fontId="61" fillId="0" borderId="8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61" fillId="0" borderId="71" xfId="0" applyFont="1" applyBorder="1" applyAlignment="1">
      <alignment horizontal="center" vertical="center" wrapText="1"/>
    </xf>
    <xf numFmtId="0" fontId="61" fillId="0" borderId="123" xfId="0" applyFont="1" applyBorder="1" applyAlignment="1">
      <alignment horizontal="center" vertical="center" wrapText="1"/>
    </xf>
    <xf numFmtId="0" fontId="61" fillId="0" borderId="32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67" xfId="0" applyFont="1" applyBorder="1" applyAlignment="1">
      <alignment horizontal="center" vertical="center" wrapText="1"/>
    </xf>
    <xf numFmtId="0" fontId="61" fillId="0" borderId="97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left" vertical="center" wrapText="1"/>
    </xf>
    <xf numFmtId="0" fontId="70" fillId="0" borderId="38" xfId="0" applyFont="1" applyBorder="1" applyAlignment="1">
      <alignment horizontal="left" vertical="center" wrapText="1"/>
    </xf>
    <xf numFmtId="0" fontId="51" fillId="0" borderId="38" xfId="0" applyFont="1" applyBorder="1" applyAlignment="1">
      <alignment horizontal="left" vertical="center" wrapText="1"/>
    </xf>
    <xf numFmtId="0" fontId="51" fillId="0" borderId="50" xfId="0" applyFont="1" applyBorder="1" applyAlignment="1">
      <alignment horizontal="left" vertical="center" wrapText="1"/>
    </xf>
    <xf numFmtId="0" fontId="61" fillId="0" borderId="48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48" xfId="0" applyFont="1" applyBorder="1" applyAlignment="1">
      <alignment horizontal="left"/>
    </xf>
    <xf numFmtId="0" fontId="61" fillId="0" borderId="5" xfId="0" applyFont="1" applyBorder="1" applyAlignment="1">
      <alignment horizontal="left"/>
    </xf>
    <xf numFmtId="0" fontId="61" fillId="0" borderId="2" xfId="0" applyFont="1" applyBorder="1" applyAlignment="1">
      <alignment horizontal="left"/>
    </xf>
    <xf numFmtId="0" fontId="61" fillId="0" borderId="14" xfId="0" applyFont="1" applyBorder="1" applyAlignment="1">
      <alignment horizontal="left" vertical="top" wrapText="1"/>
    </xf>
    <xf numFmtId="0" fontId="61" fillId="0" borderId="13" xfId="0" applyFont="1" applyBorder="1" applyAlignment="1">
      <alignment horizontal="left" vertical="top" wrapText="1"/>
    </xf>
    <xf numFmtId="0" fontId="61" fillId="0" borderId="3" xfId="0" applyFont="1" applyBorder="1" applyAlignment="1">
      <alignment horizontal="left" vertical="top" wrapText="1"/>
    </xf>
    <xf numFmtId="0" fontId="51" fillId="0" borderId="14" xfId="0" applyFont="1" applyBorder="1" applyAlignment="1">
      <alignment horizontal="left" vertical="center" wrapText="1"/>
    </xf>
    <xf numFmtId="0" fontId="51" fillId="0" borderId="1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60" fillId="0" borderId="125" xfId="0" applyFont="1" applyBorder="1" applyAlignment="1">
      <alignment horizontal="left" vertical="center" wrapText="1"/>
    </xf>
    <xf numFmtId="0" fontId="51" fillId="0" borderId="14" xfId="0" applyFont="1" applyBorder="1" applyAlignment="1">
      <alignment horizontal="left"/>
    </xf>
    <xf numFmtId="0" fontId="51" fillId="0" borderId="13" xfId="0" applyFont="1" applyBorder="1" applyAlignment="1">
      <alignment horizontal="left"/>
    </xf>
    <xf numFmtId="0" fontId="70" fillId="0" borderId="13" xfId="0" applyFont="1" applyBorder="1" applyAlignment="1">
      <alignment horizontal="left"/>
    </xf>
    <xf numFmtId="0" fontId="51" fillId="0" borderId="3" xfId="0" applyFont="1" applyBorder="1" applyAlignment="1">
      <alignment horizontal="left"/>
    </xf>
    <xf numFmtId="0" fontId="60" fillId="0" borderId="14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top" wrapText="1"/>
    </xf>
    <xf numFmtId="0" fontId="60" fillId="0" borderId="13" xfId="0" applyFont="1" applyBorder="1" applyAlignment="1">
      <alignment horizontal="left" vertical="top" wrapText="1"/>
    </xf>
    <xf numFmtId="0" fontId="60" fillId="0" borderId="3" xfId="0" applyFont="1" applyBorder="1" applyAlignment="1">
      <alignment horizontal="left" vertical="top" wrapText="1"/>
    </xf>
    <xf numFmtId="0" fontId="61" fillId="0" borderId="39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16" xfId="0" applyFont="1" applyBorder="1" applyAlignment="1">
      <alignment horizontal="left" vertical="center"/>
    </xf>
    <xf numFmtId="0" fontId="61" fillId="0" borderId="12" xfId="0" applyFont="1" applyBorder="1" applyAlignment="1">
      <alignment horizontal="left" vertical="center"/>
    </xf>
    <xf numFmtId="0" fontId="61" fillId="0" borderId="32" xfId="0" applyFont="1" applyBorder="1" applyAlignment="1">
      <alignment horizontal="left" vertical="center"/>
    </xf>
    <xf numFmtId="0" fontId="61" fillId="0" borderId="10" xfId="0" applyFont="1" applyBorder="1" applyAlignment="1">
      <alignment horizontal="left" vertical="center"/>
    </xf>
    <xf numFmtId="0" fontId="61" fillId="0" borderId="67" xfId="0" applyFont="1" applyBorder="1" applyAlignment="1">
      <alignment horizontal="left" vertical="center"/>
    </xf>
    <xf numFmtId="0" fontId="61" fillId="0" borderId="46" xfId="0" applyFont="1" applyBorder="1" applyAlignment="1">
      <alignment horizontal="left" vertical="center"/>
    </xf>
    <xf numFmtId="0" fontId="61" fillId="0" borderId="16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5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center" vertical="center" wrapText="1"/>
    </xf>
    <xf numFmtId="14" fontId="61" fillId="0" borderId="5" xfId="0" applyNumberFormat="1" applyFont="1" applyBorder="1" applyAlignment="1">
      <alignment horizontal="right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61" fillId="0" borderId="126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 wrapText="1"/>
    </xf>
    <xf numFmtId="0" fontId="61" fillId="0" borderId="126" xfId="0" applyFont="1" applyBorder="1" applyAlignment="1">
      <alignment horizontal="center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125" xfId="0" applyFont="1" applyBorder="1" applyAlignment="1">
      <alignment horizontal="left" vertical="center" wrapText="1"/>
    </xf>
    <xf numFmtId="0" fontId="99" fillId="0" borderId="3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 vertical="center" wrapText="1"/>
    </xf>
    <xf numFmtId="0" fontId="61" fillId="0" borderId="125" xfId="0" applyFont="1" applyBorder="1" applyAlignment="1">
      <alignment horizontal="left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61" fillId="0" borderId="61" xfId="0" applyFont="1" applyBorder="1" applyAlignment="1">
      <alignment horizontal="center" vertical="center" wrapText="1"/>
    </xf>
    <xf numFmtId="0" fontId="61" fillId="0" borderId="37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61" fillId="0" borderId="50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 vertical="top" wrapText="1"/>
    </xf>
    <xf numFmtId="0" fontId="99" fillId="0" borderId="13" xfId="0" applyFont="1" applyBorder="1" applyAlignment="1">
      <alignment horizontal="left" vertical="top" wrapText="1"/>
    </xf>
    <xf numFmtId="0" fontId="99" fillId="0" borderId="3" xfId="0" applyFont="1" applyBorder="1" applyAlignment="1">
      <alignment horizontal="left" vertical="top" wrapText="1"/>
    </xf>
    <xf numFmtId="0" fontId="61" fillId="0" borderId="48" xfId="0" applyFont="1" applyBorder="1" applyAlignment="1">
      <alignment horizontal="left" vertical="center" wrapText="1"/>
    </xf>
    <xf numFmtId="0" fontId="83" fillId="0" borderId="5" xfId="0" applyFont="1" applyBorder="1" applyAlignment="1">
      <alignment horizontal="left" vertical="center" wrapText="1"/>
    </xf>
    <xf numFmtId="0" fontId="61" fillId="0" borderId="5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/>
    </xf>
    <xf numFmtId="0" fontId="99" fillId="0" borderId="13" xfId="0" applyFont="1" applyBorder="1" applyAlignment="1">
      <alignment horizontal="left"/>
    </xf>
    <xf numFmtId="0" fontId="108" fillId="0" borderId="13" xfId="0" applyFont="1" applyBorder="1" applyAlignment="1">
      <alignment horizontal="left"/>
    </xf>
    <xf numFmtId="0" fontId="99" fillId="0" borderId="3" xfId="0" applyFont="1" applyBorder="1" applyAlignment="1">
      <alignment horizontal="left"/>
    </xf>
    <xf numFmtId="0" fontId="61" fillId="0" borderId="1" xfId="0" applyFont="1" applyBorder="1" applyAlignment="1">
      <alignment horizontal="left" wrapText="1"/>
    </xf>
    <xf numFmtId="0" fontId="61" fillId="0" borderId="48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2" xfId="0" applyFont="1" applyBorder="1" applyAlignment="1">
      <alignment horizontal="center" vertical="center" wrapText="1"/>
    </xf>
    <xf numFmtId="0" fontId="51" fillId="0" borderId="48" xfId="0" applyFont="1" applyBorder="1" applyAlignment="1">
      <alignment horizontal="left" vertical="center" wrapText="1"/>
    </xf>
    <xf numFmtId="0" fontId="70" fillId="0" borderId="5" xfId="0" applyFont="1" applyBorder="1" applyAlignment="1">
      <alignment horizontal="left" vertical="center" wrapText="1"/>
    </xf>
    <xf numFmtId="0" fontId="51" fillId="0" borderId="5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61" fillId="0" borderId="14" xfId="0" applyFont="1" applyBorder="1" applyAlignment="1">
      <alignment horizontal="left"/>
    </xf>
    <xf numFmtId="0" fontId="61" fillId="0" borderId="13" xfId="0" applyFont="1" applyBorder="1" applyAlignment="1">
      <alignment horizontal="left"/>
    </xf>
    <xf numFmtId="0" fontId="61" fillId="0" borderId="3" xfId="0" applyFont="1" applyBorder="1" applyAlignment="1">
      <alignment horizontal="left"/>
    </xf>
    <xf numFmtId="0" fontId="51" fillId="0" borderId="49" xfId="0" applyFont="1" applyBorder="1" applyAlignment="1">
      <alignment horizontal="left" vertical="center" wrapText="1"/>
    </xf>
    <xf numFmtId="0" fontId="99" fillId="0" borderId="39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/>
    </xf>
    <xf numFmtId="0" fontId="61" fillId="0" borderId="49" xfId="0" applyFont="1" applyBorder="1" applyAlignment="1">
      <alignment horizontal="left" vertical="center" wrapText="1"/>
    </xf>
    <xf numFmtId="0" fontId="61" fillId="0" borderId="39" xfId="0" applyFont="1" applyBorder="1" applyAlignment="1">
      <alignment horizontal="left" vertical="center" wrapText="1"/>
    </xf>
    <xf numFmtId="0" fontId="61" fillId="0" borderId="45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/>
    </xf>
    <xf numFmtId="0" fontId="60" fillId="0" borderId="13" xfId="0" applyFont="1" applyBorder="1" applyAlignment="1">
      <alignment horizontal="left"/>
    </xf>
    <xf numFmtId="0" fontId="60" fillId="0" borderId="3" xfId="0" applyFont="1" applyBorder="1" applyAlignment="1">
      <alignment horizontal="left"/>
    </xf>
    <xf numFmtId="0" fontId="61" fillId="0" borderId="72" xfId="0" applyFont="1" applyBorder="1" applyAlignment="1">
      <alignment horizontal="center" vertical="center" wrapText="1"/>
    </xf>
    <xf numFmtId="0" fontId="61" fillId="0" borderId="46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 wrapText="1"/>
    </xf>
    <xf numFmtId="0" fontId="61" fillId="0" borderId="8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/>
    </xf>
    <xf numFmtId="0" fontId="51" fillId="0" borderId="4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65" xfId="0" applyFont="1" applyBorder="1" applyAlignment="1">
      <alignment horizontal="center" vertical="center"/>
    </xf>
    <xf numFmtId="0" fontId="83" fillId="0" borderId="13" xfId="0" applyFont="1" applyBorder="1" applyAlignment="1">
      <alignment horizontal="left"/>
    </xf>
    <xf numFmtId="0" fontId="109" fillId="0" borderId="13" xfId="0" applyFont="1" applyBorder="1" applyAlignment="1">
      <alignment horizontal="left"/>
    </xf>
    <xf numFmtId="0" fontId="61" fillId="0" borderId="14" xfId="0" applyFont="1" applyBorder="1" applyAlignment="1">
      <alignment horizontal="left" vertical="center"/>
    </xf>
    <xf numFmtId="0" fontId="61" fillId="0" borderId="13" xfId="0" applyFont="1" applyBorder="1" applyAlignment="1">
      <alignment horizontal="left" vertical="center"/>
    </xf>
    <xf numFmtId="0" fontId="61" fillId="0" borderId="3" xfId="0" applyFont="1" applyBorder="1" applyAlignment="1">
      <alignment horizontal="left" vertical="center"/>
    </xf>
    <xf numFmtId="0" fontId="61" fillId="0" borderId="48" xfId="0" applyFont="1" applyBorder="1" applyAlignment="1">
      <alignment horizontal="left" vertical="center"/>
    </xf>
    <xf numFmtId="0" fontId="61" fillId="0" borderId="2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 wrapText="1"/>
    </xf>
    <xf numFmtId="0" fontId="70" fillId="11" borderId="72" xfId="0" applyFont="1" applyFill="1" applyBorder="1" applyAlignment="1">
      <alignment horizontal="center" vertical="center" shrinkToFit="1"/>
    </xf>
    <xf numFmtId="0" fontId="70" fillId="11" borderId="10" xfId="0" applyFont="1" applyFill="1" applyBorder="1" applyAlignment="1">
      <alignment horizontal="center" vertical="center" shrinkToFit="1"/>
    </xf>
    <xf numFmtId="0" fontId="70" fillId="11" borderId="46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0" fillId="11" borderId="4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47" xfId="0" applyFont="1" applyFill="1" applyBorder="1" applyAlignment="1">
      <alignment horizontal="center" vertical="center" shrinkToFit="1"/>
    </xf>
    <xf numFmtId="0" fontId="70" fillId="11" borderId="35" xfId="0" applyFont="1" applyFill="1" applyBorder="1" applyAlignment="1">
      <alignment horizontal="center" vertical="center" shrinkToFit="1"/>
    </xf>
    <xf numFmtId="0" fontId="70" fillId="11" borderId="99" xfId="0" applyFont="1" applyFill="1" applyBorder="1" applyAlignment="1">
      <alignment horizontal="center" vertical="center" shrinkToFit="1"/>
    </xf>
    <xf numFmtId="0" fontId="70" fillId="11" borderId="121" xfId="0" applyFont="1" applyFill="1" applyBorder="1" applyAlignment="1">
      <alignment horizontal="center" vertical="center" shrinkToFit="1"/>
    </xf>
    <xf numFmtId="0" fontId="70" fillId="11" borderId="9" xfId="0" applyFont="1" applyFill="1" applyBorder="1" applyAlignment="1">
      <alignment horizontal="center" vertical="center" shrinkToFit="1"/>
    </xf>
    <xf numFmtId="0" fontId="51" fillId="0" borderId="5" xfId="0" applyFont="1" applyBorder="1" applyAlignment="1">
      <alignment horizontal="center"/>
    </xf>
    <xf numFmtId="0" fontId="51" fillId="15" borderId="1" xfId="0" applyFont="1" applyFill="1" applyBorder="1" applyAlignment="1">
      <alignment horizontal="center" vertical="center"/>
    </xf>
    <xf numFmtId="0" fontId="43" fillId="11" borderId="61" xfId="0" applyFont="1" applyFill="1" applyBorder="1" applyAlignment="1">
      <alignment horizontal="center" vertical="center"/>
    </xf>
    <xf numFmtId="0" fontId="43" fillId="11" borderId="8" xfId="0" applyFont="1" applyFill="1" applyBorder="1" applyAlignment="1">
      <alignment horizontal="center" vertical="center"/>
    </xf>
    <xf numFmtId="0" fontId="43" fillId="11" borderId="44" xfId="0" applyFont="1" applyFill="1" applyBorder="1" applyAlignment="1">
      <alignment horizontal="center" vertical="center"/>
    </xf>
    <xf numFmtId="0" fontId="44" fillId="25" borderId="68" xfId="0" applyFont="1" applyFill="1" applyBorder="1" applyAlignment="1">
      <alignment horizontal="center" vertical="center"/>
    </xf>
    <xf numFmtId="0" fontId="43" fillId="11" borderId="71" xfId="0" applyFont="1" applyFill="1" applyBorder="1" applyAlignment="1">
      <alignment horizontal="center" vertical="center" wrapText="1"/>
    </xf>
    <xf numFmtId="0" fontId="43" fillId="11" borderId="72" xfId="0" applyFont="1" applyFill="1" applyBorder="1" applyAlignment="1">
      <alignment horizontal="center" vertical="center" wrapText="1"/>
    </xf>
    <xf numFmtId="0" fontId="43" fillId="11" borderId="32" xfId="0" applyFont="1" applyFill="1" applyBorder="1" applyAlignment="1">
      <alignment horizontal="center" vertical="center" wrapText="1"/>
    </xf>
    <xf numFmtId="0" fontId="43" fillId="11" borderId="10" xfId="0" applyFont="1" applyFill="1" applyBorder="1" applyAlignment="1">
      <alignment horizontal="center" vertical="center" wrapText="1"/>
    </xf>
    <xf numFmtId="0" fontId="43" fillId="11" borderId="67" xfId="0" applyFont="1" applyFill="1" applyBorder="1" applyAlignment="1">
      <alignment horizontal="center" vertical="center" wrapText="1"/>
    </xf>
    <xf numFmtId="0" fontId="43" fillId="11" borderId="46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/>
    </xf>
    <xf numFmtId="0" fontId="43" fillId="23" borderId="1" xfId="0" applyFont="1" applyFill="1" applyBorder="1" applyAlignment="1">
      <alignment horizontal="center" vertical="center" wrapText="1"/>
    </xf>
    <xf numFmtId="0" fontId="43" fillId="23" borderId="1" xfId="0" applyFont="1" applyFill="1" applyBorder="1" applyAlignment="1">
      <alignment horizontal="left" vertical="center"/>
    </xf>
    <xf numFmtId="0" fontId="43" fillId="23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horizontal="left" vertical="center" wrapText="1"/>
    </xf>
    <xf numFmtId="0" fontId="54" fillId="15" borderId="14" xfId="0" applyFont="1" applyFill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0" fontId="54" fillId="15" borderId="3" xfId="0" applyFont="1" applyFill="1" applyBorder="1" applyAlignment="1">
      <alignment horizontal="center" vertical="center"/>
    </xf>
    <xf numFmtId="0" fontId="54" fillId="15" borderId="49" xfId="0" applyFont="1" applyFill="1" applyBorder="1" applyAlignment="1">
      <alignment horizontal="center" vertical="center"/>
    </xf>
    <xf numFmtId="0" fontId="54" fillId="15" borderId="39" xfId="0" applyFont="1" applyFill="1" applyBorder="1" applyAlignment="1">
      <alignment horizontal="center" vertical="center"/>
    </xf>
    <xf numFmtId="0" fontId="54" fillId="15" borderId="45" xfId="0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54" fillId="24" borderId="9" xfId="0" applyFont="1" applyFill="1" applyBorder="1" applyAlignment="1">
      <alignment horizontal="center" vertical="center"/>
    </xf>
    <xf numFmtId="0" fontId="54" fillId="24" borderId="8" xfId="0" applyFont="1" applyFill="1" applyBorder="1" applyAlignment="1">
      <alignment horizontal="center" vertical="center"/>
    </xf>
    <xf numFmtId="0" fontId="54" fillId="24" borderId="4" xfId="0" applyFont="1" applyFill="1" applyBorder="1" applyAlignment="1">
      <alignment horizontal="center" vertical="center"/>
    </xf>
    <xf numFmtId="0" fontId="54" fillId="24" borderId="16" xfId="0" applyFont="1" applyFill="1" applyBorder="1" applyAlignment="1">
      <alignment horizontal="center" vertical="center"/>
    </xf>
    <xf numFmtId="0" fontId="54" fillId="24" borderId="15" xfId="0" applyFont="1" applyFill="1" applyBorder="1" applyAlignment="1">
      <alignment horizontal="center" vertical="center"/>
    </xf>
    <xf numFmtId="0" fontId="54" fillId="24" borderId="12" xfId="0" applyFont="1" applyFill="1" applyBorder="1" applyAlignment="1">
      <alignment horizontal="center" vertical="center"/>
    </xf>
    <xf numFmtId="0" fontId="54" fillId="24" borderId="32" xfId="0" applyFont="1" applyFill="1" applyBorder="1" applyAlignment="1">
      <alignment horizontal="center" vertical="center"/>
    </xf>
    <xf numFmtId="0" fontId="54" fillId="24" borderId="0" xfId="0" applyFont="1" applyFill="1" applyAlignment="1">
      <alignment horizontal="center" vertical="center"/>
    </xf>
    <xf numFmtId="0" fontId="54" fillId="24" borderId="10" xfId="0" applyFont="1" applyFill="1" applyBorder="1" applyAlignment="1">
      <alignment horizontal="center" vertical="center"/>
    </xf>
    <xf numFmtId="0" fontId="54" fillId="24" borderId="48" xfId="0" applyFont="1" applyFill="1" applyBorder="1" applyAlignment="1">
      <alignment horizontal="center" vertical="center"/>
    </xf>
    <xf numFmtId="0" fontId="54" fillId="24" borderId="5" xfId="0" applyFont="1" applyFill="1" applyBorder="1" applyAlignment="1">
      <alignment horizontal="center" vertical="center"/>
    </xf>
    <xf numFmtId="0" fontId="54" fillId="24" borderId="2" xfId="0" applyFont="1" applyFill="1" applyBorder="1" applyAlignment="1">
      <alignment horizontal="center" vertical="center"/>
    </xf>
    <xf numFmtId="178" fontId="42" fillId="24" borderId="14" xfId="0" applyNumberFormat="1" applyFont="1" applyFill="1" applyBorder="1" applyAlignment="1">
      <alignment horizontal="center" vertical="center"/>
    </xf>
    <xf numFmtId="178" fontId="42" fillId="24" borderId="3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0" fontId="42" fillId="24" borderId="1" xfId="0" applyFont="1" applyFill="1" applyBorder="1" applyAlignment="1">
      <alignment horizontal="center" vertical="center"/>
    </xf>
    <xf numFmtId="185" fontId="42" fillId="24" borderId="9" xfId="0" applyNumberFormat="1" applyFont="1" applyFill="1" applyBorder="1" applyAlignment="1">
      <alignment horizontal="center" vertical="center" wrapText="1"/>
    </xf>
    <xf numFmtId="185" fontId="42" fillId="24" borderId="8" xfId="0" applyNumberFormat="1" applyFont="1" applyFill="1" applyBorder="1" applyAlignment="1">
      <alignment horizontal="center" vertical="center"/>
    </xf>
    <xf numFmtId="185" fontId="42" fillId="24" borderId="4" xfId="0" applyNumberFormat="1" applyFont="1" applyFill="1" applyBorder="1" applyAlignment="1">
      <alignment horizontal="center" vertical="center"/>
    </xf>
    <xf numFmtId="0" fontId="54" fillId="28" borderId="1" xfId="0" applyFont="1" applyFill="1" applyBorder="1" applyAlignment="1">
      <alignment horizontal="center" vertical="center"/>
    </xf>
    <xf numFmtId="177" fontId="44" fillId="26" borderId="44" xfId="0" applyNumberFormat="1" applyFont="1" applyFill="1" applyBorder="1" applyAlignment="1">
      <alignment horizontal="center" vertical="top"/>
    </xf>
    <xf numFmtId="177" fontId="44" fillId="23" borderId="1" xfId="0" applyNumberFormat="1" applyFont="1" applyFill="1" applyBorder="1" applyAlignment="1">
      <alignment horizontal="left" vertical="center"/>
    </xf>
    <xf numFmtId="0" fontId="61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center" vertical="center" wrapText="1"/>
    </xf>
    <xf numFmtId="0" fontId="43" fillId="19" borderId="61" xfId="0" applyFont="1" applyFill="1" applyBorder="1" applyAlignment="1">
      <alignment horizontal="center" vertical="center" wrapText="1"/>
    </xf>
    <xf numFmtId="0" fontId="44" fillId="19" borderId="8" xfId="0" applyFont="1" applyFill="1" applyBorder="1" applyAlignment="1">
      <alignment horizontal="center" vertical="center" wrapText="1"/>
    </xf>
    <xf numFmtId="0" fontId="44" fillId="19" borderId="44" xfId="0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horizontal="center" vertical="center"/>
    </xf>
    <xf numFmtId="0" fontId="61" fillId="19" borderId="16" xfId="0" applyFont="1" applyFill="1" applyBorder="1" applyAlignment="1">
      <alignment horizontal="center" vertical="center"/>
    </xf>
    <xf numFmtId="0" fontId="61" fillId="19" borderId="12" xfId="0" applyFont="1" applyFill="1" applyBorder="1" applyAlignment="1">
      <alignment horizontal="center" vertical="center"/>
    </xf>
    <xf numFmtId="0" fontId="61" fillId="19" borderId="32" xfId="0" applyFont="1" applyFill="1" applyBorder="1" applyAlignment="1">
      <alignment horizontal="center" vertical="center"/>
    </xf>
    <xf numFmtId="0" fontId="61" fillId="19" borderId="10" xfId="0" applyFont="1" applyFill="1" applyBorder="1" applyAlignment="1">
      <alignment horizontal="center" vertical="center"/>
    </xf>
    <xf numFmtId="0" fontId="61" fillId="19" borderId="48" xfId="0" applyFont="1" applyFill="1" applyBorder="1" applyAlignment="1">
      <alignment horizontal="center" vertical="center"/>
    </xf>
    <xf numFmtId="0" fontId="61" fillId="19" borderId="2" xfId="0" applyFont="1" applyFill="1" applyBorder="1" applyAlignment="1">
      <alignment horizontal="center" vertical="center"/>
    </xf>
    <xf numFmtId="0" fontId="44" fillId="19" borderId="65" xfId="0" applyFont="1" applyFill="1" applyBorder="1" applyAlignment="1">
      <alignment horizontal="center" vertical="center"/>
    </xf>
    <xf numFmtId="0" fontId="51" fillId="23" borderId="6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1" fillId="23" borderId="65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center" vertical="center" wrapText="1"/>
    </xf>
    <xf numFmtId="0" fontId="61" fillId="23" borderId="37" xfId="0" applyFont="1" applyFill="1" applyBorder="1" applyAlignment="1">
      <alignment horizontal="center" vertical="center"/>
    </xf>
    <xf numFmtId="0" fontId="61" fillId="23" borderId="38" xfId="0" applyFont="1" applyFill="1" applyBorder="1" applyAlignment="1">
      <alignment horizontal="center" vertical="center"/>
    </xf>
    <xf numFmtId="0" fontId="61" fillId="23" borderId="50" xfId="0" applyFont="1" applyFill="1" applyBorder="1" applyAlignment="1">
      <alignment horizontal="center" vertical="center"/>
    </xf>
    <xf numFmtId="178" fontId="41" fillId="15" borderId="9" xfId="0" applyNumberFormat="1" applyFont="1" applyFill="1" applyBorder="1" applyAlignment="1">
      <alignment horizontal="center" vertical="center"/>
    </xf>
    <xf numFmtId="178" fontId="41" fillId="15" borderId="8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23" borderId="9" xfId="0" applyNumberFormat="1" applyFont="1" applyFill="1" applyBorder="1" applyAlignment="1">
      <alignment horizontal="center" vertical="center"/>
    </xf>
    <xf numFmtId="10" fontId="41" fillId="23" borderId="8" xfId="0" applyNumberFormat="1" applyFont="1" applyFill="1" applyBorder="1" applyAlignment="1">
      <alignment horizontal="center" vertical="center"/>
    </xf>
    <xf numFmtId="10" fontId="41" fillId="23" borderId="4" xfId="0" applyNumberFormat="1" applyFont="1" applyFill="1" applyBorder="1" applyAlignment="1">
      <alignment horizontal="center" vertical="center"/>
    </xf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74" xfId="0" applyNumberFormat="1" applyFont="1" applyFill="1" applyBorder="1" applyAlignment="1">
      <alignment horizontal="center" vertical="center"/>
    </xf>
    <xf numFmtId="10" fontId="41" fillId="23" borderId="75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0" fontId="115" fillId="13" borderId="0" xfId="0" applyFont="1" applyFill="1" applyAlignment="1">
      <alignment horizontal="center" vertical="center"/>
    </xf>
    <xf numFmtId="0" fontId="37" fillId="15" borderId="47" xfId="0" applyFont="1" applyFill="1" applyBorder="1" applyAlignment="1">
      <alignment horizontal="center"/>
    </xf>
    <xf numFmtId="0" fontId="37" fillId="15" borderId="36" xfId="0" applyFont="1" applyFill="1" applyBorder="1" applyAlignment="1">
      <alignment horizontal="center"/>
    </xf>
    <xf numFmtId="0" fontId="41" fillId="52" borderId="1" xfId="0" applyFont="1" applyFill="1" applyBorder="1" applyAlignment="1">
      <alignment horizontal="center" wrapText="1"/>
    </xf>
    <xf numFmtId="0" fontId="139" fillId="51" borderId="32" xfId="0" applyFont="1" applyFill="1" applyBorder="1" applyAlignment="1">
      <alignment horizontal="center" vertical="center" wrapText="1"/>
    </xf>
    <xf numFmtId="0" fontId="139" fillId="51" borderId="0" xfId="0" applyFont="1" applyFill="1" applyAlignment="1">
      <alignment horizontal="center" vertical="center" wrapText="1"/>
    </xf>
    <xf numFmtId="14" fontId="51" fillId="0" borderId="0" xfId="0" quotePrefix="1" applyNumberFormat="1" applyFont="1" applyAlignment="1">
      <alignment horizontal="center"/>
    </xf>
    <xf numFmtId="49" fontId="61" fillId="0" borderId="14" xfId="0" applyNumberFormat="1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 vertical="center"/>
    </xf>
    <xf numFmtId="49" fontId="111" fillId="0" borderId="14" xfId="0" applyNumberFormat="1" applyFont="1" applyBorder="1" applyAlignment="1">
      <alignment horizontal="center" vertical="center"/>
    </xf>
    <xf numFmtId="49" fontId="111" fillId="0" borderId="3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2000000}"/>
    <cellStyle name="一般 3" xfId="6" xr:uid="{EBDA749A-52D7-440F-855F-252111390199}"/>
    <cellStyle name="一般 7" xfId="5" xr:uid="{BFA7969F-0417-4B2A-9915-4F5820ECC4DE}"/>
    <cellStyle name="一般_各站員工名單" xfId="3" xr:uid="{00000000-0005-0000-0000-000003000000}"/>
    <cellStyle name="百分比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  <color rgb="FF99FF66"/>
      <color rgb="FF00CCFF"/>
      <color rgb="FFFF66FF"/>
      <color rgb="FF66FF66"/>
      <color rgb="FFCC00FF"/>
      <color rgb="FF9900CC"/>
      <color rgb="FF6600CC"/>
      <color rgb="FF000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319694</xdr:colOff>
      <xdr:row>23</xdr:row>
      <xdr:rowOff>275531</xdr:rowOff>
    </xdr:from>
    <xdr:to>
      <xdr:col>14</xdr:col>
      <xdr:colOff>200719</xdr:colOff>
      <xdr:row>28</xdr:row>
      <xdr:rowOff>48518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169" y="6714431"/>
          <a:ext cx="9444125" cy="1239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2350</xdr:row>
          <xdr:rowOff>114300</xdr:rowOff>
        </xdr:from>
        <xdr:to>
          <xdr:col>8</xdr:col>
          <xdr:colOff>209550</xdr:colOff>
          <xdr:row>2351</xdr:row>
          <xdr:rowOff>171450</xdr:rowOff>
        </xdr:to>
        <xdr:sp macro="" textlink="">
          <xdr:nvSpPr>
            <xdr:cNvPr id="9266" name="Control 50" hidden="1">
              <a:extLst>
                <a:ext uri="{63B3BB69-23CF-44E3-9099-C40C66FF867C}">
                  <a14:compatExt spid="_x0000_s9266"/>
                </a:ext>
                <a:ext uri="{FF2B5EF4-FFF2-40B4-BE49-F238E27FC236}">
                  <a16:creationId xmlns:a16="http://schemas.microsoft.com/office/drawing/2014/main" id="{00000000-0008-0000-1600-00003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HR-&#20154;&#36039;\3.&#21484;&#21215;&#38626;&#32887;\10.&#38626;&#32887;\1.&#38626;&#32887;&#21934;&#32232;&#30908;\&#38626;&#32887;&#21934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原因細分類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Relationship Id="rId6" Type="http://schemas.openxmlformats.org/officeDocument/2006/relationships/comments" Target="../comments15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/>
    <col min="3" max="3" width="12.08984375" style="724" customWidth="1"/>
    <col min="4" max="9" width="9" style="724"/>
    <col min="10" max="10" width="10.453125" style="724" bestFit="1" customWidth="1"/>
    <col min="11" max="11" width="12.36328125" style="724" customWidth="1"/>
    <col min="12" max="16384" width="9" style="724"/>
  </cols>
  <sheetData>
    <row r="3" spans="1:31" ht="17.5" thickBot="1">
      <c r="K3" s="737" t="s">
        <v>5142</v>
      </c>
      <c r="L3" s="2112">
        <f ca="1">NOW()</f>
        <v>46082.496083333332</v>
      </c>
      <c r="M3" s="2112"/>
    </row>
    <row r="4" spans="1:31" ht="28.5" thickBot="1">
      <c r="A4" s="2109" t="s">
        <v>5030</v>
      </c>
      <c r="B4" s="2110"/>
      <c r="C4" s="2110"/>
      <c r="D4" s="2110"/>
      <c r="E4" s="2110"/>
      <c r="F4" s="2110"/>
      <c r="G4" s="2110"/>
      <c r="H4" s="2110"/>
      <c r="I4" s="2110"/>
      <c r="J4" s="2110"/>
      <c r="K4" s="2110"/>
      <c r="L4" s="2110"/>
      <c r="M4" s="2111"/>
    </row>
    <row r="5" spans="1:31">
      <c r="A5" s="2117" t="s">
        <v>4450</v>
      </c>
      <c r="B5" s="2118"/>
      <c r="C5" s="2118"/>
      <c r="D5" s="2119"/>
      <c r="E5" s="2119"/>
      <c r="F5" s="2119"/>
      <c r="G5" s="2119"/>
      <c r="H5" s="2119"/>
      <c r="I5" s="2120"/>
      <c r="J5" s="745" t="s">
        <v>5129</v>
      </c>
      <c r="K5" s="746" t="s">
        <v>5130</v>
      </c>
      <c r="L5" s="746" t="s">
        <v>5131</v>
      </c>
      <c r="M5" s="747" t="s">
        <v>5132</v>
      </c>
    </row>
    <row r="6" spans="1:31">
      <c r="A6" s="2121" t="s">
        <v>5133</v>
      </c>
      <c r="B6" s="2113" t="s">
        <v>5134</v>
      </c>
      <c r="C6" s="722" t="s">
        <v>5135</v>
      </c>
      <c r="D6" s="720"/>
      <c r="E6" s="721"/>
      <c r="F6" s="721"/>
      <c r="G6" s="721"/>
      <c r="H6" s="721"/>
      <c r="I6" s="738"/>
      <c r="J6" s="748">
        <f>COUNTA(D6:I6)</f>
        <v>0</v>
      </c>
      <c r="K6" s="2105">
        <f>J6+J7+J9</f>
        <v>2</v>
      </c>
      <c r="L6" s="2105">
        <v>2</v>
      </c>
      <c r="M6" s="2107">
        <f>L6/K6</f>
        <v>1</v>
      </c>
    </row>
    <row r="7" spans="1:31" s="727" customFormat="1">
      <c r="A7" s="2122"/>
      <c r="B7" s="2114"/>
      <c r="C7" s="712" t="s">
        <v>5136</v>
      </c>
      <c r="D7" s="717" t="s">
        <v>5137</v>
      </c>
      <c r="E7" s="718"/>
      <c r="F7" s="718"/>
      <c r="G7" s="718"/>
      <c r="H7" s="718"/>
      <c r="I7" s="739"/>
      <c r="J7" s="748">
        <f>COUNTA(D7:I7)</f>
        <v>1</v>
      </c>
      <c r="K7" s="2105"/>
      <c r="L7" s="2105"/>
      <c r="M7" s="2107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2"/>
      <c r="B8" s="2115" t="s">
        <v>5138</v>
      </c>
      <c r="C8" s="723" t="s">
        <v>5135</v>
      </c>
      <c r="D8" s="715"/>
      <c r="E8" s="713"/>
      <c r="F8" s="713"/>
      <c r="G8" s="713"/>
      <c r="H8" s="713"/>
      <c r="I8" s="740"/>
      <c r="J8" s="748">
        <f>COUNTA(D8:I8)</f>
        <v>0</v>
      </c>
      <c r="K8" s="2105"/>
      <c r="L8" s="2105"/>
      <c r="M8" s="2107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thickBot="1">
      <c r="A9" s="2123"/>
      <c r="B9" s="2116"/>
      <c r="C9" s="741" t="s">
        <v>5139</v>
      </c>
      <c r="D9" s="742" t="s">
        <v>5140</v>
      </c>
      <c r="E9" s="743"/>
      <c r="F9" s="743"/>
      <c r="G9" s="743"/>
      <c r="H9" s="743"/>
      <c r="I9" s="744"/>
      <c r="J9" s="749">
        <f>COUNTA(D9:I9)</f>
        <v>1</v>
      </c>
      <c r="K9" s="2106"/>
      <c r="L9" s="2106"/>
      <c r="M9" s="2108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5141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K6:K9"/>
    <mergeCell ref="L6:L9"/>
    <mergeCell ref="M6:M9"/>
    <mergeCell ref="A4:M4"/>
    <mergeCell ref="L3:M3"/>
    <mergeCell ref="B6:B7"/>
    <mergeCell ref="B8:B9"/>
    <mergeCell ref="A5:I5"/>
    <mergeCell ref="A6:A9"/>
  </mergeCells>
  <phoneticPr fontId="3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26" t="s">
        <v>768</v>
      </c>
      <c r="B1" s="2127"/>
      <c r="C1" s="2128"/>
      <c r="D1" s="486"/>
      <c r="E1" s="532"/>
    </row>
    <row r="2" spans="1:10">
      <c r="A2" s="2129"/>
      <c r="B2" s="2130"/>
      <c r="C2" s="2130"/>
      <c r="D2" s="511" t="s">
        <v>4230</v>
      </c>
      <c r="E2" s="337" t="s">
        <v>4229</v>
      </c>
      <c r="F2" s="510" t="s">
        <v>4231</v>
      </c>
      <c r="G2" s="513">
        <v>41275</v>
      </c>
      <c r="H2" s="513">
        <v>41358</v>
      </c>
      <c r="I2" s="510" t="s">
        <v>4232</v>
      </c>
      <c r="J2" s="545" t="s">
        <v>895</v>
      </c>
    </row>
    <row r="3" spans="1:10">
      <c r="A3" s="2124" t="s">
        <v>673</v>
      </c>
      <c r="B3" s="2124"/>
      <c r="C3" s="2125"/>
      <c r="D3" s="485">
        <v>10</v>
      </c>
      <c r="E3" s="463">
        <v>7</v>
      </c>
      <c r="F3" s="510">
        <f>D3-E3</f>
        <v>3</v>
      </c>
      <c r="G3" s="541">
        <v>10</v>
      </c>
      <c r="H3" s="510">
        <f>E3</f>
        <v>7</v>
      </c>
      <c r="I3" s="510">
        <v>0</v>
      </c>
      <c r="J3" s="545">
        <f>I3/((G3+H3)/2)</f>
        <v>0</v>
      </c>
    </row>
    <row r="4" spans="1:10">
      <c r="A4" s="2124" t="s">
        <v>4228</v>
      </c>
      <c r="B4" s="2124"/>
      <c r="C4" s="2125"/>
      <c r="D4" s="485">
        <v>4</v>
      </c>
      <c r="E4" s="463">
        <v>4</v>
      </c>
      <c r="F4" s="510">
        <f t="shared" ref="F4:F70" si="0">D4-E4</f>
        <v>0</v>
      </c>
      <c r="G4" s="541">
        <v>4</v>
      </c>
      <c r="H4" s="510">
        <f t="shared" ref="H4:H70" si="1">E4</f>
        <v>4</v>
      </c>
      <c r="I4" s="510">
        <v>0</v>
      </c>
      <c r="J4" s="545">
        <f t="shared" ref="J4:J67" si="2">I4/((G4+H4)/2)</f>
        <v>0</v>
      </c>
    </row>
    <row r="5" spans="1:10">
      <c r="A5" s="2131" t="s">
        <v>4238</v>
      </c>
      <c r="B5" s="2124"/>
      <c r="C5" s="2125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24" t="s">
        <v>769</v>
      </c>
      <c r="B6" s="2124"/>
      <c r="C6" s="2125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32" t="s">
        <v>4060</v>
      </c>
      <c r="B7" s="2124"/>
      <c r="C7" s="2125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24" t="s">
        <v>770</v>
      </c>
      <c r="B8" s="2124"/>
      <c r="C8" s="2125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thickBot="1">
      <c r="A9" s="2133" t="s">
        <v>771</v>
      </c>
      <c r="B9" s="2133"/>
      <c r="C9" s="2126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thickTop="1">
      <c r="A10" s="2134" t="s">
        <v>852</v>
      </c>
      <c r="B10" s="2134"/>
      <c r="C10" s="2135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24" t="s">
        <v>772</v>
      </c>
      <c r="B11" s="2124"/>
      <c r="C11" s="2125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24" t="s">
        <v>773</v>
      </c>
      <c r="B12" s="2124"/>
      <c r="C12" s="2125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24" t="s">
        <v>774</v>
      </c>
      <c r="B13" s="2124"/>
      <c r="C13" s="2125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thickBot="1">
      <c r="A14" s="2136" t="s">
        <v>775</v>
      </c>
      <c r="B14" s="2136"/>
      <c r="C14" s="2137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thickTop="1">
      <c r="A15" s="464" t="s">
        <v>842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24" t="s">
        <v>776</v>
      </c>
      <c r="B16" s="2124"/>
      <c r="C16" s="2125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24" t="s">
        <v>836</v>
      </c>
      <c r="B17" s="2124"/>
      <c r="C17" s="2125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38" t="s">
        <v>891</v>
      </c>
      <c r="B18" s="466" t="s">
        <v>4121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38"/>
      <c r="B19" s="466" t="s">
        <v>833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38"/>
      <c r="B20" s="2139" t="s">
        <v>777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38"/>
      <c r="B21" s="2139"/>
      <c r="C21" s="516" t="s">
        <v>778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 t="shared" si="2"/>
        <v>9.0909090909090912E-2</v>
      </c>
    </row>
    <row r="22" spans="1:10">
      <c r="A22" s="2138"/>
      <c r="B22" s="2139"/>
      <c r="C22" s="471" t="s">
        <v>779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 t="shared" si="2"/>
        <v>0.30769230769230771</v>
      </c>
    </row>
    <row r="23" spans="1:10">
      <c r="A23" s="2138"/>
      <c r="B23" s="2140" t="s">
        <v>780</v>
      </c>
      <c r="C23" s="468" t="s">
        <v>6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 t="shared" si="2"/>
        <v>0.35</v>
      </c>
    </row>
    <row r="24" spans="1:10">
      <c r="A24" s="2138"/>
      <c r="B24" s="2140"/>
      <c r="C24" s="469" t="s">
        <v>828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38"/>
      <c r="B25" s="491" t="s">
        <v>781</v>
      </c>
      <c r="C25" s="517" t="s">
        <v>848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si="2"/>
        <v>0</v>
      </c>
    </row>
    <row r="26" spans="1:10">
      <c r="A26" s="2138"/>
      <c r="B26" s="2141" t="s">
        <v>4191</v>
      </c>
      <c r="C26" s="515" t="s">
        <v>833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2"/>
        <v>0</v>
      </c>
    </row>
    <row r="27" spans="1:10">
      <c r="A27" s="2138"/>
      <c r="B27" s="2142"/>
      <c r="C27" s="471" t="s">
        <v>851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2"/>
        <v>0</v>
      </c>
    </row>
    <row r="28" spans="1:10">
      <c r="A28" s="2138"/>
      <c r="B28" s="2142"/>
      <c r="C28" s="471" t="s">
        <v>797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2"/>
        <v>0</v>
      </c>
    </row>
    <row r="29" spans="1:10">
      <c r="A29" s="2138"/>
      <c r="B29" s="2142"/>
      <c r="C29" s="471" t="s">
        <v>782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2"/>
        <v>0</v>
      </c>
    </row>
    <row r="30" spans="1:10">
      <c r="A30" s="2138"/>
      <c r="B30" s="2142"/>
      <c r="C30" s="471" t="s">
        <v>4015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2"/>
        <v>6.4516129032258063E-2</v>
      </c>
    </row>
    <row r="31" spans="1:10">
      <c r="A31" s="2138"/>
      <c r="B31" s="2142"/>
      <c r="C31" s="472" t="s">
        <v>863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2"/>
        <v>0</v>
      </c>
    </row>
    <row r="32" spans="1:10">
      <c r="A32" s="2138"/>
      <c r="B32" s="2142"/>
      <c r="C32" s="518" t="s">
        <v>798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2"/>
        <v>0</v>
      </c>
    </row>
    <row r="33" spans="1:10">
      <c r="A33" s="2143" t="s">
        <v>837</v>
      </c>
      <c r="B33" s="2139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2"/>
        <v>0</v>
      </c>
    </row>
    <row r="34" spans="1:10">
      <c r="A34" s="2144" t="s">
        <v>893</v>
      </c>
      <c r="B34" s="2145" t="s">
        <v>4190</v>
      </c>
      <c r="C34" s="474" t="s">
        <v>834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2"/>
        <v>0.47058823529411764</v>
      </c>
    </row>
    <row r="35" spans="1:10">
      <c r="A35" s="2144"/>
      <c r="B35" s="2145"/>
      <c r="C35" s="474" t="s">
        <v>829</v>
      </c>
      <c r="D35" s="492"/>
      <c r="E35" s="463">
        <v>1</v>
      </c>
      <c r="F35" s="510">
        <f t="shared" si="0"/>
        <v>-1</v>
      </c>
      <c r="G35" s="510">
        <v>4</v>
      </c>
      <c r="H35" s="510">
        <f t="shared" si="1"/>
        <v>1</v>
      </c>
      <c r="I35" s="510">
        <v>3</v>
      </c>
      <c r="J35" s="545">
        <f t="shared" si="2"/>
        <v>1.2</v>
      </c>
    </row>
    <row r="36" spans="1:10">
      <c r="A36" s="2144"/>
      <c r="B36" s="2145"/>
      <c r="C36" s="474" t="s">
        <v>828</v>
      </c>
      <c r="D36" s="492"/>
      <c r="E36" s="463">
        <v>0</v>
      </c>
      <c r="F36" s="510">
        <f t="shared" si="0"/>
        <v>0</v>
      </c>
      <c r="G36" s="510">
        <v>0</v>
      </c>
      <c r="H36" s="510">
        <f t="shared" si="1"/>
        <v>0</v>
      </c>
      <c r="I36" s="510">
        <v>0</v>
      </c>
      <c r="J36" s="545" t="e">
        <f t="shared" si="2"/>
        <v>#DIV/0!</v>
      </c>
    </row>
    <row r="37" spans="1:10">
      <c r="A37" s="2144"/>
      <c r="B37" s="2145"/>
      <c r="C37" s="474" t="s">
        <v>812</v>
      </c>
      <c r="D37" s="492"/>
      <c r="E37" s="463">
        <v>1</v>
      </c>
      <c r="F37" s="510">
        <f t="shared" si="0"/>
        <v>-1</v>
      </c>
      <c r="G37" s="510">
        <v>1</v>
      </c>
      <c r="H37" s="510">
        <f t="shared" si="1"/>
        <v>1</v>
      </c>
      <c r="I37" s="510">
        <v>1</v>
      </c>
      <c r="J37" s="545">
        <f t="shared" si="2"/>
        <v>1</v>
      </c>
    </row>
    <row r="38" spans="1:10">
      <c r="A38" s="2143" t="s">
        <v>838</v>
      </c>
      <c r="B38" s="2139"/>
      <c r="C38" s="518"/>
      <c r="D38" s="473"/>
      <c r="E38" s="463">
        <v>4</v>
      </c>
      <c r="F38" s="510">
        <f t="shared" si="0"/>
        <v>-4</v>
      </c>
      <c r="G38" s="510">
        <v>3</v>
      </c>
      <c r="H38" s="510">
        <f t="shared" si="1"/>
        <v>4</v>
      </c>
      <c r="I38" s="510">
        <v>1</v>
      </c>
      <c r="J38" s="545">
        <f t="shared" si="2"/>
        <v>0.2857142857142857</v>
      </c>
    </row>
    <row r="39" spans="1:10">
      <c r="A39" s="2144" t="s">
        <v>894</v>
      </c>
      <c r="B39" s="2142" t="s">
        <v>783</v>
      </c>
      <c r="C39" s="471" t="s">
        <v>879</v>
      </c>
      <c r="D39" s="489"/>
      <c r="E39" s="463">
        <v>33</v>
      </c>
      <c r="F39" s="510">
        <f t="shared" si="0"/>
        <v>-33</v>
      </c>
      <c r="G39" s="510">
        <v>28</v>
      </c>
      <c r="H39" s="510">
        <f t="shared" si="1"/>
        <v>33</v>
      </c>
      <c r="I39" s="510">
        <v>2</v>
      </c>
      <c r="J39" s="545">
        <f t="shared" si="2"/>
        <v>6.5573770491803282E-2</v>
      </c>
    </row>
    <row r="40" spans="1:10">
      <c r="A40" s="2144"/>
      <c r="B40" s="2142"/>
      <c r="C40" s="471" t="s">
        <v>784</v>
      </c>
      <c r="D40" s="489"/>
      <c r="E40" s="463">
        <v>1</v>
      </c>
      <c r="F40" s="510">
        <f t="shared" si="0"/>
        <v>-1</v>
      </c>
      <c r="G40" s="510">
        <v>1</v>
      </c>
      <c r="H40" s="510">
        <f t="shared" si="1"/>
        <v>1</v>
      </c>
      <c r="I40" s="510">
        <v>0</v>
      </c>
      <c r="J40" s="545">
        <f t="shared" si="2"/>
        <v>0</v>
      </c>
    </row>
    <row r="41" spans="1:10">
      <c r="A41" s="2144"/>
      <c r="B41" s="2142"/>
      <c r="C41" s="519" t="s">
        <v>822</v>
      </c>
      <c r="D41" s="475"/>
      <c r="E41" s="463">
        <v>1</v>
      </c>
      <c r="F41" s="510">
        <f t="shared" si="0"/>
        <v>-1</v>
      </c>
      <c r="G41" s="510">
        <v>1</v>
      </c>
      <c r="H41" s="510">
        <f t="shared" si="1"/>
        <v>1</v>
      </c>
      <c r="I41" s="510">
        <v>0</v>
      </c>
      <c r="J41" s="545">
        <f t="shared" si="2"/>
        <v>0</v>
      </c>
    </row>
    <row r="42" spans="1:10">
      <c r="A42" s="2144"/>
      <c r="B42" s="491" t="s">
        <v>785</v>
      </c>
      <c r="C42" s="519" t="s">
        <v>763</v>
      </c>
      <c r="D42" s="475"/>
      <c r="E42" s="463">
        <v>5</v>
      </c>
      <c r="F42" s="510">
        <f t="shared" si="0"/>
        <v>-5</v>
      </c>
      <c r="G42" s="510">
        <v>5</v>
      </c>
      <c r="H42" s="510">
        <f t="shared" si="1"/>
        <v>5</v>
      </c>
      <c r="I42" s="510">
        <v>2</v>
      </c>
      <c r="J42" s="545">
        <f t="shared" si="2"/>
        <v>0.4</v>
      </c>
    </row>
    <row r="43" spans="1:10" ht="17.5" thickBot="1">
      <c r="A43" s="2146"/>
      <c r="B43" s="476" t="s">
        <v>824</v>
      </c>
      <c r="C43" s="520" t="s">
        <v>813</v>
      </c>
      <c r="D43" s="492"/>
      <c r="E43" s="463">
        <v>4</v>
      </c>
      <c r="F43" s="510">
        <f t="shared" si="0"/>
        <v>-4</v>
      </c>
      <c r="G43" s="510">
        <v>4</v>
      </c>
      <c r="H43" s="510">
        <f t="shared" si="1"/>
        <v>4</v>
      </c>
      <c r="I43" s="510">
        <v>2</v>
      </c>
      <c r="J43" s="545">
        <f t="shared" si="2"/>
        <v>0.5</v>
      </c>
    </row>
    <row r="44" spans="1:10" ht="17.5" thickTop="1">
      <c r="A44" s="477" t="s">
        <v>4096</v>
      </c>
      <c r="B44" s="478"/>
      <c r="C44" s="521"/>
      <c r="D44" s="485"/>
      <c r="E44" s="463">
        <v>13</v>
      </c>
      <c r="F44" s="510">
        <f t="shared" si="0"/>
        <v>-13</v>
      </c>
      <c r="G44" s="510">
        <v>10</v>
      </c>
      <c r="H44" s="510">
        <f t="shared" si="1"/>
        <v>13</v>
      </c>
      <c r="I44" s="510">
        <v>1</v>
      </c>
      <c r="J44" s="545">
        <f t="shared" si="2"/>
        <v>8.6956521739130432E-2</v>
      </c>
    </row>
    <row r="45" spans="1:10">
      <c r="A45" s="2124" t="s">
        <v>786</v>
      </c>
      <c r="B45" s="2124"/>
      <c r="C45" s="522" t="s">
        <v>820</v>
      </c>
      <c r="D45" s="490"/>
      <c r="E45" s="463">
        <v>7</v>
      </c>
      <c r="F45" s="510">
        <f t="shared" si="0"/>
        <v>-7</v>
      </c>
      <c r="G45" s="510">
        <v>5</v>
      </c>
      <c r="H45" s="510">
        <f t="shared" si="1"/>
        <v>7</v>
      </c>
      <c r="I45" s="510">
        <v>3</v>
      </c>
      <c r="J45" s="545">
        <f t="shared" si="2"/>
        <v>0.5</v>
      </c>
    </row>
    <row r="46" spans="1:10">
      <c r="A46" s="2124"/>
      <c r="B46" s="2124"/>
      <c r="C46" s="516" t="s">
        <v>787</v>
      </c>
      <c r="D46" s="491"/>
      <c r="E46" s="537">
        <v>8</v>
      </c>
      <c r="F46" s="510">
        <f t="shared" si="0"/>
        <v>-8</v>
      </c>
      <c r="G46" s="510">
        <v>8</v>
      </c>
      <c r="H46" s="510">
        <f t="shared" si="1"/>
        <v>8</v>
      </c>
      <c r="I46" s="510">
        <v>0</v>
      </c>
      <c r="J46" s="545">
        <f t="shared" si="2"/>
        <v>0</v>
      </c>
    </row>
    <row r="47" spans="1:10">
      <c r="A47" s="2124"/>
      <c r="B47" s="2124"/>
      <c r="C47" s="516" t="s">
        <v>788</v>
      </c>
      <c r="D47" s="491"/>
      <c r="E47" s="463">
        <v>6</v>
      </c>
      <c r="F47" s="510">
        <f t="shared" si="0"/>
        <v>-6</v>
      </c>
      <c r="G47" s="510">
        <v>7</v>
      </c>
      <c r="H47" s="510">
        <f t="shared" si="1"/>
        <v>6</v>
      </c>
      <c r="I47" s="510">
        <v>3</v>
      </c>
      <c r="J47" s="545">
        <f t="shared" si="2"/>
        <v>0.46153846153846156</v>
      </c>
    </row>
    <row r="48" spans="1:10">
      <c r="A48" s="2147" t="s">
        <v>4075</v>
      </c>
      <c r="B48" s="2148"/>
      <c r="C48" s="523" t="s">
        <v>789</v>
      </c>
      <c r="D48" s="479"/>
      <c r="E48" s="463">
        <v>15</v>
      </c>
      <c r="F48" s="510">
        <f t="shared" si="0"/>
        <v>-15</v>
      </c>
      <c r="G48" s="510">
        <v>15</v>
      </c>
      <c r="H48" s="510">
        <f t="shared" si="1"/>
        <v>15</v>
      </c>
      <c r="I48" s="510">
        <v>2</v>
      </c>
      <c r="J48" s="545">
        <f t="shared" si="2"/>
        <v>0.13333333333333333</v>
      </c>
    </row>
    <row r="49" spans="1:10">
      <c r="A49" s="2149"/>
      <c r="B49" s="2150"/>
      <c r="C49" s="516" t="s">
        <v>790</v>
      </c>
      <c r="D49" s="491"/>
      <c r="E49" s="463">
        <v>6</v>
      </c>
      <c r="F49" s="510">
        <f t="shared" si="0"/>
        <v>-6</v>
      </c>
      <c r="G49" s="510">
        <v>6</v>
      </c>
      <c r="H49" s="510">
        <f t="shared" si="1"/>
        <v>6</v>
      </c>
      <c r="I49" s="510">
        <v>0</v>
      </c>
      <c r="J49" s="545">
        <f t="shared" si="2"/>
        <v>0</v>
      </c>
    </row>
    <row r="50" spans="1:10">
      <c r="A50" s="2149"/>
      <c r="B50" s="2150"/>
      <c r="C50" s="522" t="s">
        <v>850</v>
      </c>
      <c r="D50" s="490"/>
      <c r="E50" s="463">
        <v>7</v>
      </c>
      <c r="F50" s="510">
        <f t="shared" si="0"/>
        <v>-7</v>
      </c>
      <c r="G50" s="510">
        <v>7</v>
      </c>
      <c r="H50" s="510">
        <f t="shared" si="1"/>
        <v>7</v>
      </c>
      <c r="I50" s="510">
        <v>0</v>
      </c>
      <c r="J50" s="545">
        <f t="shared" si="2"/>
        <v>0</v>
      </c>
    </row>
    <row r="51" spans="1:10">
      <c r="A51" s="2149"/>
      <c r="B51" s="2150"/>
      <c r="C51" s="522" t="s">
        <v>854</v>
      </c>
      <c r="D51" s="490"/>
      <c r="E51" s="463">
        <v>4</v>
      </c>
      <c r="F51" s="510">
        <f t="shared" si="0"/>
        <v>-4</v>
      </c>
      <c r="G51" s="510">
        <v>5</v>
      </c>
      <c r="H51" s="510">
        <f t="shared" si="1"/>
        <v>4</v>
      </c>
      <c r="I51" s="510">
        <v>0</v>
      </c>
      <c r="J51" s="545">
        <f t="shared" si="2"/>
        <v>0</v>
      </c>
    </row>
    <row r="52" spans="1:10">
      <c r="A52" s="2149"/>
      <c r="B52" s="2150"/>
      <c r="C52" s="524" t="s">
        <v>818</v>
      </c>
      <c r="D52" s="480"/>
      <c r="E52" s="463">
        <v>5</v>
      </c>
      <c r="F52" s="510">
        <f t="shared" si="0"/>
        <v>-5</v>
      </c>
      <c r="G52" s="510">
        <v>5</v>
      </c>
      <c r="H52" s="510">
        <f t="shared" si="1"/>
        <v>5</v>
      </c>
      <c r="I52" s="510">
        <v>0</v>
      </c>
      <c r="J52" s="545">
        <f t="shared" si="2"/>
        <v>0</v>
      </c>
    </row>
    <row r="53" spans="1:10">
      <c r="A53" s="2149"/>
      <c r="B53" s="2150"/>
      <c r="C53" s="525" t="s">
        <v>791</v>
      </c>
      <c r="D53" s="481"/>
      <c r="E53" s="463">
        <v>11</v>
      </c>
      <c r="F53" s="510">
        <f t="shared" si="0"/>
        <v>-11</v>
      </c>
      <c r="G53" s="510">
        <v>9</v>
      </c>
      <c r="H53" s="510">
        <f t="shared" si="1"/>
        <v>11</v>
      </c>
      <c r="I53" s="510">
        <v>2</v>
      </c>
      <c r="J53" s="545">
        <f t="shared" si="2"/>
        <v>0.2</v>
      </c>
    </row>
    <row r="54" spans="1:10">
      <c r="A54" s="2149"/>
      <c r="B54" s="2150"/>
      <c r="C54" s="524" t="s">
        <v>4088</v>
      </c>
      <c r="D54" s="480"/>
      <c r="E54" s="463">
        <v>3</v>
      </c>
      <c r="F54" s="510">
        <f t="shared" si="0"/>
        <v>-3</v>
      </c>
      <c r="G54" s="510">
        <v>0</v>
      </c>
      <c r="H54" s="510">
        <f t="shared" si="1"/>
        <v>3</v>
      </c>
      <c r="I54" s="510">
        <v>2</v>
      </c>
      <c r="J54" s="545">
        <f t="shared" si="2"/>
        <v>1.3333333333333333</v>
      </c>
    </row>
    <row r="55" spans="1:10">
      <c r="A55" s="2149"/>
      <c r="B55" s="2150"/>
      <c r="C55" s="522" t="s">
        <v>849</v>
      </c>
      <c r="D55" s="490"/>
      <c r="E55" s="463">
        <v>2</v>
      </c>
      <c r="F55" s="510">
        <f t="shared" si="0"/>
        <v>-2</v>
      </c>
      <c r="G55" s="510">
        <v>2</v>
      </c>
      <c r="H55" s="510">
        <f t="shared" si="1"/>
        <v>2</v>
      </c>
      <c r="I55" s="510">
        <v>0</v>
      </c>
      <c r="J55" s="545">
        <f t="shared" si="2"/>
        <v>0</v>
      </c>
    </row>
    <row r="56" spans="1:10">
      <c r="A56" s="2149"/>
      <c r="B56" s="2150"/>
      <c r="C56" s="526" t="s">
        <v>4123</v>
      </c>
      <c r="D56" s="482"/>
      <c r="E56" s="534">
        <v>6</v>
      </c>
      <c r="F56" s="510">
        <f t="shared" si="0"/>
        <v>-6</v>
      </c>
      <c r="G56" s="510">
        <v>8</v>
      </c>
      <c r="H56" s="510">
        <f t="shared" si="1"/>
        <v>6</v>
      </c>
      <c r="I56" s="510">
        <v>0</v>
      </c>
      <c r="J56" s="545">
        <f t="shared" si="2"/>
        <v>0</v>
      </c>
    </row>
    <row r="57" spans="1:10">
      <c r="A57" s="2151"/>
      <c r="B57" s="2152"/>
      <c r="C57" s="527" t="s">
        <v>4086</v>
      </c>
      <c r="D57" s="493"/>
      <c r="E57" s="463">
        <v>4</v>
      </c>
      <c r="F57" s="510">
        <f t="shared" si="0"/>
        <v>-4</v>
      </c>
      <c r="G57" s="510">
        <v>0</v>
      </c>
      <c r="H57" s="510">
        <f t="shared" si="1"/>
        <v>4</v>
      </c>
      <c r="I57" s="510">
        <v>0</v>
      </c>
      <c r="J57" s="545">
        <f t="shared" si="2"/>
        <v>0</v>
      </c>
    </row>
    <row r="58" spans="1:10">
      <c r="A58" s="2124" t="s">
        <v>792</v>
      </c>
      <c r="B58" s="2124"/>
      <c r="C58" s="522" t="s">
        <v>4087</v>
      </c>
      <c r="D58" s="490"/>
      <c r="E58" s="463">
        <v>11</v>
      </c>
      <c r="F58" s="510">
        <f t="shared" si="0"/>
        <v>-11</v>
      </c>
      <c r="G58" s="510">
        <v>11</v>
      </c>
      <c r="H58" s="510">
        <f t="shared" si="1"/>
        <v>11</v>
      </c>
      <c r="I58" s="510">
        <v>0</v>
      </c>
      <c r="J58" s="545">
        <f t="shared" si="2"/>
        <v>0</v>
      </c>
    </row>
    <row r="59" spans="1:10" ht="17.5" thickBot="1">
      <c r="A59" s="2136"/>
      <c r="B59" s="2136"/>
      <c r="C59" s="528" t="s">
        <v>845</v>
      </c>
      <c r="D59" s="490"/>
      <c r="E59" s="463">
        <v>7</v>
      </c>
      <c r="F59" s="510">
        <f t="shared" si="0"/>
        <v>-7</v>
      </c>
      <c r="G59" s="510">
        <v>7</v>
      </c>
      <c r="H59" s="510">
        <f t="shared" si="1"/>
        <v>7</v>
      </c>
      <c r="I59" s="510">
        <v>0</v>
      </c>
      <c r="J59" s="545">
        <f t="shared" si="2"/>
        <v>0</v>
      </c>
    </row>
    <row r="60" spans="1:10" ht="18.5" thickTop="1">
      <c r="A60" s="46" t="s">
        <v>857</v>
      </c>
      <c r="B60" s="19"/>
      <c r="C60" s="22" t="s">
        <v>4234</v>
      </c>
      <c r="D60" s="538"/>
      <c r="E60" s="534">
        <v>3</v>
      </c>
      <c r="F60" s="510">
        <f t="shared" si="0"/>
        <v>-3</v>
      </c>
      <c r="G60" s="510"/>
      <c r="H60" s="510">
        <f t="shared" si="1"/>
        <v>3</v>
      </c>
      <c r="I60" s="510">
        <v>0</v>
      </c>
      <c r="J60" s="545">
        <f t="shared" si="2"/>
        <v>0</v>
      </c>
    </row>
    <row r="61" spans="1:10" ht="18">
      <c r="A61" s="45"/>
      <c r="B61" s="20"/>
      <c r="C61" s="21" t="s">
        <v>4235</v>
      </c>
      <c r="D61" s="538"/>
      <c r="E61" s="534">
        <v>1</v>
      </c>
      <c r="F61" s="510">
        <f t="shared" si="0"/>
        <v>-1</v>
      </c>
      <c r="G61" s="510"/>
      <c r="H61" s="510">
        <f t="shared" si="1"/>
        <v>1</v>
      </c>
      <c r="I61" s="510">
        <v>1</v>
      </c>
      <c r="J61" s="545">
        <f t="shared" si="2"/>
        <v>2</v>
      </c>
    </row>
    <row r="62" spans="1:10" ht="18">
      <c r="A62" s="47"/>
      <c r="B62" s="20"/>
      <c r="C62" s="484" t="s">
        <v>4236</v>
      </c>
      <c r="D62" s="538"/>
      <c r="E62" s="534">
        <v>2</v>
      </c>
      <c r="F62" s="510">
        <f t="shared" si="0"/>
        <v>-2</v>
      </c>
      <c r="G62" s="510"/>
      <c r="H62" s="510"/>
      <c r="I62" s="510">
        <v>0</v>
      </c>
      <c r="J62" s="545" t="e">
        <f t="shared" si="2"/>
        <v>#DIV/0!</v>
      </c>
    </row>
    <row r="63" spans="1:10" ht="18.5" thickBot="1">
      <c r="A63" s="47"/>
      <c r="B63" s="20"/>
      <c r="C63" s="483" t="s">
        <v>4237</v>
      </c>
      <c r="D63" s="538"/>
      <c r="E63" s="534">
        <v>1</v>
      </c>
      <c r="F63" s="510">
        <f t="shared" si="0"/>
        <v>-1</v>
      </c>
      <c r="G63" s="510"/>
      <c r="H63" s="510"/>
      <c r="I63" s="510">
        <v>0</v>
      </c>
      <c r="J63" s="545" t="e">
        <f t="shared" si="2"/>
        <v>#DIV/0!</v>
      </c>
    </row>
    <row r="64" spans="1:10" ht="17.5" thickTop="1">
      <c r="A64" s="2153" t="s">
        <v>4233</v>
      </c>
      <c r="B64" s="2154"/>
      <c r="C64" s="529" t="s">
        <v>793</v>
      </c>
      <c r="D64" s="539"/>
      <c r="E64" s="463">
        <v>5</v>
      </c>
      <c r="F64" s="510">
        <f t="shared" si="0"/>
        <v>-5</v>
      </c>
      <c r="G64" s="510"/>
      <c r="H64" s="510">
        <f t="shared" si="1"/>
        <v>5</v>
      </c>
      <c r="I64" s="510">
        <v>0</v>
      </c>
      <c r="J64" s="545">
        <f t="shared" si="2"/>
        <v>0</v>
      </c>
    </row>
    <row r="65" spans="1:10">
      <c r="A65" s="2155"/>
      <c r="B65" s="2156"/>
      <c r="C65" s="516" t="s">
        <v>794</v>
      </c>
      <c r="D65" s="491"/>
      <c r="E65" s="463">
        <v>4</v>
      </c>
      <c r="F65" s="510">
        <f t="shared" si="0"/>
        <v>-4</v>
      </c>
      <c r="G65" s="510"/>
      <c r="H65" s="510">
        <f t="shared" si="1"/>
        <v>4</v>
      </c>
      <c r="I65" s="510">
        <v>0</v>
      </c>
      <c r="J65" s="545">
        <f t="shared" si="2"/>
        <v>0</v>
      </c>
    </row>
    <row r="66" spans="1:10">
      <c r="A66" s="2155"/>
      <c r="B66" s="2156"/>
      <c r="C66" s="516" t="s">
        <v>795</v>
      </c>
      <c r="D66" s="491"/>
      <c r="E66" s="463">
        <v>20</v>
      </c>
      <c r="F66" s="510">
        <f t="shared" si="0"/>
        <v>-20</v>
      </c>
      <c r="G66" s="510"/>
      <c r="H66" s="510">
        <f t="shared" si="1"/>
        <v>20</v>
      </c>
      <c r="I66" s="510">
        <v>2</v>
      </c>
      <c r="J66" s="545">
        <f t="shared" si="2"/>
        <v>0.2</v>
      </c>
    </row>
    <row r="67" spans="1:10">
      <c r="A67" s="2155"/>
      <c r="B67" s="2156"/>
      <c r="C67" s="522" t="s">
        <v>853</v>
      </c>
      <c r="D67" s="490"/>
      <c r="E67" s="463">
        <v>17</v>
      </c>
      <c r="F67" s="510">
        <f t="shared" si="0"/>
        <v>-17</v>
      </c>
      <c r="G67" s="510"/>
      <c r="H67" s="510">
        <f t="shared" si="1"/>
        <v>17</v>
      </c>
      <c r="I67" s="510">
        <v>1</v>
      </c>
      <c r="J67" s="545">
        <f t="shared" si="2"/>
        <v>0.11764705882352941</v>
      </c>
    </row>
    <row r="68" spans="1:10">
      <c r="A68" s="2155"/>
      <c r="B68" s="2156"/>
      <c r="C68" s="516" t="s">
        <v>796</v>
      </c>
      <c r="D68" s="491"/>
      <c r="E68" s="463">
        <v>8</v>
      </c>
      <c r="F68" s="510">
        <f t="shared" si="0"/>
        <v>-8</v>
      </c>
      <c r="G68" s="510"/>
      <c r="H68" s="510">
        <f t="shared" si="1"/>
        <v>8</v>
      </c>
      <c r="I68" s="510">
        <v>0</v>
      </c>
      <c r="J68" s="545">
        <f>I68/((G68+H68)/2)</f>
        <v>0</v>
      </c>
    </row>
    <row r="69" spans="1:10" ht="17.5" thickBot="1">
      <c r="A69" s="2157"/>
      <c r="B69" s="2158"/>
      <c r="C69" s="528" t="s">
        <v>846</v>
      </c>
      <c r="D69" s="490"/>
      <c r="E69" s="463">
        <v>10</v>
      </c>
      <c r="F69" s="510">
        <f t="shared" si="0"/>
        <v>-10</v>
      </c>
      <c r="G69" s="510"/>
      <c r="H69" s="510">
        <f t="shared" si="1"/>
        <v>10</v>
      </c>
      <c r="I69" s="510">
        <v>2</v>
      </c>
      <c r="J69" s="545">
        <f>I69/((G69+H69)/2)</f>
        <v>0.4</v>
      </c>
    </row>
    <row r="70" spans="1:10" ht="18" thickTop="1" thickBot="1">
      <c r="A70" s="2159" t="e">
        <f>#REF!</f>
        <v>#REF!</v>
      </c>
      <c r="B70" s="2159"/>
      <c r="C70" s="530" t="s">
        <v>841</v>
      </c>
      <c r="D70" s="493"/>
      <c r="E70" s="463">
        <v>9</v>
      </c>
      <c r="F70" s="510">
        <f t="shared" si="0"/>
        <v>-9</v>
      </c>
      <c r="G70" s="510"/>
      <c r="H70" s="510">
        <f t="shared" si="1"/>
        <v>9</v>
      </c>
      <c r="I70" s="510">
        <v>0</v>
      </c>
      <c r="J70" s="545">
        <f>I70/((G70+H70)/2)</f>
        <v>0</v>
      </c>
    </row>
    <row r="71" spans="1:10" ht="17.5" thickTop="1">
      <c r="A71" s="487"/>
      <c r="B71" s="488"/>
      <c r="C71" s="531" t="s">
        <v>4</v>
      </c>
      <c r="D71" s="491"/>
      <c r="E71" s="463">
        <v>420</v>
      </c>
      <c r="F71" s="510">
        <f>D71-E71</f>
        <v>-420</v>
      </c>
      <c r="G71" s="510"/>
      <c r="H71" s="510"/>
      <c r="I71" s="510"/>
      <c r="J71" s="545" t="e">
        <f>I71/((G71+H71)/2)</f>
        <v>#DIV/0!</v>
      </c>
    </row>
  </sheetData>
  <mergeCells count="30">
    <mergeCell ref="A45:B47"/>
    <mergeCell ref="A48:B57"/>
    <mergeCell ref="A58:B59"/>
    <mergeCell ref="A64:B69"/>
    <mergeCell ref="A70:B70"/>
    <mergeCell ref="A33:B33"/>
    <mergeCell ref="A34:A37"/>
    <mergeCell ref="B34:B37"/>
    <mergeCell ref="A38:B38"/>
    <mergeCell ref="A39:A43"/>
    <mergeCell ref="B39:B41"/>
    <mergeCell ref="A13:C13"/>
    <mergeCell ref="A14:C14"/>
    <mergeCell ref="A16:C16"/>
    <mergeCell ref="A17:C17"/>
    <mergeCell ref="A18:A32"/>
    <mergeCell ref="B20:B22"/>
    <mergeCell ref="B23:B24"/>
    <mergeCell ref="B26:B32"/>
    <mergeCell ref="A12:C12"/>
    <mergeCell ref="A1:C2"/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16384" width="8.90625" style="18"/>
  </cols>
  <sheetData>
    <row r="1" spans="1:31" ht="18.75" customHeight="1" thickTop="1" thickBot="1">
      <c r="A1" s="1028" t="s">
        <v>13988</v>
      </c>
      <c r="B1" s="1029"/>
      <c r="C1" s="1030"/>
      <c r="D1" s="1031" t="s">
        <v>13988</v>
      </c>
      <c r="E1" s="1032"/>
      <c r="F1" s="1033"/>
      <c r="G1" s="1033"/>
      <c r="H1" s="1033"/>
      <c r="I1" s="1033"/>
      <c r="J1" s="1034" t="s">
        <v>13987</v>
      </c>
      <c r="K1" s="1035" t="s">
        <v>13986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13985</v>
      </c>
      <c r="Y1" s="1037" t="s">
        <v>13984</v>
      </c>
    </row>
    <row r="2" spans="1:31" ht="27" customHeight="1">
      <c r="A2" s="1041" t="s">
        <v>13983</v>
      </c>
      <c r="B2" s="1042"/>
      <c r="C2" s="1043"/>
      <c r="D2" s="1044" t="s">
        <v>13983</v>
      </c>
      <c r="E2" s="1045"/>
      <c r="F2" s="1046"/>
      <c r="G2" s="1046"/>
      <c r="H2" s="1046"/>
      <c r="I2" s="1047" t="s">
        <v>13694</v>
      </c>
      <c r="J2" s="1048" t="s">
        <v>13693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thickBot="1">
      <c r="A3" s="1041"/>
      <c r="B3" s="1042"/>
      <c r="C3" s="1043"/>
      <c r="D3" s="1056"/>
      <c r="E3" s="1057"/>
      <c r="F3" s="1058"/>
      <c r="G3" s="1058"/>
      <c r="H3" s="1058"/>
      <c r="I3" s="1059" t="s">
        <v>13692</v>
      </c>
      <c r="J3" s="1060" t="s">
        <v>13691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thickBot="1">
      <c r="A4" s="1064" t="s">
        <v>13981</v>
      </c>
      <c r="B4" s="1065"/>
      <c r="C4" s="1066"/>
      <c r="D4" s="2186" t="s">
        <v>13982</v>
      </c>
      <c r="E4" s="2187"/>
      <c r="F4" s="2193" t="s">
        <v>13982</v>
      </c>
      <c r="G4" s="2194"/>
      <c r="H4" s="2195"/>
      <c r="I4" s="1067" t="s">
        <v>13981</v>
      </c>
      <c r="J4" s="1048" t="s">
        <v>13693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>
      <c r="A5" s="1041"/>
      <c r="B5" s="1042"/>
      <c r="C5" s="1043"/>
      <c r="D5" s="2188"/>
      <c r="E5" s="2189"/>
      <c r="F5" s="2196"/>
      <c r="G5" s="2197"/>
      <c r="H5" s="2198"/>
      <c r="I5" s="1071" t="s">
        <v>14996</v>
      </c>
      <c r="K5" s="1073" t="s">
        <v>14994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>
      <c r="A6" s="1041"/>
      <c r="B6" s="1042"/>
      <c r="C6" s="1043"/>
      <c r="D6" s="2188"/>
      <c r="E6" s="2189"/>
      <c r="F6" s="2196"/>
      <c r="G6" s="2197"/>
      <c r="H6" s="2198"/>
      <c r="I6" s="1071" t="s">
        <v>13976</v>
      </c>
      <c r="J6" s="1074"/>
      <c r="K6" s="1019" t="s">
        <v>13352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>
      <c r="A7" s="1075"/>
      <c r="B7" s="1076"/>
      <c r="C7" s="1077"/>
      <c r="D7" s="2188"/>
      <c r="E7" s="2189"/>
      <c r="F7" s="2196"/>
      <c r="G7" s="2197"/>
      <c r="H7" s="2198"/>
      <c r="I7" s="1078" t="s">
        <v>13761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thickBot="1">
      <c r="A8" s="1075"/>
      <c r="B8" s="1076"/>
      <c r="C8" s="1077"/>
      <c r="D8" s="2190"/>
      <c r="E8" s="2189"/>
      <c r="F8" s="2196"/>
      <c r="G8" s="2197"/>
      <c r="H8" s="2198"/>
      <c r="I8" s="1078" t="s">
        <v>14873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thickTop="1" thickBot="1">
      <c r="A9" s="1080"/>
      <c r="B9" s="1081"/>
      <c r="C9" s="1082"/>
      <c r="D9" s="2191"/>
      <c r="E9" s="2192"/>
      <c r="F9" s="2199"/>
      <c r="G9" s="2200"/>
      <c r="H9" s="2201"/>
      <c r="I9" s="1059" t="s">
        <v>13980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13698</v>
      </c>
      <c r="AB9" s="1085">
        <v>4</v>
      </c>
      <c r="AE9" s="1085" t="s">
        <v>15013</v>
      </c>
    </row>
    <row r="10" spans="1:31" ht="18">
      <c r="A10" s="1086" t="s">
        <v>13973</v>
      </c>
      <c r="B10" s="1076"/>
      <c r="C10" s="1077"/>
      <c r="D10" s="2202" t="s">
        <v>13979</v>
      </c>
      <c r="E10" s="2203"/>
      <c r="F10" s="2221" t="s">
        <v>13759</v>
      </c>
      <c r="G10" s="2222"/>
      <c r="H10" s="2222"/>
      <c r="I10" s="1087" t="s">
        <v>13684</v>
      </c>
      <c r="J10" s="1019" t="s">
        <v>13683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202"/>
      <c r="E11" s="2203"/>
      <c r="F11" s="2226" t="s">
        <v>13979</v>
      </c>
      <c r="G11" s="2227"/>
      <c r="H11" s="2228"/>
      <c r="I11" s="1071" t="s">
        <v>13978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202"/>
      <c r="E12" s="2203"/>
      <c r="F12" s="2210"/>
      <c r="G12" s="2211"/>
      <c r="H12" s="2212"/>
      <c r="I12" s="1071" t="s">
        <v>13768</v>
      </c>
      <c r="J12" s="1090"/>
      <c r="K12" s="1079" t="s">
        <v>13977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202"/>
      <c r="E13" s="2203"/>
      <c r="F13" s="2216"/>
      <c r="G13" s="2217"/>
      <c r="H13" s="2218"/>
      <c r="I13" s="1071" t="s">
        <v>13757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>
      <c r="A14" s="1100"/>
      <c r="B14" s="1076"/>
      <c r="C14" s="1077"/>
      <c r="D14" s="2202"/>
      <c r="E14" s="2203"/>
      <c r="F14" s="2219" t="s">
        <v>14528</v>
      </c>
      <c r="G14" s="2219"/>
      <c r="H14" s="2219"/>
      <c r="I14" s="1101" t="s">
        <v>13677</v>
      </c>
      <c r="J14" s="1102"/>
      <c r="K14" s="1079" t="s">
        <v>13674</v>
      </c>
      <c r="L14" s="1079" t="s">
        <v>14562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>
      <c r="A15" s="1103"/>
      <c r="B15" s="1076"/>
      <c r="C15" s="1077"/>
      <c r="D15" s="2202"/>
      <c r="E15" s="2203"/>
      <c r="F15" s="2220"/>
      <c r="G15" s="2220"/>
      <c r="H15" s="2220"/>
      <c r="I15" s="1071" t="s">
        <v>13976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>
      <c r="A16" s="1103"/>
      <c r="B16" s="1076"/>
      <c r="C16" s="1077"/>
      <c r="D16" s="2202"/>
      <c r="E16" s="2203"/>
      <c r="F16" s="2220"/>
      <c r="G16" s="2220"/>
      <c r="H16" s="2220"/>
      <c r="I16" s="1101" t="s">
        <v>13955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>
      <c r="A17" s="1103"/>
      <c r="B17" s="1076"/>
      <c r="C17" s="1077"/>
      <c r="D17" s="2202"/>
      <c r="E17" s="2203"/>
      <c r="F17" s="2220"/>
      <c r="G17" s="2220"/>
      <c r="H17" s="2220"/>
      <c r="I17" s="1107" t="s">
        <v>13763</v>
      </c>
      <c r="J17" s="1104"/>
      <c r="K17" s="1095" t="s">
        <v>13975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>
      <c r="A18" s="1103"/>
      <c r="B18" s="1076"/>
      <c r="C18" s="1077"/>
      <c r="D18" s="2202"/>
      <c r="E18" s="2204"/>
      <c r="F18" s="2207" t="s">
        <v>14529</v>
      </c>
      <c r="G18" s="2208"/>
      <c r="H18" s="2209"/>
      <c r="I18" s="1071" t="s">
        <v>13682</v>
      </c>
      <c r="J18" s="1104"/>
      <c r="K18" s="1108" t="s">
        <v>13679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>
      <c r="A19" s="1103"/>
      <c r="B19" s="1076"/>
      <c r="C19" s="1077"/>
      <c r="D19" s="2202"/>
      <c r="E19" s="2203"/>
      <c r="F19" s="2210"/>
      <c r="G19" s="2211"/>
      <c r="H19" s="2212"/>
      <c r="I19" s="483" t="s">
        <v>13771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thickBot="1">
      <c r="A20" s="1103"/>
      <c r="B20" s="1076"/>
      <c r="C20" s="1109"/>
      <c r="D20" s="2205"/>
      <c r="E20" s="2206"/>
      <c r="F20" s="2213"/>
      <c r="G20" s="2214"/>
      <c r="H20" s="2215"/>
      <c r="I20" s="21" t="s">
        <v>14108</v>
      </c>
      <c r="J20" s="1104"/>
      <c r="K20" s="1019" t="s">
        <v>13974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thickTop="1">
      <c r="A21" s="1103"/>
      <c r="B21" s="1076"/>
      <c r="C21" s="1077"/>
      <c r="D21" s="2202"/>
      <c r="E21" s="2203"/>
      <c r="F21" s="2216"/>
      <c r="G21" s="2217"/>
      <c r="H21" s="2218"/>
      <c r="I21" s="1095" t="s">
        <v>13764</v>
      </c>
      <c r="J21" s="1110"/>
      <c r="K21" s="1098" t="s">
        <v>13033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>
      <c r="A22" s="1103"/>
      <c r="B22" s="1076"/>
      <c r="C22" s="1077"/>
      <c r="D22" s="1100"/>
      <c r="E22" s="1103"/>
      <c r="F22" s="2210" t="s">
        <v>14530</v>
      </c>
      <c r="G22" s="2211"/>
      <c r="H22" s="2212"/>
      <c r="I22" s="1078" t="s">
        <v>13955</v>
      </c>
      <c r="J22" s="1111"/>
      <c r="K22" s="1079" t="s">
        <v>14456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thickBot="1">
      <c r="A23" s="1103"/>
      <c r="B23" s="1076"/>
      <c r="C23" s="1077"/>
      <c r="D23" s="1080"/>
      <c r="E23" s="1112"/>
      <c r="F23" s="2223"/>
      <c r="G23" s="2224"/>
      <c r="H23" s="2225"/>
      <c r="I23" s="1113" t="s">
        <v>14457</v>
      </c>
      <c r="J23" s="1114"/>
      <c r="K23" s="1061" t="s">
        <v>14712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13698</v>
      </c>
      <c r="AB23" s="1085">
        <v>9</v>
      </c>
      <c r="AC23" s="1085"/>
      <c r="AE23" s="1085"/>
    </row>
    <row r="24" spans="1:31" ht="18">
      <c r="A24" s="1086" t="s">
        <v>13973</v>
      </c>
      <c r="B24" s="1076"/>
      <c r="C24" s="1077"/>
      <c r="D24" s="1115" t="s">
        <v>13973</v>
      </c>
      <c r="E24" s="1116"/>
      <c r="F24" s="1117"/>
      <c r="G24" s="1117"/>
      <c r="H24" s="1118"/>
      <c r="I24" s="1047" t="s">
        <v>13682</v>
      </c>
      <c r="J24" s="1048" t="s">
        <v>14325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29" si="1">COUNTA(J24:W24)</f>
        <v>1</v>
      </c>
      <c r="Y24" s="1051"/>
      <c r="AA24" s="1052"/>
      <c r="AB24" s="1054"/>
      <c r="AC24" s="1089"/>
    </row>
    <row r="25" spans="1:31" ht="18">
      <c r="A25" s="1100"/>
      <c r="B25" s="1076"/>
      <c r="C25" s="1077"/>
      <c r="D25" s="1100"/>
      <c r="E25" s="1076"/>
      <c r="F25" s="1077"/>
      <c r="G25" s="1077"/>
      <c r="H25" s="1077"/>
      <c r="I25" s="1078" t="s">
        <v>13955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>
      <c r="A26" s="1100"/>
      <c r="B26" s="1076"/>
      <c r="C26" s="1077"/>
      <c r="D26" s="1100"/>
      <c r="E26" s="1076"/>
      <c r="F26" s="1077"/>
      <c r="G26" s="1077"/>
      <c r="H26" s="1077"/>
      <c r="I26" s="1121" t="s">
        <v>13761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13768</v>
      </c>
      <c r="J27" s="1060"/>
      <c r="K27" s="1122" t="s">
        <v>13972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13698</v>
      </c>
      <c r="AB27" s="1085">
        <v>4</v>
      </c>
      <c r="AC27" s="1085"/>
    </row>
    <row r="28" spans="1:31" ht="18">
      <c r="A28" s="1123" t="s">
        <v>13971</v>
      </c>
      <c r="B28" s="1124"/>
      <c r="C28" s="1125" t="s">
        <v>13689</v>
      </c>
      <c r="D28" s="1123" t="s">
        <v>14465</v>
      </c>
      <c r="E28" s="1124"/>
      <c r="F28" s="1126"/>
      <c r="G28" s="1127"/>
      <c r="H28" s="1128"/>
      <c r="I28" s="1129" t="s">
        <v>14466</v>
      </c>
      <c r="J28" s="1102" t="s">
        <v>14467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13970</v>
      </c>
      <c r="AC28" s="1055"/>
    </row>
    <row r="29" spans="1:31" ht="18">
      <c r="A29" s="1130"/>
      <c r="B29" s="1131"/>
      <c r="C29" s="1132" t="s">
        <v>13969</v>
      </c>
      <c r="D29" s="1133"/>
      <c r="E29" s="1131"/>
      <c r="F29" s="1134" t="s">
        <v>14641</v>
      </c>
      <c r="G29" s="1135"/>
      <c r="H29" s="1107"/>
      <c r="I29" s="1136" t="s">
        <v>13025</v>
      </c>
      <c r="J29" s="1104" t="s">
        <v>13968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>
      <c r="A30" s="1130"/>
      <c r="B30" s="1131"/>
      <c r="C30" s="1137"/>
      <c r="D30" s="1133"/>
      <c r="E30" s="1131"/>
      <c r="F30" s="1138"/>
      <c r="G30" s="1139"/>
      <c r="H30" s="1101"/>
      <c r="I30" s="1140" t="s">
        <v>13025</v>
      </c>
      <c r="J30" s="1104"/>
      <c r="K30" s="1079"/>
      <c r="X30" s="1069">
        <f t="shared" ref="X30:X37" si="2">COUNTA(J30:W30)</f>
        <v>0</v>
      </c>
      <c r="Y30" s="1051"/>
      <c r="Z30" s="1052"/>
      <c r="AA30" s="1053"/>
      <c r="AB30" s="1054"/>
      <c r="AC30" s="1055"/>
    </row>
    <row r="31" spans="1:31" ht="18">
      <c r="A31" s="1133"/>
      <c r="B31" s="1131"/>
      <c r="C31" s="1137"/>
      <c r="D31" s="1133"/>
      <c r="E31" s="1131"/>
      <c r="F31" s="1138"/>
      <c r="G31" s="1139"/>
      <c r="H31" s="1101"/>
      <c r="I31" s="1136" t="s">
        <v>13764</v>
      </c>
      <c r="J31" s="1141"/>
      <c r="K31" s="1079"/>
      <c r="X31" s="1069">
        <f t="shared" si="2"/>
        <v>0</v>
      </c>
      <c r="Y31" s="1051"/>
      <c r="Z31" s="1052"/>
      <c r="AA31" s="1053"/>
      <c r="AB31" s="1054"/>
      <c r="AC31" s="1055"/>
    </row>
    <row r="32" spans="1:31" ht="18">
      <c r="A32" s="1133"/>
      <c r="B32" s="1131"/>
      <c r="C32" s="1142"/>
      <c r="D32" s="1133"/>
      <c r="E32" s="1131"/>
      <c r="F32" s="1140"/>
      <c r="G32" s="1143"/>
      <c r="H32" s="1144"/>
      <c r="I32" s="1071" t="s">
        <v>13763</v>
      </c>
      <c r="J32" s="1104"/>
      <c r="K32" s="1098" t="s">
        <v>13967</v>
      </c>
      <c r="L32" s="1098" t="s">
        <v>14156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2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>
      <c r="A33" s="1133"/>
      <c r="B33" s="1131"/>
      <c r="C33" s="1137"/>
      <c r="D33" s="1133"/>
      <c r="E33" s="1131"/>
      <c r="F33" s="1138" t="s">
        <v>14642</v>
      </c>
      <c r="G33" s="1139"/>
      <c r="H33" s="1101"/>
      <c r="I33" s="1140" t="s">
        <v>13025</v>
      </c>
      <c r="J33" s="1110" t="s">
        <v>13966</v>
      </c>
      <c r="K33" s="1079"/>
      <c r="X33" s="1069">
        <f t="shared" si="2"/>
        <v>1</v>
      </c>
      <c r="Y33" s="1051"/>
      <c r="Z33" s="1052"/>
      <c r="AA33" s="1053"/>
      <c r="AB33" s="1054"/>
      <c r="AC33" s="1055"/>
    </row>
    <row r="34" spans="1:29" ht="18">
      <c r="A34" s="1133"/>
      <c r="B34" s="1131"/>
      <c r="C34" s="1137"/>
      <c r="D34" s="1133"/>
      <c r="E34" s="1131"/>
      <c r="F34" s="1138"/>
      <c r="G34" s="1139"/>
      <c r="H34" s="1101"/>
      <c r="I34" s="1136" t="s">
        <v>13764</v>
      </c>
      <c r="J34" s="1104"/>
      <c r="K34" s="1079" t="s">
        <v>13965</v>
      </c>
      <c r="L34" s="1079" t="s">
        <v>8233</v>
      </c>
      <c r="M34" s="1079" t="s">
        <v>13964</v>
      </c>
      <c r="N34" s="1079" t="s">
        <v>13963</v>
      </c>
      <c r="O34" s="1019" t="s">
        <v>14376</v>
      </c>
      <c r="X34" s="1069">
        <f t="shared" si="2"/>
        <v>5</v>
      </c>
      <c r="Y34" s="1051"/>
      <c r="Z34" s="1052"/>
      <c r="AA34" s="1053"/>
      <c r="AB34" s="1054"/>
      <c r="AC34" s="1055"/>
    </row>
    <row r="35" spans="1:29" ht="18">
      <c r="A35" s="1133"/>
      <c r="B35" s="1131"/>
      <c r="C35" s="1142"/>
      <c r="D35" s="1133"/>
      <c r="E35" s="1131"/>
      <c r="F35" s="1140"/>
      <c r="G35" s="1143"/>
      <c r="H35" s="1144"/>
      <c r="I35" s="1071" t="s">
        <v>6769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2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>
      <c r="A36" s="1133"/>
      <c r="B36" s="1131"/>
      <c r="C36" s="1137" t="s">
        <v>13962</v>
      </c>
      <c r="D36" s="1133"/>
      <c r="E36" s="1131"/>
      <c r="F36" s="1138" t="s">
        <v>14643</v>
      </c>
      <c r="G36" s="1139"/>
      <c r="H36" s="1101"/>
      <c r="I36" s="1078" t="s">
        <v>13677</v>
      </c>
      <c r="J36" s="1110"/>
      <c r="X36" s="1069">
        <f t="shared" si="2"/>
        <v>0</v>
      </c>
      <c r="Y36" s="1051"/>
      <c r="Z36" s="1052"/>
      <c r="AA36" s="1053"/>
      <c r="AB36" s="1054"/>
      <c r="AC36" s="1055"/>
    </row>
    <row r="37" spans="1:29" ht="18">
      <c r="A37" s="1133"/>
      <c r="B37" s="1131"/>
      <c r="C37" s="1137"/>
      <c r="D37" s="1133"/>
      <c r="E37" s="1131"/>
      <c r="F37" s="1138"/>
      <c r="G37" s="1139"/>
      <c r="H37" s="1101"/>
      <c r="I37" s="1071" t="s">
        <v>13961</v>
      </c>
      <c r="J37" s="1104"/>
      <c r="K37" s="1079" t="s">
        <v>13960</v>
      </c>
      <c r="X37" s="1069">
        <f t="shared" si="2"/>
        <v>1</v>
      </c>
      <c r="Y37" s="1051"/>
      <c r="Z37" s="1052"/>
      <c r="AA37" s="1053"/>
      <c r="AB37" s="1054"/>
      <c r="AC37" s="1055"/>
    </row>
    <row r="38" spans="1:29" ht="18">
      <c r="A38" s="1133"/>
      <c r="B38" s="1131"/>
      <c r="C38" s="1137"/>
      <c r="D38" s="1133"/>
      <c r="E38" s="1131"/>
      <c r="F38" s="1138"/>
      <c r="G38" s="1139"/>
      <c r="H38" s="1101"/>
      <c r="I38" s="1071" t="s">
        <v>13959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>
      <c r="A39" s="1133"/>
      <c r="B39" s="1131"/>
      <c r="C39" s="1142"/>
      <c r="D39" s="1133"/>
      <c r="E39" s="1131"/>
      <c r="F39" s="1140"/>
      <c r="G39" s="1143"/>
      <c r="H39" s="1144"/>
      <c r="I39" s="1071" t="s">
        <v>13764</v>
      </c>
      <c r="J39" s="1104"/>
      <c r="K39" s="1098" t="s">
        <v>13958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thickBot="1">
      <c r="A40" s="1133"/>
      <c r="B40" s="1131"/>
      <c r="C40" s="1137"/>
      <c r="D40" s="1133"/>
      <c r="E40" s="1131"/>
      <c r="F40" s="21" t="s">
        <v>14644</v>
      </c>
      <c r="G40" s="1146"/>
      <c r="H40" s="1147"/>
      <c r="I40" s="1136" t="s">
        <v>13955</v>
      </c>
      <c r="J40" s="1148"/>
      <c r="K40" s="1149" t="s">
        <v>13032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thickBot="1">
      <c r="A41" s="1150"/>
      <c r="B41" s="1151"/>
      <c r="C41" s="1152" t="s">
        <v>13939</v>
      </c>
      <c r="D41" s="1150"/>
      <c r="E41" s="1151"/>
      <c r="F41" s="1153" t="s">
        <v>13939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13938</v>
      </c>
      <c r="AB41" s="1085">
        <v>13</v>
      </c>
      <c r="AC41" s="1157"/>
    </row>
    <row r="42" spans="1:29" ht="18">
      <c r="A42" s="1158"/>
      <c r="B42" s="1159"/>
      <c r="C42" s="1160" t="s">
        <v>13957</v>
      </c>
      <c r="D42" s="1161" t="s">
        <v>13956</v>
      </c>
      <c r="E42" s="1161"/>
      <c r="F42" s="1162"/>
      <c r="G42" s="1161"/>
      <c r="H42" s="1161"/>
      <c r="I42" s="1047" t="s">
        <v>13682</v>
      </c>
      <c r="J42" s="1110" t="s">
        <v>13681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66" si="3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1558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>COUNTA(J43:W43)</f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229" t="s">
        <v>15005</v>
      </c>
      <c r="G44" s="2230"/>
      <c r="H44" s="2231"/>
      <c r="I44" s="1121" t="s">
        <v>15098</v>
      </c>
      <c r="J44" s="1352" t="s">
        <v>14970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3"/>
        <v>1</v>
      </c>
      <c r="Y44" s="1214"/>
      <c r="Z44" s="1052"/>
      <c r="AA44" s="1053"/>
      <c r="AB44" s="1054"/>
      <c r="AC44" s="1055"/>
    </row>
    <row r="45" spans="1:29" ht="18.5" thickBot="1">
      <c r="A45" s="1158"/>
      <c r="B45" s="1159"/>
      <c r="C45" s="1167"/>
      <c r="D45" s="1168"/>
      <c r="E45" s="1168"/>
      <c r="F45" s="2238"/>
      <c r="G45" s="2239"/>
      <c r="H45" s="2240"/>
      <c r="I45" s="1059" t="s">
        <v>15099</v>
      </c>
      <c r="J45" s="18"/>
      <c r="K45" s="1019" t="s">
        <v>15097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>COUNTA(J45:W45)</f>
        <v>1</v>
      </c>
      <c r="Y45" s="1083">
        <f>SUM(X42:X45)</f>
        <v>3</v>
      </c>
      <c r="Z45" s="1052"/>
      <c r="AA45" s="1085" t="s">
        <v>13938</v>
      </c>
      <c r="AB45" s="1085">
        <v>3</v>
      </c>
      <c r="AC45" s="1055"/>
    </row>
    <row r="46" spans="1:29" ht="18.5" thickTop="1">
      <c r="A46" s="1158"/>
      <c r="B46" s="1159"/>
      <c r="C46" s="1041" t="s">
        <v>13954</v>
      </c>
      <c r="D46" s="1162" t="s">
        <v>13953</v>
      </c>
      <c r="E46" s="1161"/>
      <c r="F46" s="2241"/>
      <c r="G46" s="2242"/>
      <c r="H46" s="2243"/>
      <c r="I46" s="1170" t="s">
        <v>13686</v>
      </c>
      <c r="J46" s="1048" t="s">
        <v>13685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3"/>
        <v>1</v>
      </c>
      <c r="Y46" s="1051"/>
      <c r="Z46" s="1052"/>
      <c r="AA46" s="1053"/>
      <c r="AB46" s="1054"/>
      <c r="AC46" s="1055"/>
    </row>
    <row r="47" spans="1:29" ht="18">
      <c r="A47" s="1158"/>
      <c r="B47" s="1159"/>
      <c r="C47" s="1041"/>
      <c r="D47" s="1173"/>
      <c r="E47" s="1164"/>
      <c r="F47" s="2244"/>
      <c r="G47" s="2245"/>
      <c r="H47" s="2246"/>
      <c r="I47" s="1071" t="s">
        <v>15004</v>
      </c>
      <c r="J47" s="1074"/>
      <c r="X47" s="1069">
        <f t="shared" si="3"/>
        <v>0</v>
      </c>
      <c r="Y47" s="1051"/>
      <c r="Z47" s="1052"/>
      <c r="AA47" s="1053"/>
      <c r="AB47" s="1054"/>
      <c r="AC47" s="1055"/>
    </row>
    <row r="48" spans="1:29" ht="18">
      <c r="A48" s="1158"/>
      <c r="B48" s="1159"/>
      <c r="C48" s="1041"/>
      <c r="D48" s="1173"/>
      <c r="E48" s="1164"/>
      <c r="F48" s="2229" t="s">
        <v>15002</v>
      </c>
      <c r="G48" s="2230"/>
      <c r="H48" s="2231"/>
      <c r="I48" s="1071" t="s">
        <v>13025</v>
      </c>
      <c r="J48" s="1104" t="s">
        <v>13952</v>
      </c>
      <c r="K48" s="1174"/>
      <c r="X48" s="1069">
        <f>COUNTA(J48:W48)</f>
        <v>1</v>
      </c>
      <c r="Y48" s="1051"/>
      <c r="Z48" s="1052"/>
      <c r="AA48" s="1053"/>
      <c r="AB48" s="1054"/>
      <c r="AC48" s="1055"/>
    </row>
    <row r="49" spans="1:29" ht="18">
      <c r="A49" s="1158"/>
      <c r="B49" s="1159"/>
      <c r="C49" s="1041"/>
      <c r="D49" s="1173"/>
      <c r="E49" s="1164"/>
      <c r="F49" s="2232"/>
      <c r="G49" s="2233"/>
      <c r="H49" s="2234"/>
      <c r="I49" s="1071" t="s">
        <v>13761</v>
      </c>
      <c r="J49" s="1104"/>
      <c r="K49" s="1174" t="s">
        <v>13951</v>
      </c>
      <c r="X49" s="1069">
        <f t="shared" si="3"/>
        <v>1</v>
      </c>
      <c r="Y49" s="1051"/>
      <c r="Z49" s="1052"/>
      <c r="AA49" s="1053"/>
      <c r="AB49" s="1054"/>
      <c r="AC49" s="1055"/>
    </row>
    <row r="50" spans="1:29" ht="18">
      <c r="A50" s="1158"/>
      <c r="B50" s="1159"/>
      <c r="C50" s="1041"/>
      <c r="D50" s="1173"/>
      <c r="E50" s="1164"/>
      <c r="F50" s="2235"/>
      <c r="G50" s="2236"/>
      <c r="H50" s="2237"/>
      <c r="I50" s="1071" t="s">
        <v>13768</v>
      </c>
      <c r="J50" s="1071"/>
      <c r="K50" s="1174" t="s">
        <v>13950</v>
      </c>
      <c r="L50" s="1174"/>
      <c r="M50" s="1175"/>
      <c r="X50" s="1069">
        <f t="shared" si="3"/>
        <v>1</v>
      </c>
      <c r="Y50" s="1051"/>
      <c r="Z50" s="1052"/>
      <c r="AA50" s="1053"/>
      <c r="AB50" s="1054"/>
      <c r="AC50" s="1055"/>
    </row>
    <row r="51" spans="1:29" ht="18">
      <c r="A51" s="1158"/>
      <c r="B51" s="1159"/>
      <c r="C51" s="1041"/>
      <c r="D51" s="1173"/>
      <c r="E51" s="1164"/>
      <c r="F51" s="2229" t="s">
        <v>15003</v>
      </c>
      <c r="G51" s="2230"/>
      <c r="H51" s="2231"/>
      <c r="I51" s="1071" t="s">
        <v>13025</v>
      </c>
      <c r="J51" s="1148" t="s">
        <v>14375</v>
      </c>
      <c r="X51" s="1069">
        <f>COUNTA(J51:W51)</f>
        <v>1</v>
      </c>
      <c r="Y51" s="1051"/>
      <c r="Z51" s="1052"/>
      <c r="AA51" s="1053"/>
      <c r="AB51" s="1054"/>
      <c r="AC51" s="1055"/>
    </row>
    <row r="52" spans="1:29" ht="18.5" thickBot="1">
      <c r="A52" s="1158"/>
      <c r="B52" s="1159"/>
      <c r="C52" s="1041"/>
      <c r="D52" s="1173"/>
      <c r="E52" s="1164"/>
      <c r="F52" s="2232"/>
      <c r="G52" s="2233"/>
      <c r="H52" s="2234"/>
      <c r="I52" s="1071" t="s">
        <v>13764</v>
      </c>
      <c r="J52" s="1104"/>
      <c r="K52" s="1019" t="s">
        <v>14226</v>
      </c>
      <c r="L52" s="1019" t="s">
        <v>14620</v>
      </c>
      <c r="X52" s="1069">
        <f t="shared" si="3"/>
        <v>2</v>
      </c>
      <c r="Y52" s="1051"/>
      <c r="Z52" s="1052"/>
      <c r="AA52" s="18"/>
      <c r="AB52" s="1054"/>
      <c r="AC52" s="1055"/>
    </row>
    <row r="53" spans="1:29" ht="18.5" thickBot="1">
      <c r="A53" s="1158"/>
      <c r="B53" s="1159"/>
      <c r="C53" s="1041"/>
      <c r="D53" s="1176"/>
      <c r="E53" s="1168"/>
      <c r="F53" s="2238"/>
      <c r="G53" s="2239"/>
      <c r="H53" s="2240"/>
      <c r="I53" s="1177" t="s">
        <v>13949</v>
      </c>
      <c r="J53" s="1178"/>
      <c r="K53" s="1122" t="s">
        <v>13948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3"/>
        <v>1</v>
      </c>
      <c r="Y53" s="1083">
        <f>SUM(X46:X53)</f>
        <v>8</v>
      </c>
      <c r="Z53" s="1052"/>
      <c r="AA53" s="1084" t="s">
        <v>13698</v>
      </c>
      <c r="AB53" s="1085">
        <v>9</v>
      </c>
      <c r="AC53" s="1055"/>
    </row>
    <row r="54" spans="1:29" ht="18">
      <c r="A54" s="1158"/>
      <c r="B54" s="1159"/>
      <c r="C54" s="1160" t="s">
        <v>13947</v>
      </c>
      <c r="D54" s="1161" t="s">
        <v>13946</v>
      </c>
      <c r="E54" s="1161"/>
      <c r="F54" s="1179"/>
      <c r="G54" s="1180"/>
      <c r="H54" s="1181"/>
      <c r="I54" s="1140" t="s">
        <v>14143</v>
      </c>
      <c r="J54" s="1182" t="s">
        <v>14667</v>
      </c>
      <c r="K54" s="1183"/>
      <c r="M54" s="1184"/>
      <c r="X54" s="1069">
        <f>COUNTA(J54:W54)</f>
        <v>1</v>
      </c>
      <c r="Y54" s="1051"/>
      <c r="Z54" s="1052"/>
      <c r="AA54" s="1053"/>
      <c r="AB54" s="1054"/>
      <c r="AC54" s="1055"/>
    </row>
    <row r="55" spans="1:29" ht="18">
      <c r="A55" s="1158"/>
      <c r="B55" s="1159"/>
      <c r="C55" s="1041"/>
      <c r="D55" s="1164"/>
      <c r="E55" s="1164"/>
      <c r="F55" s="2229" t="s">
        <v>15006</v>
      </c>
      <c r="G55" s="2230"/>
      <c r="H55" s="2231"/>
      <c r="I55" s="1140" t="s">
        <v>15100</v>
      </c>
      <c r="J55" s="1182"/>
      <c r="K55" s="1185" t="s">
        <v>15026</v>
      </c>
      <c r="M55" s="1184"/>
      <c r="X55" s="1069">
        <f t="shared" si="3"/>
        <v>1</v>
      </c>
      <c r="Y55" s="1051"/>
      <c r="Z55" s="1052"/>
      <c r="AA55" s="1053"/>
      <c r="AB55" s="1054"/>
      <c r="AC55" s="1055"/>
    </row>
    <row r="56" spans="1:29" ht="18">
      <c r="A56" s="1158"/>
      <c r="B56" s="1159"/>
      <c r="C56" s="1142"/>
      <c r="D56" s="1164"/>
      <c r="E56" s="1164"/>
      <c r="F56" s="2232"/>
      <c r="G56" s="2233"/>
      <c r="H56" s="2234"/>
      <c r="I56" s="1071" t="s">
        <v>13945</v>
      </c>
      <c r="J56" s="1110"/>
      <c r="K56" s="1185" t="s">
        <v>13944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3"/>
        <v>1</v>
      </c>
      <c r="Y56" s="1105"/>
      <c r="Z56" s="1052"/>
      <c r="AA56" s="1053"/>
      <c r="AB56" s="1054"/>
      <c r="AC56" s="1055"/>
    </row>
    <row r="57" spans="1:29" ht="18">
      <c r="A57" s="1158"/>
      <c r="B57" s="1159"/>
      <c r="C57" s="1137"/>
      <c r="D57" s="1164"/>
      <c r="E57" s="1164"/>
      <c r="F57" s="2232"/>
      <c r="G57" s="2233"/>
      <c r="H57" s="2234"/>
      <c r="I57" s="1140" t="s">
        <v>7621</v>
      </c>
      <c r="J57" s="1110"/>
      <c r="K57" s="1185" t="s">
        <v>15019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3"/>
        <v>1</v>
      </c>
      <c r="Y57" s="1105"/>
      <c r="Z57" s="1052"/>
      <c r="AA57" s="1053"/>
      <c r="AB57" s="1054"/>
      <c r="AC57" s="1055"/>
    </row>
    <row r="58" spans="1:29" ht="18">
      <c r="A58" s="1158"/>
      <c r="B58" s="1159"/>
      <c r="C58" s="1137"/>
      <c r="D58" s="1164"/>
      <c r="E58" s="1164"/>
      <c r="F58" s="2235"/>
      <c r="G58" s="2236"/>
      <c r="H58" s="2237"/>
      <c r="I58" s="1140" t="s">
        <v>15009</v>
      </c>
      <c r="J58" s="1104"/>
      <c r="K58" s="1183" t="s">
        <v>13941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3"/>
        <v>1</v>
      </c>
      <c r="Y58" s="1051"/>
      <c r="Z58" s="1052"/>
      <c r="AB58" s="1054"/>
      <c r="AC58" s="1055"/>
    </row>
    <row r="59" spans="1:29" ht="18">
      <c r="A59" s="1158"/>
      <c r="B59" s="1159"/>
      <c r="C59" s="1137"/>
      <c r="D59" s="1164"/>
      <c r="E59" s="1164"/>
      <c r="F59" s="2229" t="s">
        <v>15007</v>
      </c>
      <c r="G59" s="2230"/>
      <c r="H59" s="2231"/>
      <c r="I59" s="1140" t="s">
        <v>5065</v>
      </c>
      <c r="J59" s="1104"/>
      <c r="K59" s="1183" t="s">
        <v>15112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3"/>
        <v>1</v>
      </c>
      <c r="Y59" s="1051"/>
      <c r="Z59" s="1052"/>
      <c r="AB59" s="1054"/>
      <c r="AC59" s="1055"/>
    </row>
    <row r="60" spans="1:29" ht="18">
      <c r="A60" s="1158"/>
      <c r="B60" s="1159"/>
      <c r="C60" s="1137"/>
      <c r="D60" s="1164"/>
      <c r="E60" s="1164"/>
      <c r="F60" s="2232"/>
      <c r="G60" s="2233"/>
      <c r="H60" s="2234"/>
      <c r="I60" s="1140" t="s">
        <v>7621</v>
      </c>
      <c r="J60" s="1104"/>
      <c r="K60" s="1185" t="s">
        <v>13942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3"/>
        <v>1</v>
      </c>
      <c r="Y60" s="1051"/>
      <c r="Z60" s="1052"/>
      <c r="AB60" s="1054"/>
      <c r="AC60" s="1055"/>
    </row>
    <row r="61" spans="1:29" ht="18.5" thickBot="1">
      <c r="A61" s="1158"/>
      <c r="B61" s="1159"/>
      <c r="C61" s="1137"/>
      <c r="D61" s="1164"/>
      <c r="E61" s="1164"/>
      <c r="F61" s="2235"/>
      <c r="G61" s="2236"/>
      <c r="H61" s="2237"/>
      <c r="I61" s="1071" t="s">
        <v>15010</v>
      </c>
      <c r="J61" s="1104"/>
      <c r="K61" s="1183" t="s">
        <v>13940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3"/>
        <v>1</v>
      </c>
      <c r="Y61" s="1051"/>
      <c r="Z61" s="1052"/>
      <c r="AA61" s="1053"/>
      <c r="AB61" s="1054"/>
      <c r="AC61" s="1055"/>
    </row>
    <row r="62" spans="1:29" ht="18.5" thickBot="1">
      <c r="A62" s="1158"/>
      <c r="B62" s="1159"/>
      <c r="C62" s="1137"/>
      <c r="D62" s="1168"/>
      <c r="E62" s="1168"/>
      <c r="F62" s="2249" t="s">
        <v>15008</v>
      </c>
      <c r="G62" s="2250"/>
      <c r="H62" s="2251"/>
      <c r="I62" s="1071" t="s">
        <v>15011</v>
      </c>
      <c r="J62" s="1104"/>
      <c r="K62" s="1183" t="s">
        <v>13943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3"/>
        <v>1</v>
      </c>
      <c r="Y62" s="1083">
        <f>SUM(X54:X62)</f>
        <v>9</v>
      </c>
      <c r="Z62" s="1052"/>
      <c r="AA62" s="1084" t="s">
        <v>13698</v>
      </c>
      <c r="AB62" s="1085">
        <v>9</v>
      </c>
      <c r="AC62" s="1055"/>
    </row>
    <row r="63" spans="1:29" ht="16.5" customHeight="1" thickBot="1">
      <c r="A63" s="1186"/>
      <c r="B63" s="483" t="s">
        <v>13754</v>
      </c>
      <c r="C63" s="1079"/>
      <c r="D63" s="2160" t="s">
        <v>749</v>
      </c>
      <c r="E63" s="2175" t="s">
        <v>13937</v>
      </c>
      <c r="F63" s="2176"/>
      <c r="G63" s="2176"/>
      <c r="H63" s="2176"/>
      <c r="I63" s="1187" t="s">
        <v>14492</v>
      </c>
      <c r="J63" s="1048" t="s">
        <v>13690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3"/>
        <v>1</v>
      </c>
      <c r="Y63" s="1083">
        <f>SUM(X63)</f>
        <v>1</v>
      </c>
      <c r="AA63" s="1084" t="s">
        <v>13698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61"/>
      <c r="E64" s="1041" t="s">
        <v>14468</v>
      </c>
      <c r="F64" s="1079"/>
      <c r="G64" s="1079"/>
      <c r="H64" s="1191"/>
      <c r="I64" s="1140" t="s">
        <v>13765</v>
      </c>
      <c r="J64" s="1110"/>
      <c r="K64" s="1096" t="s">
        <v>13936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>COUNTA(J64:W64)</f>
        <v>1</v>
      </c>
      <c r="Y64" s="1083">
        <f>SUM(X64)</f>
        <v>1</v>
      </c>
      <c r="AA64" s="1084" t="s">
        <v>13698</v>
      </c>
      <c r="AB64" s="1085">
        <v>1</v>
      </c>
    </row>
    <row r="65" spans="1:29" ht="16.5" customHeight="1" thickBot="1">
      <c r="A65" s="1186"/>
      <c r="B65" s="1192"/>
      <c r="C65" s="1098"/>
      <c r="D65" s="2161"/>
      <c r="E65" s="2162" t="s">
        <v>14588</v>
      </c>
      <c r="F65" s="2163"/>
      <c r="G65" s="2163"/>
      <c r="H65" s="2164"/>
      <c r="I65" s="1078" t="s">
        <v>1405</v>
      </c>
      <c r="J65" s="1110"/>
      <c r="K65" s="1019" t="s">
        <v>14176</v>
      </c>
      <c r="X65" s="1069">
        <f t="shared" si="3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61"/>
      <c r="E66" s="2165"/>
      <c r="F66" s="2166"/>
      <c r="G66" s="2166"/>
      <c r="H66" s="2167"/>
      <c r="I66" s="1071" t="s">
        <v>12907</v>
      </c>
      <c r="J66" s="1104"/>
      <c r="X66" s="1099">
        <f t="shared" si="3"/>
        <v>0</v>
      </c>
      <c r="Y66" s="1083">
        <f>SUM(X65:X66)</f>
        <v>1</v>
      </c>
      <c r="AA66" s="1084" t="s">
        <v>13698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61"/>
      <c r="E67" s="2177" t="s">
        <v>14472</v>
      </c>
      <c r="F67" s="2180" t="s">
        <v>14589</v>
      </c>
      <c r="G67" s="2163"/>
      <c r="H67" s="2164"/>
      <c r="I67" s="1071" t="s">
        <v>14470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ref="X67:X85" si="4">COUNTA(J67:W67)</f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61"/>
      <c r="E68" s="2178"/>
      <c r="F68" s="2165"/>
      <c r="G68" s="2166"/>
      <c r="H68" s="2167"/>
      <c r="I68" s="1071" t="s">
        <v>14473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>COUNTA(J68:W68)</f>
        <v>0</v>
      </c>
      <c r="Y68" s="1083">
        <f>SUM(X67:X68)</f>
        <v>0</v>
      </c>
      <c r="AA68" s="1084" t="s">
        <v>13698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61"/>
      <c r="E69" s="2178"/>
      <c r="F69" s="2168" t="s">
        <v>14590</v>
      </c>
      <c r="G69" s="2169"/>
      <c r="H69" s="1193" t="s">
        <v>14598</v>
      </c>
      <c r="I69" s="1071" t="s">
        <v>14591</v>
      </c>
      <c r="J69" s="1104" t="s">
        <v>14592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>COUNTA(J69:W69)</f>
        <v>1</v>
      </c>
      <c r="Y69" s="1083">
        <f>SUM(X69)</f>
        <v>1</v>
      </c>
      <c r="AA69" s="1084" t="s">
        <v>13698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61"/>
      <c r="E70" s="2178"/>
      <c r="F70" s="2170"/>
      <c r="G70" s="2171"/>
      <c r="H70" s="2174" t="s">
        <v>14512</v>
      </c>
      <c r="I70" s="1078" t="s">
        <v>14473</v>
      </c>
      <c r="J70" s="1110"/>
      <c r="X70" s="1069">
        <f t="shared" si="4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61"/>
      <c r="E71" s="2178"/>
      <c r="F71" s="2170"/>
      <c r="G71" s="2171"/>
      <c r="H71" s="2174"/>
      <c r="I71" s="1071" t="s">
        <v>14593</v>
      </c>
      <c r="J71" s="1104"/>
      <c r="K71" s="1196" t="s">
        <v>14594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4"/>
        <v>1</v>
      </c>
      <c r="Y71" s="1083">
        <f>SUM(X70:X71)</f>
        <v>1</v>
      </c>
      <c r="AA71" s="1084" t="s">
        <v>13698</v>
      </c>
      <c r="AB71" s="1085">
        <v>0</v>
      </c>
      <c r="AC71" s="1085"/>
    </row>
    <row r="72" spans="1:29" ht="16.5" customHeight="1">
      <c r="A72" s="1186"/>
      <c r="B72" s="1192"/>
      <c r="C72" s="1098"/>
      <c r="D72" s="2161"/>
      <c r="E72" s="2178"/>
      <c r="F72" s="2170"/>
      <c r="G72" s="2171"/>
      <c r="H72" s="2181" t="s">
        <v>10896</v>
      </c>
      <c r="I72" s="1197" t="s">
        <v>14595</v>
      </c>
      <c r="J72" s="1104" t="s">
        <v>7838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4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61"/>
      <c r="E73" s="2178"/>
      <c r="F73" s="2170"/>
      <c r="G73" s="2171"/>
      <c r="H73" s="2181"/>
      <c r="I73" s="1071" t="s">
        <v>5528</v>
      </c>
      <c r="J73" s="1110"/>
      <c r="K73" s="1199" t="s">
        <v>14983</v>
      </c>
      <c r="L73" s="1199"/>
      <c r="M73" s="1199"/>
      <c r="X73" s="1069">
        <f t="shared" si="4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61"/>
      <c r="E74" s="2178"/>
      <c r="F74" s="2170"/>
      <c r="G74" s="2171"/>
      <c r="H74" s="2181"/>
      <c r="I74" s="1071" t="s">
        <v>13922</v>
      </c>
      <c r="J74" s="1104"/>
      <c r="K74" s="1019" t="s">
        <v>10879</v>
      </c>
      <c r="L74" s="1199"/>
      <c r="M74" s="1199"/>
      <c r="X74" s="1069">
        <f t="shared" si="4"/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61"/>
      <c r="E75" s="2178"/>
      <c r="F75" s="2170"/>
      <c r="G75" s="2171"/>
      <c r="H75" s="2181"/>
      <c r="I75" s="1071" t="s">
        <v>13921</v>
      </c>
      <c r="J75" s="1104"/>
      <c r="K75" s="1019" t="s">
        <v>11142</v>
      </c>
      <c r="L75" s="1019" t="s">
        <v>12205</v>
      </c>
      <c r="M75" s="1019" t="s">
        <v>11144</v>
      </c>
      <c r="O75" s="1027"/>
      <c r="P75" s="1027"/>
      <c r="X75" s="1069">
        <f t="shared" si="4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61"/>
      <c r="E76" s="2178"/>
      <c r="F76" s="2170"/>
      <c r="G76" s="2171"/>
      <c r="H76" s="2181"/>
      <c r="I76" s="1071" t="s">
        <v>13920</v>
      </c>
      <c r="J76" s="1104"/>
      <c r="K76" s="1096" t="s">
        <v>13030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4"/>
        <v>1</v>
      </c>
      <c r="Y76" s="1083">
        <f>SUM(X72:X76)</f>
        <v>7</v>
      </c>
      <c r="AA76" s="1084" t="s">
        <v>13698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61"/>
      <c r="E77" s="2178"/>
      <c r="F77" s="2170"/>
      <c r="G77" s="2171"/>
      <c r="H77" s="2182" t="s">
        <v>13919</v>
      </c>
      <c r="I77" s="1078" t="s">
        <v>5062</v>
      </c>
      <c r="J77" s="1192"/>
      <c r="L77" s="1199"/>
      <c r="M77" s="1199"/>
      <c r="X77" s="1094">
        <f>COUNTA(J77:W77)</f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61"/>
      <c r="E78" s="2179"/>
      <c r="F78" s="2172"/>
      <c r="G78" s="2173"/>
      <c r="H78" s="2181"/>
      <c r="I78" s="1071" t="s">
        <v>729</v>
      </c>
      <c r="J78" s="1192"/>
      <c r="K78" s="1096" t="s">
        <v>11684</v>
      </c>
      <c r="L78" s="1200" t="s">
        <v>15104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4"/>
        <v>2</v>
      </c>
      <c r="Y78" s="1083">
        <f>SUM(X77:X78)</f>
        <v>2</v>
      </c>
      <c r="AA78" s="1084" t="s">
        <v>13698</v>
      </c>
      <c r="AB78" s="1085">
        <v>1</v>
      </c>
      <c r="AC78" s="1085"/>
    </row>
    <row r="79" spans="1:29" ht="16.5" customHeight="1">
      <c r="A79" s="1186"/>
      <c r="B79" s="1192"/>
      <c r="C79" s="1098"/>
      <c r="D79" s="2161"/>
      <c r="E79" s="2185" t="s">
        <v>14488</v>
      </c>
      <c r="F79" s="2184" t="s">
        <v>14599</v>
      </c>
      <c r="G79" s="2184"/>
      <c r="H79" s="2184"/>
      <c r="I79" s="1071" t="s">
        <v>15047</v>
      </c>
      <c r="J79" s="1104" t="s">
        <v>14471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4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61"/>
      <c r="E80" s="2185"/>
      <c r="F80" s="2185" t="s">
        <v>14601</v>
      </c>
      <c r="G80" s="2185"/>
      <c r="H80" s="2185"/>
      <c r="I80" s="1071" t="s">
        <v>14613</v>
      </c>
      <c r="J80" s="1104"/>
      <c r="K80" s="1019" t="s">
        <v>14612</v>
      </c>
      <c r="L80" s="1019" t="s">
        <v>15081</v>
      </c>
      <c r="X80" s="1069">
        <f t="shared" si="4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61"/>
      <c r="E81" s="2185"/>
      <c r="F81" s="2185"/>
      <c r="G81" s="2185"/>
      <c r="H81" s="2185"/>
      <c r="I81" s="1071" t="s">
        <v>14614</v>
      </c>
      <c r="J81" s="1104"/>
      <c r="K81" s="1019" t="s">
        <v>14611</v>
      </c>
      <c r="X81" s="1069">
        <f t="shared" si="4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61"/>
      <c r="E82" s="2185"/>
      <c r="F82" s="2185"/>
      <c r="G82" s="2185"/>
      <c r="H82" s="2185"/>
      <c r="I82" s="1071" t="s">
        <v>14669</v>
      </c>
      <c r="J82" s="1104"/>
      <c r="K82" s="1019" t="s">
        <v>12894</v>
      </c>
      <c r="X82" s="1069">
        <f t="shared" si="4"/>
        <v>1</v>
      </c>
      <c r="Y82" s="1051"/>
      <c r="AA82" s="1084"/>
      <c r="AB82" s="1085"/>
      <c r="AC82" s="1085"/>
    </row>
    <row r="83" spans="1:29" ht="17.25" customHeight="1">
      <c r="A83" s="1201" t="s">
        <v>13935</v>
      </c>
      <c r="B83" s="1202" t="s">
        <v>13684</v>
      </c>
      <c r="C83" s="1203"/>
      <c r="D83" s="2161"/>
      <c r="E83" s="2185"/>
      <c r="F83" s="2185"/>
      <c r="G83" s="2185"/>
      <c r="H83" s="2185"/>
      <c r="I83" s="1071" t="s">
        <v>14474</v>
      </c>
      <c r="J83" s="1104"/>
      <c r="K83" s="1019" t="s">
        <v>5415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4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61"/>
      <c r="E84" s="2185"/>
      <c r="F84" s="2185"/>
      <c r="G84" s="2185"/>
      <c r="H84" s="2185"/>
      <c r="I84" s="1071" t="s">
        <v>14481</v>
      </c>
      <c r="J84" s="1104"/>
      <c r="K84" s="1205" t="s">
        <v>11892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4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61"/>
      <c r="E85" s="2185"/>
      <c r="F85" s="2185"/>
      <c r="G85" s="2185"/>
      <c r="H85" s="2185"/>
      <c r="I85" s="1071" t="s">
        <v>14596</v>
      </c>
      <c r="J85" s="1104"/>
      <c r="K85" s="1206" t="s">
        <v>13934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4"/>
        <v>1</v>
      </c>
      <c r="Y85" s="1083">
        <f>SUM(X79:X85)</f>
        <v>8</v>
      </c>
      <c r="Z85" s="1052"/>
      <c r="AA85" s="1084" t="s">
        <v>13698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61"/>
      <c r="E86" s="2185"/>
      <c r="F86" s="2292" t="s">
        <v>14600</v>
      </c>
      <c r="G86" s="2294" t="s">
        <v>14602</v>
      </c>
      <c r="H86" s="2295"/>
      <c r="I86" s="2296"/>
      <c r="J86" s="1020" t="s">
        <v>13678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>COUNTA(J86:W86)</f>
        <v>1</v>
      </c>
      <c r="Y86" s="1083">
        <f>SUM(X86)</f>
        <v>1</v>
      </c>
      <c r="AA86" s="1084" t="s">
        <v>13698</v>
      </c>
      <c r="AB86" s="1085">
        <v>1</v>
      </c>
      <c r="AC86" s="1085"/>
    </row>
    <row r="87" spans="1:29" ht="18.75" customHeight="1">
      <c r="A87" s="1186"/>
      <c r="B87" s="1207"/>
      <c r="C87" s="1138"/>
      <c r="D87" s="2161"/>
      <c r="E87" s="2185"/>
      <c r="F87" s="2293"/>
      <c r="G87" s="2168" t="s">
        <v>3149</v>
      </c>
      <c r="H87" s="2169"/>
      <c r="I87" s="1071" t="s">
        <v>14421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ref="X87:X96" si="5">COUNTA(J87:W87)</f>
        <v>0</v>
      </c>
      <c r="Y87" s="1051"/>
      <c r="AA87" s="1084"/>
      <c r="AB87" s="1085"/>
      <c r="AC87" s="1089"/>
    </row>
    <row r="88" spans="1:29" ht="18">
      <c r="A88" s="1186"/>
      <c r="B88" s="1207"/>
      <c r="C88" s="1138"/>
      <c r="D88" s="2161"/>
      <c r="E88" s="2185"/>
      <c r="F88" s="2293"/>
      <c r="G88" s="2170"/>
      <c r="H88" s="2171"/>
      <c r="I88" s="1071" t="s">
        <v>13933</v>
      </c>
      <c r="J88" s="1104"/>
      <c r="K88" s="1019" t="s">
        <v>13932</v>
      </c>
      <c r="L88" s="1019" t="s">
        <v>14993</v>
      </c>
      <c r="M88" s="1019" t="s">
        <v>15021</v>
      </c>
      <c r="N88" s="1019" t="s">
        <v>15111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>COUNTA(J88:W88)</f>
        <v>4</v>
      </c>
      <c r="Y88" s="1051"/>
      <c r="AA88" s="1084"/>
      <c r="AB88" s="1085"/>
      <c r="AC88" s="1085"/>
    </row>
    <row r="89" spans="1:29" ht="18">
      <c r="A89" s="1186"/>
      <c r="B89" s="1207"/>
      <c r="C89" s="1139"/>
      <c r="D89" s="2161"/>
      <c r="E89" s="2185"/>
      <c r="F89" s="2293"/>
      <c r="G89" s="2170"/>
      <c r="H89" s="2171"/>
      <c r="I89" s="1213" t="s">
        <v>2285</v>
      </c>
      <c r="J89" s="1104"/>
      <c r="K89" s="1019" t="s">
        <v>14917</v>
      </c>
      <c r="L89" s="1019" t="s">
        <v>13612</v>
      </c>
      <c r="X89" s="1069">
        <f t="shared" si="5"/>
        <v>2</v>
      </c>
      <c r="Y89" s="1051"/>
      <c r="AA89" s="1084"/>
      <c r="AB89" s="1085"/>
      <c r="AC89" s="1085"/>
    </row>
    <row r="90" spans="1:29" ht="18">
      <c r="A90" s="1186"/>
      <c r="B90" s="1207"/>
      <c r="C90" s="1139"/>
      <c r="D90" s="2161"/>
      <c r="E90" s="2185"/>
      <c r="F90" s="2293"/>
      <c r="G90" s="2170"/>
      <c r="H90" s="2171"/>
      <c r="I90" s="1071" t="s">
        <v>13918</v>
      </c>
      <c r="J90" s="1104"/>
      <c r="K90" s="1019" t="s">
        <v>15092</v>
      </c>
      <c r="L90" s="18"/>
      <c r="M90" s="18"/>
      <c r="N90" s="18"/>
      <c r="X90" s="1069">
        <f t="shared" si="5"/>
        <v>1</v>
      </c>
      <c r="Y90" s="1051"/>
      <c r="AA90" s="1084"/>
      <c r="AB90" s="1085"/>
      <c r="AC90" s="1085"/>
    </row>
    <row r="91" spans="1:29" ht="18">
      <c r="A91" s="1186"/>
      <c r="B91" s="1207"/>
      <c r="C91" s="1139"/>
      <c r="D91" s="2161"/>
      <c r="E91" s="2185"/>
      <c r="F91" s="2293"/>
      <c r="G91" s="2170"/>
      <c r="H91" s="2171"/>
      <c r="I91" s="1071" t="s">
        <v>13917</v>
      </c>
      <c r="J91" s="1104"/>
      <c r="K91" s="1019" t="s">
        <v>14754</v>
      </c>
      <c r="L91" s="1019" t="s">
        <v>13916</v>
      </c>
      <c r="M91" s="1019" t="s">
        <v>15062</v>
      </c>
      <c r="N91" s="1019" t="s">
        <v>14918</v>
      </c>
      <c r="O91" s="1019" t="s">
        <v>14894</v>
      </c>
      <c r="X91" s="1069">
        <f t="shared" si="5"/>
        <v>5</v>
      </c>
      <c r="Y91" s="1051"/>
      <c r="AA91" s="1084"/>
      <c r="AB91" s="1085"/>
      <c r="AC91" s="1085"/>
    </row>
    <row r="92" spans="1:29" ht="18">
      <c r="A92" s="1186"/>
      <c r="B92" s="1207"/>
      <c r="C92" s="1139"/>
      <c r="D92" s="2161"/>
      <c r="E92" s="2185"/>
      <c r="F92" s="2293"/>
      <c r="G92" s="2170"/>
      <c r="H92" s="2171"/>
      <c r="I92" s="1071" t="s">
        <v>13915</v>
      </c>
      <c r="J92" s="1104"/>
      <c r="K92" s="1019" t="s">
        <v>13300</v>
      </c>
      <c r="M92" s="18"/>
      <c r="N92" s="18"/>
      <c r="X92" s="1069">
        <f t="shared" si="5"/>
        <v>1</v>
      </c>
      <c r="Y92" s="1051"/>
      <c r="AA92" s="1084"/>
      <c r="AB92" s="1085"/>
      <c r="AC92" s="1085"/>
    </row>
    <row r="93" spans="1:29" ht="18">
      <c r="A93" s="1186"/>
      <c r="B93" s="1207"/>
      <c r="C93" s="1139"/>
      <c r="D93" s="2161"/>
      <c r="E93" s="2185"/>
      <c r="F93" s="2293"/>
      <c r="G93" s="2170"/>
      <c r="H93" s="2171"/>
      <c r="I93" s="1071" t="s">
        <v>13914</v>
      </c>
      <c r="J93" s="1104"/>
      <c r="X93" s="1069">
        <f t="shared" si="5"/>
        <v>0</v>
      </c>
      <c r="Y93" s="1051"/>
      <c r="AA93" s="1084"/>
      <c r="AB93" s="1085"/>
      <c r="AC93" s="1085"/>
    </row>
    <row r="94" spans="1:29" ht="18">
      <c r="A94" s="1186"/>
      <c r="B94" s="1207"/>
      <c r="C94" s="1139"/>
      <c r="D94" s="2161"/>
      <c r="E94" s="2185"/>
      <c r="F94" s="2293"/>
      <c r="G94" s="2170"/>
      <c r="H94" s="2171"/>
      <c r="I94" s="1071" t="s">
        <v>7687</v>
      </c>
      <c r="J94" s="1104"/>
      <c r="X94" s="1069">
        <f t="shared" si="5"/>
        <v>0</v>
      </c>
      <c r="Y94" s="1051"/>
      <c r="AA94" s="1084"/>
      <c r="AB94" s="1085"/>
      <c r="AC94" s="1085"/>
    </row>
    <row r="95" spans="1:29" ht="18.5" thickBot="1">
      <c r="A95" s="1186"/>
      <c r="B95" s="1207"/>
      <c r="C95" s="1139"/>
      <c r="D95" s="2161"/>
      <c r="E95" s="2185"/>
      <c r="F95" s="2293"/>
      <c r="G95" s="2170"/>
      <c r="H95" s="2171"/>
      <c r="I95" s="1071" t="s">
        <v>1405</v>
      </c>
      <c r="J95" s="1104"/>
      <c r="X95" s="1069">
        <f t="shared" si="5"/>
        <v>0</v>
      </c>
      <c r="Y95" s="1051"/>
      <c r="AA95" s="1084"/>
      <c r="AB95" s="1085"/>
      <c r="AC95" s="1085"/>
    </row>
    <row r="96" spans="1:29" ht="18.5" thickBot="1">
      <c r="A96" s="1186"/>
      <c r="B96" s="1207"/>
      <c r="C96" s="1139"/>
      <c r="D96" s="2161"/>
      <c r="E96" s="2185"/>
      <c r="F96" s="2293"/>
      <c r="G96" s="2172"/>
      <c r="H96" s="2173"/>
      <c r="I96" s="1071" t="s">
        <v>832</v>
      </c>
      <c r="J96" s="1148"/>
      <c r="K96" s="1096" t="s">
        <v>12037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5"/>
        <v>1</v>
      </c>
      <c r="Y96" s="1083">
        <f>SUM(X87:X96)</f>
        <v>14</v>
      </c>
      <c r="AA96" s="1084" t="s">
        <v>13698</v>
      </c>
      <c r="AB96" s="1085">
        <v>9</v>
      </c>
      <c r="AC96" s="1085"/>
    </row>
    <row r="97" spans="1:29" ht="18">
      <c r="A97" s="1186"/>
      <c r="B97" s="1207"/>
      <c r="C97" s="1139"/>
      <c r="D97" s="2161"/>
      <c r="E97" s="2185"/>
      <c r="F97" s="2293"/>
      <c r="G97" s="2177" t="s">
        <v>14610</v>
      </c>
      <c r="H97" s="2270"/>
      <c r="I97" s="1071" t="s">
        <v>1073</v>
      </c>
      <c r="J97" s="1148"/>
      <c r="K97" s="1206" t="s">
        <v>14985</v>
      </c>
      <c r="X97" s="1069">
        <f>COUNTA(J97:W97)</f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61"/>
      <c r="E98" s="2185"/>
      <c r="F98" s="2293"/>
      <c r="G98" s="2178"/>
      <c r="H98" s="2266"/>
      <c r="I98" s="1215" t="s">
        <v>13739</v>
      </c>
      <c r="J98" s="1104"/>
      <c r="K98" s="1019" t="s">
        <v>15091</v>
      </c>
      <c r="L98" s="1019" t="s">
        <v>15119</v>
      </c>
      <c r="M98" s="1019" t="s">
        <v>15080</v>
      </c>
      <c r="N98" s="1019" t="s">
        <v>15083</v>
      </c>
      <c r="R98" s="1185"/>
      <c r="X98" s="1069">
        <f>COUNTA(J98:W98)</f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61"/>
      <c r="E99" s="2185"/>
      <c r="F99" s="2293"/>
      <c r="G99" s="2179"/>
      <c r="H99" s="2252"/>
      <c r="I99" s="1215" t="s">
        <v>14482</v>
      </c>
      <c r="J99" s="1074"/>
      <c r="K99" s="1096" t="s">
        <v>14971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ref="X99:X104" si="6">COUNTA(J99:W99)</f>
        <v>1</v>
      </c>
      <c r="Y99" s="1083">
        <f>SUM(X97:X99)</f>
        <v>6</v>
      </c>
      <c r="AA99" s="1084" t="s">
        <v>13698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61"/>
      <c r="E100" s="2185"/>
      <c r="F100" s="2287" t="s">
        <v>14603</v>
      </c>
      <c r="G100" s="2184" t="s">
        <v>14597</v>
      </c>
      <c r="H100" s="2184"/>
      <c r="I100" s="2184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6"/>
        <v>0</v>
      </c>
      <c r="Y100" s="1218">
        <f>SUM(X100)</f>
        <v>0</v>
      </c>
      <c r="AA100" s="1084" t="s">
        <v>13698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61"/>
      <c r="E101" s="2185"/>
      <c r="F101" s="2288"/>
      <c r="G101" s="2168" t="s">
        <v>14486</v>
      </c>
      <c r="H101" s="2169"/>
      <c r="I101" s="1071" t="s">
        <v>13931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6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61"/>
      <c r="E102" s="2185"/>
      <c r="F102" s="2288"/>
      <c r="G102" s="2170"/>
      <c r="H102" s="2171"/>
      <c r="I102" s="1071" t="s">
        <v>13874</v>
      </c>
      <c r="J102" s="1120"/>
      <c r="K102" s="1223" t="s">
        <v>13930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6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61"/>
      <c r="E103" s="2185"/>
      <c r="F103" s="2288"/>
      <c r="G103" s="2170"/>
      <c r="H103" s="2171"/>
      <c r="I103" s="1215" t="s">
        <v>13898</v>
      </c>
      <c r="J103" s="1224"/>
      <c r="K103" s="1223" t="s">
        <v>13929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6"/>
        <v>1</v>
      </c>
      <c r="Y103" s="1051"/>
      <c r="AA103" s="1084"/>
      <c r="AB103" s="1085"/>
      <c r="AC103" s="1085"/>
    </row>
    <row r="104" spans="1:29" ht="18.5" thickBot="1">
      <c r="A104" s="1186"/>
      <c r="B104" s="1207"/>
      <c r="C104" s="1138"/>
      <c r="D104" s="2161"/>
      <c r="E104" s="2185"/>
      <c r="F104" s="2288"/>
      <c r="G104" s="2172"/>
      <c r="H104" s="2173"/>
      <c r="I104" s="1071" t="s">
        <v>13739</v>
      </c>
      <c r="J104" s="1120"/>
      <c r="K104" s="1223" t="s">
        <v>13928</v>
      </c>
      <c r="L104" s="1223" t="s">
        <v>13927</v>
      </c>
      <c r="M104" s="1223" t="s">
        <v>13042</v>
      </c>
      <c r="N104" s="1079" t="s">
        <v>13926</v>
      </c>
      <c r="O104" s="1079" t="s">
        <v>13925</v>
      </c>
      <c r="R104" s="1079"/>
      <c r="S104" s="1072"/>
      <c r="T104" s="1072"/>
      <c r="U104" s="1079"/>
      <c r="V104" s="1079"/>
      <c r="W104" s="1079"/>
      <c r="X104" s="1069">
        <f t="shared" si="6"/>
        <v>5</v>
      </c>
      <c r="Y104" s="1083">
        <f>SUM(X101:X104)</f>
        <v>7</v>
      </c>
      <c r="AA104" s="1084" t="s">
        <v>13698</v>
      </c>
      <c r="AB104" s="1085">
        <v>0</v>
      </c>
      <c r="AC104" s="1089"/>
    </row>
    <row r="105" spans="1:29" ht="18">
      <c r="A105" s="1186"/>
      <c r="B105" s="1207"/>
      <c r="C105" s="1138"/>
      <c r="D105" s="2161"/>
      <c r="E105" s="2185"/>
      <c r="F105" s="2288"/>
      <c r="G105" s="2168" t="s">
        <v>13913</v>
      </c>
      <c r="H105" s="2169"/>
      <c r="I105" s="1071" t="s">
        <v>15012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ref="X105:X120" si="7">COUNTA(J105:W105)</f>
        <v>0</v>
      </c>
      <c r="Y105" s="1051"/>
      <c r="AA105" s="1227"/>
      <c r="AC105" s="1089"/>
    </row>
    <row r="106" spans="1:29" ht="18">
      <c r="A106" s="1186"/>
      <c r="B106" s="1207"/>
      <c r="C106" s="1138"/>
      <c r="D106" s="2161"/>
      <c r="E106" s="2185"/>
      <c r="F106" s="2288"/>
      <c r="G106" s="2170"/>
      <c r="H106" s="2171"/>
      <c r="I106" s="1071" t="s">
        <v>13870</v>
      </c>
      <c r="J106" s="1090"/>
      <c r="X106" s="1069">
        <f t="shared" si="7"/>
        <v>0</v>
      </c>
      <c r="Y106" s="1051"/>
      <c r="AA106" s="1227"/>
      <c r="AC106" s="1089"/>
    </row>
    <row r="107" spans="1:29" ht="18">
      <c r="A107" s="1186"/>
      <c r="B107" s="1207"/>
      <c r="C107" s="1138"/>
      <c r="D107" s="2161"/>
      <c r="E107" s="2185"/>
      <c r="F107" s="2288"/>
      <c r="G107" s="2170"/>
      <c r="H107" s="2171"/>
      <c r="I107" s="1071" t="s">
        <v>13731</v>
      </c>
      <c r="J107" s="1104"/>
      <c r="K107" s="1073"/>
      <c r="X107" s="1069">
        <f t="shared" si="7"/>
        <v>0</v>
      </c>
      <c r="Y107" s="1051"/>
      <c r="AA107" s="1227"/>
      <c r="AC107" s="1089"/>
    </row>
    <row r="108" spans="1:29" ht="18">
      <c r="A108" s="1186"/>
      <c r="B108" s="1207"/>
      <c r="C108" s="1138"/>
      <c r="D108" s="2161"/>
      <c r="E108" s="2185"/>
      <c r="F108" s="2288"/>
      <c r="G108" s="2170"/>
      <c r="H108" s="2171"/>
      <c r="I108" s="1071" t="s">
        <v>13874</v>
      </c>
      <c r="J108" s="1104"/>
      <c r="K108" s="1073" t="s">
        <v>13912</v>
      </c>
      <c r="X108" s="1069">
        <f t="shared" si="7"/>
        <v>1</v>
      </c>
      <c r="Y108" s="1051"/>
      <c r="AA108" s="1227"/>
      <c r="AC108" s="1089"/>
    </row>
    <row r="109" spans="1:29" ht="18">
      <c r="A109" s="1186"/>
      <c r="B109" s="1207"/>
      <c r="C109" s="1138"/>
      <c r="D109" s="2161"/>
      <c r="E109" s="2185"/>
      <c r="F109" s="2288"/>
      <c r="G109" s="2170"/>
      <c r="H109" s="2171"/>
      <c r="I109" s="1071" t="s">
        <v>13898</v>
      </c>
      <c r="J109" s="1120"/>
      <c r="K109" s="1073" t="s">
        <v>13911</v>
      </c>
      <c r="L109" s="1019" t="s">
        <v>13910</v>
      </c>
      <c r="M109" s="1019" t="s">
        <v>13895</v>
      </c>
      <c r="O109" s="18"/>
      <c r="X109" s="1069">
        <f t="shared" si="7"/>
        <v>3</v>
      </c>
      <c r="Y109" s="1051"/>
      <c r="AA109" s="1227"/>
      <c r="AC109" s="1089"/>
    </row>
    <row r="110" spans="1:29" ht="18">
      <c r="A110" s="1186"/>
      <c r="B110" s="1207"/>
      <c r="C110" s="1138"/>
      <c r="D110" s="2161"/>
      <c r="E110" s="2185"/>
      <c r="F110" s="2288"/>
      <c r="G110" s="2170"/>
      <c r="H110" s="2171"/>
      <c r="I110" s="1071" t="s">
        <v>13864</v>
      </c>
      <c r="J110" s="1120"/>
      <c r="X110" s="1069">
        <f t="shared" si="7"/>
        <v>0</v>
      </c>
      <c r="Y110" s="1051"/>
      <c r="AA110" s="1227"/>
      <c r="AC110" s="1089"/>
    </row>
    <row r="111" spans="1:29" ht="18.5" thickBot="1">
      <c r="A111" s="1186"/>
      <c r="B111" s="1207"/>
      <c r="C111" s="1138"/>
      <c r="D111" s="2161"/>
      <c r="E111" s="2185"/>
      <c r="F111" s="2288"/>
      <c r="G111" s="2170"/>
      <c r="H111" s="2171"/>
      <c r="I111" s="1071" t="s">
        <v>11</v>
      </c>
      <c r="J111" s="1120"/>
      <c r="M111" s="1228"/>
      <c r="N111" s="1229"/>
      <c r="X111" s="1069">
        <f>COUNTA(J111:W111)</f>
        <v>0</v>
      </c>
      <c r="Y111" s="1051"/>
      <c r="AA111" s="1227"/>
      <c r="AC111" s="1089"/>
    </row>
    <row r="112" spans="1:29" ht="18.5" thickBot="1">
      <c r="A112" s="1186"/>
      <c r="B112" s="1207"/>
      <c r="C112" s="1138"/>
      <c r="D112" s="2161"/>
      <c r="E112" s="2185"/>
      <c r="F112" s="2288"/>
      <c r="G112" s="2172"/>
      <c r="H112" s="2173"/>
      <c r="I112" s="1071" t="s">
        <v>13739</v>
      </c>
      <c r="J112" s="1120"/>
      <c r="K112" s="1019" t="s">
        <v>13909</v>
      </c>
      <c r="L112" s="1019" t="s">
        <v>13908</v>
      </c>
      <c r="M112" s="1019" t="s">
        <v>13907</v>
      </c>
      <c r="N112" s="1096" t="s">
        <v>13906</v>
      </c>
      <c r="O112" s="1019" t="s">
        <v>13905</v>
      </c>
      <c r="P112" s="1019" t="s">
        <v>13904</v>
      </c>
      <c r="Q112" s="1019" t="s">
        <v>13903</v>
      </c>
      <c r="R112" s="1019" t="s">
        <v>13902</v>
      </c>
      <c r="S112" s="1019" t="s">
        <v>13901</v>
      </c>
      <c r="T112" s="1019" t="s">
        <v>15129</v>
      </c>
      <c r="U112" s="1019" t="s">
        <v>14969</v>
      </c>
      <c r="V112" s="1019" t="s">
        <v>15130</v>
      </c>
      <c r="X112" s="1069">
        <f t="shared" si="7"/>
        <v>12</v>
      </c>
      <c r="Y112" s="1083">
        <f>SUM(X105:X112)</f>
        <v>16</v>
      </c>
      <c r="AA112" s="1084" t="s">
        <v>13698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61"/>
      <c r="E113" s="2185"/>
      <c r="F113" s="2288"/>
      <c r="G113" s="2170" t="s">
        <v>13900</v>
      </c>
      <c r="H113" s="2171"/>
      <c r="I113" s="1071" t="s">
        <v>15012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7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61"/>
      <c r="E114" s="2185"/>
      <c r="F114" s="2288"/>
      <c r="G114" s="2170"/>
      <c r="H114" s="2171"/>
      <c r="I114" s="1071" t="s">
        <v>13864</v>
      </c>
      <c r="J114" s="1104"/>
      <c r="K114" s="1073" t="s">
        <v>13899</v>
      </c>
      <c r="L114" s="1019" t="s">
        <v>14907</v>
      </c>
      <c r="V114" s="1079"/>
      <c r="W114" s="1079"/>
      <c r="X114" s="1069">
        <f t="shared" si="7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61"/>
      <c r="E115" s="2185"/>
      <c r="F115" s="2288"/>
      <c r="G115" s="2170"/>
      <c r="H115" s="2171"/>
      <c r="I115" s="1071" t="s">
        <v>13898</v>
      </c>
      <c r="J115" s="1104"/>
      <c r="K115" s="1019" t="s">
        <v>13897</v>
      </c>
      <c r="L115" s="1019" t="s">
        <v>13896</v>
      </c>
      <c r="V115" s="1079"/>
      <c r="W115" s="1079"/>
      <c r="X115" s="1069">
        <f t="shared" si="7"/>
        <v>2</v>
      </c>
      <c r="Y115" s="1051"/>
      <c r="Z115" s="1040"/>
      <c r="AA115" s="1227"/>
      <c r="AC115" s="1089"/>
    </row>
    <row r="116" spans="1:29" ht="18.5" thickBot="1">
      <c r="A116" s="1186"/>
      <c r="B116" s="1207"/>
      <c r="C116" s="1138"/>
      <c r="D116" s="2161"/>
      <c r="E116" s="2185"/>
      <c r="F116" s="2288"/>
      <c r="G116" s="2170"/>
      <c r="H116" s="2171"/>
      <c r="I116" s="1071" t="s">
        <v>13894</v>
      </c>
      <c r="J116" s="1104"/>
      <c r="K116" s="1019" t="s">
        <v>13893</v>
      </c>
      <c r="L116" s="1019" t="s">
        <v>13892</v>
      </c>
      <c r="M116" s="1019" t="s">
        <v>13891</v>
      </c>
      <c r="N116" s="1019" t="s">
        <v>15131</v>
      </c>
      <c r="U116" s="18"/>
      <c r="W116" s="1079"/>
      <c r="X116" s="1069">
        <f t="shared" si="7"/>
        <v>4</v>
      </c>
      <c r="Y116" s="1051"/>
      <c r="Z116" s="1230"/>
      <c r="AC116" s="1085"/>
    </row>
    <row r="117" spans="1:29" ht="18.5" thickBot="1">
      <c r="A117" s="1186"/>
      <c r="B117" s="1207"/>
      <c r="C117" s="1138"/>
      <c r="D117" s="2161"/>
      <c r="E117" s="2185"/>
      <c r="F117" s="2288"/>
      <c r="G117" s="2172"/>
      <c r="H117" s="2173"/>
      <c r="I117" s="1071" t="s">
        <v>13890</v>
      </c>
      <c r="J117" s="1104"/>
      <c r="K117" s="1231" t="s">
        <v>13889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7"/>
        <v>1</v>
      </c>
      <c r="Y117" s="1083">
        <f>SUM(X113:X117)</f>
        <v>9</v>
      </c>
      <c r="Z117" s="1040"/>
      <c r="AA117" s="1084" t="s">
        <v>13698</v>
      </c>
      <c r="AB117" s="1085">
        <v>11</v>
      </c>
      <c r="AC117" s="1055"/>
    </row>
    <row r="118" spans="1:29" ht="18.5" thickBot="1">
      <c r="A118" s="1186"/>
      <c r="B118" s="1207"/>
      <c r="C118" s="1138"/>
      <c r="D118" s="2161"/>
      <c r="E118" s="2185"/>
      <c r="F118" s="2288"/>
      <c r="G118" s="2168" t="s">
        <v>15106</v>
      </c>
      <c r="H118" s="2169"/>
      <c r="I118" s="1071" t="s">
        <v>4934</v>
      </c>
      <c r="J118" s="1104"/>
      <c r="K118" s="1225" t="s">
        <v>13923</v>
      </c>
      <c r="X118" s="1069">
        <f t="shared" si="7"/>
        <v>1</v>
      </c>
      <c r="Y118" s="1218"/>
      <c r="Z118" s="1040"/>
      <c r="AA118" s="1084"/>
      <c r="AB118" s="1085"/>
      <c r="AC118" s="1055"/>
    </row>
    <row r="119" spans="1:29" ht="18.5" thickBot="1">
      <c r="A119" s="1186"/>
      <c r="B119" s="1207"/>
      <c r="C119" s="1138"/>
      <c r="D119" s="2161"/>
      <c r="E119" s="2185"/>
      <c r="F119" s="2289"/>
      <c r="G119" s="2172"/>
      <c r="H119" s="2173"/>
      <c r="I119" s="1071" t="s">
        <v>15132</v>
      </c>
      <c r="J119" s="1104"/>
      <c r="K119" s="1228" t="s">
        <v>8308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7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thickBot="1">
      <c r="A120" s="1186"/>
      <c r="B120" s="1207"/>
      <c r="C120" s="1138"/>
      <c r="D120" s="2161"/>
      <c r="E120" s="2185"/>
      <c r="F120" s="2183" t="s">
        <v>14604</v>
      </c>
      <c r="G120" s="2184" t="s">
        <v>14615</v>
      </c>
      <c r="H120" s="2184"/>
      <c r="I120" s="2184"/>
      <c r="J120" s="1104" t="s">
        <v>13888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7"/>
        <v>1</v>
      </c>
      <c r="Y120" s="1218">
        <f>SUM(X120)</f>
        <v>1</v>
      </c>
      <c r="AA120" s="1084" t="s">
        <v>13698</v>
      </c>
      <c r="AB120" s="1085">
        <v>1</v>
      </c>
      <c r="AC120" s="1055"/>
    </row>
    <row r="121" spans="1:29" ht="18">
      <c r="A121" s="1186"/>
      <c r="B121" s="1207"/>
      <c r="C121" s="1138"/>
      <c r="D121" s="2161"/>
      <c r="E121" s="2185"/>
      <c r="F121" s="2183"/>
      <c r="G121" s="2177" t="s">
        <v>14490</v>
      </c>
      <c r="H121" s="2270"/>
      <c r="I121" s="1078" t="s">
        <v>13731</v>
      </c>
      <c r="J121" s="1110"/>
      <c r="K121" s="1019" t="s">
        <v>13887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>
      <c r="A122" s="1186"/>
      <c r="B122" s="1207"/>
      <c r="C122" s="1138"/>
      <c r="D122" s="2161"/>
      <c r="E122" s="2185"/>
      <c r="F122" s="2183"/>
      <c r="G122" s="2178"/>
      <c r="H122" s="2266"/>
      <c r="I122" s="1215" t="s">
        <v>2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>
      <c r="A123" s="1186"/>
      <c r="B123" s="1207"/>
      <c r="C123" s="1138"/>
      <c r="D123" s="2161"/>
      <c r="E123" s="2185"/>
      <c r="F123" s="2183"/>
      <c r="G123" s="2178"/>
      <c r="H123" s="2266"/>
      <c r="I123" s="1071" t="s">
        <v>13787</v>
      </c>
      <c r="J123" s="1104"/>
      <c r="K123" s="1232" t="s">
        <v>14753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>
      <c r="A124" s="1186"/>
      <c r="B124" s="1207"/>
      <c r="C124" s="1138"/>
      <c r="D124" s="2161"/>
      <c r="E124" s="2185"/>
      <c r="F124" s="2183"/>
      <c r="G124" s="2178"/>
      <c r="H124" s="2266"/>
      <c r="I124" s="1071" t="s">
        <v>13886</v>
      </c>
      <c r="J124" s="1104"/>
      <c r="K124" s="1019" t="s">
        <v>13134</v>
      </c>
      <c r="X124" s="1069">
        <f>COUNTA(K124:W124)</f>
        <v>1</v>
      </c>
      <c r="Y124" s="1051"/>
      <c r="AA124" s="1052"/>
      <c r="AB124" s="1054"/>
      <c r="AC124" s="1089"/>
    </row>
    <row r="125" spans="1:29" ht="18">
      <c r="A125" s="1186"/>
      <c r="B125" s="1207"/>
      <c r="C125" s="1138"/>
      <c r="D125" s="2161"/>
      <c r="E125" s="2185"/>
      <c r="F125" s="2183"/>
      <c r="G125" s="2178"/>
      <c r="H125" s="2266"/>
      <c r="I125" s="1071" t="s">
        <v>13885</v>
      </c>
      <c r="J125" s="1104"/>
      <c r="K125" s="1233" t="s">
        <v>14928</v>
      </c>
      <c r="L125" s="1232" t="s">
        <v>15023</v>
      </c>
      <c r="M125" s="1229" t="s">
        <v>13883</v>
      </c>
      <c r="N125" s="1019" t="s">
        <v>13029</v>
      </c>
      <c r="O125" s="1229" t="s">
        <v>13882</v>
      </c>
      <c r="P125" s="1019" t="s">
        <v>13881</v>
      </c>
      <c r="Q125" s="1019" t="s">
        <v>13409</v>
      </c>
      <c r="R125" s="1234" t="s">
        <v>13877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>
      <c r="A126" s="1186"/>
      <c r="B126" s="1207"/>
      <c r="C126" s="1138"/>
      <c r="D126" s="2161"/>
      <c r="E126" s="2185"/>
      <c r="F126" s="2183"/>
      <c r="G126" s="2178"/>
      <c r="H126" s="2266"/>
      <c r="I126" s="1071" t="s">
        <v>14755</v>
      </c>
      <c r="J126" s="1104"/>
      <c r="K126" s="1019" t="s">
        <v>14361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>
      <c r="A127" s="1186"/>
      <c r="B127" s="1207"/>
      <c r="C127" s="1138"/>
      <c r="D127" s="2161"/>
      <c r="E127" s="2185"/>
      <c r="F127" s="2183"/>
      <c r="G127" s="2178"/>
      <c r="H127" s="2266"/>
      <c r="I127" s="1071" t="s">
        <v>13880</v>
      </c>
      <c r="J127" s="1104"/>
      <c r="K127" s="1234" t="s">
        <v>13028</v>
      </c>
      <c r="L127" s="1019" t="s">
        <v>13879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>COUNTA(J127:W127)</f>
        <v>2</v>
      </c>
      <c r="Y127" s="1051"/>
      <c r="AA127" s="1052"/>
      <c r="AB127" s="1054"/>
      <c r="AC127" s="1089"/>
    </row>
    <row r="128" spans="1:29" ht="18">
      <c r="A128" s="1186"/>
      <c r="B128" s="1207"/>
      <c r="C128" s="1138"/>
      <c r="D128" s="2161"/>
      <c r="E128" s="2185"/>
      <c r="F128" s="2183"/>
      <c r="G128" s="2178"/>
      <c r="H128" s="2266"/>
      <c r="I128" s="1071" t="s">
        <v>13878</v>
      </c>
      <c r="J128" s="1104"/>
      <c r="K128" s="1019" t="s">
        <v>14092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>COUNTA(J128:W128)</f>
        <v>1</v>
      </c>
      <c r="Y128" s="1051"/>
      <c r="AA128" s="1052"/>
      <c r="AB128" s="1054"/>
      <c r="AC128" s="1089"/>
    </row>
    <row r="129" spans="1:29" ht="18.5" thickBot="1">
      <c r="A129" s="1186"/>
      <c r="B129" s="1207"/>
      <c r="C129" s="1138"/>
      <c r="D129" s="2161"/>
      <c r="E129" s="2185"/>
      <c r="F129" s="2183"/>
      <c r="G129" s="2178"/>
      <c r="H129" s="2266"/>
      <c r="I129" s="1071" t="s">
        <v>13876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>COUNTA(J129:W129)</f>
        <v>0</v>
      </c>
      <c r="Y129" s="1051"/>
      <c r="AA129" s="1052"/>
      <c r="AB129" s="1054"/>
      <c r="AC129" s="1089"/>
    </row>
    <row r="130" spans="1:29" ht="18.5" thickBot="1">
      <c r="A130" s="1186"/>
      <c r="B130" s="1207"/>
      <c r="C130" s="1140"/>
      <c r="D130" s="2161"/>
      <c r="E130" s="2185"/>
      <c r="F130" s="2183"/>
      <c r="G130" s="2179"/>
      <c r="H130" s="2252"/>
      <c r="I130" s="1071" t="s">
        <v>13875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>COUNTA(J130:W130)</f>
        <v>0</v>
      </c>
      <c r="Y130" s="1083">
        <f>SUM(X121:X130)</f>
        <v>15</v>
      </c>
      <c r="AA130" s="1084" t="s">
        <v>13698</v>
      </c>
      <c r="AB130" s="1085">
        <v>20</v>
      </c>
      <c r="AC130" s="1089"/>
    </row>
    <row r="131" spans="1:29" ht="18.5" thickBot="1">
      <c r="A131" s="1186"/>
      <c r="B131" s="1237"/>
      <c r="C131" s="1238" t="s">
        <v>13873</v>
      </c>
      <c r="D131" s="1199"/>
      <c r="E131" s="2298" t="s">
        <v>14489</v>
      </c>
      <c r="F131" s="2253" t="s">
        <v>14605</v>
      </c>
      <c r="G131" s="2254"/>
      <c r="H131" s="2254"/>
      <c r="I131" s="2255"/>
      <c r="J131" s="1110" t="s">
        <v>13676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ref="X131:X142" si="8">COUNTA(J131:W131)</f>
        <v>1</v>
      </c>
      <c r="Y131" s="1218">
        <f>SUM(X131)</f>
        <v>1</v>
      </c>
      <c r="Z131" s="1052"/>
      <c r="AA131" s="1084" t="s">
        <v>13698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298"/>
      <c r="F132" s="2168" t="s">
        <v>14606</v>
      </c>
      <c r="G132" s="2256"/>
      <c r="H132" s="2256"/>
      <c r="I132" s="1071" t="s">
        <v>13872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8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298"/>
      <c r="F133" s="2172"/>
      <c r="G133" s="2257"/>
      <c r="H133" s="2257"/>
      <c r="I133" s="1071" t="s">
        <v>14607</v>
      </c>
      <c r="J133" s="1104"/>
      <c r="K133" s="1096" t="s">
        <v>14608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8"/>
        <v>1</v>
      </c>
      <c r="Y133" s="1083">
        <f>SUM(X132:X133)</f>
        <v>1</v>
      </c>
      <c r="Z133" s="1052"/>
      <c r="AA133" s="1084" t="s">
        <v>13698</v>
      </c>
      <c r="AB133" s="1085">
        <v>1</v>
      </c>
      <c r="AC133" s="1085"/>
    </row>
    <row r="134" spans="1:29" ht="18">
      <c r="A134" s="1186"/>
      <c r="B134" s="1207"/>
      <c r="C134" s="1240"/>
      <c r="D134" s="1199"/>
      <c r="E134" s="2298"/>
      <c r="F134" s="2297" t="s">
        <v>14609</v>
      </c>
      <c r="G134" s="2178" t="s">
        <v>14875</v>
      </c>
      <c r="H134" s="2266"/>
      <c r="I134" s="1078" t="s">
        <v>13765</v>
      </c>
      <c r="J134" s="1110" t="s">
        <v>13867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>COUNTA(J134:W134)</f>
        <v>1</v>
      </c>
      <c r="Y134" s="1051"/>
      <c r="AA134" s="1241"/>
      <c r="AB134" s="1054"/>
      <c r="AC134" s="1089"/>
    </row>
    <row r="135" spans="1:29" ht="18">
      <c r="A135" s="1186"/>
      <c r="B135" s="1207"/>
      <c r="C135" s="1240"/>
      <c r="D135" s="1199"/>
      <c r="E135" s="2298"/>
      <c r="F135" s="2248"/>
      <c r="G135" s="2178"/>
      <c r="H135" s="2266"/>
      <c r="I135" s="1071" t="s">
        <v>13731</v>
      </c>
      <c r="J135" s="1104"/>
      <c r="K135" s="1079"/>
      <c r="X135" s="1069">
        <f>COUNTA(J135:W135)</f>
        <v>0</v>
      </c>
      <c r="Y135" s="1051"/>
      <c r="AA135" s="1052"/>
      <c r="AB135" s="1054"/>
      <c r="AC135" s="1089"/>
    </row>
    <row r="136" spans="1:29" ht="18">
      <c r="A136" s="1186"/>
      <c r="B136" s="1207"/>
      <c r="C136" s="1240"/>
      <c r="D136" s="1199"/>
      <c r="E136" s="2298"/>
      <c r="F136" s="2248"/>
      <c r="G136" s="2178"/>
      <c r="H136" s="2266"/>
      <c r="I136" s="1071" t="s">
        <v>13866</v>
      </c>
      <c r="J136" s="1104"/>
      <c r="K136" s="1019" t="s">
        <v>15064</v>
      </c>
      <c r="L136" s="1019" t="s">
        <v>14370</v>
      </c>
      <c r="M136" s="1019" t="s">
        <v>13865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thickBot="1">
      <c r="A137" s="1186"/>
      <c r="B137" s="1207"/>
      <c r="C137" s="1240"/>
      <c r="D137" s="1199"/>
      <c r="E137" s="2298"/>
      <c r="F137" s="2248"/>
      <c r="G137" s="2178"/>
      <c r="H137" s="2266"/>
      <c r="I137" s="1071" t="s">
        <v>14881</v>
      </c>
      <c r="J137" s="1104"/>
      <c r="K137" s="1019" t="s">
        <v>14874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thickBot="1">
      <c r="A138" s="1186"/>
      <c r="B138" s="1207"/>
      <c r="C138" s="1240"/>
      <c r="D138" s="1199"/>
      <c r="E138" s="2298"/>
      <c r="F138" s="2248"/>
      <c r="G138" s="2179"/>
      <c r="H138" s="2252"/>
      <c r="I138" s="1071" t="s">
        <v>13864</v>
      </c>
      <c r="J138" s="1104"/>
      <c r="K138" s="1096" t="s">
        <v>14908</v>
      </c>
      <c r="L138" s="1096" t="s">
        <v>11277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13698</v>
      </c>
      <c r="AB138" s="1085">
        <v>5</v>
      </c>
      <c r="AC138" s="1089"/>
    </row>
    <row r="139" spans="1:29" ht="18">
      <c r="A139" s="1186"/>
      <c r="B139" s="1207"/>
      <c r="C139" s="1240"/>
      <c r="D139" s="1199"/>
      <c r="E139" s="2298"/>
      <c r="F139" s="2248"/>
      <c r="G139" s="2185" t="s">
        <v>13871</v>
      </c>
      <c r="H139" s="2185"/>
      <c r="I139" s="1071" t="s">
        <v>13765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si="8"/>
        <v>0</v>
      </c>
      <c r="Y139" s="1051"/>
      <c r="AA139" s="1241"/>
      <c r="AB139" s="1054"/>
      <c r="AC139" s="1089"/>
    </row>
    <row r="140" spans="1:29" ht="18">
      <c r="A140" s="1186"/>
      <c r="B140" s="1207"/>
      <c r="C140" s="1240"/>
      <c r="D140" s="1199"/>
      <c r="E140" s="2298"/>
      <c r="F140" s="2248"/>
      <c r="G140" s="2185"/>
      <c r="H140" s="2185"/>
      <c r="I140" s="1071" t="s">
        <v>13731</v>
      </c>
      <c r="J140" s="1104"/>
      <c r="K140" s="1079"/>
      <c r="X140" s="1069">
        <f t="shared" si="8"/>
        <v>0</v>
      </c>
      <c r="Y140" s="1051"/>
      <c r="AA140" s="1052"/>
      <c r="AB140" s="1054"/>
      <c r="AC140" s="1089"/>
    </row>
    <row r="141" spans="1:29" ht="18.5" thickBot="1">
      <c r="A141" s="1186"/>
      <c r="B141" s="1207"/>
      <c r="C141" s="1240"/>
      <c r="D141" s="1199"/>
      <c r="E141" s="2298"/>
      <c r="F141" s="2248"/>
      <c r="G141" s="2185"/>
      <c r="H141" s="2185"/>
      <c r="I141" s="1071" t="s">
        <v>13870</v>
      </c>
      <c r="J141" s="1104"/>
      <c r="K141" s="1019" t="s">
        <v>13869</v>
      </c>
      <c r="X141" s="1069">
        <f t="shared" si="8"/>
        <v>1</v>
      </c>
      <c r="Y141" s="1051"/>
      <c r="AA141" s="1052"/>
      <c r="AB141" s="1054"/>
      <c r="AC141" s="1089"/>
    </row>
    <row r="142" spans="1:29" ht="18.5" thickBot="1">
      <c r="A142" s="1186"/>
      <c r="B142" s="1207"/>
      <c r="C142" s="1240"/>
      <c r="D142" s="1199"/>
      <c r="E142" s="2298"/>
      <c r="F142" s="2248"/>
      <c r="G142" s="2185"/>
      <c r="H142" s="2185"/>
      <c r="I142" s="1071" t="s">
        <v>13868</v>
      </c>
      <c r="J142" s="1104"/>
      <c r="K142" s="1096" t="s">
        <v>7239</v>
      </c>
      <c r="L142" s="1096" t="s">
        <v>15142</v>
      </c>
      <c r="M142" s="1096" t="s">
        <v>14916</v>
      </c>
      <c r="N142" s="1098" t="s">
        <v>5396</v>
      </c>
      <c r="O142" s="1096" t="s">
        <v>15061</v>
      </c>
      <c r="P142" s="1096" t="s">
        <v>7509</v>
      </c>
      <c r="Q142" s="1096"/>
      <c r="R142" s="1096"/>
      <c r="S142" s="1096"/>
      <c r="T142" s="1096"/>
      <c r="U142" s="1243"/>
      <c r="V142" s="1096"/>
      <c r="W142" s="1096"/>
      <c r="X142" s="1099">
        <f t="shared" si="8"/>
        <v>6</v>
      </c>
      <c r="Y142" s="1218">
        <f>SUM(X139:X142)</f>
        <v>7</v>
      </c>
      <c r="AA142" s="1084" t="s">
        <v>13698</v>
      </c>
      <c r="AB142" s="1085">
        <v>5</v>
      </c>
      <c r="AC142" s="1085"/>
    </row>
    <row r="143" spans="1:29" ht="18.5" thickBot="1">
      <c r="A143" s="1186"/>
      <c r="B143" s="1207"/>
      <c r="C143" s="1240"/>
      <c r="D143" s="1199"/>
      <c r="E143" s="2298"/>
      <c r="F143" s="2248"/>
      <c r="G143" s="2185" t="s">
        <v>13863</v>
      </c>
      <c r="H143" s="2185"/>
      <c r="I143" s="1071" t="s">
        <v>13739</v>
      </c>
      <c r="J143" s="1104"/>
      <c r="K143" s="1098" t="s">
        <v>14979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ref="X143:X173" si="9">COUNTA(J143:W143)</f>
        <v>1</v>
      </c>
      <c r="Y143" s="1218">
        <f>X143</f>
        <v>1</v>
      </c>
      <c r="AA143" s="1084" t="s">
        <v>13698</v>
      </c>
      <c r="AB143" s="1085">
        <v>2</v>
      </c>
      <c r="AC143" s="1085"/>
    </row>
    <row r="144" spans="1:29" ht="18.5" thickBot="1">
      <c r="A144" s="1186"/>
      <c r="B144" s="1207"/>
      <c r="C144" s="1240"/>
      <c r="D144" s="1244"/>
      <c r="E144" s="2298"/>
      <c r="F144" s="2292"/>
      <c r="G144" s="2179" t="s">
        <v>13862</v>
      </c>
      <c r="H144" s="2252"/>
      <c r="I144" s="1121" t="s">
        <v>13739</v>
      </c>
      <c r="J144" s="1120"/>
      <c r="K144" s="1245" t="s">
        <v>15048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9"/>
        <v>1</v>
      </c>
      <c r="Y144" s="1218">
        <f>X144</f>
        <v>1</v>
      </c>
      <c r="AA144" s="1084" t="s">
        <v>13698</v>
      </c>
      <c r="AB144" s="1085">
        <v>1</v>
      </c>
      <c r="AC144" s="1085"/>
    </row>
    <row r="145" spans="1:29" ht="18.5" thickBot="1">
      <c r="A145" s="1186"/>
      <c r="B145" s="1207"/>
      <c r="C145" s="1248" t="s">
        <v>13861</v>
      </c>
      <c r="D145" s="45" t="s">
        <v>13858</v>
      </c>
      <c r="E145" s="1249"/>
      <c r="F145" s="2248" t="s">
        <v>14491</v>
      </c>
      <c r="G145" s="2248"/>
      <c r="H145" s="2248"/>
      <c r="I145" s="1071" t="s">
        <v>13688</v>
      </c>
      <c r="J145" s="1104" t="s">
        <v>13687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9"/>
        <v>1</v>
      </c>
      <c r="Y145" s="1218">
        <f>X145</f>
        <v>1</v>
      </c>
      <c r="AA145" s="1084" t="s">
        <v>13698</v>
      </c>
      <c r="AB145" s="1085">
        <v>1</v>
      </c>
      <c r="AC145" s="1089"/>
    </row>
    <row r="146" spans="1:29" ht="18.5" thickBot="1">
      <c r="A146" s="1250"/>
      <c r="B146" s="1207"/>
      <c r="C146" s="1251"/>
      <c r="D146" s="1252"/>
      <c r="E146" s="2185" t="s">
        <v>14496</v>
      </c>
      <c r="F146" s="2185"/>
      <c r="G146" s="2185"/>
      <c r="H146" s="2185"/>
      <c r="I146" s="1078" t="s">
        <v>13025</v>
      </c>
      <c r="J146" s="1110"/>
      <c r="K146" s="1079"/>
      <c r="L146" s="1229"/>
      <c r="M146" s="1229"/>
      <c r="N146" s="1229"/>
      <c r="X146" s="1069">
        <f t="shared" si="9"/>
        <v>0</v>
      </c>
      <c r="Y146" s="1051"/>
      <c r="AA146" s="1052"/>
      <c r="AB146" s="1054"/>
      <c r="AC146" s="1089"/>
    </row>
    <row r="147" spans="1:29" ht="18.5" thickBot="1">
      <c r="A147" s="1250"/>
      <c r="B147" s="1207"/>
      <c r="C147" s="1251"/>
      <c r="D147" s="1252"/>
      <c r="E147" s="2185"/>
      <c r="F147" s="2185"/>
      <c r="G147" s="2185"/>
      <c r="H147" s="2185"/>
      <c r="I147" s="1071" t="s">
        <v>13763</v>
      </c>
      <c r="J147" s="1104"/>
      <c r="K147" s="1019" t="s">
        <v>13860</v>
      </c>
      <c r="L147" s="1019" t="s">
        <v>13859</v>
      </c>
      <c r="M147" s="1229"/>
      <c r="N147" s="1229"/>
      <c r="X147" s="1069">
        <f t="shared" si="9"/>
        <v>2</v>
      </c>
      <c r="Y147" s="1051"/>
      <c r="AA147" s="1052"/>
      <c r="AB147" s="1054"/>
      <c r="AC147" s="1089"/>
    </row>
    <row r="148" spans="1:29" ht="18.5" thickBot="1">
      <c r="A148" s="1250"/>
      <c r="B148" s="1207"/>
      <c r="C148" s="1251"/>
      <c r="D148" s="1252"/>
      <c r="E148" s="2185"/>
      <c r="F148" s="2185"/>
      <c r="G148" s="2185"/>
      <c r="H148" s="2185"/>
      <c r="I148" s="1071" t="s">
        <v>13764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9"/>
        <v>0</v>
      </c>
      <c r="Y148" s="1218">
        <f>SUM(X146:X148)</f>
        <v>2</v>
      </c>
      <c r="AA148" s="1084" t="s">
        <v>13698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58" t="s">
        <v>14497</v>
      </c>
      <c r="F149" s="2259"/>
      <c r="G149" s="2247" t="s">
        <v>14480</v>
      </c>
      <c r="H149" s="2247"/>
      <c r="I149" s="1255" t="s">
        <v>14922</v>
      </c>
      <c r="J149" s="1104"/>
      <c r="K149" s="1194" t="s">
        <v>15024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9"/>
        <v>1</v>
      </c>
      <c r="Y149" s="1083">
        <f>X149</f>
        <v>1</v>
      </c>
      <c r="AA149" s="1084" t="s">
        <v>13698</v>
      </c>
      <c r="AB149" s="1085">
        <v>1</v>
      </c>
      <c r="AC149" s="1089"/>
    </row>
    <row r="150" spans="1:29" ht="18.5" thickBot="1">
      <c r="A150" s="1253"/>
      <c r="B150" s="1131"/>
      <c r="C150" s="1254"/>
      <c r="D150" s="1252"/>
      <c r="E150" s="2260"/>
      <c r="F150" s="2261"/>
      <c r="H150" s="1238" t="s">
        <v>15121</v>
      </c>
      <c r="I150" s="1071" t="s">
        <v>14495</v>
      </c>
      <c r="J150" s="1110"/>
      <c r="M150" s="18"/>
      <c r="W150" s="1257"/>
      <c r="X150" s="1069">
        <f t="shared" si="9"/>
        <v>0</v>
      </c>
      <c r="Y150" s="1051"/>
      <c r="AA150" s="1052"/>
      <c r="AB150" s="1054"/>
      <c r="AC150" s="1089"/>
    </row>
    <row r="151" spans="1:29" ht="18">
      <c r="A151" s="1253"/>
      <c r="B151" s="1131"/>
      <c r="C151" s="1254"/>
      <c r="D151" s="1252"/>
      <c r="E151" s="2260"/>
      <c r="F151" s="2261"/>
      <c r="H151" s="1258"/>
      <c r="I151" s="1071" t="s">
        <v>2</v>
      </c>
      <c r="J151" s="1104"/>
      <c r="K151" s="1096" t="s">
        <v>13632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9"/>
        <v>1</v>
      </c>
      <c r="Y151" s="1260">
        <f>SUM(X150:X151)</f>
        <v>1</v>
      </c>
      <c r="AA151" s="1084" t="s">
        <v>13698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260"/>
      <c r="F152" s="2261"/>
      <c r="H152" s="1238" t="s">
        <v>15120</v>
      </c>
      <c r="I152" s="1071" t="s">
        <v>14484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9"/>
        <v>0</v>
      </c>
      <c r="Y152" s="1051"/>
      <c r="AA152" s="1052"/>
      <c r="AB152" s="1054"/>
      <c r="AC152" s="1089"/>
    </row>
    <row r="153" spans="1:29" ht="18">
      <c r="A153" s="1253"/>
      <c r="B153" s="1131"/>
      <c r="C153" s="1254"/>
      <c r="D153" s="1252"/>
      <c r="E153" s="2260"/>
      <c r="F153" s="2261"/>
      <c r="H153" s="1258"/>
      <c r="I153" s="1071" t="s">
        <v>15122</v>
      </c>
      <c r="J153" s="1104"/>
      <c r="K153" s="1231" t="s">
        <v>15123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9"/>
        <v>1</v>
      </c>
      <c r="Y153" s="1260">
        <f>SUM(X152:X153)</f>
        <v>1</v>
      </c>
      <c r="AA153" s="1084" t="s">
        <v>13698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260"/>
      <c r="F154" s="2261"/>
      <c r="H154" s="1238" t="s">
        <v>14524</v>
      </c>
      <c r="I154" s="1078" t="s">
        <v>14493</v>
      </c>
      <c r="J154" s="1263"/>
      <c r="K154" s="1079" t="s">
        <v>13673</v>
      </c>
      <c r="M154" s="1229"/>
      <c r="X154" s="1069">
        <f t="shared" si="9"/>
        <v>1</v>
      </c>
      <c r="Y154" s="1051"/>
      <c r="AA154" s="1052"/>
      <c r="AB154" s="1054"/>
      <c r="AC154" s="1089"/>
    </row>
    <row r="155" spans="1:29" ht="18">
      <c r="A155" s="1158"/>
      <c r="B155" s="20"/>
      <c r="C155" s="1240"/>
      <c r="D155" s="1252"/>
      <c r="E155" s="2260"/>
      <c r="F155" s="2261"/>
      <c r="H155" s="1264"/>
      <c r="I155" s="1071" t="s">
        <v>14494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9"/>
        <v>0</v>
      </c>
      <c r="Y155" s="1260">
        <f>SUM(X154:X155)</f>
        <v>1</v>
      </c>
      <c r="AA155" s="1084" t="s">
        <v>13698</v>
      </c>
      <c r="AB155" s="1085">
        <v>9</v>
      </c>
      <c r="AC155" s="1089"/>
    </row>
    <row r="156" spans="1:29" ht="18">
      <c r="A156" s="1158"/>
      <c r="B156" s="20"/>
      <c r="C156" s="1240"/>
      <c r="D156" s="1252"/>
      <c r="E156" s="2260"/>
      <c r="F156" s="2261"/>
      <c r="H156" s="2264" t="s">
        <v>15045</v>
      </c>
      <c r="I156" s="1266" t="s">
        <v>5065</v>
      </c>
      <c r="J156" s="1110" t="s">
        <v>8692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>COUNTA(J156:W156)</f>
        <v>1</v>
      </c>
      <c r="Y156" s="1267"/>
      <c r="AA156" s="1084"/>
      <c r="AB156" s="1085"/>
      <c r="AC156" s="1089"/>
    </row>
    <row r="157" spans="1:29" ht="18">
      <c r="A157" s="1158"/>
      <c r="B157" s="20"/>
      <c r="C157" s="1240"/>
      <c r="D157" s="1252"/>
      <c r="E157" s="2262"/>
      <c r="F157" s="2263"/>
      <c r="G157" s="676"/>
      <c r="H157" s="2219"/>
      <c r="I157" s="1266" t="s">
        <v>760</v>
      </c>
      <c r="J157" s="1110"/>
      <c r="K157" s="1231" t="s">
        <v>9053</v>
      </c>
      <c r="L157" s="1096" t="s">
        <v>8601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>COUNTA(J157:W157)</f>
        <v>2</v>
      </c>
      <c r="Y157" s="1268">
        <f>SUM(X156:X157)</f>
        <v>3</v>
      </c>
      <c r="AA157" s="1084"/>
      <c r="AB157" s="1085"/>
      <c r="AC157" s="1089"/>
    </row>
    <row r="158" spans="1:29" ht="18.5" thickBot="1">
      <c r="A158" s="1158"/>
      <c r="B158" s="20"/>
      <c r="C158" s="1240"/>
      <c r="D158" s="1252"/>
      <c r="E158" s="2290" t="s">
        <v>14525</v>
      </c>
      <c r="F158" s="2290"/>
      <c r="G158" s="2247" t="s">
        <v>14480</v>
      </c>
      <c r="H158" s="2247"/>
      <c r="I158" s="1255" t="s">
        <v>14990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>COUNTA(J158:W158)</f>
        <v>0</v>
      </c>
      <c r="Y158" s="1269">
        <f>X158</f>
        <v>0</v>
      </c>
      <c r="AA158" s="1084" t="s">
        <v>13698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291"/>
      <c r="F159" s="2291"/>
      <c r="H159" s="1270" t="s">
        <v>14498</v>
      </c>
      <c r="I159" s="1071" t="s">
        <v>13677</v>
      </c>
      <c r="J159" s="1104" t="s">
        <v>13675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9"/>
        <v>1</v>
      </c>
      <c r="Y159" s="1269">
        <f>SUM(X159)</f>
        <v>1</v>
      </c>
      <c r="AA159" s="1084" t="s">
        <v>13698</v>
      </c>
      <c r="AB159" s="1085">
        <v>1</v>
      </c>
      <c r="AC159" s="1089"/>
    </row>
    <row r="160" spans="1:29" ht="18.5" thickBot="1">
      <c r="A160" s="1158"/>
      <c r="B160" s="20"/>
      <c r="C160" s="1254"/>
      <c r="D160" s="1252"/>
      <c r="E160" s="2291"/>
      <c r="F160" s="2291"/>
      <c r="G160" s="2182" t="s">
        <v>14499</v>
      </c>
      <c r="H160" s="1104"/>
      <c r="I160" s="1071" t="s">
        <v>13857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9"/>
        <v>0</v>
      </c>
      <c r="Y160" s="1083">
        <f>X160</f>
        <v>0</v>
      </c>
      <c r="AA160" s="1084" t="s">
        <v>13698</v>
      </c>
      <c r="AB160" s="1085">
        <v>1</v>
      </c>
      <c r="AC160" s="1089"/>
    </row>
    <row r="161" spans="1:29" ht="18">
      <c r="A161" s="1158"/>
      <c r="B161" s="20"/>
      <c r="C161" s="1254"/>
      <c r="D161" s="1252"/>
      <c r="E161" s="2291"/>
      <c r="F161" s="2291"/>
      <c r="G161" s="2181"/>
      <c r="H161" s="2247" t="s">
        <v>14658</v>
      </c>
      <c r="I161" s="1078" t="s">
        <v>13765</v>
      </c>
      <c r="J161" s="1110" t="s">
        <v>13856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9"/>
        <v>1</v>
      </c>
      <c r="Y161" s="1051"/>
    </row>
    <row r="162" spans="1:29" ht="18">
      <c r="A162" s="1158"/>
      <c r="B162" s="20"/>
      <c r="C162" s="1254"/>
      <c r="D162" s="1252"/>
      <c r="E162" s="2291"/>
      <c r="F162" s="2291"/>
      <c r="G162" s="2181"/>
      <c r="H162" s="2185"/>
      <c r="I162" s="1071" t="s">
        <v>13855</v>
      </c>
      <c r="J162" s="1104"/>
      <c r="V162" s="1079"/>
      <c r="W162" s="1079"/>
      <c r="X162" s="1069">
        <f t="shared" si="9"/>
        <v>0</v>
      </c>
      <c r="Y162" s="1051"/>
      <c r="AA162" s="1052"/>
      <c r="AB162" s="1054"/>
      <c r="AC162" s="1089"/>
    </row>
    <row r="163" spans="1:29" ht="18">
      <c r="A163" s="1158"/>
      <c r="B163" s="20"/>
      <c r="C163" s="1254"/>
      <c r="D163" s="1252"/>
      <c r="E163" s="2291"/>
      <c r="F163" s="2291"/>
      <c r="G163" s="2181"/>
      <c r="H163" s="2185"/>
      <c r="I163" s="1071" t="s">
        <v>13787</v>
      </c>
      <c r="J163" s="1104"/>
      <c r="K163" s="1019" t="s">
        <v>13854</v>
      </c>
      <c r="V163" s="1079"/>
      <c r="W163" s="1079"/>
      <c r="X163" s="1069">
        <f t="shared" si="9"/>
        <v>1</v>
      </c>
      <c r="Y163" s="1051"/>
      <c r="AA163" s="1052"/>
      <c r="AB163" s="1054"/>
      <c r="AC163" s="1089"/>
    </row>
    <row r="164" spans="1:29" ht="18">
      <c r="A164" s="1158"/>
      <c r="B164" s="20"/>
      <c r="C164" s="1272"/>
      <c r="D164" s="1252"/>
      <c r="E164" s="2291"/>
      <c r="F164" s="2291"/>
      <c r="G164" s="2181"/>
      <c r="H164" s="2185"/>
      <c r="I164" s="1071" t="s">
        <v>13700</v>
      </c>
      <c r="J164" s="1104"/>
      <c r="K164" s="1019" t="s">
        <v>13853</v>
      </c>
      <c r="L164" s="1019" t="s">
        <v>13852</v>
      </c>
      <c r="M164" s="1019" t="s">
        <v>13851</v>
      </c>
      <c r="N164" s="1019" t="s">
        <v>13850</v>
      </c>
      <c r="V164" s="1079"/>
      <c r="W164" s="1079"/>
      <c r="X164" s="1069">
        <f t="shared" si="9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13849</v>
      </c>
      <c r="D165" s="1252"/>
      <c r="E165" s="2291"/>
      <c r="F165" s="2291"/>
      <c r="G165" s="2181"/>
      <c r="H165" s="2185"/>
      <c r="I165" s="1071" t="s">
        <v>13848</v>
      </c>
      <c r="J165" s="1104"/>
      <c r="K165" s="1019" t="s">
        <v>13847</v>
      </c>
      <c r="V165" s="1079"/>
      <c r="W165" s="1079"/>
      <c r="X165" s="1069">
        <f t="shared" si="9"/>
        <v>1</v>
      </c>
      <c r="Y165" s="1051"/>
      <c r="AA165" s="1052"/>
      <c r="AB165" s="1054"/>
      <c r="AC165" s="1089"/>
    </row>
    <row r="166" spans="1:29" ht="18.5" thickBot="1">
      <c r="A166" s="1158"/>
      <c r="B166" s="20"/>
      <c r="C166" s="1254"/>
      <c r="D166" s="1252"/>
      <c r="E166" s="2291"/>
      <c r="F166" s="2291"/>
      <c r="G166" s="2181"/>
      <c r="H166" s="2185"/>
      <c r="I166" s="1071" t="s">
        <v>13790</v>
      </c>
      <c r="J166" s="1104"/>
      <c r="K166" s="1019" t="s">
        <v>13846</v>
      </c>
      <c r="V166" s="1079"/>
      <c r="W166" s="1079"/>
      <c r="X166" s="1069">
        <f t="shared" si="9"/>
        <v>1</v>
      </c>
      <c r="Y166" s="1051"/>
      <c r="AA166" s="1052"/>
      <c r="AB166" s="1054"/>
      <c r="AC166" s="1089"/>
    </row>
    <row r="167" spans="1:29" ht="18.5" thickBot="1">
      <c r="A167" s="1158"/>
      <c r="B167" s="20"/>
      <c r="C167" s="1254"/>
      <c r="D167" s="1252"/>
      <c r="E167" s="2291"/>
      <c r="F167" s="2291"/>
      <c r="G167" s="2181"/>
      <c r="H167" s="2185"/>
      <c r="I167" s="1071" t="s">
        <v>13734</v>
      </c>
      <c r="J167" s="1104"/>
      <c r="K167" s="1019" t="s">
        <v>13845</v>
      </c>
      <c r="L167" s="1019" t="s">
        <v>13844</v>
      </c>
      <c r="M167" s="1019" t="s">
        <v>13843</v>
      </c>
      <c r="N167" s="1019" t="s">
        <v>13842</v>
      </c>
      <c r="O167" s="1019" t="s">
        <v>13841</v>
      </c>
      <c r="R167" s="1098"/>
      <c r="S167" s="1098"/>
      <c r="T167" s="1098"/>
      <c r="U167" s="1098"/>
      <c r="V167" s="1098"/>
      <c r="W167" s="1098"/>
      <c r="X167" s="1169">
        <f t="shared" si="9"/>
        <v>5</v>
      </c>
      <c r="Y167" s="1083">
        <f>SUM(X161:X167)</f>
        <v>13</v>
      </c>
      <c r="AA167" s="1084" t="s">
        <v>13698</v>
      </c>
      <c r="AB167" s="1085">
        <v>15</v>
      </c>
      <c r="AC167" s="1089"/>
    </row>
    <row r="168" spans="1:29" ht="18.5" thickTop="1">
      <c r="A168" s="1158"/>
      <c r="B168" s="20"/>
      <c r="C168" s="1254"/>
      <c r="D168" s="1252"/>
      <c r="E168" s="2291"/>
      <c r="F168" s="2291"/>
      <c r="G168" s="2181"/>
      <c r="H168" s="2185" t="s">
        <v>14659</v>
      </c>
      <c r="I168" s="1071" t="s">
        <v>13025</v>
      </c>
      <c r="J168" s="1104" t="s">
        <v>13840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9"/>
        <v>1</v>
      </c>
      <c r="Y168" s="1051"/>
    </row>
    <row r="169" spans="1:29" ht="18">
      <c r="A169" s="1158"/>
      <c r="B169" s="20"/>
      <c r="C169" s="1254"/>
      <c r="D169" s="1252"/>
      <c r="E169" s="2291"/>
      <c r="F169" s="2291"/>
      <c r="G169" s="2181"/>
      <c r="H169" s="2185"/>
      <c r="I169" s="1071" t="s">
        <v>55</v>
      </c>
      <c r="J169" s="1074"/>
      <c r="V169" s="1079"/>
      <c r="W169" s="1079"/>
      <c r="X169" s="1069">
        <f t="shared" si="9"/>
        <v>0</v>
      </c>
      <c r="Y169" s="1051"/>
      <c r="AA169" s="1052"/>
      <c r="AB169" s="1054"/>
      <c r="AC169" s="1089"/>
    </row>
    <row r="170" spans="1:29" ht="18">
      <c r="A170" s="1158"/>
      <c r="B170" s="20"/>
      <c r="C170" s="1254"/>
      <c r="D170" s="1252"/>
      <c r="E170" s="2291"/>
      <c r="F170" s="2291"/>
      <c r="G170" s="2181"/>
      <c r="H170" s="2185"/>
      <c r="I170" s="1071" t="s">
        <v>13787</v>
      </c>
      <c r="J170" s="1104"/>
      <c r="K170" s="1019" t="s">
        <v>13839</v>
      </c>
      <c r="L170" s="1019" t="s">
        <v>13838</v>
      </c>
      <c r="V170" s="1079"/>
      <c r="W170" s="1079"/>
      <c r="X170" s="1069">
        <f t="shared" si="9"/>
        <v>2</v>
      </c>
      <c r="Y170" s="1051"/>
      <c r="AA170" s="1052"/>
      <c r="AB170" s="1054"/>
      <c r="AC170" s="1089"/>
    </row>
    <row r="171" spans="1:29" ht="18.5" thickBot="1">
      <c r="A171" s="1158"/>
      <c r="B171" s="20"/>
      <c r="C171" s="1254"/>
      <c r="D171" s="1252"/>
      <c r="E171" s="2291"/>
      <c r="F171" s="2291"/>
      <c r="G171" s="2181"/>
      <c r="H171" s="2185"/>
      <c r="I171" s="1071" t="s">
        <v>56</v>
      </c>
      <c r="J171" s="1104"/>
      <c r="K171" s="1019" t="s">
        <v>13837</v>
      </c>
      <c r="L171" s="1019" t="s">
        <v>13836</v>
      </c>
      <c r="V171" s="1079"/>
      <c r="W171" s="1079"/>
      <c r="X171" s="1069">
        <f t="shared" si="9"/>
        <v>2</v>
      </c>
      <c r="Y171" s="1051"/>
      <c r="AA171" s="1052"/>
      <c r="AB171" s="1054"/>
      <c r="AC171" s="1089"/>
    </row>
    <row r="172" spans="1:29" ht="18.5" thickBot="1">
      <c r="A172" s="1158"/>
      <c r="B172" s="20"/>
      <c r="C172" s="1254"/>
      <c r="D172" s="1252"/>
      <c r="E172" s="2291"/>
      <c r="F172" s="2291"/>
      <c r="G172" s="2181"/>
      <c r="H172" s="2185"/>
      <c r="I172" s="1071" t="s">
        <v>13792</v>
      </c>
      <c r="J172" s="1104"/>
      <c r="K172" s="1019" t="s">
        <v>13835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9"/>
        <v>1</v>
      </c>
      <c r="Y172" s="1083">
        <f>SUM(X168:X172)</f>
        <v>6</v>
      </c>
      <c r="AA172" s="1084" t="s">
        <v>13698</v>
      </c>
      <c r="AB172" s="1085">
        <v>7</v>
      </c>
      <c r="AC172" s="1089"/>
    </row>
    <row r="173" spans="1:29" ht="18.5" thickTop="1">
      <c r="A173" s="1158"/>
      <c r="B173" s="20"/>
      <c r="C173" s="1254"/>
      <c r="D173" s="1252"/>
      <c r="E173" s="2291"/>
      <c r="F173" s="2291"/>
      <c r="G173" s="2181"/>
      <c r="H173" s="2185" t="s">
        <v>14660</v>
      </c>
      <c r="I173" s="1071" t="s">
        <v>13765</v>
      </c>
      <c r="J173" s="1104" t="s">
        <v>13834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9"/>
        <v>1</v>
      </c>
      <c r="Y173" s="1051"/>
      <c r="AA173" s="1052"/>
      <c r="AB173" s="1054"/>
      <c r="AC173" s="1089"/>
    </row>
    <row r="174" spans="1:29" ht="18">
      <c r="A174" s="1158"/>
      <c r="B174" s="20"/>
      <c r="C174" s="1254"/>
      <c r="D174" s="1252"/>
      <c r="E174" s="2291"/>
      <c r="F174" s="2291"/>
      <c r="G174" s="2181"/>
      <c r="H174" s="2185"/>
      <c r="I174" s="1071" t="s">
        <v>15053</v>
      </c>
      <c r="J174" s="1074"/>
      <c r="K174" s="1019" t="s">
        <v>15052</v>
      </c>
      <c r="V174" s="1079"/>
      <c r="W174" s="1079"/>
      <c r="X174" s="1069">
        <f t="shared" ref="X174:X197" si="10">COUNTA(J174:W174)</f>
        <v>1</v>
      </c>
      <c r="Y174" s="1051"/>
      <c r="AA174" s="1052"/>
      <c r="AB174" s="1054"/>
      <c r="AC174" s="1089"/>
    </row>
    <row r="175" spans="1:29" ht="18">
      <c r="A175" s="1158"/>
      <c r="B175" s="20"/>
      <c r="C175" s="1254"/>
      <c r="D175" s="1252"/>
      <c r="E175" s="2291"/>
      <c r="F175" s="2291"/>
      <c r="G175" s="2181"/>
      <c r="H175" s="2185"/>
      <c r="I175" s="1071" t="s">
        <v>13787</v>
      </c>
      <c r="J175" s="1104"/>
      <c r="K175" s="1019" t="s">
        <v>13833</v>
      </c>
      <c r="V175" s="1079"/>
      <c r="W175" s="1079"/>
      <c r="X175" s="1069">
        <f t="shared" si="10"/>
        <v>1</v>
      </c>
      <c r="Y175" s="1051"/>
      <c r="AA175" s="1052"/>
      <c r="AB175" s="1054"/>
      <c r="AC175" s="1089"/>
    </row>
    <row r="176" spans="1:29" ht="18">
      <c r="A176" s="1158"/>
      <c r="B176" s="20"/>
      <c r="C176" s="1254"/>
      <c r="D176" s="1252"/>
      <c r="E176" s="2291"/>
      <c r="F176" s="2291"/>
      <c r="G176" s="2181"/>
      <c r="H176" s="2185"/>
      <c r="I176" s="1071" t="s">
        <v>13700</v>
      </c>
      <c r="J176" s="1104"/>
      <c r="K176" s="1019" t="s">
        <v>13832</v>
      </c>
      <c r="V176" s="1079"/>
      <c r="W176" s="1079"/>
      <c r="X176" s="1069">
        <f t="shared" si="10"/>
        <v>1</v>
      </c>
      <c r="Y176" s="1051"/>
      <c r="AA176" s="1052"/>
      <c r="AB176" s="1054"/>
      <c r="AC176" s="1089"/>
    </row>
    <row r="177" spans="1:29" ht="18">
      <c r="A177" s="1158"/>
      <c r="B177" s="20"/>
      <c r="C177" s="1254"/>
      <c r="D177" s="1252"/>
      <c r="E177" s="2291"/>
      <c r="F177" s="2291"/>
      <c r="G177" s="2181"/>
      <c r="H177" s="2185"/>
      <c r="I177" s="1071" t="s">
        <v>13758</v>
      </c>
      <c r="J177" s="1074"/>
      <c r="K177" s="1079" t="s">
        <v>13831</v>
      </c>
      <c r="V177" s="1079"/>
      <c r="W177" s="1079"/>
      <c r="X177" s="1069">
        <f t="shared" si="10"/>
        <v>1</v>
      </c>
      <c r="Y177" s="1051"/>
      <c r="AA177" s="1052"/>
      <c r="AB177" s="1054"/>
      <c r="AC177" s="1085"/>
    </row>
    <row r="178" spans="1:29" ht="18.5" thickBot="1">
      <c r="A178" s="1158"/>
      <c r="B178" s="20"/>
      <c r="C178" s="1254"/>
      <c r="D178" s="1252"/>
      <c r="E178" s="2291"/>
      <c r="F178" s="2291"/>
      <c r="G178" s="2181"/>
      <c r="H178" s="2185"/>
      <c r="I178" s="1071" t="s">
        <v>13830</v>
      </c>
      <c r="J178" s="1074"/>
      <c r="K178" s="1019" t="s">
        <v>13829</v>
      </c>
      <c r="V178" s="1079"/>
      <c r="W178" s="1079"/>
      <c r="X178" s="1069">
        <f t="shared" si="10"/>
        <v>1</v>
      </c>
      <c r="Y178" s="1051"/>
      <c r="AA178" s="1052"/>
      <c r="AB178" s="1054"/>
      <c r="AC178" s="1085"/>
    </row>
    <row r="179" spans="1:29" ht="18.5" thickBot="1">
      <c r="A179" s="1158"/>
      <c r="B179" s="20"/>
      <c r="C179" s="1254"/>
      <c r="D179" s="1252"/>
      <c r="E179" s="2291"/>
      <c r="F179" s="2291"/>
      <c r="G179" s="2181"/>
      <c r="H179" s="2185"/>
      <c r="I179" s="1071" t="s">
        <v>13734</v>
      </c>
      <c r="J179" s="1104"/>
      <c r="K179" s="1096" t="s">
        <v>13828</v>
      </c>
      <c r="L179" s="1096" t="s">
        <v>13827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10"/>
        <v>2</v>
      </c>
      <c r="Y179" s="1083">
        <f>SUM(X173:X179)</f>
        <v>8</v>
      </c>
      <c r="AA179" s="1084" t="s">
        <v>13698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291"/>
      <c r="F180" s="2291"/>
      <c r="G180" s="2181"/>
      <c r="H180" s="2185" t="s">
        <v>14661</v>
      </c>
      <c r="I180" s="1071" t="s">
        <v>14238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>COUNTA(J180:W180)</f>
        <v>0</v>
      </c>
      <c r="Y180" s="1051"/>
    </row>
    <row r="181" spans="1:29" ht="18">
      <c r="A181" s="1158"/>
      <c r="B181" s="20"/>
      <c r="C181" s="1254"/>
      <c r="D181" s="1252"/>
      <c r="E181" s="2291"/>
      <c r="F181" s="2291"/>
      <c r="G181" s="2181"/>
      <c r="H181" s="2185"/>
      <c r="I181" s="1071" t="s">
        <v>55</v>
      </c>
      <c r="J181" s="1020" t="s">
        <v>14237</v>
      </c>
      <c r="V181" s="1079"/>
      <c r="W181" s="1079"/>
      <c r="X181" s="1069">
        <f>COUNTA(J181:W181)</f>
        <v>1</v>
      </c>
      <c r="Y181" s="1051"/>
      <c r="AA181" s="1052"/>
      <c r="AB181" s="1054"/>
      <c r="AC181" s="1089"/>
    </row>
    <row r="182" spans="1:29" ht="18">
      <c r="A182" s="1158"/>
      <c r="B182" s="20"/>
      <c r="C182" s="1254"/>
      <c r="D182" s="1252"/>
      <c r="E182" s="2291"/>
      <c r="F182" s="2291"/>
      <c r="G182" s="2181"/>
      <c r="H182" s="2185"/>
      <c r="I182" s="1071" t="s">
        <v>13787</v>
      </c>
      <c r="J182" s="1104"/>
      <c r="K182" s="1019" t="s">
        <v>13826</v>
      </c>
      <c r="V182" s="1079"/>
      <c r="W182" s="1079"/>
      <c r="X182" s="1069">
        <f t="shared" si="10"/>
        <v>1</v>
      </c>
      <c r="Y182" s="1051"/>
      <c r="AA182" s="1052"/>
      <c r="AB182" s="1054"/>
      <c r="AC182" s="1089"/>
    </row>
    <row r="183" spans="1:29" ht="18">
      <c r="A183" s="1158"/>
      <c r="B183" s="20"/>
      <c r="C183" s="1254"/>
      <c r="D183" s="1252"/>
      <c r="E183" s="2291"/>
      <c r="F183" s="2291"/>
      <c r="G183" s="2181"/>
      <c r="H183" s="2185"/>
      <c r="I183" s="1071" t="s">
        <v>56</v>
      </c>
      <c r="J183" s="1104"/>
      <c r="K183" s="1019" t="s">
        <v>13825</v>
      </c>
      <c r="V183" s="1079"/>
      <c r="W183" s="1079"/>
      <c r="X183" s="1069">
        <f t="shared" si="10"/>
        <v>1</v>
      </c>
      <c r="Y183" s="1051"/>
      <c r="AA183" s="1052"/>
      <c r="AB183" s="1054"/>
      <c r="AC183" s="1089"/>
    </row>
    <row r="184" spans="1:29" ht="18.5" thickBot="1">
      <c r="A184" s="1158"/>
      <c r="B184" s="20"/>
      <c r="C184" s="1254"/>
      <c r="D184" s="1252"/>
      <c r="E184" s="2291"/>
      <c r="F184" s="2291"/>
      <c r="G184" s="2181"/>
      <c r="H184" s="2185"/>
      <c r="I184" s="1071" t="s">
        <v>13758</v>
      </c>
      <c r="J184" s="1104"/>
      <c r="K184" s="1019" t="s">
        <v>13824</v>
      </c>
      <c r="L184" s="1019" t="s">
        <v>15039</v>
      </c>
      <c r="V184" s="1079"/>
      <c r="W184" s="1079"/>
      <c r="X184" s="1069">
        <f t="shared" si="10"/>
        <v>2</v>
      </c>
      <c r="Y184" s="1051"/>
      <c r="AA184" s="1052"/>
      <c r="AB184" s="1054"/>
      <c r="AC184" s="1089"/>
    </row>
    <row r="185" spans="1:29" ht="18.5" thickBot="1">
      <c r="A185" s="1158"/>
      <c r="B185" s="20"/>
      <c r="C185" s="1254"/>
      <c r="D185" s="1252"/>
      <c r="E185" s="2291"/>
      <c r="F185" s="2291"/>
      <c r="G185" s="2181"/>
      <c r="H185" s="2185"/>
      <c r="I185" s="1071" t="s">
        <v>724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10"/>
        <v>0</v>
      </c>
      <c r="Y185" s="1083">
        <f>SUM(X180:X185)</f>
        <v>5</v>
      </c>
      <c r="AA185" s="1084" t="s">
        <v>13698</v>
      </c>
      <c r="AB185" s="1085">
        <v>7</v>
      </c>
      <c r="AC185" s="1089"/>
    </row>
    <row r="186" spans="1:29" ht="18.5" thickTop="1">
      <c r="A186" s="1158"/>
      <c r="B186" s="20"/>
      <c r="C186" s="1254"/>
      <c r="D186" s="1252"/>
      <c r="E186" s="2291"/>
      <c r="F186" s="2291"/>
      <c r="G186" s="2181"/>
      <c r="H186" s="2185" t="s">
        <v>14652</v>
      </c>
      <c r="I186" s="1071" t="s">
        <v>13823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10"/>
        <v>0</v>
      </c>
      <c r="Y186" s="1051"/>
      <c r="AA186" s="1052"/>
      <c r="AB186" s="1054"/>
      <c r="AC186" s="1089"/>
    </row>
    <row r="187" spans="1:29" ht="18">
      <c r="A187" s="1158"/>
      <c r="B187" s="20"/>
      <c r="C187" s="1254"/>
      <c r="D187" s="1252"/>
      <c r="E187" s="2291"/>
      <c r="F187" s="2291"/>
      <c r="G187" s="2181"/>
      <c r="H187" s="2185"/>
      <c r="I187" s="1071" t="s">
        <v>13787</v>
      </c>
      <c r="J187" s="1104"/>
      <c r="K187" s="1079" t="s">
        <v>13822</v>
      </c>
      <c r="L187" s="1079"/>
      <c r="M187" s="1079"/>
      <c r="N187" s="1079"/>
      <c r="V187" s="1079"/>
      <c r="W187" s="1079"/>
      <c r="X187" s="1069">
        <f t="shared" si="10"/>
        <v>1</v>
      </c>
      <c r="Y187" s="1051"/>
      <c r="AA187" s="1052"/>
      <c r="AB187" s="1054"/>
      <c r="AC187" s="1089"/>
    </row>
    <row r="188" spans="1:29" ht="18">
      <c r="A188" s="1158"/>
      <c r="B188" s="20"/>
      <c r="C188" s="1254"/>
      <c r="D188" s="1252"/>
      <c r="E188" s="2291"/>
      <c r="F188" s="2291"/>
      <c r="G188" s="2181"/>
      <c r="H188" s="2185"/>
      <c r="I188" s="1071" t="s">
        <v>13758</v>
      </c>
      <c r="J188" s="1104"/>
      <c r="K188" s="1079" t="s">
        <v>13821</v>
      </c>
      <c r="L188" s="1079"/>
      <c r="M188" s="1079"/>
      <c r="N188" s="1079"/>
      <c r="V188" s="1079"/>
      <c r="W188" s="1079"/>
      <c r="X188" s="1069">
        <f t="shared" si="10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291"/>
      <c r="F189" s="2291"/>
      <c r="G189" s="2181"/>
      <c r="H189" s="2185"/>
      <c r="I189" s="1071" t="s">
        <v>56</v>
      </c>
      <c r="J189" s="1104"/>
      <c r="K189" s="1079" t="s">
        <v>13820</v>
      </c>
      <c r="L189" s="1079" t="s">
        <v>13819</v>
      </c>
      <c r="M189" s="1079"/>
      <c r="N189" s="1229"/>
      <c r="V189" s="1079"/>
      <c r="W189" s="1079"/>
      <c r="X189" s="1069">
        <f t="shared" si="10"/>
        <v>2</v>
      </c>
      <c r="Y189" s="1051"/>
      <c r="AA189" s="1052"/>
      <c r="AB189" s="1054"/>
      <c r="AC189" s="1089"/>
    </row>
    <row r="190" spans="1:29" ht="18.5" thickBot="1">
      <c r="A190" s="1158"/>
      <c r="B190" s="20"/>
      <c r="C190" s="1254"/>
      <c r="D190" s="1252"/>
      <c r="E190" s="2291"/>
      <c r="F190" s="2291"/>
      <c r="G190" s="2181"/>
      <c r="H190" s="2185"/>
      <c r="I190" s="1071" t="s">
        <v>13818</v>
      </c>
      <c r="J190" s="1104"/>
      <c r="K190" s="1096" t="s">
        <v>15035</v>
      </c>
      <c r="L190" s="1242" t="s">
        <v>15105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10"/>
        <v>2</v>
      </c>
      <c r="Y190" s="1083">
        <f>SUM(X186:X190)</f>
        <v>6</v>
      </c>
      <c r="AA190" s="1084" t="s">
        <v>13698</v>
      </c>
      <c r="AB190" s="1085">
        <v>6</v>
      </c>
      <c r="AC190" s="1089"/>
    </row>
    <row r="191" spans="1:29" ht="18.5" thickTop="1">
      <c r="A191" s="1158"/>
      <c r="B191" s="20"/>
      <c r="C191" s="1254"/>
      <c r="D191" s="1252"/>
      <c r="E191" s="2291"/>
      <c r="F191" s="2291"/>
      <c r="G191" s="2181"/>
      <c r="H191" s="2185" t="s">
        <v>14662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10"/>
        <v>0</v>
      </c>
      <c r="Y191" s="1051"/>
      <c r="AA191" s="1052"/>
      <c r="AB191" s="1054"/>
      <c r="AC191" s="1089"/>
    </row>
    <row r="192" spans="1:29" ht="18">
      <c r="A192" s="1158"/>
      <c r="B192" s="20"/>
      <c r="C192" s="1254"/>
      <c r="D192" s="1252"/>
      <c r="E192" s="2291"/>
      <c r="F192" s="2291"/>
      <c r="G192" s="2181"/>
      <c r="H192" s="2185"/>
      <c r="I192" s="1071" t="s">
        <v>13765</v>
      </c>
      <c r="J192" s="1074" t="s">
        <v>13817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10"/>
        <v>1</v>
      </c>
      <c r="Y192" s="1051"/>
      <c r="AA192" s="1052"/>
      <c r="AB192" s="1054"/>
      <c r="AC192" s="1089"/>
    </row>
    <row r="193" spans="1:29" ht="18">
      <c r="A193" s="1158"/>
      <c r="B193" s="20"/>
      <c r="C193" s="1254"/>
      <c r="D193" s="1252"/>
      <c r="E193" s="2291"/>
      <c r="F193" s="2291"/>
      <c r="G193" s="2181"/>
      <c r="H193" s="2185"/>
      <c r="I193" s="1071" t="s">
        <v>13787</v>
      </c>
      <c r="J193" s="1104"/>
      <c r="K193" s="1079" t="s">
        <v>13816</v>
      </c>
      <c r="L193" s="1019" t="s">
        <v>13815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10"/>
        <v>2</v>
      </c>
      <c r="Y193" s="1051"/>
      <c r="AA193" s="1052"/>
      <c r="AB193" s="1054"/>
      <c r="AC193" s="1089"/>
    </row>
    <row r="194" spans="1:29" ht="18">
      <c r="A194" s="1158"/>
      <c r="B194" s="20"/>
      <c r="C194" s="1254"/>
      <c r="D194" s="1252"/>
      <c r="E194" s="2291"/>
      <c r="F194" s="2291"/>
      <c r="G194" s="2181"/>
      <c r="H194" s="2185"/>
      <c r="I194" s="1071" t="s">
        <v>13700</v>
      </c>
      <c r="J194" s="1104"/>
      <c r="K194" s="1079" t="s">
        <v>13814</v>
      </c>
      <c r="L194" s="1079" t="s">
        <v>13813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10"/>
        <v>2</v>
      </c>
      <c r="Y194" s="1051"/>
      <c r="AA194" s="1052"/>
      <c r="AB194" s="1054"/>
      <c r="AC194" s="1089"/>
    </row>
    <row r="195" spans="1:29" ht="18">
      <c r="A195" s="1158"/>
      <c r="B195" s="20"/>
      <c r="C195" s="1254"/>
      <c r="D195" s="1252"/>
      <c r="E195" s="2291"/>
      <c r="F195" s="2291"/>
      <c r="G195" s="2181"/>
      <c r="H195" s="2185"/>
      <c r="I195" s="1071" t="s">
        <v>13758</v>
      </c>
      <c r="J195" s="1104"/>
      <c r="K195" s="1079" t="s">
        <v>13027</v>
      </c>
      <c r="L195" s="1019" t="s">
        <v>13812</v>
      </c>
      <c r="M195" s="1079"/>
      <c r="N195" s="1229"/>
      <c r="V195" s="1079"/>
      <c r="W195" s="1079"/>
      <c r="X195" s="1069">
        <f t="shared" si="10"/>
        <v>2</v>
      </c>
      <c r="Y195" s="1051"/>
      <c r="AA195" s="1052"/>
      <c r="AB195" s="1054"/>
      <c r="AC195" s="1089"/>
    </row>
    <row r="196" spans="1:29" ht="18">
      <c r="A196" s="1158"/>
      <c r="B196" s="20"/>
      <c r="C196" s="1254"/>
      <c r="D196" s="1252"/>
      <c r="E196" s="2291"/>
      <c r="F196" s="2291"/>
      <c r="G196" s="2181"/>
      <c r="H196" s="2185"/>
      <c r="I196" s="1071" t="s">
        <v>13792</v>
      </c>
      <c r="J196" s="1104"/>
      <c r="K196" s="1079" t="s">
        <v>13811</v>
      </c>
      <c r="L196" s="1027"/>
      <c r="M196" s="1079"/>
      <c r="N196" s="1229"/>
      <c r="V196" s="1079"/>
      <c r="W196" s="1079"/>
      <c r="X196" s="1069">
        <f t="shared" si="10"/>
        <v>1</v>
      </c>
      <c r="Y196" s="1051"/>
      <c r="AA196" s="1052"/>
      <c r="AB196" s="1054"/>
      <c r="AC196" s="1089"/>
    </row>
    <row r="197" spans="1:29" ht="18">
      <c r="A197" s="1158"/>
      <c r="B197" s="20"/>
      <c r="C197" s="1254"/>
      <c r="D197" s="1252"/>
      <c r="E197" s="2291"/>
      <c r="F197" s="2291"/>
      <c r="G197" s="2181"/>
      <c r="H197" s="2185"/>
      <c r="I197" s="1071" t="s">
        <v>13810</v>
      </c>
      <c r="J197" s="1104"/>
      <c r="K197" s="1079" t="s">
        <v>13809</v>
      </c>
      <c r="L197" s="1079"/>
      <c r="M197" s="1079"/>
      <c r="N197" s="1229"/>
      <c r="V197" s="1079"/>
      <c r="W197" s="1079"/>
      <c r="X197" s="1069">
        <f t="shared" si="10"/>
        <v>1</v>
      </c>
      <c r="Y197" s="1051"/>
      <c r="AA197" s="1052"/>
      <c r="AB197" s="1054"/>
      <c r="AC197" s="1085"/>
    </row>
    <row r="198" spans="1:29" ht="18.5" thickBot="1">
      <c r="A198" s="1158"/>
      <c r="B198" s="20"/>
      <c r="C198" s="1254"/>
      <c r="D198" s="1252"/>
      <c r="E198" s="2291"/>
      <c r="F198" s="2291"/>
      <c r="G198" s="2181"/>
      <c r="H198" s="2185"/>
      <c r="I198" s="1071" t="s">
        <v>13808</v>
      </c>
      <c r="J198" s="1104"/>
      <c r="K198" s="1079" t="s">
        <v>13807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thickBot="1">
      <c r="A199" s="1158"/>
      <c r="B199" s="20"/>
      <c r="C199" s="1254"/>
      <c r="D199" s="1252"/>
      <c r="E199" s="2291"/>
      <c r="F199" s="2291"/>
      <c r="G199" s="2181"/>
      <c r="H199" s="2185"/>
      <c r="I199" s="1020" t="s">
        <v>13806</v>
      </c>
      <c r="J199" s="31"/>
      <c r="K199" s="1098" t="s">
        <v>13805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1" si="11">COUNTA(J199:W199)</f>
        <v>1</v>
      </c>
      <c r="Y199" s="1083">
        <f>SUM(X191:X199)</f>
        <v>11</v>
      </c>
      <c r="AA199" s="1084" t="s">
        <v>13698</v>
      </c>
      <c r="AB199" s="1085">
        <v>10</v>
      </c>
      <c r="AC199" s="1089"/>
    </row>
    <row r="200" spans="1:29" ht="18.5" thickTop="1">
      <c r="A200" s="1158"/>
      <c r="B200" s="20"/>
      <c r="C200" s="1254"/>
      <c r="D200" s="1252"/>
      <c r="E200" s="2291"/>
      <c r="F200" s="2291"/>
      <c r="G200" s="2181"/>
      <c r="H200" s="2185" t="s">
        <v>14654</v>
      </c>
      <c r="I200" s="1071" t="s">
        <v>637</v>
      </c>
      <c r="J200" s="1020" t="s">
        <v>13573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>COUNTA(J200:W200)</f>
        <v>1</v>
      </c>
      <c r="Y200" s="1051"/>
      <c r="AA200" s="1052"/>
      <c r="AB200" s="1054"/>
      <c r="AC200" s="1089"/>
    </row>
    <row r="201" spans="1:29" ht="18">
      <c r="A201" s="1158"/>
      <c r="B201" s="20"/>
      <c r="C201" s="1254"/>
      <c r="D201" s="1252"/>
      <c r="E201" s="2291"/>
      <c r="F201" s="2291"/>
      <c r="G201" s="2181"/>
      <c r="H201" s="2185"/>
      <c r="I201" s="1071" t="s">
        <v>13731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11"/>
        <v>0</v>
      </c>
      <c r="Y201" s="1051"/>
      <c r="AA201" s="1052"/>
      <c r="AB201" s="1054"/>
      <c r="AC201" s="1089"/>
    </row>
    <row r="202" spans="1:29" ht="18">
      <c r="A202" s="1158"/>
      <c r="B202" s="20"/>
      <c r="C202" s="1254"/>
      <c r="D202" s="1252"/>
      <c r="E202" s="2291"/>
      <c r="F202" s="2291"/>
      <c r="G202" s="2181"/>
      <c r="H202" s="2185"/>
      <c r="I202" s="1071" t="s">
        <v>13787</v>
      </c>
      <c r="J202" s="1104"/>
      <c r="K202" s="1019" t="s">
        <v>13578</v>
      </c>
      <c r="M202" s="1079"/>
      <c r="N202" s="1079"/>
      <c r="V202" s="1079"/>
      <c r="W202" s="1079"/>
      <c r="X202" s="1069">
        <f t="shared" si="11"/>
        <v>1</v>
      </c>
      <c r="Y202" s="1051"/>
      <c r="AA202" s="1052"/>
      <c r="AB202" s="1054"/>
      <c r="AC202" s="1089"/>
    </row>
    <row r="203" spans="1:29" ht="18">
      <c r="A203" s="1158"/>
      <c r="B203" s="20"/>
      <c r="C203" s="1254"/>
      <c r="D203" s="1252"/>
      <c r="E203" s="2291"/>
      <c r="F203" s="2291"/>
      <c r="G203" s="2181"/>
      <c r="H203" s="2185"/>
      <c r="I203" s="1071" t="s">
        <v>13758</v>
      </c>
      <c r="J203" s="1104"/>
      <c r="K203" s="1079" t="s">
        <v>13804</v>
      </c>
      <c r="L203" s="1079"/>
      <c r="M203" s="1079"/>
      <c r="N203" s="1079"/>
      <c r="V203" s="1079"/>
      <c r="W203" s="1079"/>
      <c r="X203" s="1069">
        <f t="shared" si="11"/>
        <v>1</v>
      </c>
      <c r="Y203" s="1051"/>
      <c r="AA203" s="1052"/>
      <c r="AB203" s="1054"/>
      <c r="AC203" s="1085"/>
    </row>
    <row r="204" spans="1:29" ht="18.5" thickBot="1">
      <c r="A204" s="1158"/>
      <c r="B204" s="20"/>
      <c r="C204" s="1254"/>
      <c r="D204" s="1252"/>
      <c r="E204" s="2291"/>
      <c r="F204" s="2291"/>
      <c r="G204" s="2181"/>
      <c r="H204" s="2185"/>
      <c r="I204" s="1071" t="s">
        <v>13700</v>
      </c>
      <c r="J204" s="1074"/>
      <c r="K204" s="1079"/>
      <c r="L204" s="1079"/>
      <c r="M204" s="1079"/>
      <c r="N204" s="1079"/>
      <c r="V204" s="1079"/>
      <c r="W204" s="1079"/>
      <c r="X204" s="1069">
        <f t="shared" si="11"/>
        <v>0</v>
      </c>
      <c r="Y204" s="1051"/>
      <c r="AA204" s="1052"/>
      <c r="AB204" s="1054"/>
      <c r="AC204" s="1085"/>
    </row>
    <row r="205" spans="1:29" ht="18.5" thickBot="1">
      <c r="A205" s="1158"/>
      <c r="B205" s="20"/>
      <c r="C205" s="1254"/>
      <c r="D205" s="1252"/>
      <c r="E205" s="2291"/>
      <c r="F205" s="2291"/>
      <c r="G205" s="2181"/>
      <c r="H205" s="2185"/>
      <c r="I205" s="1071" t="s">
        <v>13803</v>
      </c>
      <c r="J205" s="1074"/>
      <c r="K205" s="1079"/>
      <c r="L205" s="1079"/>
      <c r="M205" s="1079"/>
      <c r="N205" s="1079"/>
      <c r="V205" s="1079"/>
      <c r="W205" s="1079"/>
      <c r="X205" s="1169">
        <f t="shared" si="11"/>
        <v>0</v>
      </c>
      <c r="Y205" s="1083">
        <f>SUM(X200:X205)</f>
        <v>3</v>
      </c>
      <c r="AA205" s="1084" t="s">
        <v>13698</v>
      </c>
      <c r="AB205" s="1085">
        <v>3</v>
      </c>
      <c r="AC205" s="1089"/>
    </row>
    <row r="206" spans="1:29" ht="18.5" thickTop="1">
      <c r="A206" s="1158"/>
      <c r="B206" s="20"/>
      <c r="C206" s="1254"/>
      <c r="D206" s="1252"/>
      <c r="E206" s="2291"/>
      <c r="F206" s="2291"/>
      <c r="G206" s="2181"/>
      <c r="H206" s="2185" t="s">
        <v>14663</v>
      </c>
      <c r="I206" s="1071" t="s">
        <v>13802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11"/>
        <v>0</v>
      </c>
      <c r="Y206" s="1051"/>
      <c r="AA206" s="1052"/>
      <c r="AB206" s="1054"/>
      <c r="AC206" s="1089"/>
    </row>
    <row r="207" spans="1:29" ht="18">
      <c r="A207" s="1158"/>
      <c r="B207" s="20"/>
      <c r="C207" s="1254"/>
      <c r="D207" s="1252"/>
      <c r="E207" s="2291"/>
      <c r="F207" s="2291"/>
      <c r="G207" s="2181"/>
      <c r="H207" s="2185"/>
      <c r="I207" s="1071" t="s">
        <v>55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11"/>
        <v>0</v>
      </c>
      <c r="Y207" s="1051"/>
      <c r="AA207" s="1052"/>
      <c r="AB207" s="1054"/>
      <c r="AC207" s="1089"/>
    </row>
    <row r="208" spans="1:29" ht="18">
      <c r="A208" s="1158"/>
      <c r="B208" s="20"/>
      <c r="C208" s="1254"/>
      <c r="D208" s="1252"/>
      <c r="E208" s="2291"/>
      <c r="F208" s="2291"/>
      <c r="G208" s="2181"/>
      <c r="H208" s="2185"/>
      <c r="I208" s="1071" t="s">
        <v>13787</v>
      </c>
      <c r="J208" s="1104"/>
      <c r="K208" s="1079" t="s">
        <v>13801</v>
      </c>
      <c r="L208" s="1079"/>
      <c r="M208" s="1079"/>
      <c r="N208" s="1079"/>
      <c r="V208" s="1079"/>
      <c r="W208" s="1079"/>
      <c r="X208" s="1069">
        <f t="shared" si="11"/>
        <v>1</v>
      </c>
      <c r="Y208" s="1051"/>
      <c r="AA208" s="1052"/>
      <c r="AB208" s="1054"/>
      <c r="AC208" s="1089"/>
    </row>
    <row r="209" spans="1:29" ht="18.5" thickBot="1">
      <c r="A209" s="1158"/>
      <c r="B209" s="20"/>
      <c r="C209" s="1254"/>
      <c r="D209" s="1252"/>
      <c r="E209" s="2291"/>
      <c r="F209" s="2291"/>
      <c r="G209" s="2181"/>
      <c r="H209" s="2185"/>
      <c r="I209" s="1071" t="s">
        <v>13700</v>
      </c>
      <c r="J209" s="1104"/>
      <c r="K209" s="1079"/>
      <c r="L209" s="1079"/>
      <c r="M209" s="1079"/>
      <c r="N209" s="1079"/>
      <c r="V209" s="1079"/>
      <c r="W209" s="1079"/>
      <c r="X209" s="1069">
        <f t="shared" si="11"/>
        <v>0</v>
      </c>
      <c r="Y209" s="1051"/>
      <c r="AA209" s="1052"/>
      <c r="AB209" s="1054"/>
      <c r="AC209" s="1085"/>
    </row>
    <row r="210" spans="1:29" ht="18.5" thickBot="1">
      <c r="A210" s="1158"/>
      <c r="B210" s="20"/>
      <c r="C210" s="1254"/>
      <c r="D210" s="1252"/>
      <c r="E210" s="2291"/>
      <c r="F210" s="2291"/>
      <c r="G210" s="2181"/>
      <c r="H210" s="2185"/>
      <c r="I210" s="1071" t="s">
        <v>13784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11"/>
        <v>0</v>
      </c>
      <c r="Y210" s="1083">
        <f>SUM(X206:X210)</f>
        <v>1</v>
      </c>
      <c r="AA210" s="1084" t="s">
        <v>13698</v>
      </c>
      <c r="AB210" s="1085">
        <v>2</v>
      </c>
      <c r="AC210" s="1089"/>
    </row>
    <row r="211" spans="1:29" ht="18.5" thickTop="1">
      <c r="A211" s="1158"/>
      <c r="B211" s="20"/>
      <c r="C211" s="1254"/>
      <c r="D211" s="1252"/>
      <c r="E211" s="2291"/>
      <c r="F211" s="2291"/>
      <c r="G211" s="2181"/>
      <c r="H211" s="2185" t="s">
        <v>14664</v>
      </c>
      <c r="I211" s="1071" t="s">
        <v>13765</v>
      </c>
      <c r="J211" s="1104" t="s">
        <v>13800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11"/>
        <v>1</v>
      </c>
      <c r="Y211" s="1051"/>
      <c r="AA211" s="1052"/>
      <c r="AB211" s="1054"/>
      <c r="AC211" s="1089"/>
    </row>
    <row r="212" spans="1:29" ht="18">
      <c r="A212" s="1158"/>
      <c r="B212" s="20"/>
      <c r="C212" s="1254"/>
      <c r="D212" s="1252"/>
      <c r="E212" s="2291"/>
      <c r="F212" s="2291"/>
      <c r="G212" s="2181"/>
      <c r="H212" s="2185"/>
      <c r="I212" s="1071" t="s">
        <v>55</v>
      </c>
      <c r="J212" s="1074"/>
      <c r="K212" s="1079"/>
      <c r="L212" s="1079"/>
      <c r="M212" s="1079"/>
      <c r="N212" s="1079"/>
      <c r="V212" s="1079"/>
      <c r="W212" s="1079"/>
      <c r="X212" s="1069">
        <f t="shared" si="11"/>
        <v>0</v>
      </c>
      <c r="Y212" s="1051"/>
      <c r="AA212" s="1052"/>
      <c r="AB212" s="1054"/>
      <c r="AC212" s="1089"/>
    </row>
    <row r="213" spans="1:29" ht="18">
      <c r="A213" s="1158"/>
      <c r="B213" s="20"/>
      <c r="C213" s="1254"/>
      <c r="D213" s="1252"/>
      <c r="E213" s="2291"/>
      <c r="F213" s="2291"/>
      <c r="G213" s="2181"/>
      <c r="H213" s="2185"/>
      <c r="I213" s="1071" t="s">
        <v>13787</v>
      </c>
      <c r="J213" s="1104"/>
      <c r="K213" s="1079" t="s">
        <v>13799</v>
      </c>
      <c r="L213" s="1079" t="s">
        <v>13798</v>
      </c>
      <c r="M213" s="1079"/>
      <c r="N213" s="1079"/>
      <c r="V213" s="1079"/>
      <c r="W213" s="1079"/>
      <c r="X213" s="1069">
        <f t="shared" si="11"/>
        <v>2</v>
      </c>
      <c r="Y213" s="1051"/>
      <c r="AA213" s="1052"/>
      <c r="AB213" s="1054"/>
      <c r="AC213" s="1089"/>
    </row>
    <row r="214" spans="1:29" ht="18">
      <c r="A214" s="1158"/>
      <c r="B214" s="20"/>
      <c r="C214" s="1254"/>
      <c r="D214" s="1252"/>
      <c r="E214" s="2291"/>
      <c r="F214" s="2291"/>
      <c r="G214" s="2181"/>
      <c r="H214" s="2185"/>
      <c r="I214" s="1071" t="s">
        <v>56</v>
      </c>
      <c r="J214" s="1104"/>
      <c r="K214" s="1079" t="s">
        <v>13797</v>
      </c>
      <c r="L214" s="1079" t="s">
        <v>13796</v>
      </c>
      <c r="M214" s="1079" t="s">
        <v>13795</v>
      </c>
      <c r="N214" s="1079" t="s">
        <v>13794</v>
      </c>
      <c r="O214" s="1079"/>
      <c r="V214" s="1079"/>
      <c r="W214" s="1079"/>
      <c r="X214" s="1069">
        <f t="shared" si="11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13793</v>
      </c>
      <c r="D215" s="1252"/>
      <c r="E215" s="2291"/>
      <c r="F215" s="2291"/>
      <c r="G215" s="2181"/>
      <c r="H215" s="2185"/>
      <c r="I215" s="1071" t="s">
        <v>13792</v>
      </c>
      <c r="J215" s="1104"/>
      <c r="K215" s="1079" t="s">
        <v>13791</v>
      </c>
      <c r="L215" s="1079"/>
      <c r="M215" s="1079"/>
      <c r="N215" s="1174"/>
      <c r="V215" s="1079"/>
      <c r="W215" s="1079"/>
      <c r="X215" s="1069">
        <f t="shared" si="11"/>
        <v>1</v>
      </c>
      <c r="Y215" s="1051"/>
      <c r="AA215" s="1052"/>
      <c r="AB215" s="1054"/>
      <c r="AC215" s="1085"/>
    </row>
    <row r="216" spans="1:29" ht="18.5" thickBot="1">
      <c r="A216" s="1158"/>
      <c r="B216" s="20"/>
      <c r="C216" s="1254"/>
      <c r="D216" s="1252"/>
      <c r="E216" s="2291"/>
      <c r="F216" s="2291"/>
      <c r="G216" s="2181"/>
      <c r="H216" s="2185"/>
      <c r="I216" s="1071" t="s">
        <v>13790</v>
      </c>
      <c r="J216" s="1104"/>
      <c r="K216" s="1079" t="s">
        <v>14926</v>
      </c>
      <c r="L216" s="1019" t="s">
        <v>13789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11"/>
        <v>2</v>
      </c>
      <c r="Y216" s="1083">
        <f>SUM(X211:X216)</f>
        <v>10</v>
      </c>
      <c r="AA216" s="1084" t="s">
        <v>13698</v>
      </c>
      <c r="AB216" s="1085">
        <v>10</v>
      </c>
      <c r="AC216" s="1085"/>
    </row>
    <row r="217" spans="1:29" ht="18.5" thickTop="1">
      <c r="A217" s="1158"/>
      <c r="B217" s="20"/>
      <c r="C217" s="1254"/>
      <c r="D217" s="1252"/>
      <c r="E217" s="2291"/>
      <c r="F217" s="2291"/>
      <c r="G217" s="2181"/>
      <c r="H217" s="2248" t="s">
        <v>14750</v>
      </c>
      <c r="I217" s="1071" t="s">
        <v>13765</v>
      </c>
      <c r="J217" s="1074" t="s">
        <v>13788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11"/>
        <v>1</v>
      </c>
      <c r="Y217" s="1051"/>
    </row>
    <row r="218" spans="1:29" ht="18">
      <c r="A218" s="1158"/>
      <c r="B218" s="20"/>
      <c r="C218" s="1254"/>
      <c r="D218" s="1252"/>
      <c r="E218" s="2291"/>
      <c r="F218" s="2291"/>
      <c r="G218" s="2181"/>
      <c r="H218" s="2248"/>
      <c r="I218" s="1071" t="s">
        <v>13787</v>
      </c>
      <c r="J218" s="1104"/>
      <c r="K218" s="1019" t="s">
        <v>13786</v>
      </c>
      <c r="L218" s="1019" t="s">
        <v>13785</v>
      </c>
      <c r="V218" s="1079"/>
      <c r="W218" s="1079"/>
      <c r="X218" s="1069">
        <f t="shared" si="11"/>
        <v>2</v>
      </c>
      <c r="Y218" s="1051"/>
      <c r="AA218" s="1084"/>
      <c r="AB218" s="1085"/>
      <c r="AC218" s="1089"/>
    </row>
    <row r="219" spans="1:29" ht="18">
      <c r="A219" s="1158"/>
      <c r="B219" s="20"/>
      <c r="C219" s="1254"/>
      <c r="D219" s="1252"/>
      <c r="E219" s="2291"/>
      <c r="F219" s="2291"/>
      <c r="G219" s="2181"/>
      <c r="H219" s="2248"/>
      <c r="I219" s="1071" t="s">
        <v>56</v>
      </c>
      <c r="J219" s="1104"/>
      <c r="N219" s="1185"/>
      <c r="V219" s="1079"/>
      <c r="W219" s="1079"/>
      <c r="X219" s="1069">
        <f t="shared" si="11"/>
        <v>0</v>
      </c>
      <c r="Y219" s="1051"/>
      <c r="AA219" s="1052"/>
      <c r="AB219" s="1054"/>
      <c r="AC219" s="1089"/>
    </row>
    <row r="220" spans="1:29" ht="18">
      <c r="A220" s="1158"/>
      <c r="B220" s="20"/>
      <c r="C220" s="1254"/>
      <c r="D220" s="1252"/>
      <c r="E220" s="2291"/>
      <c r="F220" s="2291"/>
      <c r="G220" s="2181"/>
      <c r="H220" s="2248"/>
      <c r="I220" s="1071" t="s">
        <v>13784</v>
      </c>
      <c r="J220" s="1074"/>
      <c r="N220" s="1185"/>
      <c r="V220" s="1079"/>
      <c r="W220" s="1079"/>
      <c r="X220" s="1069">
        <f t="shared" si="11"/>
        <v>0</v>
      </c>
      <c r="Y220" s="1051"/>
      <c r="AA220" s="1052"/>
      <c r="AB220" s="1054"/>
      <c r="AC220" s="1089"/>
    </row>
    <row r="221" spans="1:29" ht="18.5" thickBot="1">
      <c r="A221" s="1158"/>
      <c r="B221" s="20"/>
      <c r="C221" s="1254"/>
      <c r="D221" s="1252"/>
      <c r="E221" s="2291"/>
      <c r="F221" s="2291"/>
      <c r="G221" s="2181"/>
      <c r="H221" s="2248"/>
      <c r="I221" s="1071" t="s">
        <v>652</v>
      </c>
      <c r="J221" s="1074"/>
      <c r="K221" s="1019" t="s">
        <v>13783</v>
      </c>
      <c r="L221" s="1019" t="s">
        <v>14902</v>
      </c>
      <c r="N221" s="1185"/>
      <c r="V221" s="1079"/>
      <c r="W221" s="1079"/>
      <c r="X221" s="1069">
        <f t="shared" si="11"/>
        <v>2</v>
      </c>
      <c r="Y221" s="1051"/>
      <c r="AA221" s="1052"/>
      <c r="AB221" s="1054"/>
      <c r="AC221" s="1085"/>
    </row>
    <row r="222" spans="1:29" ht="18.5" thickBot="1">
      <c r="A222" s="1158"/>
      <c r="B222" s="20"/>
      <c r="C222" s="1254"/>
      <c r="D222" s="1275"/>
      <c r="E222" s="2291"/>
      <c r="F222" s="2291"/>
      <c r="G222" s="2181"/>
      <c r="H222" s="2248"/>
      <c r="I222" s="1071" t="s">
        <v>13782</v>
      </c>
      <c r="J222" s="1104"/>
      <c r="K222" s="1019" t="s">
        <v>13781</v>
      </c>
      <c r="L222" s="1019" t="s">
        <v>13780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11"/>
        <v>2</v>
      </c>
      <c r="Y222" s="1083">
        <f>SUM(X217:X222)</f>
        <v>7</v>
      </c>
      <c r="AA222" s="1084" t="s">
        <v>13698</v>
      </c>
      <c r="AB222" s="1085">
        <v>8</v>
      </c>
      <c r="AC222" s="1085"/>
    </row>
    <row r="223" spans="1:29" ht="18">
      <c r="A223" s="1158"/>
      <c r="B223" s="20"/>
      <c r="C223" s="1254"/>
      <c r="D223" s="1276" t="s">
        <v>13779</v>
      </c>
      <c r="E223" s="2185" t="s">
        <v>13778</v>
      </c>
      <c r="F223" s="2185"/>
      <c r="G223" s="2177" t="s">
        <v>13759</v>
      </c>
      <c r="H223" s="2270"/>
      <c r="I223" s="1071" t="s">
        <v>14891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11"/>
        <v>0</v>
      </c>
      <c r="Y223" s="1051"/>
      <c r="AC223" s="1089"/>
    </row>
    <row r="224" spans="1:29" ht="18">
      <c r="A224" s="1158"/>
      <c r="B224" s="20"/>
      <c r="C224" s="1254"/>
      <c r="D224" s="1276"/>
      <c r="E224" s="2185"/>
      <c r="F224" s="2185"/>
      <c r="G224" s="2179"/>
      <c r="H224" s="2252"/>
      <c r="I224" s="1071" t="s">
        <v>14871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11"/>
        <v>0</v>
      </c>
      <c r="Y224" s="1051"/>
      <c r="AC224" s="1089"/>
    </row>
    <row r="225" spans="1:29" ht="18">
      <c r="A225" s="1158"/>
      <c r="B225" s="20"/>
      <c r="C225" s="1254"/>
      <c r="D225" s="1276"/>
      <c r="E225" s="2185"/>
      <c r="F225" s="2185"/>
      <c r="G225" s="2177" t="s">
        <v>13769</v>
      </c>
      <c r="H225" s="2270"/>
      <c r="I225" s="1071" t="s">
        <v>13761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11"/>
        <v>0</v>
      </c>
      <c r="Y225" s="1051"/>
      <c r="AC225" s="1089"/>
    </row>
    <row r="226" spans="1:29" ht="18">
      <c r="A226" s="1158"/>
      <c r="B226" s="20"/>
      <c r="C226" s="1254"/>
      <c r="D226" s="1276"/>
      <c r="E226" s="2185"/>
      <c r="F226" s="2185"/>
      <c r="G226" s="2178"/>
      <c r="H226" s="2266"/>
      <c r="I226" s="1071" t="s">
        <v>13768</v>
      </c>
      <c r="J226" s="1104"/>
      <c r="K226" s="1019" t="s">
        <v>13777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11"/>
        <v>1</v>
      </c>
      <c r="Y226" s="1051"/>
      <c r="AC226" s="1089"/>
    </row>
    <row r="227" spans="1:29" ht="18">
      <c r="A227" s="1158"/>
      <c r="B227" s="20"/>
      <c r="C227" s="1254"/>
      <c r="D227" s="1276"/>
      <c r="E227" s="2185"/>
      <c r="F227" s="2185"/>
      <c r="G227" s="2179"/>
      <c r="H227" s="2252"/>
      <c r="I227" s="1071" t="s">
        <v>13764</v>
      </c>
      <c r="J227" s="1104"/>
      <c r="K227" s="1079" t="s">
        <v>13776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11"/>
        <v>1</v>
      </c>
      <c r="Y227" s="1051"/>
      <c r="AA227" s="1052"/>
      <c r="AB227" s="1054"/>
      <c r="AC227" s="1089"/>
    </row>
    <row r="228" spans="1:29" ht="18">
      <c r="A228" s="1158"/>
      <c r="B228" s="20"/>
      <c r="C228" s="1254"/>
      <c r="D228" s="1276"/>
      <c r="E228" s="2185"/>
      <c r="F228" s="2185"/>
      <c r="G228" s="2177" t="s">
        <v>13775</v>
      </c>
      <c r="H228" s="2270"/>
      <c r="I228" s="1071" t="s">
        <v>13682</v>
      </c>
      <c r="J228" s="1104"/>
      <c r="K228" s="18"/>
      <c r="V228" s="1079"/>
      <c r="W228" s="1079"/>
      <c r="X228" s="1069">
        <f t="shared" si="11"/>
        <v>0</v>
      </c>
      <c r="Y228" s="1051"/>
      <c r="AA228" s="1052"/>
      <c r="AB228" s="1054"/>
      <c r="AC228" s="1089"/>
    </row>
    <row r="229" spans="1:29" ht="18.5" thickBot="1">
      <c r="A229" s="1158"/>
      <c r="B229" s="20"/>
      <c r="C229" s="1254"/>
      <c r="D229" s="1276"/>
      <c r="E229" s="2185"/>
      <c r="F229" s="2185"/>
      <c r="G229" s="2178"/>
      <c r="H229" s="2266"/>
      <c r="I229" s="1071" t="s">
        <v>13774</v>
      </c>
      <c r="J229" s="1104"/>
      <c r="V229" s="1079"/>
      <c r="W229" s="1079"/>
      <c r="X229" s="1069">
        <f t="shared" si="11"/>
        <v>0</v>
      </c>
      <c r="Y229" s="1051"/>
      <c r="AA229" s="1052"/>
      <c r="AB229" s="1054"/>
      <c r="AC229" s="1089"/>
    </row>
    <row r="230" spans="1:29" ht="18">
      <c r="A230" s="1044" t="s">
        <v>13762</v>
      </c>
      <c r="B230" s="19"/>
      <c r="C230" s="22" t="s">
        <v>13759</v>
      </c>
      <c r="D230" s="1276"/>
      <c r="E230" s="2185"/>
      <c r="F230" s="2185"/>
      <c r="G230" s="2178"/>
      <c r="H230" s="2266"/>
      <c r="I230" s="1071" t="s">
        <v>13773</v>
      </c>
      <c r="J230" s="1104"/>
      <c r="V230" s="1079"/>
      <c r="W230" s="1079"/>
      <c r="X230" s="1069">
        <f t="shared" si="11"/>
        <v>0</v>
      </c>
      <c r="Y230" s="1051"/>
      <c r="AA230" s="1052"/>
      <c r="AB230" s="1054"/>
      <c r="AC230" s="1089"/>
    </row>
    <row r="231" spans="1:29" ht="18">
      <c r="A231" s="1041"/>
      <c r="B231" s="20"/>
      <c r="C231" s="21" t="s">
        <v>13754</v>
      </c>
      <c r="D231" s="1276"/>
      <c r="E231" s="2185"/>
      <c r="F231" s="2185"/>
      <c r="G231" s="2179"/>
      <c r="H231" s="2252"/>
      <c r="I231" s="1071" t="s">
        <v>13768</v>
      </c>
      <c r="J231" s="1104"/>
      <c r="M231" s="1185"/>
      <c r="V231" s="1079"/>
      <c r="W231" s="1079"/>
      <c r="X231" s="1069">
        <f t="shared" si="11"/>
        <v>0</v>
      </c>
      <c r="Y231" s="1051"/>
      <c r="AA231" s="1052"/>
      <c r="AB231" s="1054"/>
      <c r="AC231" s="1089"/>
    </row>
    <row r="232" spans="1:29" ht="18.5" thickBot="1">
      <c r="A232" s="1278"/>
      <c r="B232" s="20"/>
      <c r="C232" s="484" t="s">
        <v>13755</v>
      </c>
      <c r="D232" s="1276"/>
      <c r="E232" s="2185"/>
      <c r="F232" s="2185"/>
      <c r="G232" s="2177" t="s">
        <v>13772</v>
      </c>
      <c r="H232" s="2270"/>
      <c r="I232" s="1071" t="s">
        <v>14665</v>
      </c>
      <c r="J232" s="1104"/>
      <c r="K232" s="1079" t="s">
        <v>10046</v>
      </c>
      <c r="M232" s="1185"/>
      <c r="V232" s="1079"/>
      <c r="W232" s="1079"/>
      <c r="X232" s="1069">
        <f t="shared" ref="X232:X247" si="12">COUNTA(J232:W232)</f>
        <v>1</v>
      </c>
      <c r="Y232" s="1051"/>
      <c r="AA232" s="1052"/>
      <c r="AB232" s="1054"/>
      <c r="AC232" s="1089"/>
    </row>
    <row r="233" spans="1:29" ht="18.5" thickBot="1">
      <c r="A233" s="1278"/>
      <c r="B233" s="20"/>
      <c r="C233" s="484"/>
      <c r="D233" s="1276"/>
      <c r="E233" s="2185"/>
      <c r="F233" s="2185"/>
      <c r="G233" s="2179"/>
      <c r="H233" s="2252"/>
      <c r="I233" s="1071" t="s">
        <v>13771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12"/>
        <v>0</v>
      </c>
      <c r="Y233" s="1083">
        <f>SUM(X223:X233)</f>
        <v>3</v>
      </c>
      <c r="AA233" s="1084" t="s">
        <v>13698</v>
      </c>
      <c r="AB233" s="1085">
        <v>4</v>
      </c>
      <c r="AC233" s="1085"/>
    </row>
    <row r="234" spans="1:29" ht="18.5" thickTop="1">
      <c r="A234" s="1278"/>
      <c r="B234" s="20"/>
      <c r="C234" s="484"/>
      <c r="D234" s="1276"/>
      <c r="E234" s="2185" t="s">
        <v>13770</v>
      </c>
      <c r="F234" s="2185"/>
      <c r="G234" s="2185" t="s">
        <v>13759</v>
      </c>
      <c r="H234" s="2185"/>
      <c r="I234" s="1071" t="s">
        <v>13682</v>
      </c>
      <c r="J234" s="1104" t="s">
        <v>13680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12"/>
        <v>1</v>
      </c>
      <c r="Y234" s="1051"/>
      <c r="AA234" s="1039">
        <v>1</v>
      </c>
      <c r="AB234" s="18"/>
      <c r="AC234" s="1089"/>
    </row>
    <row r="235" spans="1:29" ht="18">
      <c r="A235" s="1278"/>
      <c r="B235" s="20"/>
      <c r="C235" s="1095"/>
      <c r="D235" s="1276"/>
      <c r="E235" s="2185"/>
      <c r="F235" s="2185"/>
      <c r="G235" s="2185" t="s">
        <v>14500</v>
      </c>
      <c r="H235" s="2185"/>
      <c r="I235" s="1071" t="s">
        <v>13768</v>
      </c>
      <c r="J235" s="1104"/>
      <c r="K235" s="1079" t="s">
        <v>13767</v>
      </c>
      <c r="L235" s="1019" t="s">
        <v>14135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12"/>
        <v>2</v>
      </c>
      <c r="Y235" s="1051"/>
      <c r="AA235" s="1054">
        <v>2</v>
      </c>
      <c r="AB235" s="18"/>
      <c r="AC235" s="1089"/>
    </row>
    <row r="236" spans="1:29" ht="18">
      <c r="A236" s="1278"/>
      <c r="B236" s="20"/>
      <c r="C236" s="484"/>
      <c r="D236" s="1276"/>
      <c r="E236" s="2185"/>
      <c r="F236" s="2185"/>
      <c r="G236" s="2185"/>
      <c r="H236" s="2185"/>
      <c r="I236" s="1071" t="s">
        <v>13757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12"/>
        <v>0</v>
      </c>
      <c r="Y236" s="1051"/>
      <c r="AA236" s="1054"/>
      <c r="AB236" s="18"/>
      <c r="AC236" s="1089"/>
    </row>
    <row r="237" spans="1:29" ht="18">
      <c r="A237" s="1278"/>
      <c r="B237" s="20"/>
      <c r="C237" s="483" t="s">
        <v>13766</v>
      </c>
      <c r="D237" s="1276"/>
      <c r="E237" s="2185"/>
      <c r="F237" s="2185"/>
      <c r="G237" s="2185"/>
      <c r="H237" s="2185"/>
      <c r="I237" s="1071" t="s">
        <v>13765</v>
      </c>
      <c r="J237" s="1104"/>
      <c r="V237" s="1079"/>
      <c r="W237" s="1079"/>
      <c r="X237" s="1069">
        <f t="shared" si="12"/>
        <v>0</v>
      </c>
      <c r="Y237" s="1051"/>
      <c r="AA237" s="1054">
        <v>1</v>
      </c>
      <c r="AB237" s="18"/>
      <c r="AC237" s="1089"/>
    </row>
    <row r="238" spans="1:29" ht="18">
      <c r="A238" s="1278"/>
      <c r="B238" s="20"/>
      <c r="C238" s="484"/>
      <c r="D238" s="1276"/>
      <c r="E238" s="2185"/>
      <c r="F238" s="2185"/>
      <c r="G238" s="2248" t="s">
        <v>14622</v>
      </c>
      <c r="H238" s="2185"/>
      <c r="I238" s="1071" t="s">
        <v>13764</v>
      </c>
      <c r="J238" s="1104"/>
      <c r="K238" s="1073" t="s">
        <v>14702</v>
      </c>
      <c r="L238" s="18" t="s">
        <v>14312</v>
      </c>
      <c r="M238" s="1019" t="s">
        <v>14623</v>
      </c>
      <c r="N238" s="1019" t="s">
        <v>14992</v>
      </c>
      <c r="V238" s="1079"/>
      <c r="W238" s="1079"/>
      <c r="X238" s="1069">
        <f t="shared" si="12"/>
        <v>4</v>
      </c>
      <c r="Y238" s="1051"/>
      <c r="AA238" s="1054">
        <v>3</v>
      </c>
      <c r="AB238" s="18"/>
      <c r="AC238" s="1089"/>
    </row>
    <row r="239" spans="1:29" ht="18">
      <c r="A239" s="1278"/>
      <c r="B239" s="20"/>
      <c r="C239" s="484"/>
      <c r="D239" s="1276"/>
      <c r="E239" s="2185"/>
      <c r="F239" s="2185"/>
      <c r="G239" s="2185"/>
      <c r="H239" s="2185"/>
      <c r="I239" s="1071" t="s">
        <v>6769</v>
      </c>
      <c r="J239" s="1104"/>
      <c r="V239" s="1079"/>
      <c r="W239" s="1079"/>
      <c r="X239" s="1069">
        <f t="shared" si="12"/>
        <v>0</v>
      </c>
      <c r="Y239" s="1051"/>
      <c r="AA239" s="1054"/>
      <c r="AB239" s="18"/>
      <c r="AC239" s="1089"/>
    </row>
    <row r="240" spans="1:29" ht="18">
      <c r="A240" s="1278"/>
      <c r="B240" s="20"/>
      <c r="C240" s="484"/>
      <c r="D240" s="1276"/>
      <c r="E240" s="2185"/>
      <c r="F240" s="2185"/>
      <c r="G240" s="2271" t="s">
        <v>14633</v>
      </c>
      <c r="H240" s="2272"/>
      <c r="I240" s="1071" t="s">
        <v>6769</v>
      </c>
      <c r="J240" s="1104"/>
      <c r="V240" s="1079"/>
      <c r="W240" s="1079"/>
      <c r="X240" s="1069">
        <f t="shared" si="12"/>
        <v>0</v>
      </c>
      <c r="Y240" s="1051"/>
      <c r="AA240" s="1054"/>
      <c r="AB240" s="18"/>
      <c r="AC240" s="1089"/>
    </row>
    <row r="241" spans="1:29" ht="18.5" thickBot="1">
      <c r="A241" s="1278"/>
      <c r="B241" s="20"/>
      <c r="C241" s="484"/>
      <c r="D241" s="1276"/>
      <c r="E241" s="2185"/>
      <c r="F241" s="2185"/>
      <c r="G241" s="2248" t="s">
        <v>14630</v>
      </c>
      <c r="H241" s="2248"/>
      <c r="I241" s="1071" t="s">
        <v>13763</v>
      </c>
      <c r="J241" s="1104"/>
      <c r="V241" s="1079"/>
      <c r="W241" s="1079"/>
      <c r="X241" s="1069">
        <f t="shared" si="12"/>
        <v>0</v>
      </c>
      <c r="Y241" s="1051"/>
      <c r="AA241" s="1052"/>
      <c r="AB241" s="1054"/>
      <c r="AC241" s="1089"/>
    </row>
    <row r="242" spans="1:29" ht="18.5" thickBot="1">
      <c r="A242" s="1044" t="s">
        <v>13762</v>
      </c>
      <c r="B242" s="19"/>
      <c r="C242" s="22" t="s">
        <v>13759</v>
      </c>
      <c r="D242" s="1276"/>
      <c r="E242" s="2185"/>
      <c r="F242" s="2185"/>
      <c r="G242" s="2248"/>
      <c r="H242" s="2248"/>
      <c r="I242" s="1071" t="s">
        <v>13761</v>
      </c>
      <c r="J242" s="1104"/>
      <c r="K242" s="1098" t="s">
        <v>13760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12"/>
        <v>1</v>
      </c>
      <c r="Y242" s="1083">
        <f>SUM(X234:X242)</f>
        <v>8</v>
      </c>
      <c r="AA242" s="1084" t="s">
        <v>13698</v>
      </c>
      <c r="AB242" s="1085">
        <v>7</v>
      </c>
      <c r="AC242" s="1089"/>
    </row>
    <row r="243" spans="1:29" ht="18.5" thickBot="1">
      <c r="A243" s="1041"/>
      <c r="B243" s="20"/>
      <c r="C243" s="21" t="s">
        <v>13754</v>
      </c>
      <c r="D243" s="2265" t="s">
        <v>13756</v>
      </c>
      <c r="E243" s="2184" t="s">
        <v>14491</v>
      </c>
      <c r="F243" s="2184"/>
      <c r="G243" s="2184"/>
      <c r="H243" s="2184"/>
      <c r="I243" s="1078" t="s">
        <v>14502</v>
      </c>
      <c r="J243" s="1104" t="s">
        <v>13691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12"/>
        <v>1</v>
      </c>
      <c r="Y243" s="1218">
        <f>X243</f>
        <v>1</v>
      </c>
      <c r="AA243" s="1084" t="s">
        <v>13698</v>
      </c>
      <c r="AB243" s="1085">
        <v>1</v>
      </c>
      <c r="AC243" s="1089"/>
    </row>
    <row r="244" spans="1:29" ht="18.5" thickBot="1">
      <c r="A244" s="1278"/>
      <c r="B244" s="20"/>
      <c r="C244" s="484" t="s">
        <v>13755</v>
      </c>
      <c r="D244" s="2266"/>
      <c r="E244" s="2281" t="s">
        <v>14501</v>
      </c>
      <c r="F244" s="2282"/>
      <c r="G244" s="2177" t="s">
        <v>13754</v>
      </c>
      <c r="H244" s="2270"/>
      <c r="I244" s="1078" t="s">
        <v>14505</v>
      </c>
      <c r="J244" s="1281" t="s">
        <v>7895</v>
      </c>
      <c r="K244" s="1079"/>
      <c r="V244" s="1079"/>
      <c r="W244" s="1079"/>
      <c r="X244" s="1069">
        <f t="shared" si="12"/>
        <v>1</v>
      </c>
      <c r="Y244" s="1051"/>
      <c r="AA244" s="1052"/>
      <c r="AB244" s="1054"/>
      <c r="AC244" s="1089"/>
    </row>
    <row r="245" spans="1:29" ht="18.5" thickBot="1">
      <c r="A245" s="1278"/>
      <c r="B245" s="20"/>
      <c r="C245" s="484"/>
      <c r="D245" s="2266"/>
      <c r="E245" s="2283"/>
      <c r="F245" s="2284"/>
      <c r="G245" s="2179"/>
      <c r="H245" s="2252"/>
      <c r="I245" s="1071" t="s">
        <v>13753</v>
      </c>
      <c r="J245" s="1110"/>
      <c r="K245" s="1096" t="s">
        <v>13752</v>
      </c>
      <c r="L245" s="1096" t="s">
        <v>14704</v>
      </c>
      <c r="M245" s="1096" t="s">
        <v>13751</v>
      </c>
      <c r="N245" s="1096" t="s">
        <v>13750</v>
      </c>
      <c r="O245" s="1096" t="s">
        <v>13749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12"/>
        <v>5</v>
      </c>
      <c r="Y245" s="1083">
        <f>SUM(X244:X245)</f>
        <v>6</v>
      </c>
      <c r="AA245" s="1084" t="s">
        <v>13698</v>
      </c>
      <c r="AB245" s="1085">
        <v>6</v>
      </c>
      <c r="AC245" s="1085"/>
    </row>
    <row r="246" spans="1:29" ht="18">
      <c r="A246" s="1158"/>
      <c r="B246" s="1042"/>
      <c r="C246" s="21" t="s">
        <v>13746</v>
      </c>
      <c r="D246" s="2266"/>
      <c r="E246" s="2283"/>
      <c r="F246" s="2284"/>
      <c r="G246" s="2177" t="s">
        <v>13748</v>
      </c>
      <c r="H246" s="2270"/>
      <c r="I246" s="1071" t="s">
        <v>13025</v>
      </c>
      <c r="J246" s="1110" t="s">
        <v>13747</v>
      </c>
      <c r="K246" s="1079"/>
      <c r="V246" s="1079"/>
      <c r="W246" s="1079"/>
      <c r="X246" s="1069">
        <f t="shared" si="12"/>
        <v>1</v>
      </c>
      <c r="Y246" s="1051"/>
      <c r="AC246" s="1089"/>
    </row>
    <row r="247" spans="1:29" ht="18">
      <c r="A247" s="1158"/>
      <c r="B247" s="1042"/>
      <c r="C247" s="21" t="s">
        <v>13746</v>
      </c>
      <c r="D247" s="2266"/>
      <c r="E247" s="2283"/>
      <c r="F247" s="2284"/>
      <c r="G247" s="2178"/>
      <c r="H247" s="2266"/>
      <c r="I247" s="1071" t="s">
        <v>13731</v>
      </c>
      <c r="J247" s="1074"/>
      <c r="V247" s="1079"/>
      <c r="W247" s="1079"/>
      <c r="X247" s="1069">
        <f t="shared" si="12"/>
        <v>0</v>
      </c>
      <c r="Y247" s="1051"/>
      <c r="AA247" s="1052"/>
      <c r="AB247" s="1054"/>
      <c r="AC247" s="1089"/>
    </row>
    <row r="248" spans="1:29" ht="18">
      <c r="A248" s="1158"/>
      <c r="B248" s="1042"/>
      <c r="C248" s="21" t="s">
        <v>13746</v>
      </c>
      <c r="D248" s="2266"/>
      <c r="E248" s="2283"/>
      <c r="F248" s="2284"/>
      <c r="G248" s="2178"/>
      <c r="H248" s="2266"/>
      <c r="I248" s="1071" t="s">
        <v>13709</v>
      </c>
      <c r="J248" s="1104"/>
      <c r="K248" s="1019" t="s">
        <v>13745</v>
      </c>
      <c r="L248" s="1019" t="s">
        <v>13744</v>
      </c>
      <c r="M248" s="1019" t="s">
        <v>13026</v>
      </c>
      <c r="N248" s="1019" t="s">
        <v>13743</v>
      </c>
      <c r="O248" s="1019" t="s">
        <v>13742</v>
      </c>
      <c r="P248" s="1079" t="s">
        <v>13741</v>
      </c>
      <c r="Q248" s="300" t="s">
        <v>13740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thickBot="1">
      <c r="A249" s="1158"/>
      <c r="B249" s="1042"/>
      <c r="C249" s="483"/>
      <c r="D249" s="2266"/>
      <c r="E249" s="2283"/>
      <c r="F249" s="2284"/>
      <c r="G249" s="2178"/>
      <c r="H249" s="2266"/>
      <c r="I249" s="1071" t="s">
        <v>13739</v>
      </c>
      <c r="J249" s="1104"/>
      <c r="K249" s="1019" t="s">
        <v>14703</v>
      </c>
      <c r="L249" s="1019" t="s">
        <v>14909</v>
      </c>
      <c r="M249" s="1019" t="s">
        <v>13738</v>
      </c>
      <c r="N249" s="1019" t="s">
        <v>13737</v>
      </c>
      <c r="O249" s="1019" t="s">
        <v>13736</v>
      </c>
      <c r="X249" s="1069">
        <f t="shared" ref="X249:X263" si="13">COUNTA(J249:W249)</f>
        <v>5</v>
      </c>
      <c r="Y249" s="1051"/>
      <c r="AA249" s="1052"/>
      <c r="AB249" s="1054"/>
      <c r="AC249" s="1089"/>
    </row>
    <row r="250" spans="1:29" ht="18.5" thickBot="1">
      <c r="A250" s="1158"/>
      <c r="B250" s="1042"/>
      <c r="C250" s="483" t="s">
        <v>13735</v>
      </c>
      <c r="D250" s="2266"/>
      <c r="E250" s="2283"/>
      <c r="F250" s="2284"/>
      <c r="G250" s="2179"/>
      <c r="H250" s="2252"/>
      <c r="I250" s="1071" t="s">
        <v>13734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3"/>
        <v>0</v>
      </c>
      <c r="Y250" s="1083">
        <f>SUM(X246:X250)</f>
        <v>13</v>
      </c>
      <c r="AA250" s="1084" t="s">
        <v>13698</v>
      </c>
      <c r="AB250" s="1085">
        <v>9</v>
      </c>
      <c r="AC250" s="1085"/>
    </row>
    <row r="251" spans="1:29" ht="18.5" thickTop="1">
      <c r="A251" s="1158"/>
      <c r="B251" s="1042"/>
      <c r="C251" s="484"/>
      <c r="D251" s="2266"/>
      <c r="E251" s="2283"/>
      <c r="F251" s="2284"/>
      <c r="G251" s="2168" t="s">
        <v>13733</v>
      </c>
      <c r="H251" s="2169"/>
      <c r="I251" s="1071" t="s">
        <v>13025</v>
      </c>
      <c r="J251" s="1104" t="s">
        <v>13732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3"/>
        <v>1</v>
      </c>
      <c r="Y251" s="1051"/>
      <c r="AC251" s="1089"/>
    </row>
    <row r="252" spans="1:29" ht="18">
      <c r="A252" s="1158"/>
      <c r="B252" s="1042"/>
      <c r="C252" s="484"/>
      <c r="D252" s="2266"/>
      <c r="E252" s="2283"/>
      <c r="F252" s="2284"/>
      <c r="G252" s="2170"/>
      <c r="H252" s="2171"/>
      <c r="I252" s="1071" t="s">
        <v>13731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3"/>
        <v>0</v>
      </c>
      <c r="Y252" s="1051"/>
      <c r="AC252" s="1089"/>
    </row>
    <row r="253" spans="1:29" ht="18">
      <c r="A253" s="1158"/>
      <c r="B253" s="1042"/>
      <c r="C253" s="484"/>
      <c r="D253" s="2266"/>
      <c r="E253" s="2283"/>
      <c r="F253" s="2284"/>
      <c r="G253" s="2170"/>
      <c r="H253" s="2171"/>
      <c r="I253" s="1071" t="s">
        <v>13730</v>
      </c>
      <c r="J253" s="1104"/>
      <c r="K253" s="1174" t="s">
        <v>13729</v>
      </c>
      <c r="L253" s="1174" t="s">
        <v>13728</v>
      </c>
      <c r="M253" s="1174" t="s">
        <v>13727</v>
      </c>
      <c r="N253" s="1174" t="s">
        <v>13486</v>
      </c>
      <c r="O253" s="1174"/>
      <c r="P253" s="1174"/>
      <c r="Q253" s="1174"/>
      <c r="V253" s="1079"/>
      <c r="W253" s="1079"/>
      <c r="X253" s="1069">
        <f t="shared" si="13"/>
        <v>4</v>
      </c>
      <c r="Y253" s="1051"/>
      <c r="AA253" s="1052"/>
      <c r="AB253" s="1054"/>
      <c r="AC253" s="1089"/>
    </row>
    <row r="254" spans="1:29" ht="18">
      <c r="A254" s="1158"/>
      <c r="B254" s="1042"/>
      <c r="C254" s="1095"/>
      <c r="D254" s="2266"/>
      <c r="E254" s="2283"/>
      <c r="F254" s="2284"/>
      <c r="G254" s="2170"/>
      <c r="H254" s="2171"/>
      <c r="I254" s="1071" t="s">
        <v>13726</v>
      </c>
      <c r="J254" s="1104"/>
      <c r="K254" s="1205" t="s">
        <v>13725</v>
      </c>
      <c r="L254" s="1174" t="s">
        <v>13724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3"/>
        <v>2</v>
      </c>
      <c r="Y254" s="1051"/>
      <c r="AA254" s="1052"/>
      <c r="AB254" s="1054"/>
      <c r="AC254" s="1089"/>
    </row>
    <row r="255" spans="1:29" ht="18">
      <c r="A255" s="1158"/>
      <c r="B255" s="1042"/>
      <c r="C255" s="1134" t="s">
        <v>13723</v>
      </c>
      <c r="D255" s="2266"/>
      <c r="E255" s="2283"/>
      <c r="F255" s="2284"/>
      <c r="G255" s="2170"/>
      <c r="H255" s="2171"/>
      <c r="I255" s="1071" t="s">
        <v>13709</v>
      </c>
      <c r="J255" s="1104"/>
      <c r="K255" s="1019" t="s">
        <v>13722</v>
      </c>
      <c r="L255" s="1223" t="s">
        <v>13024</v>
      </c>
      <c r="P255" s="1223"/>
      <c r="Q255" s="1174"/>
      <c r="V255" s="1079"/>
      <c r="W255" s="1079"/>
      <c r="X255" s="1069">
        <f t="shared" si="13"/>
        <v>2</v>
      </c>
      <c r="Y255" s="1051"/>
      <c r="AA255" s="1052"/>
      <c r="AB255" s="1054"/>
      <c r="AC255" s="1089"/>
    </row>
    <row r="256" spans="1:29" ht="18">
      <c r="A256" s="1158"/>
      <c r="B256" s="1042"/>
      <c r="C256" s="1138"/>
      <c r="D256" s="2266"/>
      <c r="E256" s="2283"/>
      <c r="F256" s="2284"/>
      <c r="G256" s="2170"/>
      <c r="H256" s="2171"/>
      <c r="I256" s="1071" t="s">
        <v>13721</v>
      </c>
      <c r="J256" s="1104"/>
      <c r="K256" s="1223" t="s">
        <v>13720</v>
      </c>
      <c r="L256" s="1019" t="s">
        <v>13719</v>
      </c>
      <c r="M256" s="1019" t="s">
        <v>13718</v>
      </c>
      <c r="N256" s="1019" t="s">
        <v>13485</v>
      </c>
      <c r="O256" s="1019" t="s">
        <v>14239</v>
      </c>
      <c r="S256" s="1199"/>
      <c r="V256" s="1079"/>
      <c r="W256" s="1079"/>
      <c r="X256" s="1069">
        <f t="shared" si="13"/>
        <v>5</v>
      </c>
      <c r="Y256" s="1051"/>
      <c r="AA256" s="1052"/>
      <c r="AB256" s="1054"/>
      <c r="AC256" s="1089"/>
    </row>
    <row r="257" spans="1:29" ht="26">
      <c r="A257" s="1158"/>
      <c r="B257" s="1042"/>
      <c r="C257" s="1138"/>
      <c r="D257" s="2266"/>
      <c r="E257" s="2283"/>
      <c r="F257" s="2284"/>
      <c r="G257" s="2170"/>
      <c r="H257" s="2171"/>
      <c r="I257" s="1071" t="s">
        <v>13717</v>
      </c>
      <c r="J257" s="1104"/>
      <c r="K257" s="1174" t="s">
        <v>13716</v>
      </c>
      <c r="L257" s="1174" t="s">
        <v>13715</v>
      </c>
      <c r="M257" s="1174" t="s">
        <v>13714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3"/>
        <v>3</v>
      </c>
      <c r="Y257" s="1051"/>
      <c r="AA257" s="1052"/>
      <c r="AB257" s="1054"/>
      <c r="AC257" s="1089"/>
    </row>
    <row r="258" spans="1:29" ht="18.5" thickBot="1">
      <c r="A258" s="1158"/>
      <c r="B258" s="1042"/>
      <c r="C258" s="1138"/>
      <c r="D258" s="2266"/>
      <c r="E258" s="2283"/>
      <c r="F258" s="2284"/>
      <c r="G258" s="2170"/>
      <c r="H258" s="2171"/>
      <c r="I258" s="1071" t="s">
        <v>13713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3"/>
        <v>0</v>
      </c>
      <c r="Y258" s="1051"/>
      <c r="AA258" s="1052"/>
      <c r="AB258" s="1054"/>
      <c r="AC258" s="1089"/>
    </row>
    <row r="259" spans="1:29" ht="18.5" thickBot="1">
      <c r="A259" s="1158"/>
      <c r="B259" s="1042"/>
      <c r="C259" s="1138"/>
      <c r="D259" s="2266"/>
      <c r="E259" s="2283"/>
      <c r="F259" s="2284"/>
      <c r="G259" s="2172"/>
      <c r="H259" s="2173"/>
      <c r="I259" s="1266" t="s">
        <v>13712</v>
      </c>
      <c r="J259" s="1104"/>
      <c r="K259" s="1019" t="s">
        <v>13711</v>
      </c>
      <c r="O259" s="1096"/>
      <c r="P259" s="1096"/>
      <c r="Q259" s="1096"/>
      <c r="V259" s="1079"/>
      <c r="W259" s="1079"/>
      <c r="X259" s="1099">
        <f t="shared" si="13"/>
        <v>1</v>
      </c>
      <c r="Y259" s="1083">
        <f>SUM(X251:X259)</f>
        <v>18</v>
      </c>
      <c r="AA259" s="1084" t="s">
        <v>13698</v>
      </c>
      <c r="AB259" s="1085">
        <v>20</v>
      </c>
      <c r="AC259" s="1085"/>
    </row>
    <row r="260" spans="1:29" ht="18">
      <c r="A260" s="1158"/>
      <c r="B260" s="1042"/>
      <c r="C260" s="1138"/>
      <c r="D260" s="2266"/>
      <c r="E260" s="2283"/>
      <c r="F260" s="2284"/>
      <c r="G260" s="2168" t="s">
        <v>13710</v>
      </c>
      <c r="H260" s="2169"/>
      <c r="I260" s="2181" t="s">
        <v>13709</v>
      </c>
      <c r="J260" s="2184"/>
      <c r="K260" s="1092" t="s">
        <v>13708</v>
      </c>
      <c r="L260" s="1092" t="s">
        <v>13023</v>
      </c>
      <c r="M260" s="1093" t="s">
        <v>14632</v>
      </c>
      <c r="N260" s="1092" t="s">
        <v>13707</v>
      </c>
      <c r="O260" s="1019" t="s">
        <v>13706</v>
      </c>
      <c r="R260" s="1092"/>
      <c r="S260" s="1261"/>
      <c r="T260" s="1092"/>
      <c r="U260" s="1092"/>
      <c r="V260" s="1092"/>
      <c r="W260" s="1093"/>
      <c r="X260" s="1069">
        <f t="shared" si="13"/>
        <v>5</v>
      </c>
      <c r="Y260" s="1051"/>
      <c r="AA260" s="1052"/>
      <c r="AB260" s="1054"/>
      <c r="AC260" s="1089"/>
    </row>
    <row r="261" spans="1:29" ht="18">
      <c r="A261" s="1158"/>
      <c r="B261" s="1042"/>
      <c r="C261" s="1138"/>
      <c r="D261" s="2266"/>
      <c r="E261" s="2283"/>
      <c r="F261" s="2284"/>
      <c r="G261" s="2170"/>
      <c r="H261" s="2171"/>
      <c r="I261" s="2181"/>
      <c r="J261" s="2184"/>
      <c r="K261" s="1019" t="s">
        <v>13705</v>
      </c>
      <c r="L261" s="1019" t="s">
        <v>13022</v>
      </c>
      <c r="M261" s="1079" t="s">
        <v>13021</v>
      </c>
      <c r="N261" s="1019" t="s">
        <v>13704</v>
      </c>
      <c r="O261" s="1079" t="s">
        <v>13703</v>
      </c>
      <c r="P261" s="1019" t="s">
        <v>13651</v>
      </c>
      <c r="Q261" s="1019" t="s">
        <v>14180</v>
      </c>
      <c r="R261" s="1019" t="s">
        <v>14257</v>
      </c>
      <c r="X261" s="1069">
        <f t="shared" si="13"/>
        <v>8</v>
      </c>
      <c r="Y261" s="1051"/>
      <c r="AA261" s="1052"/>
      <c r="AB261" s="1054"/>
      <c r="AC261" s="1089"/>
    </row>
    <row r="262" spans="1:29" ht="18.5" thickBot="1">
      <c r="A262" s="1158"/>
      <c r="B262" s="1042"/>
      <c r="C262" s="1138"/>
      <c r="D262" s="2266"/>
      <c r="E262" s="2283"/>
      <c r="F262" s="2284"/>
      <c r="G262" s="2170"/>
      <c r="H262" s="2171"/>
      <c r="I262" s="1266" t="s">
        <v>13702</v>
      </c>
      <c r="J262" s="1104"/>
      <c r="K262" s="1019" t="s">
        <v>13701</v>
      </c>
      <c r="U262" s="1079"/>
      <c r="V262" s="1079"/>
      <c r="W262" s="1079"/>
      <c r="X262" s="1069">
        <f t="shared" si="13"/>
        <v>1</v>
      </c>
      <c r="Y262" s="1051"/>
      <c r="AA262" s="1052"/>
      <c r="AB262" s="1054"/>
      <c r="AC262" s="1089"/>
    </row>
    <row r="263" spans="1:29" ht="18.5" thickBot="1">
      <c r="A263" s="1158"/>
      <c r="B263" s="1042"/>
      <c r="C263" s="1138"/>
      <c r="D263" s="2266"/>
      <c r="E263" s="2285"/>
      <c r="F263" s="2286"/>
      <c r="G263" s="2172"/>
      <c r="H263" s="2173"/>
      <c r="I263" s="1266" t="s">
        <v>13700</v>
      </c>
      <c r="J263" s="1104"/>
      <c r="K263" s="1096" t="s">
        <v>13699</v>
      </c>
      <c r="L263" s="1096" t="s">
        <v>13020</v>
      </c>
      <c r="M263" s="1096" t="s">
        <v>13258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3"/>
        <v>3</v>
      </c>
      <c r="Y263" s="1083">
        <f>SUM(X260:X263)</f>
        <v>17</v>
      </c>
      <c r="AA263" s="1084" t="s">
        <v>13698</v>
      </c>
      <c r="AB263" s="1085">
        <v>17</v>
      </c>
      <c r="AC263" s="1089"/>
    </row>
    <row r="264" spans="1:29" ht="18.5" thickTop="1">
      <c r="A264" s="1158"/>
      <c r="B264" s="1042"/>
      <c r="C264" s="1139"/>
      <c r="D264" s="2266"/>
      <c r="E264" s="2267" t="s">
        <v>14503</v>
      </c>
      <c r="F264" s="2268"/>
      <c r="G264" s="2268"/>
      <c r="H264" s="2269"/>
      <c r="I264" s="1282" t="s">
        <v>14469</v>
      </c>
      <c r="J264" s="1110" t="s">
        <v>14504</v>
      </c>
      <c r="U264" s="1079"/>
      <c r="V264" s="1079"/>
      <c r="W264" s="1079"/>
      <c r="X264" s="1172">
        <f t="shared" ref="X264:X269" si="14">COUNTA(J264:W264)</f>
        <v>1</v>
      </c>
      <c r="Y264" s="1051"/>
      <c r="AA264" s="1084"/>
      <c r="AB264" s="1085"/>
      <c r="AC264" s="1085"/>
    </row>
    <row r="265" spans="1:29" ht="18">
      <c r="A265" s="1158"/>
      <c r="B265" s="1042"/>
      <c r="C265" s="1139"/>
      <c r="D265" s="2266"/>
      <c r="E265" s="2267"/>
      <c r="F265" s="2268"/>
      <c r="G265" s="2268"/>
      <c r="H265" s="2269"/>
      <c r="I265" s="1266" t="s">
        <v>14509</v>
      </c>
      <c r="J265" s="1104"/>
      <c r="K265" s="1019" t="s">
        <v>14510</v>
      </c>
      <c r="L265" s="1019" t="s">
        <v>14531</v>
      </c>
      <c r="P265" s="18"/>
      <c r="S265" s="18"/>
      <c r="U265" s="1079"/>
      <c r="V265" s="1079"/>
      <c r="W265" s="1079"/>
      <c r="X265" s="1069">
        <f t="shared" si="14"/>
        <v>2</v>
      </c>
      <c r="Y265" s="1051"/>
      <c r="AA265" s="1084"/>
      <c r="AB265" s="1085"/>
      <c r="AC265" s="1085"/>
    </row>
    <row r="266" spans="1:29" ht="18">
      <c r="A266" s="1158"/>
      <c r="B266" s="1042"/>
      <c r="C266" s="1139"/>
      <c r="D266" s="2266"/>
      <c r="E266" s="2267"/>
      <c r="F266" s="2268"/>
      <c r="G266" s="2268"/>
      <c r="H266" s="2269"/>
      <c r="I266" s="1266" t="s">
        <v>14567</v>
      </c>
      <c r="J266" s="1104"/>
      <c r="K266" s="1019" t="s">
        <v>15101</v>
      </c>
      <c r="P266" s="18"/>
      <c r="S266" s="18"/>
      <c r="U266" s="1079"/>
      <c r="V266" s="1079"/>
      <c r="W266" s="1079"/>
      <c r="X266" s="1069">
        <f t="shared" si="14"/>
        <v>1</v>
      </c>
      <c r="Y266" s="1051"/>
      <c r="AA266" s="1084"/>
      <c r="AB266" s="1085"/>
      <c r="AC266" s="1085"/>
    </row>
    <row r="267" spans="1:29" ht="18">
      <c r="A267" s="1158"/>
      <c r="B267" s="1042"/>
      <c r="C267" s="1139"/>
      <c r="D267" s="2266"/>
      <c r="E267" s="2267"/>
      <c r="F267" s="2268"/>
      <c r="G267" s="2268"/>
      <c r="H267" s="2269"/>
      <c r="I267" s="1266" t="s">
        <v>14508</v>
      </c>
      <c r="J267" s="1104"/>
      <c r="K267" s="1019" t="s">
        <v>14576</v>
      </c>
      <c r="L267" s="1019" t="s">
        <v>14577</v>
      </c>
      <c r="S267" s="18"/>
      <c r="U267" s="1079"/>
      <c r="V267" s="1079"/>
      <c r="W267" s="1079"/>
      <c r="X267" s="1069">
        <f t="shared" si="14"/>
        <v>2</v>
      </c>
      <c r="Y267" s="1051"/>
      <c r="AA267" s="1084"/>
      <c r="AB267" s="1085"/>
      <c r="AC267" s="1085"/>
    </row>
    <row r="268" spans="1:29" ht="18.5" thickBot="1">
      <c r="A268" s="1158"/>
      <c r="B268" s="1042"/>
      <c r="C268" s="1139"/>
      <c r="D268" s="2266"/>
      <c r="E268" s="2267"/>
      <c r="F268" s="2268"/>
      <c r="G268" s="2268"/>
      <c r="H268" s="2269"/>
      <c r="I268" s="1266" t="s">
        <v>14507</v>
      </c>
      <c r="J268" s="1104"/>
      <c r="K268" s="1019" t="s">
        <v>14568</v>
      </c>
      <c r="L268" s="1019" t="s">
        <v>14569</v>
      </c>
      <c r="M268" s="1019" t="s">
        <v>14570</v>
      </c>
      <c r="N268" s="1019" t="s">
        <v>14571</v>
      </c>
      <c r="S268" s="18"/>
      <c r="U268" s="1079"/>
      <c r="V268" s="1079"/>
      <c r="W268" s="1079"/>
      <c r="X268" s="1069">
        <f t="shared" si="14"/>
        <v>4</v>
      </c>
      <c r="Y268" s="1051"/>
      <c r="AA268" s="1084"/>
      <c r="AB268" s="1085"/>
      <c r="AC268" s="1085"/>
    </row>
    <row r="269" spans="1:29" ht="18.5" thickBot="1">
      <c r="A269" s="1158"/>
      <c r="B269" s="1042"/>
      <c r="C269" s="1139"/>
      <c r="D269" s="2266"/>
      <c r="E269" s="2267"/>
      <c r="F269" s="2268"/>
      <c r="G269" s="2268"/>
      <c r="H269" s="2269"/>
      <c r="I269" s="1283" t="s">
        <v>14506</v>
      </c>
      <c r="J269" s="1120"/>
      <c r="K269" s="1019" t="s">
        <v>14572</v>
      </c>
      <c r="L269" s="1019" t="s">
        <v>14573</v>
      </c>
      <c r="M269" s="1019" t="s">
        <v>14574</v>
      </c>
      <c r="N269" s="1019" t="s">
        <v>14575</v>
      </c>
      <c r="U269" s="1079"/>
      <c r="V269" s="1079"/>
      <c r="W269" s="1079"/>
      <c r="X269" s="1069">
        <f t="shared" si="14"/>
        <v>4</v>
      </c>
      <c r="Y269" s="1284">
        <f>SUM(X264:X269)</f>
        <v>14</v>
      </c>
      <c r="AA269" s="1084" t="s">
        <v>13698</v>
      </c>
      <c r="AB269" s="1085">
        <v>17</v>
      </c>
      <c r="AC269" s="1085"/>
    </row>
    <row r="270" spans="1:29" ht="18.5" thickBot="1">
      <c r="A270" s="1064" t="s">
        <v>13981</v>
      </c>
      <c r="B270" s="1065"/>
      <c r="C270" s="1066"/>
      <c r="D270" s="1285" t="s">
        <v>14458</v>
      </c>
      <c r="E270" s="2273" t="s">
        <v>14458</v>
      </c>
      <c r="F270" s="2274"/>
      <c r="G270" s="2274"/>
      <c r="H270" s="2275"/>
      <c r="I270" s="1286" t="s">
        <v>14459</v>
      </c>
      <c r="J270" s="1104" t="s">
        <v>14460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>COUNTA(J270:W270)</f>
        <v>1</v>
      </c>
      <c r="Y270" s="1287"/>
      <c r="Z270" s="1052"/>
      <c r="AA270" s="1070"/>
      <c r="AB270" s="1054"/>
      <c r="AC270" s="1055"/>
    </row>
    <row r="271" spans="1:29" ht="18">
      <c r="A271" s="1041"/>
      <c r="B271" s="1042"/>
      <c r="C271" s="1043"/>
      <c r="D271" s="1100"/>
      <c r="E271" s="2276"/>
      <c r="F271" s="2203"/>
      <c r="G271" s="2203"/>
      <c r="H271" s="2277"/>
      <c r="I271" s="1288" t="s">
        <v>14461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thickBot="1">
      <c r="A272" s="1041"/>
      <c r="B272" s="1042"/>
      <c r="C272" s="1043"/>
      <c r="D272" s="1100"/>
      <c r="E272" s="2276"/>
      <c r="F272" s="2203"/>
      <c r="G272" s="2203"/>
      <c r="H272" s="2277"/>
      <c r="I272" s="1290" t="s">
        <v>5128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thickBot="1">
      <c r="A273" s="1075"/>
      <c r="B273" s="1076"/>
      <c r="C273" s="1077"/>
      <c r="D273" s="1080"/>
      <c r="E273" s="2278"/>
      <c r="F273" s="2279"/>
      <c r="G273" s="2279"/>
      <c r="H273" s="2280"/>
      <c r="I273" s="1291" t="s">
        <v>2194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13698</v>
      </c>
      <c r="AB273" s="1085">
        <v>17</v>
      </c>
      <c r="AC273" s="1055"/>
    </row>
    <row r="274" spans="1:29" ht="18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>
      <c r="A275" s="1293"/>
      <c r="B275" s="20"/>
      <c r="C275" s="1134"/>
      <c r="K275" s="1072"/>
      <c r="T275" s="1295" t="s">
        <v>13697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13696</v>
      </c>
      <c r="AB275" s="1054">
        <f>SUM(AB2:AB274)</f>
        <v>345</v>
      </c>
      <c r="AC275" s="1055"/>
    </row>
    <row r="276" spans="1:29" ht="18.5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thickTop="1">
      <c r="A277" s="1293"/>
      <c r="B277" s="20"/>
      <c r="C277" s="1136" t="s">
        <v>13695</v>
      </c>
      <c r="D277" s="1296" t="s">
        <v>14532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14533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14534</v>
      </c>
      <c r="E278" s="1302" t="s">
        <v>14535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5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14536</v>
      </c>
      <c r="E279" s="1185" t="s">
        <v>14537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5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14538</v>
      </c>
      <c r="E280" s="1185" t="s">
        <v>14539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5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14540</v>
      </c>
      <c r="E281" s="1185" t="s">
        <v>14541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5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14542</v>
      </c>
      <c r="E282" s="1185" t="s">
        <v>14543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5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14544</v>
      </c>
      <c r="E283" s="1183" t="s">
        <v>14545</v>
      </c>
      <c r="F283" s="1185" t="s">
        <v>14618</v>
      </c>
      <c r="G283" s="1185" t="s">
        <v>14547</v>
      </c>
      <c r="H283" s="300"/>
      <c r="I283" s="1183"/>
      <c r="J283" s="1183"/>
      <c r="K283" s="1183"/>
      <c r="L283" s="1183"/>
      <c r="M283" s="1183"/>
      <c r="N283" s="1303">
        <f t="shared" si="15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14546</v>
      </c>
      <c r="E284" s="1183" t="s">
        <v>14548</v>
      </c>
      <c r="F284" s="1185" t="s">
        <v>14699</v>
      </c>
      <c r="G284" s="1183" t="s">
        <v>14923</v>
      </c>
      <c r="H284" s="1183"/>
      <c r="K284" s="1183"/>
      <c r="L284" s="1183"/>
      <c r="M284" s="1183"/>
      <c r="N284" s="1303">
        <f>COUNTA(E284:M284)</f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14549</v>
      </c>
      <c r="E285" s="1185" t="s">
        <v>14550</v>
      </c>
      <c r="F285" s="1185" t="s">
        <v>14551</v>
      </c>
      <c r="G285" s="1185" t="s">
        <v>14552</v>
      </c>
      <c r="H285" s="1183" t="s">
        <v>14553</v>
      </c>
      <c r="I285" s="1183" t="s">
        <v>14554</v>
      </c>
      <c r="J285" s="1183" t="s">
        <v>14555</v>
      </c>
      <c r="K285" s="1072"/>
      <c r="L285" s="1183"/>
      <c r="M285" s="1183"/>
      <c r="N285" s="1303">
        <f t="shared" si="15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14556</v>
      </c>
      <c r="E286" s="1183" t="s">
        <v>14557</v>
      </c>
      <c r="F286" s="1183" t="s">
        <v>14558</v>
      </c>
      <c r="G286" s="1183" t="s">
        <v>14559</v>
      </c>
      <c r="H286" s="1183" t="s">
        <v>14560</v>
      </c>
      <c r="I286" s="1185" t="s">
        <v>14561</v>
      </c>
      <c r="J286" s="1185" t="s">
        <v>14562</v>
      </c>
      <c r="K286" s="1183" t="s">
        <v>14666</v>
      </c>
      <c r="L286" s="1019" t="s">
        <v>15113</v>
      </c>
      <c r="M286" s="1072"/>
      <c r="N286" s="1303">
        <f>COUNTA(E286:M286)</f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>
      <c r="C287" s="18"/>
      <c r="D287" s="1300" t="s">
        <v>14563</v>
      </c>
      <c r="F287" s="18"/>
      <c r="G287" s="18"/>
      <c r="H287" s="1019"/>
      <c r="I287" s="1019"/>
      <c r="J287" s="1019"/>
      <c r="N287" s="1303">
        <f t="shared" si="15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>
      <c r="C288" s="18"/>
      <c r="D288" s="1282" t="s">
        <v>14564</v>
      </c>
      <c r="E288" s="1183"/>
      <c r="F288" s="18"/>
      <c r="G288" s="18"/>
      <c r="H288" s="1019"/>
      <c r="I288" s="1019"/>
      <c r="J288" s="1019"/>
      <c r="N288" s="1303">
        <f t="shared" si="15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thickBot="1">
      <c r="C289" s="18"/>
      <c r="D289" s="1307"/>
      <c r="E289" s="1308"/>
      <c r="F289" s="1309"/>
      <c r="G289" s="1309"/>
      <c r="H289" s="1309"/>
      <c r="I289" s="1309"/>
      <c r="J289" s="1310" t="s">
        <v>14565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>
      <c r="C306" s="18"/>
      <c r="Z306" s="1052"/>
      <c r="AA306" s="18"/>
      <c r="AB306" s="18"/>
      <c r="AC306" s="18"/>
    </row>
    <row r="307" spans="3:29" ht="15.5">
      <c r="C307" s="18"/>
      <c r="AA307" s="18"/>
      <c r="AB307" s="18"/>
      <c r="AC307" s="18"/>
    </row>
    <row r="308" spans="3:29" ht="15.5">
      <c r="C308" s="18"/>
      <c r="AA308" s="18"/>
      <c r="AB308" s="18"/>
      <c r="AC308" s="18"/>
    </row>
  </sheetData>
  <sheetProtection formatCells="0" formatColumns="0" formatRows="0" insertColumns="0" insertRows="0" insertHyperlinks="0" deleteColumns="0" deleteRows="0" selectLockedCells="1" sort="0" autoFilter="0" pivotTables="0"/>
  <mergeCells count="88">
    <mergeCell ref="F55:H58"/>
    <mergeCell ref="F100:F119"/>
    <mergeCell ref="G118:H119"/>
    <mergeCell ref="G160:G222"/>
    <mergeCell ref="E158:F222"/>
    <mergeCell ref="G105:H112"/>
    <mergeCell ref="G113:H117"/>
    <mergeCell ref="G121:H130"/>
    <mergeCell ref="F86:F99"/>
    <mergeCell ref="G97:H99"/>
    <mergeCell ref="G86:I86"/>
    <mergeCell ref="F134:F144"/>
    <mergeCell ref="E131:E144"/>
    <mergeCell ref="G134:H138"/>
    <mergeCell ref="G139:H142"/>
    <mergeCell ref="G143:H143"/>
    <mergeCell ref="E270:H273"/>
    <mergeCell ref="E243:H243"/>
    <mergeCell ref="G244:H245"/>
    <mergeCell ref="G246:H250"/>
    <mergeCell ref="G251:H259"/>
    <mergeCell ref="G260:H263"/>
    <mergeCell ref="E244:F263"/>
    <mergeCell ref="D243:D269"/>
    <mergeCell ref="E264:H269"/>
    <mergeCell ref="E223:F233"/>
    <mergeCell ref="E234:F242"/>
    <mergeCell ref="G225:H227"/>
    <mergeCell ref="G228:H231"/>
    <mergeCell ref="G232:H233"/>
    <mergeCell ref="G234:H234"/>
    <mergeCell ref="G241:H242"/>
    <mergeCell ref="G235:H237"/>
    <mergeCell ref="G238:H239"/>
    <mergeCell ref="G240:H240"/>
    <mergeCell ref="G223:H224"/>
    <mergeCell ref="F131:I131"/>
    <mergeCell ref="F132:H133"/>
    <mergeCell ref="F145:H145"/>
    <mergeCell ref="G158:H158"/>
    <mergeCell ref="G149:H149"/>
    <mergeCell ref="E146:H148"/>
    <mergeCell ref="E149:F157"/>
    <mergeCell ref="H156:H157"/>
    <mergeCell ref="F79:H79"/>
    <mergeCell ref="F59:H61"/>
    <mergeCell ref="J260:J261"/>
    <mergeCell ref="I260:I261"/>
    <mergeCell ref="H161:H167"/>
    <mergeCell ref="H217:H222"/>
    <mergeCell ref="H211:H216"/>
    <mergeCell ref="H200:H205"/>
    <mergeCell ref="H206:H210"/>
    <mergeCell ref="H180:H185"/>
    <mergeCell ref="H186:H190"/>
    <mergeCell ref="H168:H172"/>
    <mergeCell ref="H173:H179"/>
    <mergeCell ref="H191:H199"/>
    <mergeCell ref="F62:H62"/>
    <mergeCell ref="G144:H144"/>
    <mergeCell ref="F22:H23"/>
    <mergeCell ref="F11:H13"/>
    <mergeCell ref="F48:H50"/>
    <mergeCell ref="F51:H53"/>
    <mergeCell ref="F46:H47"/>
    <mergeCell ref="F44:H45"/>
    <mergeCell ref="D4:E9"/>
    <mergeCell ref="F4:H9"/>
    <mergeCell ref="D10:E21"/>
    <mergeCell ref="F18:H21"/>
    <mergeCell ref="F14:H17"/>
    <mergeCell ref="F10:H10"/>
    <mergeCell ref="D63:D130"/>
    <mergeCell ref="E65:H66"/>
    <mergeCell ref="G101:H104"/>
    <mergeCell ref="F69:G78"/>
    <mergeCell ref="G87:H96"/>
    <mergeCell ref="H70:H71"/>
    <mergeCell ref="E63:H63"/>
    <mergeCell ref="E67:E78"/>
    <mergeCell ref="F67:H68"/>
    <mergeCell ref="H72:H76"/>
    <mergeCell ref="H77:H78"/>
    <mergeCell ref="F120:F130"/>
    <mergeCell ref="G120:I120"/>
    <mergeCell ref="G100:I100"/>
    <mergeCell ref="F80:H85"/>
    <mergeCell ref="E79:E130"/>
  </mergeCells>
  <phoneticPr fontId="0" type="Hiragana"/>
  <pageMargins left="0" right="0" top="0" bottom="0" header="0.31496062992125984" footer="0"/>
  <pageSetup paperSize="9" scale="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6384" width="9" style="1313"/>
  </cols>
  <sheetData>
    <row r="1" spans="1:13" ht="27" customHeight="1">
      <c r="A1" s="2373">
        <f ca="1">TODAY()</f>
        <v>46082</v>
      </c>
      <c r="B1" s="2373"/>
      <c r="C1" s="2373"/>
      <c r="D1" s="2373"/>
      <c r="E1" s="2373"/>
      <c r="F1" s="2373"/>
      <c r="G1" s="2373"/>
      <c r="H1" s="2373"/>
      <c r="I1" s="2373"/>
      <c r="J1" s="2373"/>
      <c r="K1" s="2373"/>
      <c r="L1" s="2373"/>
      <c r="M1" s="2373"/>
    </row>
    <row r="2" spans="1:13" ht="16.5" customHeight="1">
      <c r="A2" s="2312" t="s">
        <v>14014</v>
      </c>
      <c r="B2" s="2366" t="s">
        <v>14013</v>
      </c>
      <c r="C2" s="2367"/>
      <c r="D2" s="2367"/>
      <c r="E2" s="2385"/>
      <c r="F2" s="2374" t="s">
        <v>14012</v>
      </c>
      <c r="G2" s="2335"/>
      <c r="H2" s="2336"/>
      <c r="I2" s="2336"/>
      <c r="J2" s="2336"/>
      <c r="K2" s="2336"/>
      <c r="L2" s="2336"/>
      <c r="M2" s="2376"/>
    </row>
    <row r="3" spans="1:13">
      <c r="A3" s="2384"/>
      <c r="B3" s="2333"/>
      <c r="C3" s="2370"/>
      <c r="D3" s="2370"/>
      <c r="E3" s="2334"/>
      <c r="F3" s="2375"/>
      <c r="G3" s="1365" t="s">
        <v>14011</v>
      </c>
      <c r="H3" s="1365" t="s">
        <v>14010</v>
      </c>
      <c r="I3" s="1365" t="s">
        <v>5132</v>
      </c>
      <c r="J3" s="2338" t="s">
        <v>4</v>
      </c>
      <c r="K3" s="2377"/>
      <c r="L3" s="2377"/>
      <c r="M3" s="2378"/>
    </row>
    <row r="4" spans="1:13">
      <c r="A4" s="1314" t="str">
        <f>各站員工名單!A2</f>
        <v>董事會</v>
      </c>
      <c r="B4" s="2386" t="str">
        <f>A4</f>
        <v>董事會</v>
      </c>
      <c r="C4" s="2387"/>
      <c r="D4" s="2387"/>
      <c r="E4" s="2388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338"/>
      <c r="K4" s="2377"/>
      <c r="L4" s="2377"/>
      <c r="M4" s="2339"/>
    </row>
    <row r="5" spans="1:13" ht="15.75" customHeight="1">
      <c r="A5" s="270" t="s">
        <v>14009</v>
      </c>
      <c r="B5" s="2335" t="str">
        <f>A5</f>
        <v>總經理室</v>
      </c>
      <c r="C5" s="2336"/>
      <c r="D5" s="2336"/>
      <c r="E5" s="2337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303"/>
      <c r="K5" s="2379"/>
      <c r="L5" s="2380"/>
      <c r="M5" s="2381"/>
    </row>
    <row r="6" spans="1:13">
      <c r="A6" s="2374" t="s">
        <v>14008</v>
      </c>
      <c r="B6" s="2335" t="str">
        <f>A6</f>
        <v>資源循環研發處</v>
      </c>
      <c r="C6" s="2336"/>
      <c r="D6" s="2336"/>
      <c r="E6" s="2337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303"/>
      <c r="K6" s="2304"/>
      <c r="L6" s="2349"/>
      <c r="M6" s="2305"/>
    </row>
    <row r="7" spans="1:13">
      <c r="A7" s="2321"/>
      <c r="B7" s="2335" t="s">
        <v>14513</v>
      </c>
      <c r="C7" s="2336"/>
      <c r="D7" s="2336"/>
      <c r="E7" s="2337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303" t="s">
        <v>15138</v>
      </c>
      <c r="K7" s="2304"/>
      <c r="L7" s="2349"/>
      <c r="M7" s="2305"/>
    </row>
    <row r="8" spans="1:13">
      <c r="A8" s="2321"/>
      <c r="B8" s="2335" t="s">
        <v>14514</v>
      </c>
      <c r="C8" s="2336"/>
      <c r="D8" s="2336"/>
      <c r="E8" s="2337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303"/>
      <c r="K8" s="2304"/>
      <c r="L8" s="2349"/>
      <c r="M8" s="2305"/>
    </row>
    <row r="9" spans="1:13" ht="17">
      <c r="A9" s="2375"/>
      <c r="B9" s="2335" t="s">
        <v>14515</v>
      </c>
      <c r="C9" s="2336"/>
      <c r="D9" s="2336"/>
      <c r="E9" s="2337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303"/>
      <c r="K9" s="2382"/>
      <c r="L9" s="2383"/>
      <c r="M9" s="2316"/>
    </row>
    <row r="10" spans="1:13" ht="15.75" customHeight="1">
      <c r="A10" s="270" t="s">
        <v>14007</v>
      </c>
      <c r="B10" s="2335" t="str">
        <f>A10</f>
        <v>稽核室</v>
      </c>
      <c r="C10" s="2336"/>
      <c r="D10" s="2336"/>
      <c r="E10" s="2337"/>
      <c r="F10" s="1365"/>
      <c r="G10" s="1354">
        <f>各站員工名單!Y27</f>
        <v>2</v>
      </c>
      <c r="H10" s="1354">
        <v>2</v>
      </c>
      <c r="I10" s="1316">
        <f>H10/G10</f>
        <v>1</v>
      </c>
      <c r="J10" s="2303"/>
      <c r="K10" s="2304"/>
      <c r="L10" s="2349"/>
      <c r="M10" s="2305"/>
    </row>
    <row r="11" spans="1:13">
      <c r="A11" s="2312" t="str">
        <f>各站員工名單!D28</f>
        <v>財務部</v>
      </c>
      <c r="B11" s="2335" t="s">
        <v>14466</v>
      </c>
      <c r="C11" s="2336"/>
      <c r="D11" s="2336"/>
      <c r="E11" s="2337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303"/>
      <c r="K11" s="2315"/>
      <c r="L11" s="2315"/>
      <c r="M11" s="2316"/>
    </row>
    <row r="12" spans="1:13" ht="16.5" customHeight="1">
      <c r="A12" s="2313"/>
      <c r="B12" s="2335" t="s">
        <v>14645</v>
      </c>
      <c r="C12" s="2336"/>
      <c r="D12" s="2336"/>
      <c r="E12" s="2337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303"/>
      <c r="K12" s="2315"/>
      <c r="L12" s="2383"/>
      <c r="M12" s="2316"/>
    </row>
    <row r="13" spans="1:13" ht="16.5" customHeight="1">
      <c r="A13" s="2313"/>
      <c r="B13" s="2335" t="s">
        <v>14646</v>
      </c>
      <c r="C13" s="2336"/>
      <c r="D13" s="2336"/>
      <c r="E13" s="2337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303" t="s">
        <v>15139</v>
      </c>
      <c r="K13" s="2304"/>
      <c r="L13" s="2349"/>
      <c r="M13" s="2305"/>
    </row>
    <row r="14" spans="1:13" ht="17.25" customHeight="1">
      <c r="A14" s="2313"/>
      <c r="B14" s="2335" t="s">
        <v>14647</v>
      </c>
      <c r="C14" s="2336"/>
      <c r="D14" s="2336"/>
      <c r="E14" s="2337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340"/>
      <c r="K14" s="2341"/>
      <c r="L14" s="2341"/>
      <c r="M14" s="2342"/>
    </row>
    <row r="15" spans="1:13" ht="17.25" customHeight="1">
      <c r="A15" s="2384"/>
      <c r="B15" s="2335" t="s">
        <v>14648</v>
      </c>
      <c r="C15" s="2336"/>
      <c r="D15" s="2336"/>
      <c r="E15" s="2337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303" t="s">
        <v>15140</v>
      </c>
      <c r="K15" s="2315"/>
      <c r="L15" s="2383"/>
      <c r="M15" s="2316"/>
    </row>
    <row r="16" spans="1:13" ht="15.75" customHeight="1">
      <c r="A16" s="1314" t="str">
        <f>各站員工名單!D42</f>
        <v>行銷部</v>
      </c>
      <c r="B16" s="2335" t="s">
        <v>14006</v>
      </c>
      <c r="C16" s="2336"/>
      <c r="D16" s="2336"/>
      <c r="E16" s="2337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303" t="s">
        <v>15136</v>
      </c>
      <c r="K16" s="2315"/>
      <c r="L16" s="2315"/>
      <c r="M16" s="2316"/>
    </row>
    <row r="17" spans="1:13" ht="15.75" customHeight="1">
      <c r="A17" s="1314" t="str">
        <f>各站員工名單!D46</f>
        <v>人資部</v>
      </c>
      <c r="B17" s="2335" t="s">
        <v>14005</v>
      </c>
      <c r="C17" s="2336"/>
      <c r="D17" s="2336"/>
      <c r="E17" s="2337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340" t="s">
        <v>15135</v>
      </c>
      <c r="K17" s="2341"/>
      <c r="L17" s="2341"/>
      <c r="M17" s="2342"/>
    </row>
    <row r="18" spans="1:13" ht="16.5" customHeight="1" thickBot="1">
      <c r="A18" s="1360" t="str">
        <f>各站員工名單!D54</f>
        <v>資訊部</v>
      </c>
      <c r="B18" s="2301" t="s">
        <v>14004</v>
      </c>
      <c r="C18" s="2358"/>
      <c r="D18" s="2358"/>
      <c r="E18" s="2302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343"/>
      <c r="K18" s="2344"/>
      <c r="L18" s="2344"/>
      <c r="M18" s="2345"/>
    </row>
    <row r="19" spans="1:13" ht="16.5" customHeight="1" thickTop="1">
      <c r="A19" s="2389" t="s">
        <v>14003</v>
      </c>
      <c r="B19" s="2299" t="s">
        <v>842</v>
      </c>
      <c r="C19" s="2306"/>
      <c r="D19" s="2306"/>
      <c r="E19" s="2300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390"/>
      <c r="K19" s="2391"/>
      <c r="L19" s="2391"/>
      <c r="M19" s="2392"/>
    </row>
    <row r="20" spans="1:13" ht="16.5" customHeight="1">
      <c r="A20" s="2313"/>
      <c r="B20" s="2359" t="s">
        <v>14566</v>
      </c>
      <c r="C20" s="2359"/>
      <c r="D20" s="2359"/>
      <c r="E20" s="2359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303"/>
      <c r="K20" s="2304"/>
      <c r="L20" s="2349"/>
      <c r="M20" s="2305"/>
    </row>
    <row r="21" spans="1:13" ht="16.5" customHeight="1">
      <c r="A21" s="2313"/>
      <c r="B21" s="2359" t="s">
        <v>14511</v>
      </c>
      <c r="C21" s="2359"/>
      <c r="D21" s="2359"/>
      <c r="E21" s="2359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343"/>
      <c r="K21" s="2344"/>
      <c r="L21" s="2344"/>
      <c r="M21" s="2345"/>
    </row>
    <row r="22" spans="1:13" ht="16.5" customHeight="1">
      <c r="A22" s="2313"/>
      <c r="B22" s="2359" t="s">
        <v>14472</v>
      </c>
      <c r="C22" s="2439" t="s">
        <v>14516</v>
      </c>
      <c r="D22" s="2440"/>
      <c r="E22" s="2441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393"/>
      <c r="K22" s="2394"/>
      <c r="L22" s="2394"/>
      <c r="M22" s="2395"/>
    </row>
    <row r="23" spans="1:13" ht="16.5" customHeight="1">
      <c r="A23" s="2313"/>
      <c r="B23" s="2359"/>
      <c r="C23" s="2429" t="s">
        <v>14476</v>
      </c>
      <c r="D23" s="2359" t="s">
        <v>14477</v>
      </c>
      <c r="E23" s="2359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343"/>
      <c r="K23" s="2344"/>
      <c r="L23" s="2344"/>
      <c r="M23" s="2345"/>
    </row>
    <row r="24" spans="1:13" ht="16.5" customHeight="1">
      <c r="A24" s="2313"/>
      <c r="B24" s="2359"/>
      <c r="C24" s="2429"/>
      <c r="D24" s="2359" t="s">
        <v>14479</v>
      </c>
      <c r="E24" s="865" t="s">
        <v>10896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343"/>
      <c r="K24" s="2344"/>
      <c r="L24" s="2344"/>
      <c r="M24" s="2345"/>
    </row>
    <row r="25" spans="1:13" ht="16.5" customHeight="1">
      <c r="A25" s="2313"/>
      <c r="B25" s="2359"/>
      <c r="C25" s="2429"/>
      <c r="D25" s="2359"/>
      <c r="E25" s="945" t="s">
        <v>14001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355"/>
      <c r="K25" s="2356"/>
      <c r="L25" s="2356"/>
      <c r="M25" s="2357"/>
    </row>
    <row r="26" spans="1:13" ht="16.5" customHeight="1">
      <c r="A26" s="2313"/>
      <c r="B26" s="2429" t="s">
        <v>14520</v>
      </c>
      <c r="C26" s="2429" t="s">
        <v>14475</v>
      </c>
      <c r="D26" s="2429"/>
      <c r="E26" s="2429"/>
      <c r="F26" s="1361"/>
      <c r="G26" s="270">
        <f>各站員工名單!Y85</f>
        <v>8</v>
      </c>
      <c r="H26" s="270">
        <v>8</v>
      </c>
      <c r="I26" s="1324">
        <v>1</v>
      </c>
      <c r="J26" s="2343"/>
      <c r="K26" s="2344"/>
      <c r="L26" s="2344"/>
      <c r="M26" s="2345"/>
    </row>
    <row r="27" spans="1:13" ht="16.5" customHeight="1">
      <c r="A27" s="2313"/>
      <c r="B27" s="2429"/>
      <c r="C27" s="2308" t="s">
        <v>14518</v>
      </c>
      <c r="D27" s="2359" t="s">
        <v>14484</v>
      </c>
      <c r="E27" s="2359"/>
      <c r="F27" s="1364"/>
      <c r="G27" s="270">
        <f>各站員工名單!Y86</f>
        <v>1</v>
      </c>
      <c r="H27" s="270">
        <v>1</v>
      </c>
      <c r="I27" s="1323">
        <f t="shared" ref="I27:I56" si="1">H27/G27</f>
        <v>1</v>
      </c>
      <c r="J27" s="2343"/>
      <c r="K27" s="2344"/>
      <c r="L27" s="2344"/>
      <c r="M27" s="2345"/>
    </row>
    <row r="28" spans="1:13" ht="16.5" customHeight="1">
      <c r="A28" s="2313"/>
      <c r="B28" s="2429"/>
      <c r="C28" s="2309"/>
      <c r="D28" s="2429" t="s">
        <v>14483</v>
      </c>
      <c r="E28" s="1325" t="s">
        <v>14517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343"/>
      <c r="K28" s="2344"/>
      <c r="L28" s="2344"/>
      <c r="M28" s="2345"/>
    </row>
    <row r="29" spans="1:13" ht="16.5" customHeight="1">
      <c r="A29" s="2313"/>
      <c r="B29" s="2429"/>
      <c r="C29" s="2309"/>
      <c r="D29" s="2429"/>
      <c r="E29" s="36" t="s">
        <v>14706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343"/>
      <c r="K29" s="2344"/>
      <c r="L29" s="2344"/>
      <c r="M29" s="2345"/>
    </row>
    <row r="30" spans="1:13" ht="16.5" customHeight="1">
      <c r="A30" s="2313"/>
      <c r="B30" s="2429"/>
      <c r="C30" s="2309"/>
      <c r="D30" s="1355" t="s">
        <v>14479</v>
      </c>
      <c r="E30" s="944" t="s">
        <v>4552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343"/>
      <c r="K30" s="2344"/>
      <c r="L30" s="2344"/>
      <c r="M30" s="2345"/>
    </row>
    <row r="31" spans="1:13" ht="16.5" customHeight="1">
      <c r="A31" s="2313"/>
      <c r="B31" s="2429"/>
      <c r="C31" s="2430" t="s">
        <v>14519</v>
      </c>
      <c r="D31" s="2307" t="s">
        <v>13995</v>
      </c>
      <c r="E31" s="2307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393"/>
      <c r="K31" s="2394"/>
      <c r="L31" s="2394"/>
      <c r="M31" s="2395"/>
    </row>
    <row r="32" spans="1:13" ht="16.5" customHeight="1">
      <c r="A32" s="2313"/>
      <c r="B32" s="2429"/>
      <c r="C32" s="2431"/>
      <c r="D32" s="945" t="s">
        <v>14483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343"/>
      <c r="K32" s="2344"/>
      <c r="L32" s="2344"/>
      <c r="M32" s="2345"/>
    </row>
    <row r="33" spans="1:13" ht="18" customHeight="1">
      <c r="A33" s="2313"/>
      <c r="B33" s="2429"/>
      <c r="C33" s="2431"/>
      <c r="D33" s="2308" t="s">
        <v>14485</v>
      </c>
      <c r="E33" s="1358" t="s">
        <v>14002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303"/>
      <c r="K33" s="2315"/>
      <c r="L33" s="2315"/>
      <c r="M33" s="2316"/>
    </row>
    <row r="34" spans="1:13" ht="18" customHeight="1">
      <c r="A34" s="2313"/>
      <c r="B34" s="2429"/>
      <c r="C34" s="2431"/>
      <c r="D34" s="2309"/>
      <c r="E34" s="1358" t="s">
        <v>12986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354"/>
      <c r="K34" s="2304"/>
      <c r="L34" s="2304"/>
      <c r="M34" s="2305"/>
    </row>
    <row r="35" spans="1:13" ht="18" customHeight="1">
      <c r="A35" s="2313"/>
      <c r="B35" s="2429"/>
      <c r="C35" s="2431"/>
      <c r="D35" s="2309"/>
      <c r="E35" s="943" t="s">
        <v>14984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346" t="s">
        <v>15133</v>
      </c>
      <c r="K35" s="2347"/>
      <c r="L35" s="2347"/>
      <c r="M35" s="2348"/>
    </row>
    <row r="36" spans="1:13" ht="18" customHeight="1">
      <c r="A36" s="2313"/>
      <c r="B36" s="2429"/>
      <c r="C36" s="2444"/>
      <c r="D36" s="2310"/>
      <c r="E36" s="943" t="s">
        <v>15107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343"/>
      <c r="K36" s="2344"/>
      <c r="L36" s="2344"/>
      <c r="M36" s="2345"/>
    </row>
    <row r="37" spans="1:13" ht="18" customHeight="1">
      <c r="A37" s="2313"/>
      <c r="B37" s="2429"/>
      <c r="C37" s="2308" t="s">
        <v>14487</v>
      </c>
      <c r="D37" s="2307" t="s">
        <v>5135</v>
      </c>
      <c r="E37" s="2307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303"/>
      <c r="K37" s="2315"/>
      <c r="L37" s="2315"/>
      <c r="M37" s="2316"/>
    </row>
    <row r="38" spans="1:13" ht="18" customHeight="1">
      <c r="A38" s="2313"/>
      <c r="B38" s="2429"/>
      <c r="C38" s="2309"/>
      <c r="D38" s="61" t="s">
        <v>14477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303"/>
      <c r="K38" s="2315"/>
      <c r="L38" s="2315"/>
      <c r="M38" s="2316"/>
    </row>
    <row r="39" spans="1:13" ht="18" customHeight="1">
      <c r="A39" s="2313"/>
      <c r="B39" s="2429"/>
      <c r="C39" s="2310"/>
      <c r="D39" s="61" t="s">
        <v>14478</v>
      </c>
      <c r="E39" s="1328" t="s">
        <v>14000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303"/>
      <c r="K39" s="2315"/>
      <c r="L39" s="2315"/>
      <c r="M39" s="2316"/>
    </row>
    <row r="40" spans="1:13" ht="18" customHeight="1">
      <c r="A40" s="2313"/>
      <c r="B40" s="2312" t="s">
        <v>14489</v>
      </c>
      <c r="C40" s="2311" t="s">
        <v>14578</v>
      </c>
      <c r="D40" s="2311"/>
      <c r="E40" s="2311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303"/>
      <c r="K40" s="2315"/>
      <c r="L40" s="2315"/>
      <c r="M40" s="2316"/>
    </row>
    <row r="41" spans="1:13" ht="18" customHeight="1">
      <c r="A41" s="2313"/>
      <c r="B41" s="2313"/>
      <c r="C41" s="2311" t="s">
        <v>14475</v>
      </c>
      <c r="D41" s="2311"/>
      <c r="E41" s="2311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303"/>
      <c r="K41" s="2315"/>
      <c r="L41" s="2315"/>
      <c r="M41" s="2316"/>
    </row>
    <row r="42" spans="1:13" ht="18" customHeight="1">
      <c r="A42" s="2313"/>
      <c r="B42" s="2313"/>
      <c r="C42" s="2430" t="s">
        <v>14521</v>
      </c>
      <c r="D42" s="205" t="s">
        <v>14477</v>
      </c>
      <c r="E42" s="1330" t="s">
        <v>13999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303"/>
      <c r="K42" s="2304"/>
      <c r="L42" s="2304"/>
      <c r="M42" s="2305"/>
    </row>
    <row r="43" spans="1:13" ht="16.5" customHeight="1">
      <c r="A43" s="2313"/>
      <c r="B43" s="2313"/>
      <c r="C43" s="2431"/>
      <c r="D43" s="2309" t="s">
        <v>14478</v>
      </c>
      <c r="E43" s="1331" t="s">
        <v>13584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303" t="s">
        <v>15143</v>
      </c>
      <c r="K43" s="2315"/>
      <c r="L43" s="2315"/>
      <c r="M43" s="2316"/>
    </row>
    <row r="44" spans="1:13" ht="16.5" customHeight="1">
      <c r="A44" s="2313"/>
      <c r="B44" s="2313"/>
      <c r="C44" s="2431"/>
      <c r="D44" s="2309"/>
      <c r="E44" s="1358" t="s">
        <v>13998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350"/>
      <c r="K44" s="2351"/>
      <c r="L44" s="2352"/>
      <c r="M44" s="2353"/>
    </row>
    <row r="45" spans="1:13" ht="16.5" customHeight="1" thickBot="1">
      <c r="A45" s="2314"/>
      <c r="B45" s="2314"/>
      <c r="C45" s="2432"/>
      <c r="D45" s="2433"/>
      <c r="E45" s="1332" t="s">
        <v>13997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416"/>
      <c r="K45" s="2417"/>
      <c r="L45" s="2417"/>
      <c r="M45" s="2418"/>
    </row>
    <row r="46" spans="1:13" ht="18.75" customHeight="1" thickTop="1">
      <c r="A46" s="2434" t="s">
        <v>13996</v>
      </c>
      <c r="B46" s="2299" t="s">
        <v>14522</v>
      </c>
      <c r="C46" s="2306"/>
      <c r="D46" s="2306"/>
      <c r="E46" s="2300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340"/>
      <c r="K46" s="2341"/>
      <c r="L46" s="2341"/>
      <c r="M46" s="2342"/>
    </row>
    <row r="47" spans="1:13" ht="18.75" customHeight="1">
      <c r="A47" s="2435"/>
      <c r="B47" s="2335" t="s">
        <v>14523</v>
      </c>
      <c r="C47" s="2336"/>
      <c r="D47" s="2336"/>
      <c r="E47" s="2337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413"/>
      <c r="K47" s="2414"/>
      <c r="L47" s="2437"/>
      <c r="M47" s="2415"/>
    </row>
    <row r="48" spans="1:13" ht="18.75" customHeight="1">
      <c r="A48" s="2435"/>
      <c r="B48" s="2360" t="s">
        <v>14511</v>
      </c>
      <c r="C48" s="2361"/>
      <c r="D48" s="2335" t="s">
        <v>14484</v>
      </c>
      <c r="E48" s="2337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413"/>
      <c r="K48" s="2414"/>
      <c r="L48" s="2437"/>
      <c r="M48" s="2415"/>
    </row>
    <row r="49" spans="1:14" ht="18.75" customHeight="1">
      <c r="A49" s="2435"/>
      <c r="B49" s="2362"/>
      <c r="C49" s="2363"/>
      <c r="D49" s="2335" t="s">
        <v>15121</v>
      </c>
      <c r="E49" s="2337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350"/>
      <c r="K49" s="2351"/>
      <c r="L49" s="2352"/>
      <c r="M49" s="2353"/>
    </row>
    <row r="50" spans="1:14" ht="18.75" customHeight="1">
      <c r="A50" s="2435"/>
      <c r="B50" s="2362"/>
      <c r="C50" s="2363"/>
      <c r="D50" s="2335" t="s">
        <v>15124</v>
      </c>
      <c r="E50" s="2337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423"/>
      <c r="K50" s="2424"/>
      <c r="L50" s="2438"/>
      <c r="M50" s="2425"/>
    </row>
    <row r="51" spans="1:14" ht="17">
      <c r="A51" s="2435"/>
      <c r="B51" s="2362"/>
      <c r="C51" s="2363"/>
      <c r="D51" s="2335" t="s">
        <v>14524</v>
      </c>
      <c r="E51" s="2337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350"/>
      <c r="K51" s="2351"/>
      <c r="L51" s="2352"/>
      <c r="M51" s="2353"/>
    </row>
    <row r="52" spans="1:14" ht="17">
      <c r="A52" s="2435"/>
      <c r="B52" s="2442"/>
      <c r="C52" s="2443"/>
      <c r="D52" s="2335" t="s">
        <v>15046</v>
      </c>
      <c r="E52" s="2337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350" t="s">
        <v>15134</v>
      </c>
      <c r="K52" s="2351"/>
      <c r="L52" s="2352"/>
      <c r="M52" s="2353"/>
    </row>
    <row r="53" spans="1:14" ht="18.75" customHeight="1">
      <c r="A53" s="2435"/>
      <c r="B53" s="2360" t="s">
        <v>14526</v>
      </c>
      <c r="C53" s="2361"/>
      <c r="D53" s="2335" t="s">
        <v>5135</v>
      </c>
      <c r="E53" s="2337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400"/>
      <c r="K53" s="2401"/>
      <c r="L53" s="2402"/>
      <c r="M53" s="2403"/>
    </row>
    <row r="54" spans="1:14" ht="18.75" customHeight="1">
      <c r="A54" s="2435"/>
      <c r="B54" s="2362"/>
      <c r="C54" s="2363"/>
      <c r="D54" s="2404" t="s">
        <v>14527</v>
      </c>
      <c r="E54" s="2404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350"/>
      <c r="K54" s="2351"/>
      <c r="L54" s="2352"/>
      <c r="M54" s="2353"/>
    </row>
    <row r="55" spans="1:14" ht="18" customHeight="1">
      <c r="A55" s="2435"/>
      <c r="B55" s="2362"/>
      <c r="C55" s="2363"/>
      <c r="D55" s="2308" t="s">
        <v>14499</v>
      </c>
      <c r="E55" s="277" t="s">
        <v>14649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350"/>
      <c r="K55" s="2351"/>
      <c r="L55" s="2352"/>
      <c r="M55" s="2353"/>
    </row>
    <row r="56" spans="1:14" ht="15.75" customHeight="1">
      <c r="A56" s="2435"/>
      <c r="B56" s="2362"/>
      <c r="C56" s="2363"/>
      <c r="D56" s="2309"/>
      <c r="E56" s="663" t="s">
        <v>14650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413"/>
      <c r="K56" s="2414"/>
      <c r="L56" s="2414"/>
      <c r="M56" s="2415"/>
    </row>
    <row r="57" spans="1:14" ht="18" customHeight="1">
      <c r="A57" s="2435"/>
      <c r="B57" s="2362"/>
      <c r="C57" s="2363"/>
      <c r="D57" s="2309"/>
      <c r="E57" s="663" t="s">
        <v>14651</v>
      </c>
      <c r="F57" s="270"/>
      <c r="G57" s="270">
        <f>各站員工名單!Y179</f>
        <v>8</v>
      </c>
      <c r="H57" s="270">
        <v>8</v>
      </c>
      <c r="I57" s="1319">
        <f t="shared" ref="I57:I79" si="2">H57/G57</f>
        <v>1</v>
      </c>
      <c r="J57" s="2350"/>
      <c r="K57" s="2351"/>
      <c r="L57" s="2351"/>
      <c r="M57" s="2353"/>
    </row>
    <row r="58" spans="1:14" ht="18" customHeight="1">
      <c r="A58" s="2435"/>
      <c r="B58" s="2362"/>
      <c r="C58" s="2363"/>
      <c r="D58" s="2309"/>
      <c r="E58" s="277" t="s">
        <v>14701</v>
      </c>
      <c r="F58" s="29"/>
      <c r="G58" s="29">
        <f>各站員工名單!Y185</f>
        <v>5</v>
      </c>
      <c r="H58" s="29">
        <v>5</v>
      </c>
      <c r="I58" s="1336">
        <f t="shared" si="2"/>
        <v>1</v>
      </c>
      <c r="J58" s="2413"/>
      <c r="K58" s="2414"/>
      <c r="L58" s="2414"/>
      <c r="M58" s="2415"/>
    </row>
    <row r="59" spans="1:14" ht="15.75" customHeight="1">
      <c r="A59" s="2435"/>
      <c r="B59" s="2362"/>
      <c r="C59" s="2363"/>
      <c r="D59" s="2309"/>
      <c r="E59" s="865" t="s">
        <v>14652</v>
      </c>
      <c r="F59" s="270"/>
      <c r="G59" s="270">
        <f>各站員工名單!Y190</f>
        <v>6</v>
      </c>
      <c r="H59" s="270">
        <v>6</v>
      </c>
      <c r="I59" s="1319">
        <f t="shared" si="2"/>
        <v>1</v>
      </c>
      <c r="J59" s="2423"/>
      <c r="K59" s="2424"/>
      <c r="L59" s="2424"/>
      <c r="M59" s="2425"/>
    </row>
    <row r="60" spans="1:14" ht="18" customHeight="1">
      <c r="A60" s="2435"/>
      <c r="B60" s="2362"/>
      <c r="C60" s="2363"/>
      <c r="D60" s="2309"/>
      <c r="E60" s="865" t="s">
        <v>14653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413"/>
      <c r="K60" s="2414"/>
      <c r="L60" s="2414"/>
      <c r="M60" s="2415"/>
    </row>
    <row r="61" spans="1:14" ht="15.75" customHeight="1">
      <c r="A61" s="2435"/>
      <c r="B61" s="2362"/>
      <c r="C61" s="2363"/>
      <c r="D61" s="2309"/>
      <c r="E61" s="865" t="s">
        <v>14654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303"/>
      <c r="K61" s="2315"/>
      <c r="L61" s="2315"/>
      <c r="M61" s="2316"/>
    </row>
    <row r="62" spans="1:14" ht="15.75" customHeight="1">
      <c r="A62" s="2435"/>
      <c r="B62" s="2362"/>
      <c r="C62" s="2363"/>
      <c r="D62" s="2309"/>
      <c r="E62" s="663" t="s">
        <v>14655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413"/>
      <c r="K62" s="2414"/>
      <c r="L62" s="2414"/>
      <c r="M62" s="2415"/>
    </row>
    <row r="63" spans="1:14" ht="18" customHeight="1">
      <c r="A63" s="2435"/>
      <c r="B63" s="2362"/>
      <c r="C63" s="2363"/>
      <c r="D63" s="2309"/>
      <c r="E63" s="663" t="s">
        <v>14656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303"/>
      <c r="K63" s="2315"/>
      <c r="L63" s="2315"/>
      <c r="M63" s="2316"/>
    </row>
    <row r="64" spans="1:14" ht="15.75" customHeight="1" thickBot="1">
      <c r="A64" s="2436"/>
      <c r="B64" s="2364"/>
      <c r="C64" s="2365"/>
      <c r="D64" s="2433"/>
      <c r="E64" s="1337" t="s">
        <v>14657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420"/>
      <c r="K64" s="2421"/>
      <c r="L64" s="2421"/>
      <c r="M64" s="2422"/>
      <c r="N64" s="1339"/>
    </row>
    <row r="65" spans="1:25" ht="15.75" customHeight="1" thickTop="1">
      <c r="A65" s="2321" t="str">
        <f>各站員工名單!D223</f>
        <v>新事業處</v>
      </c>
      <c r="B65" s="2299" t="str">
        <f>各站員工名單!E223</f>
        <v>國際事業部</v>
      </c>
      <c r="C65" s="2306"/>
      <c r="D65" s="2306"/>
      <c r="E65" s="2300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340"/>
      <c r="K65" s="2341"/>
      <c r="L65" s="2341"/>
      <c r="M65" s="2342"/>
    </row>
    <row r="66" spans="1:25" ht="15.75" customHeight="1">
      <c r="A66" s="2321"/>
      <c r="B66" s="2366" t="str">
        <f>各站員工名單!E234</f>
        <v>機動車回收部</v>
      </c>
      <c r="C66" s="2367"/>
      <c r="D66" s="2338" t="s">
        <v>13995</v>
      </c>
      <c r="E66" s="2339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396"/>
      <c r="K66" s="2397"/>
      <c r="L66" s="2398"/>
      <c r="M66" s="2399"/>
    </row>
    <row r="67" spans="1:25" ht="15.75" customHeight="1">
      <c r="A67" s="2321"/>
      <c r="B67" s="2368"/>
      <c r="C67" s="2369"/>
      <c r="D67" s="2338" t="str">
        <f>各站員工名單!G235</f>
        <v>營運行銷課</v>
      </c>
      <c r="E67" s="2339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396"/>
      <c r="K67" s="2397"/>
      <c r="L67" s="2398"/>
      <c r="M67" s="2399"/>
    </row>
    <row r="68" spans="1:25" ht="15.75" customHeight="1">
      <c r="A68" s="2321"/>
      <c r="B68" s="2368"/>
      <c r="C68" s="2369"/>
      <c r="D68" s="2338" t="s">
        <v>14629</v>
      </c>
      <c r="E68" s="2339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311" t="s">
        <v>15137</v>
      </c>
      <c r="K68" s="2311"/>
      <c r="L68" s="2311"/>
      <c r="M68" s="2311"/>
    </row>
    <row r="69" spans="1:25" ht="15.75" customHeight="1">
      <c r="A69" s="2321"/>
      <c r="B69" s="2368"/>
      <c r="C69" s="2369"/>
      <c r="D69" s="2338" t="s">
        <v>14631</v>
      </c>
      <c r="E69" s="2339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413"/>
      <c r="K69" s="2414"/>
      <c r="L69" s="2414"/>
      <c r="M69" s="2415"/>
    </row>
    <row r="70" spans="1:25" ht="15.75" customHeight="1" thickBot="1">
      <c r="A70" s="2321"/>
      <c r="B70" s="2333"/>
      <c r="C70" s="2370"/>
      <c r="D70" s="2371" t="s">
        <v>14634</v>
      </c>
      <c r="E70" s="2372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413"/>
      <c r="K70" s="2414"/>
      <c r="L70" s="2414"/>
      <c r="M70" s="2415"/>
    </row>
    <row r="71" spans="1:25" ht="16.5" customHeight="1" thickTop="1">
      <c r="A71" s="2320" t="s">
        <v>13994</v>
      </c>
      <c r="B71" s="2323" t="s">
        <v>13994</v>
      </c>
      <c r="C71" s="2324"/>
      <c r="D71" s="2333" t="s">
        <v>14579</v>
      </c>
      <c r="E71" s="2334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329"/>
      <c r="K71" s="2330"/>
      <c r="L71" s="2331"/>
      <c r="M71" s="2332"/>
    </row>
    <row r="72" spans="1:25" ht="17">
      <c r="A72" s="2321"/>
      <c r="B72" s="2325"/>
      <c r="C72" s="2326"/>
      <c r="D72" s="2333" t="s">
        <v>13993</v>
      </c>
      <c r="E72" s="2334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409"/>
      <c r="K72" s="2410"/>
      <c r="L72" s="2411"/>
      <c r="M72" s="2412"/>
    </row>
    <row r="73" spans="1:25" ht="15.75" customHeight="1">
      <c r="A73" s="2321"/>
      <c r="B73" s="2325"/>
      <c r="C73" s="2326"/>
      <c r="D73" s="2335" t="s">
        <v>13992</v>
      </c>
      <c r="E73" s="2337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303"/>
      <c r="K73" s="2379"/>
      <c r="L73" s="2379"/>
      <c r="M73" s="2381"/>
    </row>
    <row r="74" spans="1:25" ht="16.5" customHeight="1">
      <c r="A74" s="2321"/>
      <c r="B74" s="2325"/>
      <c r="C74" s="2326"/>
      <c r="D74" s="2335" t="s">
        <v>13991</v>
      </c>
      <c r="E74" s="2337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419" t="s">
        <v>15125</v>
      </c>
      <c r="K74" s="2419"/>
      <c r="L74" s="2419"/>
      <c r="M74" s="2419"/>
    </row>
    <row r="75" spans="1:25" ht="16.5" customHeight="1">
      <c r="A75" s="2321"/>
      <c r="B75" s="2325"/>
      <c r="C75" s="2326"/>
      <c r="D75" s="2335" t="s">
        <v>13990</v>
      </c>
      <c r="E75" s="2337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303" t="s">
        <v>15141</v>
      </c>
      <c r="K75" s="2315"/>
      <c r="L75" s="2383"/>
      <c r="M75" s="2316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322"/>
      <c r="B76" s="2327"/>
      <c r="C76" s="2328"/>
      <c r="D76" s="2301" t="s">
        <v>14503</v>
      </c>
      <c r="E76" s="2302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317"/>
      <c r="K76" s="2318"/>
      <c r="L76" s="2318"/>
      <c r="M76" s="2319"/>
    </row>
    <row r="77" spans="1:25" ht="17.5" thickTop="1">
      <c r="A77" s="2320" t="s">
        <v>14462</v>
      </c>
      <c r="B77" s="2323" t="s">
        <v>14462</v>
      </c>
      <c r="C77" s="2426"/>
      <c r="D77" s="2299" t="s">
        <v>14463</v>
      </c>
      <c r="E77" s="2300"/>
      <c r="F77" s="1367"/>
      <c r="G77" s="1367">
        <f>各站員工名單!X270</f>
        <v>1</v>
      </c>
      <c r="H77" s="1367">
        <v>1</v>
      </c>
      <c r="I77" s="1322">
        <f>H77/G77</f>
        <v>1</v>
      </c>
      <c r="J77" s="2329"/>
      <c r="K77" s="2330"/>
      <c r="L77" s="2331"/>
      <c r="M77" s="2332"/>
    </row>
    <row r="78" spans="1:25" ht="15.75" customHeight="1" thickBot="1">
      <c r="A78" s="2322"/>
      <c r="B78" s="2327"/>
      <c r="C78" s="2427"/>
      <c r="D78" s="2301" t="s">
        <v>14464</v>
      </c>
      <c r="E78" s="2302"/>
      <c r="F78" s="1320"/>
      <c r="G78" s="1320">
        <f>各站員工名單!X271</f>
        <v>0</v>
      </c>
      <c r="H78" s="1320">
        <v>0</v>
      </c>
      <c r="I78" s="1334" t="e">
        <f>H78/G78</f>
        <v>#DIV/0!</v>
      </c>
      <c r="J78" s="2428"/>
      <c r="K78" s="2417"/>
      <c r="L78" s="2417"/>
      <c r="M78" s="2418"/>
    </row>
    <row r="79" spans="1:25" ht="16.5" customHeight="1" thickTop="1">
      <c r="A79" s="2299" t="s">
        <v>13989</v>
      </c>
      <c r="B79" s="2306"/>
      <c r="C79" s="2306"/>
      <c r="D79" s="2306"/>
      <c r="E79" s="2300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405"/>
      <c r="K79" s="2406"/>
      <c r="L79" s="2407"/>
      <c r="M79" s="2408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15085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>
      <c r="K84"/>
      <c r="L84"/>
      <c r="M84"/>
    </row>
    <row r="302" spans="7:7">
      <c r="G302" s="1313" t="s">
        <v>14181</v>
      </c>
    </row>
  </sheetData>
  <mergeCells count="157">
    <mergeCell ref="D50:E50"/>
    <mergeCell ref="D51:E51"/>
    <mergeCell ref="D53:E53"/>
    <mergeCell ref="B21:E21"/>
    <mergeCell ref="C22:E22"/>
    <mergeCell ref="D23:E23"/>
    <mergeCell ref="D24:D25"/>
    <mergeCell ref="C26:E26"/>
    <mergeCell ref="D27:E27"/>
    <mergeCell ref="B26:B39"/>
    <mergeCell ref="D48:E48"/>
    <mergeCell ref="B48:C52"/>
    <mergeCell ref="D52:E52"/>
    <mergeCell ref="D33:D36"/>
    <mergeCell ref="C31:C36"/>
    <mergeCell ref="A77:A78"/>
    <mergeCell ref="B77:C78"/>
    <mergeCell ref="J77:M77"/>
    <mergeCell ref="J78:M78"/>
    <mergeCell ref="C23:C25"/>
    <mergeCell ref="B22:B25"/>
    <mergeCell ref="D28:D29"/>
    <mergeCell ref="D31:E31"/>
    <mergeCell ref="C41:E41"/>
    <mergeCell ref="C42:C45"/>
    <mergeCell ref="D43:D45"/>
    <mergeCell ref="A46:A64"/>
    <mergeCell ref="A65:A70"/>
    <mergeCell ref="J65:M65"/>
    <mergeCell ref="J69:M69"/>
    <mergeCell ref="J55:M55"/>
    <mergeCell ref="J61:M61"/>
    <mergeCell ref="J47:M47"/>
    <mergeCell ref="J48:M48"/>
    <mergeCell ref="J49:M49"/>
    <mergeCell ref="J50:M50"/>
    <mergeCell ref="J51:M51"/>
    <mergeCell ref="D75:E75"/>
    <mergeCell ref="D55:D64"/>
    <mergeCell ref="J79:M79"/>
    <mergeCell ref="J73:M73"/>
    <mergeCell ref="J75:M75"/>
    <mergeCell ref="J72:M72"/>
    <mergeCell ref="J60:M60"/>
    <mergeCell ref="J39:M39"/>
    <mergeCell ref="J45:M45"/>
    <mergeCell ref="J43:M43"/>
    <mergeCell ref="J62:M62"/>
    <mergeCell ref="J74:M74"/>
    <mergeCell ref="J68:M68"/>
    <mergeCell ref="J67:M67"/>
    <mergeCell ref="J56:M56"/>
    <mergeCell ref="J64:M64"/>
    <mergeCell ref="J59:M59"/>
    <mergeCell ref="J63:M63"/>
    <mergeCell ref="J57:M57"/>
    <mergeCell ref="J54:M54"/>
    <mergeCell ref="J41:M41"/>
    <mergeCell ref="J52:M52"/>
    <mergeCell ref="J58:M58"/>
    <mergeCell ref="J70:M70"/>
    <mergeCell ref="A19:A45"/>
    <mergeCell ref="A6:A9"/>
    <mergeCell ref="J19:M19"/>
    <mergeCell ref="J21:M21"/>
    <mergeCell ref="J22:M22"/>
    <mergeCell ref="J23:M23"/>
    <mergeCell ref="J26:M26"/>
    <mergeCell ref="J66:M66"/>
    <mergeCell ref="J53:M53"/>
    <mergeCell ref="D54:E54"/>
    <mergeCell ref="J6:M6"/>
    <mergeCell ref="J10:M10"/>
    <mergeCell ref="J29:M29"/>
    <mergeCell ref="A11:A15"/>
    <mergeCell ref="J15:M15"/>
    <mergeCell ref="J46:M46"/>
    <mergeCell ref="J28:M28"/>
    <mergeCell ref="J27:M27"/>
    <mergeCell ref="D49:E49"/>
    <mergeCell ref="J17:M17"/>
    <mergeCell ref="J31:M31"/>
    <mergeCell ref="J24:M24"/>
    <mergeCell ref="B13:E13"/>
    <mergeCell ref="C27:C30"/>
    <mergeCell ref="A1:M1"/>
    <mergeCell ref="F2:F3"/>
    <mergeCell ref="G2:M2"/>
    <mergeCell ref="J3:M3"/>
    <mergeCell ref="J7:M7"/>
    <mergeCell ref="J16:M16"/>
    <mergeCell ref="J4:M4"/>
    <mergeCell ref="J5:M5"/>
    <mergeCell ref="J8:M8"/>
    <mergeCell ref="J9:M9"/>
    <mergeCell ref="A2:A3"/>
    <mergeCell ref="J13:M13"/>
    <mergeCell ref="J12:M12"/>
    <mergeCell ref="J11:M11"/>
    <mergeCell ref="B2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D68:E68"/>
    <mergeCell ref="D69:E69"/>
    <mergeCell ref="J14:M14"/>
    <mergeCell ref="J30:M30"/>
    <mergeCell ref="J33:M33"/>
    <mergeCell ref="J35:M35"/>
    <mergeCell ref="J20:M20"/>
    <mergeCell ref="J44:M44"/>
    <mergeCell ref="J34:M34"/>
    <mergeCell ref="J18:M18"/>
    <mergeCell ref="J25:M25"/>
    <mergeCell ref="J32:M32"/>
    <mergeCell ref="J38:M38"/>
    <mergeCell ref="B14:E14"/>
    <mergeCell ref="B15:E15"/>
    <mergeCell ref="B16:E16"/>
    <mergeCell ref="B17:E17"/>
    <mergeCell ref="B18:E18"/>
    <mergeCell ref="B19:E19"/>
    <mergeCell ref="B20:E20"/>
    <mergeCell ref="B53:C64"/>
    <mergeCell ref="B66:C70"/>
    <mergeCell ref="D70:E70"/>
    <mergeCell ref="J36:M36"/>
    <mergeCell ref="D77:E77"/>
    <mergeCell ref="D78:E78"/>
    <mergeCell ref="J42:M42"/>
    <mergeCell ref="A79:E79"/>
    <mergeCell ref="D37:E37"/>
    <mergeCell ref="C37:C39"/>
    <mergeCell ref="C40:E40"/>
    <mergeCell ref="B40:B45"/>
    <mergeCell ref="J37:M37"/>
    <mergeCell ref="J40:M40"/>
    <mergeCell ref="D76:E76"/>
    <mergeCell ref="J76:M76"/>
    <mergeCell ref="A71:A76"/>
    <mergeCell ref="B71:C76"/>
    <mergeCell ref="J71:M71"/>
    <mergeCell ref="D71:E71"/>
    <mergeCell ref="B65:E65"/>
    <mergeCell ref="B46:E46"/>
    <mergeCell ref="B47:E47"/>
    <mergeCell ref="D66:E66"/>
    <mergeCell ref="D67:E67"/>
    <mergeCell ref="D72:E72"/>
    <mergeCell ref="D73:E73"/>
    <mergeCell ref="D74:E74"/>
  </mergeCells>
  <phoneticPr fontId="36" type="noConversion"/>
  <pageMargins left="0" right="0" top="0" bottom="0" header="0.31496062992125984" footer="0.31496062992125984"/>
  <pageSetup paperSize="9" scale="6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/>
    <col min="28" max="16384" width="9" style="866"/>
  </cols>
  <sheetData>
    <row r="1" spans="2:27" ht="24.75" customHeight="1" thickBot="1">
      <c r="B1" s="887"/>
      <c r="C1" s="885" t="s">
        <v>14091</v>
      </c>
      <c r="D1" s="1005">
        <f ca="1">員工出勤日報表!A1</f>
        <v>46082</v>
      </c>
      <c r="E1" s="1005"/>
      <c r="F1" s="1005"/>
      <c r="G1" s="1005"/>
      <c r="H1" s="1005"/>
      <c r="I1" s="1005"/>
      <c r="J1" s="2453" t="s">
        <v>14090</v>
      </c>
      <c r="K1" s="2454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14089</v>
      </c>
      <c r="D2" s="884" t="s">
        <v>14088</v>
      </c>
      <c r="E2" s="884" t="s">
        <v>14087</v>
      </c>
      <c r="F2" s="884" t="s">
        <v>14086</v>
      </c>
      <c r="G2" s="884" t="s">
        <v>14085</v>
      </c>
      <c r="H2" s="884" t="s">
        <v>14084</v>
      </c>
      <c r="I2" s="883" t="s">
        <v>14083</v>
      </c>
      <c r="J2" s="2451"/>
      <c r="K2" s="2452"/>
      <c r="W2" s="866"/>
      <c r="X2" s="866"/>
      <c r="Y2" s="866"/>
      <c r="Z2" s="866"/>
      <c r="AA2" s="866"/>
    </row>
    <row r="3" spans="2:27">
      <c r="B3" s="888"/>
      <c r="C3" s="2455" t="s">
        <v>14082</v>
      </c>
      <c r="D3" s="879" t="s">
        <v>14672</v>
      </c>
      <c r="E3" s="879">
        <v>1</v>
      </c>
      <c r="F3" s="879">
        <f>各站員工名單!X63</f>
        <v>1</v>
      </c>
      <c r="G3" s="879">
        <f t="shared" ref="G3:G31" si="0">E3-F3</f>
        <v>0</v>
      </c>
      <c r="H3" s="878"/>
      <c r="I3" s="877"/>
      <c r="J3" s="1000"/>
      <c r="K3" s="1001"/>
      <c r="L3" s="867" t="s">
        <v>14684</v>
      </c>
      <c r="W3" s="866"/>
      <c r="X3" s="866"/>
      <c r="Y3" s="866"/>
      <c r="Z3" s="866"/>
      <c r="AA3" s="866"/>
    </row>
    <row r="4" spans="2:27" s="1009" customFormat="1" ht="17.5" thickBot="1">
      <c r="B4" s="1010"/>
      <c r="C4" s="2449"/>
      <c r="D4" s="871" t="s">
        <v>13939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thickTop="1">
      <c r="B5" s="888"/>
      <c r="C5" s="2450" t="s">
        <v>14081</v>
      </c>
      <c r="D5" s="874" t="s">
        <v>20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13035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448"/>
      <c r="D6" s="879" t="s">
        <v>14682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8285</v>
      </c>
      <c r="M6" s="867" t="s">
        <v>14078</v>
      </c>
      <c r="W6" s="866"/>
      <c r="X6" s="866"/>
      <c r="Y6" s="866"/>
      <c r="Z6" s="866"/>
      <c r="AA6" s="866"/>
    </row>
    <row r="7" spans="2:27">
      <c r="B7" s="888"/>
      <c r="C7" s="2448"/>
      <c r="D7" s="876" t="s">
        <v>14683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14080</v>
      </c>
      <c r="M7" s="867" t="s">
        <v>14079</v>
      </c>
      <c r="W7" s="866"/>
      <c r="X7" s="866"/>
      <c r="Y7" s="866"/>
      <c r="Z7" s="866"/>
      <c r="AA7" s="866"/>
    </row>
    <row r="8" spans="2:27" s="1009" customFormat="1" ht="17.5" thickBot="1">
      <c r="B8" s="1010"/>
      <c r="C8" s="2449"/>
      <c r="D8" s="871" t="s">
        <v>14679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thickTop="1">
      <c r="B9" s="888"/>
      <c r="C9" s="2450" t="s">
        <v>14670</v>
      </c>
      <c r="D9" s="874" t="s">
        <v>649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14176</v>
      </c>
      <c r="W9" s="866"/>
      <c r="X9" s="866"/>
      <c r="Y9" s="866"/>
      <c r="Z9" s="866"/>
      <c r="AA9" s="866"/>
    </row>
    <row r="10" spans="2:27" s="1009" customFormat="1" ht="17.5" thickBot="1">
      <c r="B10" s="1010"/>
      <c r="C10" s="2449"/>
      <c r="D10" s="871" t="s">
        <v>14679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thickTop="1">
      <c r="B11" s="888"/>
      <c r="C11" s="2450" t="s">
        <v>14681</v>
      </c>
      <c r="D11" s="874" t="s">
        <v>18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14299</v>
      </c>
      <c r="W11" s="866"/>
      <c r="X11" s="866"/>
      <c r="Y11" s="866"/>
      <c r="Z11" s="866"/>
      <c r="AA11" s="866"/>
    </row>
    <row r="12" spans="2:27">
      <c r="B12" s="888"/>
      <c r="C12" s="2448"/>
      <c r="D12" s="879" t="s">
        <v>14680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thickBot="1">
      <c r="B13" s="1010"/>
      <c r="C13" s="2449"/>
      <c r="D13" s="871" t="s">
        <v>14679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thickTop="1">
      <c r="B14" s="888"/>
      <c r="C14" s="2450" t="s">
        <v>14671</v>
      </c>
      <c r="D14" s="874" t="s">
        <v>20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7650</v>
      </c>
      <c r="W14" s="866"/>
      <c r="X14" s="866"/>
      <c r="Y14" s="866"/>
      <c r="Z14" s="866"/>
      <c r="AA14" s="866"/>
    </row>
    <row r="15" spans="2:27" s="1009" customFormat="1" ht="17.5" thickBot="1">
      <c r="B15" s="1010"/>
      <c r="C15" s="2449"/>
      <c r="D15" s="871" t="s">
        <v>14679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thickTop="1">
      <c r="B16" s="888"/>
      <c r="C16" s="2450" t="s">
        <v>14069</v>
      </c>
      <c r="D16" s="874" t="s">
        <v>20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7838</v>
      </c>
      <c r="W16" s="866"/>
      <c r="X16" s="866"/>
      <c r="Y16" s="866"/>
      <c r="Z16" s="866"/>
      <c r="AA16" s="866"/>
    </row>
    <row r="17" spans="2:27">
      <c r="B17" s="888"/>
      <c r="C17" s="2448"/>
      <c r="D17" s="879" t="s">
        <v>5528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11146</v>
      </c>
      <c r="W17" s="866"/>
      <c r="X17" s="866"/>
      <c r="Y17" s="866"/>
      <c r="Z17" s="866"/>
      <c r="AA17" s="866"/>
    </row>
    <row r="18" spans="2:27">
      <c r="B18" s="888"/>
      <c r="C18" s="2448"/>
      <c r="D18" s="879" t="s">
        <v>14068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14067</v>
      </c>
      <c r="W18" s="866"/>
      <c r="X18" s="866"/>
      <c r="Y18" s="866"/>
      <c r="Z18" s="866"/>
      <c r="AA18" s="866"/>
    </row>
    <row r="19" spans="2:27">
      <c r="B19" s="888"/>
      <c r="C19" s="2448"/>
      <c r="D19" s="879" t="s">
        <v>14066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11142</v>
      </c>
      <c r="M19" s="867" t="s">
        <v>14065</v>
      </c>
      <c r="N19" s="867" t="s">
        <v>14064</v>
      </c>
      <c r="W19" s="866"/>
      <c r="X19" s="866"/>
      <c r="Y19" s="866"/>
      <c r="Z19" s="866"/>
      <c r="AA19" s="866"/>
    </row>
    <row r="20" spans="2:27">
      <c r="B20" s="888"/>
      <c r="C20" s="2448"/>
      <c r="D20" s="879" t="s">
        <v>1244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11447</v>
      </c>
      <c r="W20" s="866"/>
      <c r="X20" s="866"/>
      <c r="Y20" s="866"/>
      <c r="Z20" s="866"/>
      <c r="AA20" s="866"/>
    </row>
    <row r="21" spans="2:27" s="1009" customFormat="1" ht="17.5" thickBot="1">
      <c r="B21" s="1010"/>
      <c r="C21" s="2449"/>
      <c r="D21" s="871" t="s">
        <v>13939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thickTop="1">
      <c r="B22" s="888"/>
      <c r="C22" s="2445" t="s">
        <v>14063</v>
      </c>
      <c r="D22" s="874" t="s">
        <v>20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446"/>
      <c r="D23" s="879" t="s">
        <v>11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11684</v>
      </c>
      <c r="W23" s="866"/>
      <c r="X23" s="866"/>
      <c r="Y23" s="866"/>
      <c r="Z23" s="866"/>
      <c r="AA23" s="866"/>
    </row>
    <row r="24" spans="2:27" s="1009" customFormat="1" ht="17.5" thickBot="1">
      <c r="B24" s="1010"/>
      <c r="C24" s="2447"/>
      <c r="D24" s="871" t="s">
        <v>13939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thickTop="1">
      <c r="B25" s="888"/>
      <c r="C25" s="2445" t="s">
        <v>14686</v>
      </c>
      <c r="D25" s="874" t="s">
        <v>14685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14075</v>
      </c>
      <c r="W25" s="866"/>
      <c r="X25" s="866"/>
      <c r="Y25" s="866"/>
      <c r="Z25" s="866"/>
      <c r="AA25" s="866"/>
    </row>
    <row r="26" spans="2:27">
      <c r="B26" s="888"/>
      <c r="C26" s="2446"/>
      <c r="D26" s="879" t="s">
        <v>14077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11892</v>
      </c>
      <c r="W26" s="866"/>
      <c r="X26" s="866"/>
      <c r="Y26" s="866"/>
      <c r="Z26" s="866"/>
      <c r="AA26" s="866"/>
    </row>
    <row r="27" spans="2:27">
      <c r="B27" s="888"/>
      <c r="C27" s="2446"/>
      <c r="D27" s="875" t="s">
        <v>14076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4836</v>
      </c>
      <c r="W27" s="866"/>
      <c r="X27" s="866"/>
      <c r="Y27" s="866"/>
      <c r="Z27" s="866"/>
      <c r="AA27" s="866"/>
    </row>
    <row r="28" spans="2:27">
      <c r="B28" s="888"/>
      <c r="C28" s="2446"/>
      <c r="D28" s="879" t="s">
        <v>14074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12894</v>
      </c>
      <c r="W28" s="866"/>
      <c r="X28" s="866"/>
      <c r="Y28" s="866"/>
      <c r="Z28" s="866"/>
      <c r="AA28" s="866"/>
    </row>
    <row r="29" spans="2:27">
      <c r="B29" s="888"/>
      <c r="C29" s="2446"/>
      <c r="D29" s="879" t="s">
        <v>14073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13054</v>
      </c>
      <c r="W29" s="866"/>
      <c r="X29" s="866"/>
      <c r="Y29" s="866"/>
      <c r="Z29" s="866"/>
      <c r="AA29" s="866"/>
    </row>
    <row r="30" spans="2:27" s="1009" customFormat="1" ht="17.5" thickBot="1">
      <c r="B30" s="1010"/>
      <c r="C30" s="2447"/>
      <c r="D30" s="871" t="s">
        <v>13939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thickTop="1">
      <c r="B31" s="888"/>
      <c r="C31" s="2450" t="s">
        <v>14687</v>
      </c>
      <c r="D31" s="875" t="s">
        <v>4234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8730</v>
      </c>
      <c r="W31" s="866"/>
      <c r="X31" s="866"/>
      <c r="Y31" s="866"/>
      <c r="Z31" s="866"/>
      <c r="AA31" s="866"/>
    </row>
    <row r="32" spans="2:27" s="1009" customFormat="1" ht="17.5" thickBot="1">
      <c r="B32" s="1010"/>
      <c r="C32" s="2449"/>
      <c r="D32" s="871" t="s">
        <v>13939</v>
      </c>
      <c r="E32" s="871">
        <f>E31</f>
        <v>1</v>
      </c>
      <c r="F32" s="871">
        <f>F31</f>
        <v>1</v>
      </c>
      <c r="G32" s="871">
        <f t="shared" ref="G32:G51" si="1">E32-F32</f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thickTop="1">
      <c r="B33" s="888"/>
      <c r="C33" s="2448" t="s">
        <v>14688</v>
      </c>
      <c r="D33" s="879" t="s">
        <v>14689</v>
      </c>
      <c r="E33" s="879">
        <v>0</v>
      </c>
      <c r="F33" s="879">
        <f>各站員工名單!X87</f>
        <v>0</v>
      </c>
      <c r="G33" s="879">
        <f t="shared" si="1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448"/>
      <c r="D34" s="879" t="s">
        <v>1196</v>
      </c>
      <c r="E34" s="879">
        <v>3</v>
      </c>
      <c r="F34" s="879">
        <f>各站員工名單!X88</f>
        <v>4</v>
      </c>
      <c r="G34" s="879">
        <f t="shared" si="1"/>
        <v>-1</v>
      </c>
      <c r="H34" s="878"/>
      <c r="I34" s="877"/>
      <c r="J34" s="1000"/>
      <c r="K34" s="1001"/>
      <c r="L34" s="867" t="s">
        <v>10848</v>
      </c>
      <c r="M34" s="867" t="s">
        <v>14072</v>
      </c>
      <c r="W34" s="866"/>
      <c r="X34" s="866"/>
      <c r="Y34" s="866"/>
      <c r="Z34" s="866"/>
      <c r="AA34" s="866"/>
    </row>
    <row r="35" spans="2:27">
      <c r="B35" s="888"/>
      <c r="C35" s="2448"/>
      <c r="D35" s="879" t="s">
        <v>2285</v>
      </c>
      <c r="E35" s="879">
        <v>2</v>
      </c>
      <c r="F35" s="879">
        <f>各站員工名單!X89</f>
        <v>2</v>
      </c>
      <c r="G35" s="879">
        <f t="shared" si="1"/>
        <v>0</v>
      </c>
      <c r="H35" s="878"/>
      <c r="I35" s="877"/>
      <c r="J35" s="1000"/>
      <c r="K35" s="1001"/>
      <c r="L35" s="867" t="s">
        <v>13612</v>
      </c>
      <c r="W35" s="866"/>
      <c r="X35" s="866"/>
      <c r="Y35" s="866"/>
      <c r="Z35" s="866"/>
      <c r="AA35" s="866"/>
    </row>
    <row r="36" spans="2:27">
      <c r="B36" s="888"/>
      <c r="C36" s="2448"/>
      <c r="D36" s="879" t="s">
        <v>13918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6912</v>
      </c>
      <c r="W36" s="866"/>
      <c r="X36" s="866"/>
      <c r="Y36" s="866"/>
      <c r="Z36" s="866"/>
      <c r="AA36" s="866"/>
    </row>
    <row r="37" spans="2:27">
      <c r="B37" s="888"/>
      <c r="C37" s="2448"/>
      <c r="D37" s="879" t="s">
        <v>14673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4887</v>
      </c>
      <c r="M37" s="867" t="s">
        <v>14056</v>
      </c>
      <c r="N37" s="867" t="s">
        <v>14055</v>
      </c>
      <c r="O37" s="867" t="s">
        <v>14150</v>
      </c>
      <c r="P37" s="866"/>
      <c r="W37" s="866"/>
      <c r="X37" s="866"/>
      <c r="Y37" s="866"/>
      <c r="Z37" s="866"/>
      <c r="AA37" s="866"/>
    </row>
    <row r="38" spans="2:27">
      <c r="B38" s="888"/>
      <c r="C38" s="2448"/>
      <c r="D38" s="879" t="s">
        <v>14674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13300</v>
      </c>
      <c r="W38" s="866"/>
      <c r="X38" s="866"/>
      <c r="Y38" s="866"/>
      <c r="Z38" s="866"/>
      <c r="AA38" s="866"/>
    </row>
    <row r="39" spans="2:27">
      <c r="B39" s="888"/>
      <c r="C39" s="2448"/>
      <c r="D39" s="879" t="s">
        <v>6406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448"/>
      <c r="D40" s="879" t="s">
        <v>14682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448"/>
      <c r="D41" s="879" t="s">
        <v>2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12037</v>
      </c>
      <c r="W41" s="866"/>
      <c r="X41" s="866"/>
      <c r="Y41" s="866"/>
      <c r="Z41" s="866"/>
      <c r="AA41" s="866"/>
    </row>
    <row r="42" spans="2:27" s="1009" customFormat="1" ht="17.5" thickBot="1">
      <c r="B42" s="1010"/>
      <c r="C42" s="2449"/>
      <c r="D42" s="871" t="s">
        <v>13939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thickTop="1">
      <c r="B43" s="888"/>
      <c r="C43" s="2450" t="s">
        <v>14054</v>
      </c>
      <c r="D43" s="874" t="s">
        <v>11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11547</v>
      </c>
      <c r="M43" s="867" t="s">
        <v>14026</v>
      </c>
      <c r="W43" s="866"/>
      <c r="X43" s="866"/>
      <c r="Y43" s="866"/>
      <c r="Z43" s="866"/>
      <c r="AA43" s="866"/>
    </row>
    <row r="44" spans="2:27" s="1009" customFormat="1" ht="17.5" thickBot="1">
      <c r="B44" s="1010"/>
      <c r="C44" s="2449"/>
      <c r="D44" s="871" t="s">
        <v>13939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thickTop="1">
      <c r="B45" s="888"/>
      <c r="C45" s="2450" t="s">
        <v>14062</v>
      </c>
      <c r="D45" s="874" t="s">
        <v>20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448"/>
      <c r="D46" s="879" t="s">
        <v>1073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448"/>
      <c r="D47" s="879" t="s">
        <v>5528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8333</v>
      </c>
      <c r="W47" s="866"/>
      <c r="X47" s="866"/>
      <c r="Y47" s="866"/>
      <c r="Z47" s="866"/>
      <c r="AA47" s="866"/>
    </row>
    <row r="48" spans="2:27">
      <c r="B48" s="888"/>
      <c r="C48" s="2448"/>
      <c r="D48" s="879" t="s">
        <v>4934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13103</v>
      </c>
      <c r="W48" s="866"/>
      <c r="X48" s="866"/>
      <c r="Y48" s="866"/>
      <c r="Z48" s="866"/>
      <c r="AA48" s="866"/>
    </row>
    <row r="49" spans="2:27">
      <c r="B49" s="888"/>
      <c r="C49" s="2448"/>
      <c r="D49" s="879" t="s">
        <v>13924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448"/>
      <c r="D50" s="879" t="s">
        <v>13885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thickBot="1">
      <c r="B51" s="1010"/>
      <c r="C51" s="2449"/>
      <c r="D51" s="871" t="s">
        <v>13939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thickTop="1">
      <c r="B52" s="888"/>
      <c r="C52" s="2450" t="s">
        <v>14690</v>
      </c>
      <c r="D52" s="875" t="s">
        <v>4234</v>
      </c>
      <c r="E52" s="875">
        <v>1</v>
      </c>
      <c r="F52" s="875">
        <f>各站員工名單!X100</f>
        <v>0</v>
      </c>
      <c r="G52" s="875">
        <f>E52-F52</f>
        <v>1</v>
      </c>
      <c r="H52" s="878"/>
      <c r="I52" s="877"/>
      <c r="J52" s="1000"/>
      <c r="K52" s="1001"/>
      <c r="L52" s="867" t="s">
        <v>14691</v>
      </c>
      <c r="W52" s="866"/>
      <c r="X52" s="866"/>
      <c r="Y52" s="866"/>
      <c r="Z52" s="866"/>
      <c r="AA52" s="866"/>
    </row>
    <row r="53" spans="2:27" s="1009" customFormat="1" ht="17.5" thickBot="1">
      <c r="B53" s="1010"/>
      <c r="C53" s="2449"/>
      <c r="D53" s="871" t="s">
        <v>13939</v>
      </c>
      <c r="E53" s="871">
        <f>E52</f>
        <v>1</v>
      </c>
      <c r="F53" s="871">
        <f>F52</f>
        <v>0</v>
      </c>
      <c r="G53" s="871">
        <f t="shared" ref="G53:G66" si="2">E53-F53</f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thickTop="1">
      <c r="B54" s="888"/>
      <c r="C54" s="2450" t="s">
        <v>14052</v>
      </c>
      <c r="D54" s="874" t="s">
        <v>14692</v>
      </c>
      <c r="E54" s="874">
        <v>1</v>
      </c>
      <c r="F54" s="874">
        <f>各站員工名單!X105</f>
        <v>0</v>
      </c>
      <c r="G54" s="874">
        <f t="shared" si="2"/>
        <v>1</v>
      </c>
      <c r="H54" s="878"/>
      <c r="I54" s="877"/>
      <c r="J54" s="1000"/>
      <c r="K54" s="1001"/>
      <c r="L54" s="867" t="s">
        <v>2246</v>
      </c>
      <c r="W54" s="866"/>
      <c r="X54" s="866"/>
      <c r="Y54" s="866"/>
      <c r="Z54" s="866"/>
      <c r="AA54" s="866"/>
    </row>
    <row r="55" spans="2:27">
      <c r="B55" s="888"/>
      <c r="C55" s="2448"/>
      <c r="D55" s="879" t="s">
        <v>663</v>
      </c>
      <c r="E55" s="879">
        <v>1</v>
      </c>
      <c r="F55" s="879">
        <f>各站員工名單!X106</f>
        <v>0</v>
      </c>
      <c r="G55" s="879">
        <f t="shared" si="2"/>
        <v>1</v>
      </c>
      <c r="H55" s="878"/>
      <c r="I55" s="877"/>
      <c r="J55" s="1000"/>
      <c r="K55" s="1001"/>
      <c r="L55" s="867" t="s">
        <v>12724</v>
      </c>
      <c r="W55" s="866"/>
      <c r="X55" s="866"/>
      <c r="Y55" s="866"/>
      <c r="Z55" s="866"/>
      <c r="AA55" s="866"/>
    </row>
    <row r="56" spans="2:27">
      <c r="B56" s="888"/>
      <c r="C56" s="2448"/>
      <c r="D56" s="879" t="s">
        <v>5528</v>
      </c>
      <c r="E56" s="879">
        <v>1</v>
      </c>
      <c r="F56" s="879">
        <f>各站員工名單!X108</f>
        <v>1</v>
      </c>
      <c r="G56" s="879">
        <f t="shared" si="2"/>
        <v>0</v>
      </c>
      <c r="H56" s="878"/>
      <c r="I56" s="877"/>
      <c r="J56" s="1000"/>
      <c r="K56" s="1001"/>
      <c r="L56" s="867" t="s">
        <v>6216</v>
      </c>
      <c r="W56" s="866"/>
      <c r="X56" s="866"/>
      <c r="Y56" s="866"/>
      <c r="Z56" s="866"/>
      <c r="AA56" s="866"/>
    </row>
    <row r="57" spans="2:27">
      <c r="B57" s="888"/>
      <c r="C57" s="2448"/>
      <c r="D57" s="879" t="s">
        <v>6406</v>
      </c>
      <c r="E57" s="879">
        <v>1</v>
      </c>
      <c r="F57" s="879">
        <f>各站員工名單!X110</f>
        <v>0</v>
      </c>
      <c r="G57" s="879">
        <f t="shared" si="2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448"/>
      <c r="D58" s="879" t="s">
        <v>4934</v>
      </c>
      <c r="E58" s="879">
        <v>2</v>
      </c>
      <c r="F58" s="879">
        <f>各站員工名單!X109</f>
        <v>3</v>
      </c>
      <c r="G58" s="879">
        <f t="shared" si="2"/>
        <v>-1</v>
      </c>
      <c r="H58" s="878"/>
      <c r="I58" s="877"/>
      <c r="J58" s="1000"/>
      <c r="K58" s="1001"/>
      <c r="L58" s="867" t="s">
        <v>13911</v>
      </c>
      <c r="M58" s="867" t="s">
        <v>14051</v>
      </c>
      <c r="W58" s="866"/>
      <c r="X58" s="866"/>
      <c r="Y58" s="866"/>
      <c r="Z58" s="866"/>
      <c r="AA58" s="866"/>
    </row>
    <row r="59" spans="2:27">
      <c r="B59" s="888"/>
      <c r="C59" s="2448"/>
      <c r="D59" s="879" t="s">
        <v>11</v>
      </c>
      <c r="E59" s="879">
        <v>10</v>
      </c>
      <c r="F59" s="879">
        <f>各站員工名單!X111+各站員工名單!X112</f>
        <v>12</v>
      </c>
      <c r="G59" s="879">
        <f t="shared" si="2"/>
        <v>-2</v>
      </c>
      <c r="H59" s="878"/>
      <c r="I59" s="877"/>
      <c r="J59" s="1000"/>
      <c r="K59" s="1001"/>
      <c r="L59" s="867" t="s">
        <v>8090</v>
      </c>
      <c r="M59" s="867" t="s">
        <v>14050</v>
      </c>
      <c r="N59" s="867" t="s">
        <v>14049</v>
      </c>
      <c r="O59" s="867" t="s">
        <v>14048</v>
      </c>
      <c r="P59" s="867" t="s">
        <v>14047</v>
      </c>
      <c r="Q59" s="867" t="s">
        <v>14046</v>
      </c>
      <c r="R59" s="867" t="s">
        <v>14045</v>
      </c>
      <c r="S59" s="867" t="s">
        <v>14044</v>
      </c>
      <c r="T59" s="867" t="s">
        <v>14043</v>
      </c>
      <c r="U59" s="867" t="s">
        <v>14042</v>
      </c>
      <c r="V59" s="867" t="s">
        <v>14053</v>
      </c>
      <c r="W59" s="867" t="s">
        <v>5217</v>
      </c>
      <c r="X59" s="867" t="s">
        <v>14061</v>
      </c>
      <c r="Y59" s="866"/>
      <c r="Z59" s="866"/>
      <c r="AA59" s="866"/>
    </row>
    <row r="60" spans="2:27" s="1009" customFormat="1" ht="17.5" thickBot="1">
      <c r="B60" s="1010"/>
      <c r="C60" s="2449"/>
      <c r="D60" s="871" t="s">
        <v>13939</v>
      </c>
      <c r="E60" s="871">
        <f>SUM(E54:E59)</f>
        <v>16</v>
      </c>
      <c r="F60" s="871">
        <f>SUM(F54:F59)</f>
        <v>16</v>
      </c>
      <c r="G60" s="871">
        <f t="shared" si="2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thickTop="1">
      <c r="B61" s="888"/>
      <c r="C61" s="2450" t="s">
        <v>14041</v>
      </c>
      <c r="D61" s="874" t="s">
        <v>20</v>
      </c>
      <c r="E61" s="874">
        <v>0</v>
      </c>
      <c r="F61" s="874">
        <f>各站員工名單!X113</f>
        <v>0</v>
      </c>
      <c r="G61" s="874">
        <f t="shared" si="2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448"/>
      <c r="D62" s="879" t="s">
        <v>652</v>
      </c>
      <c r="E62" s="879">
        <v>1</v>
      </c>
      <c r="F62" s="879">
        <f>各站員工名單!X114</f>
        <v>2</v>
      </c>
      <c r="G62" s="879">
        <f t="shared" si="2"/>
        <v>-1</v>
      </c>
      <c r="H62" s="878"/>
      <c r="I62" s="877"/>
      <c r="J62" s="1000"/>
      <c r="K62" s="1001"/>
      <c r="L62" s="867" t="s">
        <v>13899</v>
      </c>
      <c r="W62" s="866"/>
      <c r="X62" s="866"/>
      <c r="Y62" s="866"/>
      <c r="Z62" s="866"/>
      <c r="AA62" s="866"/>
    </row>
    <row r="63" spans="2:27">
      <c r="B63" s="888"/>
      <c r="C63" s="2448"/>
      <c r="D63" s="879" t="s">
        <v>4934</v>
      </c>
      <c r="E63" s="879">
        <v>3</v>
      </c>
      <c r="F63" s="879">
        <f>各站員工名單!X115</f>
        <v>2</v>
      </c>
      <c r="G63" s="879">
        <f t="shared" si="2"/>
        <v>1</v>
      </c>
      <c r="H63" s="878"/>
      <c r="I63" s="877"/>
      <c r="J63" s="1000"/>
      <c r="K63" s="1001"/>
      <c r="L63" s="867" t="s">
        <v>13897</v>
      </c>
      <c r="M63" s="867" t="s">
        <v>14040</v>
      </c>
      <c r="N63" s="867" t="s">
        <v>14039</v>
      </c>
      <c r="W63" s="866"/>
      <c r="X63" s="866"/>
      <c r="Y63" s="866"/>
      <c r="Z63" s="866"/>
      <c r="AA63" s="866"/>
    </row>
    <row r="64" spans="2:27">
      <c r="B64" s="888"/>
      <c r="C64" s="2448"/>
      <c r="D64" s="879" t="s">
        <v>14675</v>
      </c>
      <c r="E64" s="879">
        <v>6</v>
      </c>
      <c r="F64" s="879">
        <f>各站員工名單!X116</f>
        <v>4</v>
      </c>
      <c r="G64" s="879">
        <f t="shared" si="2"/>
        <v>2</v>
      </c>
      <c r="H64" s="878"/>
      <c r="I64" s="877"/>
      <c r="J64" s="1000"/>
      <c r="K64" s="1001"/>
      <c r="L64" s="867" t="s">
        <v>13893</v>
      </c>
      <c r="M64" s="867" t="s">
        <v>14038</v>
      </c>
      <c r="N64" s="867" t="s">
        <v>14037</v>
      </c>
      <c r="O64" s="867" t="s">
        <v>14036</v>
      </c>
      <c r="P64" s="867" t="s">
        <v>14035</v>
      </c>
      <c r="W64" s="866"/>
      <c r="X64" s="866"/>
      <c r="Y64" s="866"/>
      <c r="Z64" s="866"/>
      <c r="AA64" s="866"/>
    </row>
    <row r="65" spans="2:27">
      <c r="B65" s="888"/>
      <c r="C65" s="2448"/>
      <c r="D65" s="879" t="s">
        <v>14676</v>
      </c>
      <c r="E65" s="879">
        <v>1</v>
      </c>
      <c r="F65" s="879">
        <f>各站員工名單!X117</f>
        <v>1</v>
      </c>
      <c r="G65" s="879">
        <f t="shared" si="2"/>
        <v>0</v>
      </c>
      <c r="H65" s="878"/>
      <c r="I65" s="877"/>
      <c r="J65" s="1000"/>
      <c r="K65" s="1001"/>
      <c r="L65" s="867" t="s">
        <v>6392</v>
      </c>
      <c r="W65" s="866"/>
      <c r="X65" s="866"/>
      <c r="Y65" s="866"/>
      <c r="Z65" s="866"/>
      <c r="AA65" s="866"/>
    </row>
    <row r="66" spans="2:27" s="1009" customFormat="1" ht="17.5" thickBot="1">
      <c r="B66" s="1010"/>
      <c r="C66" s="2449"/>
      <c r="D66" s="871" t="s">
        <v>13939</v>
      </c>
      <c r="E66" s="871">
        <f>SUM(E61:E65)</f>
        <v>11</v>
      </c>
      <c r="F66" s="871">
        <f>SUM(F61:F65)</f>
        <v>9</v>
      </c>
      <c r="G66" s="871">
        <f t="shared" si="2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thickTop="1">
      <c r="B67" s="888"/>
      <c r="C67" s="2450" t="s">
        <v>14071</v>
      </c>
      <c r="D67" s="874" t="s">
        <v>20</v>
      </c>
      <c r="E67" s="874">
        <v>0</v>
      </c>
      <c r="F67" s="874">
        <f>各站員工名單!X101</f>
        <v>0</v>
      </c>
      <c r="G67" s="874">
        <f t="shared" ref="G67:G76" si="3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448"/>
      <c r="D68" s="879" t="s">
        <v>5528</v>
      </c>
      <c r="E68" s="879">
        <v>1</v>
      </c>
      <c r="F68" s="879">
        <f>各站員工名單!X102</f>
        <v>1</v>
      </c>
      <c r="G68" s="879">
        <f t="shared" si="3"/>
        <v>0</v>
      </c>
      <c r="H68" s="878"/>
      <c r="I68" s="877"/>
      <c r="J68" s="1000"/>
      <c r="K68" s="1001"/>
      <c r="L68" s="867" t="s">
        <v>1885</v>
      </c>
      <c r="W68" s="866"/>
      <c r="X68" s="866"/>
      <c r="Y68" s="866"/>
      <c r="Z68" s="866"/>
      <c r="AA68" s="866"/>
    </row>
    <row r="69" spans="2:27">
      <c r="B69" s="888"/>
      <c r="C69" s="2448"/>
      <c r="D69" s="879" t="s">
        <v>4934</v>
      </c>
      <c r="E69" s="879">
        <v>1</v>
      </c>
      <c r="F69" s="879">
        <f>各站員工名單!X103</f>
        <v>1</v>
      </c>
      <c r="G69" s="879">
        <f t="shared" si="3"/>
        <v>0</v>
      </c>
      <c r="H69" s="878"/>
      <c r="I69" s="877"/>
      <c r="J69" s="1000"/>
      <c r="K69" s="1001"/>
      <c r="L69" s="867" t="s">
        <v>1741</v>
      </c>
      <c r="W69" s="866"/>
      <c r="X69" s="866"/>
      <c r="Y69" s="866"/>
      <c r="Z69" s="866"/>
      <c r="AA69" s="866"/>
    </row>
    <row r="70" spans="2:27">
      <c r="B70" s="888"/>
      <c r="C70" s="2448"/>
      <c r="D70" s="879" t="s">
        <v>11</v>
      </c>
      <c r="E70" s="879">
        <v>5</v>
      </c>
      <c r="F70" s="879">
        <f>各站員工名單!X104</f>
        <v>5</v>
      </c>
      <c r="G70" s="879">
        <f t="shared" si="3"/>
        <v>0</v>
      </c>
      <c r="H70" s="878"/>
      <c r="I70" s="877"/>
      <c r="J70" s="1000"/>
      <c r="K70" s="1001"/>
      <c r="L70" s="867" t="s">
        <v>2126</v>
      </c>
      <c r="M70" s="867" t="s">
        <v>14070</v>
      </c>
      <c r="N70" s="867" t="s">
        <v>13042</v>
      </c>
      <c r="O70" s="867" t="s">
        <v>14059</v>
      </c>
      <c r="P70" s="867" t="s">
        <v>14057</v>
      </c>
      <c r="Q70" s="867" t="s">
        <v>14060</v>
      </c>
      <c r="R70" s="867" t="s">
        <v>14058</v>
      </c>
      <c r="W70" s="866"/>
      <c r="X70" s="866"/>
      <c r="Y70" s="866"/>
      <c r="Z70" s="866"/>
      <c r="AA70" s="866"/>
    </row>
    <row r="71" spans="2:27" s="1009" customFormat="1" ht="17.5" thickBot="1">
      <c r="B71" s="1010"/>
      <c r="C71" s="2449"/>
      <c r="D71" s="871" t="s">
        <v>13939</v>
      </c>
      <c r="E71" s="871">
        <f>SUM(E67:E70)</f>
        <v>7</v>
      </c>
      <c r="F71" s="871">
        <f>SUM(F67:F70)</f>
        <v>7</v>
      </c>
      <c r="G71" s="871">
        <f t="shared" si="3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thickTop="1">
      <c r="B72" s="888"/>
      <c r="C72" s="2450" t="s">
        <v>14113</v>
      </c>
      <c r="D72" s="874" t="s">
        <v>11</v>
      </c>
      <c r="E72" s="874">
        <v>1</v>
      </c>
      <c r="F72" s="874">
        <v>0</v>
      </c>
      <c r="G72" s="874">
        <f t="shared" si="3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thickBot="1">
      <c r="B73" s="1010"/>
      <c r="C73" s="2449"/>
      <c r="D73" s="871" t="s">
        <v>13939</v>
      </c>
      <c r="E73" s="871">
        <f>SUM(E72)</f>
        <v>1</v>
      </c>
      <c r="F73" s="871">
        <f>SUM(F72)</f>
        <v>0</v>
      </c>
      <c r="G73" s="871">
        <f t="shared" si="3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thickTop="1">
      <c r="B74" s="888"/>
      <c r="C74" s="2450" t="s">
        <v>14693</v>
      </c>
      <c r="D74" s="875" t="s">
        <v>4234</v>
      </c>
      <c r="E74" s="875">
        <v>1</v>
      </c>
      <c r="F74" s="875">
        <f>各站員工名單!X120</f>
        <v>1</v>
      </c>
      <c r="G74" s="875">
        <f t="shared" si="3"/>
        <v>0</v>
      </c>
      <c r="H74" s="878"/>
      <c r="I74" s="877"/>
      <c r="J74" s="1000"/>
      <c r="K74" s="1001"/>
      <c r="L74" s="867" t="s">
        <v>13888</v>
      </c>
      <c r="W74" s="866"/>
      <c r="X74" s="866"/>
      <c r="Y74" s="866"/>
      <c r="Z74" s="866"/>
      <c r="AA74" s="866"/>
    </row>
    <row r="75" spans="2:27" ht="17.5" thickBot="1">
      <c r="B75" s="888"/>
      <c r="C75" s="2449"/>
      <c r="D75" s="871" t="s">
        <v>13939</v>
      </c>
      <c r="E75" s="871">
        <f>E74</f>
        <v>1</v>
      </c>
      <c r="F75" s="871">
        <f>F74</f>
        <v>1</v>
      </c>
      <c r="G75" s="871">
        <f t="shared" si="3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thickTop="1">
      <c r="B76" s="888"/>
      <c r="C76" s="2450" t="s">
        <v>14034</v>
      </c>
      <c r="D76" s="874" t="s">
        <v>1073</v>
      </c>
      <c r="E76" s="874">
        <v>1</v>
      </c>
      <c r="F76" s="874">
        <f>各站員工名單!X121</f>
        <v>1</v>
      </c>
      <c r="G76" s="874">
        <f t="shared" si="3"/>
        <v>0</v>
      </c>
      <c r="H76" s="878"/>
      <c r="I76" s="877"/>
      <c r="J76" s="1000"/>
      <c r="K76" s="1001"/>
      <c r="L76" s="867" t="s">
        <v>1672</v>
      </c>
      <c r="W76" s="866"/>
      <c r="X76" s="866"/>
      <c r="Y76" s="866"/>
      <c r="Z76" s="866"/>
      <c r="AA76" s="866"/>
    </row>
    <row r="77" spans="2:27">
      <c r="B77" s="888"/>
      <c r="C77" s="2448"/>
      <c r="D77" s="879" t="s">
        <v>2</v>
      </c>
      <c r="E77" s="879">
        <v>0</v>
      </c>
      <c r="F77" s="879">
        <f>各站員工名單!X122</f>
        <v>0</v>
      </c>
      <c r="G77" s="879">
        <f t="shared" ref="G77:G98" si="4">E77-F77</f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448"/>
      <c r="D78" s="879" t="s">
        <v>14677</v>
      </c>
      <c r="E78" s="879">
        <v>2</v>
      </c>
      <c r="F78" s="879">
        <f>各站員工名單!X127</f>
        <v>2</v>
      </c>
      <c r="G78" s="879">
        <f t="shared" si="4"/>
        <v>0</v>
      </c>
      <c r="H78" s="878"/>
      <c r="I78" s="877"/>
      <c r="J78" s="1000"/>
      <c r="K78" s="1001"/>
      <c r="L78" s="867" t="s">
        <v>6814</v>
      </c>
      <c r="M78" s="867" t="s">
        <v>14033</v>
      </c>
      <c r="W78" s="866"/>
      <c r="X78" s="866"/>
      <c r="Y78" s="866"/>
      <c r="Z78" s="866"/>
      <c r="AA78" s="866"/>
    </row>
    <row r="79" spans="2:27">
      <c r="B79" s="888"/>
      <c r="C79" s="2448"/>
      <c r="D79" s="879" t="s">
        <v>14678</v>
      </c>
      <c r="E79" s="879">
        <v>1</v>
      </c>
      <c r="F79" s="879">
        <f>各站員工名單!X128</f>
        <v>1</v>
      </c>
      <c r="G79" s="879">
        <f t="shared" si="4"/>
        <v>0</v>
      </c>
      <c r="H79" s="878"/>
      <c r="I79" s="877"/>
      <c r="J79" s="1000"/>
      <c r="K79" s="1001"/>
      <c r="L79" s="867" t="s">
        <v>11775</v>
      </c>
      <c r="M79" s="867" t="s">
        <v>14098</v>
      </c>
      <c r="W79" s="866"/>
      <c r="X79" s="866"/>
      <c r="Y79" s="866"/>
      <c r="Z79" s="866"/>
      <c r="AA79" s="866"/>
    </row>
    <row r="80" spans="2:27">
      <c r="B80" s="888"/>
      <c r="C80" s="2448"/>
      <c r="D80" s="879" t="s">
        <v>14675</v>
      </c>
      <c r="E80" s="879">
        <v>11</v>
      </c>
      <c r="F80" s="879">
        <f>各站員工名單!X125</f>
        <v>8</v>
      </c>
      <c r="G80" s="879">
        <f t="shared" si="4"/>
        <v>3</v>
      </c>
      <c r="H80" s="878"/>
      <c r="I80" s="877"/>
      <c r="J80" s="1000"/>
      <c r="K80" s="1001"/>
      <c r="L80" s="867" t="s">
        <v>13884</v>
      </c>
      <c r="M80" s="867" t="s">
        <v>14032</v>
      </c>
      <c r="N80" s="867" t="s">
        <v>14031</v>
      </c>
      <c r="O80" s="867" t="s">
        <v>14030</v>
      </c>
      <c r="P80" s="867" t="s">
        <v>14029</v>
      </c>
      <c r="Q80" s="867" t="s">
        <v>14028</v>
      </c>
      <c r="R80" s="867" t="s">
        <v>13409</v>
      </c>
      <c r="S80" s="867" t="s">
        <v>14161</v>
      </c>
      <c r="T80" s="867" t="s">
        <v>14266</v>
      </c>
      <c r="U80" s="867" t="s">
        <v>14360</v>
      </c>
      <c r="V80" s="866"/>
      <c r="W80" s="866"/>
      <c r="X80" s="866"/>
      <c r="Y80" s="866"/>
      <c r="Z80" s="866"/>
      <c r="AA80" s="866"/>
    </row>
    <row r="81" spans="2:27">
      <c r="B81" s="888"/>
      <c r="C81" s="2448"/>
      <c r="D81" s="879" t="s">
        <v>663</v>
      </c>
      <c r="E81" s="879">
        <v>1</v>
      </c>
      <c r="F81" s="879">
        <f>各站員工名單!X123</f>
        <v>1</v>
      </c>
      <c r="G81" s="879">
        <f t="shared" si="4"/>
        <v>0</v>
      </c>
      <c r="H81" s="878"/>
      <c r="I81" s="877"/>
      <c r="J81" s="1000"/>
      <c r="K81" s="1001"/>
      <c r="L81" s="867" t="s">
        <v>14412</v>
      </c>
      <c r="W81" s="866"/>
      <c r="X81" s="866"/>
      <c r="Y81" s="866"/>
      <c r="Z81" s="866"/>
      <c r="AA81" s="866"/>
    </row>
    <row r="82" spans="2:27">
      <c r="B82" s="888"/>
      <c r="C82" s="2448"/>
      <c r="D82" s="879" t="s">
        <v>13135</v>
      </c>
      <c r="E82" s="879">
        <v>2</v>
      </c>
      <c r="F82" s="879">
        <f>各站員工名單!X124</f>
        <v>1</v>
      </c>
      <c r="G82" s="879">
        <f t="shared" si="4"/>
        <v>1</v>
      </c>
      <c r="H82" s="878"/>
      <c r="I82" s="877"/>
      <c r="J82" s="1000"/>
      <c r="K82" s="1001"/>
      <c r="L82" s="867" t="s">
        <v>10706</v>
      </c>
      <c r="M82" s="867" t="s">
        <v>14027</v>
      </c>
      <c r="W82" s="866"/>
      <c r="X82" s="866"/>
      <c r="Y82" s="866"/>
      <c r="Z82" s="866"/>
      <c r="AA82" s="866"/>
    </row>
    <row r="83" spans="2:27" s="1009" customFormat="1" ht="17.5" thickBot="1">
      <c r="B83" s="1010"/>
      <c r="C83" s="2449"/>
      <c r="D83" s="871" t="s">
        <v>13939</v>
      </c>
      <c r="E83" s="871">
        <f>SUM(E76:E82)</f>
        <v>18</v>
      </c>
      <c r="F83" s="871">
        <f>SUM(F76:F82)</f>
        <v>14</v>
      </c>
      <c r="G83" s="871">
        <f t="shared" si="4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thickTop="1">
      <c r="B84" s="888"/>
      <c r="C84" s="2445" t="s">
        <v>14694</v>
      </c>
      <c r="D84" s="874" t="s">
        <v>14696</v>
      </c>
      <c r="E84" s="874">
        <v>1</v>
      </c>
      <c r="F84" s="874">
        <f>各站員工名單!X131</f>
        <v>1</v>
      </c>
      <c r="G84" s="874">
        <f t="shared" si="4"/>
        <v>0</v>
      </c>
      <c r="H84" s="878"/>
      <c r="I84" s="877"/>
      <c r="J84" s="1000"/>
      <c r="K84" s="1001"/>
      <c r="L84" s="867" t="s">
        <v>7050</v>
      </c>
      <c r="W84" s="866"/>
      <c r="X84" s="866"/>
      <c r="Y84" s="866"/>
      <c r="Z84" s="866"/>
      <c r="AA84" s="866"/>
    </row>
    <row r="85" spans="2:27">
      <c r="B85" s="888"/>
      <c r="C85" s="2446"/>
      <c r="D85" s="1007" t="s">
        <v>14695</v>
      </c>
      <c r="E85" s="879">
        <v>1</v>
      </c>
      <c r="F85" s="879">
        <f>各站員工名單!X133</f>
        <v>1</v>
      </c>
      <c r="G85" s="879">
        <f t="shared" si="4"/>
        <v>0</v>
      </c>
      <c r="H85" s="878"/>
      <c r="I85" s="877"/>
      <c r="J85" s="1000"/>
      <c r="K85" s="1001"/>
      <c r="L85" s="867" t="s">
        <v>12867</v>
      </c>
      <c r="W85" s="866"/>
      <c r="X85" s="866"/>
      <c r="Y85" s="866"/>
      <c r="Z85" s="866"/>
      <c r="AA85" s="866"/>
    </row>
    <row r="86" spans="2:27" ht="17.5" thickBot="1">
      <c r="B86" s="888"/>
      <c r="C86" s="2447"/>
      <c r="D86" s="871" t="s">
        <v>13939</v>
      </c>
      <c r="E86" s="871">
        <f>SUM(E84:E85)</f>
        <v>2</v>
      </c>
      <c r="F86" s="871">
        <f>SUM(F84:F85)</f>
        <v>2</v>
      </c>
      <c r="G86" s="871">
        <f t="shared" si="4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thickTop="1">
      <c r="B87" s="888"/>
      <c r="C87" s="2450" t="s">
        <v>14021</v>
      </c>
      <c r="D87" s="874" t="s">
        <v>20</v>
      </c>
      <c r="E87" s="874">
        <v>1</v>
      </c>
      <c r="F87" s="874">
        <f>各站員工名單!X134</f>
        <v>1</v>
      </c>
      <c r="G87" s="874">
        <f>E87-F87</f>
        <v>0</v>
      </c>
      <c r="H87" s="878"/>
      <c r="I87" s="877"/>
      <c r="J87" s="1000"/>
      <c r="K87" s="1001"/>
      <c r="L87" s="867" t="s">
        <v>13867</v>
      </c>
      <c r="W87" s="866"/>
      <c r="X87" s="866"/>
      <c r="Y87" s="866"/>
      <c r="Z87" s="866"/>
      <c r="AA87" s="866"/>
    </row>
    <row r="88" spans="2:27">
      <c r="B88" s="888"/>
      <c r="C88" s="2448"/>
      <c r="D88" s="879" t="s">
        <v>724</v>
      </c>
      <c r="E88" s="879">
        <v>3</v>
      </c>
      <c r="F88" s="879">
        <f>各站員工名單!X136</f>
        <v>3</v>
      </c>
      <c r="G88" s="879">
        <f>E88-F88</f>
        <v>0</v>
      </c>
      <c r="H88" s="878"/>
      <c r="I88" s="877"/>
      <c r="J88" s="1000"/>
      <c r="K88" s="1001"/>
      <c r="L88" s="867" t="s">
        <v>9235</v>
      </c>
      <c r="M88" s="867" t="s">
        <v>14020</v>
      </c>
      <c r="N88" s="867" t="s">
        <v>14019</v>
      </c>
      <c r="W88" s="866"/>
      <c r="X88" s="866"/>
      <c r="Y88" s="866"/>
      <c r="Z88" s="866"/>
      <c r="AA88" s="866"/>
    </row>
    <row r="89" spans="2:27">
      <c r="B89" s="888"/>
      <c r="C89" s="2448"/>
      <c r="D89" s="879" t="s">
        <v>6406</v>
      </c>
      <c r="E89" s="879">
        <v>2</v>
      </c>
      <c r="F89" s="879">
        <f>各站員工名單!X138</f>
        <v>2</v>
      </c>
      <c r="G89" s="879">
        <f>E89-F89</f>
        <v>0</v>
      </c>
      <c r="H89" s="878"/>
      <c r="I89" s="877"/>
      <c r="J89" s="1000"/>
      <c r="K89" s="1001"/>
      <c r="L89" s="867" t="s">
        <v>12916</v>
      </c>
      <c r="M89" s="867" t="s">
        <v>14018</v>
      </c>
      <c r="W89" s="866"/>
      <c r="X89" s="866"/>
      <c r="Y89" s="866"/>
      <c r="Z89" s="866"/>
      <c r="AA89" s="866"/>
    </row>
    <row r="90" spans="2:27" s="1009" customFormat="1" ht="17.5" thickBot="1">
      <c r="B90" s="1010"/>
      <c r="C90" s="2449"/>
      <c r="D90" s="871" t="s">
        <v>13939</v>
      </c>
      <c r="E90" s="871">
        <f>SUM(E87:E89)</f>
        <v>6</v>
      </c>
      <c r="F90" s="871">
        <f>SUM(F87:F89)</f>
        <v>6</v>
      </c>
      <c r="G90" s="871">
        <f>E90-F90</f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thickTop="1">
      <c r="B91" s="888"/>
      <c r="C91" s="2450" t="s">
        <v>14025</v>
      </c>
      <c r="D91" s="874" t="s">
        <v>20</v>
      </c>
      <c r="E91" s="874">
        <v>1</v>
      </c>
      <c r="F91" s="874">
        <f>各站員工名單!X139</f>
        <v>0</v>
      </c>
      <c r="G91" s="874">
        <f t="shared" si="4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448"/>
      <c r="D92" s="879" t="s">
        <v>663</v>
      </c>
      <c r="E92" s="879">
        <v>1</v>
      </c>
      <c r="F92" s="879">
        <f>各站員工名單!X141</f>
        <v>1</v>
      </c>
      <c r="G92" s="879">
        <f t="shared" si="4"/>
        <v>0</v>
      </c>
      <c r="H92" s="878"/>
      <c r="I92" s="877"/>
      <c r="J92" s="1000"/>
      <c r="K92" s="1001"/>
      <c r="L92" s="867" t="s">
        <v>10557</v>
      </c>
      <c r="W92" s="866"/>
      <c r="X92" s="866"/>
      <c r="Y92" s="866"/>
      <c r="Z92" s="866"/>
      <c r="AA92" s="866"/>
    </row>
    <row r="93" spans="2:27">
      <c r="B93" s="888"/>
      <c r="C93" s="2448"/>
      <c r="D93" s="879" t="s">
        <v>11</v>
      </c>
      <c r="E93" s="879">
        <v>5</v>
      </c>
      <c r="F93" s="879">
        <f>各站員工名單!X142</f>
        <v>6</v>
      </c>
      <c r="G93" s="879">
        <f t="shared" si="4"/>
        <v>-1</v>
      </c>
      <c r="H93" s="878"/>
      <c r="I93" s="877"/>
      <c r="J93" s="1000"/>
      <c r="K93" s="1001"/>
      <c r="L93" s="867" t="s">
        <v>7239</v>
      </c>
      <c r="M93" s="867" t="s">
        <v>14024</v>
      </c>
      <c r="N93" s="867" t="s">
        <v>14023</v>
      </c>
      <c r="O93" s="867" t="s">
        <v>14022</v>
      </c>
      <c r="P93" s="867" t="s">
        <v>13319</v>
      </c>
      <c r="Q93" s="867" t="s">
        <v>14016</v>
      </c>
      <c r="W93" s="866"/>
      <c r="X93" s="866"/>
      <c r="Y93" s="866"/>
      <c r="Z93" s="866"/>
      <c r="AA93" s="866"/>
    </row>
    <row r="94" spans="2:27" s="1009" customFormat="1" ht="17.5" thickBot="1">
      <c r="B94" s="1010"/>
      <c r="C94" s="2449"/>
      <c r="D94" s="871" t="s">
        <v>13939</v>
      </c>
      <c r="E94" s="871">
        <f>SUM(E91:E93)</f>
        <v>7</v>
      </c>
      <c r="F94" s="871">
        <f>SUM(F91:F93)</f>
        <v>7</v>
      </c>
      <c r="G94" s="871">
        <f t="shared" si="4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thickTop="1">
      <c r="B95" s="888"/>
      <c r="C95" s="2450" t="s">
        <v>13034</v>
      </c>
      <c r="D95" s="874" t="s">
        <v>11</v>
      </c>
      <c r="E95" s="874">
        <v>2</v>
      </c>
      <c r="F95" s="874">
        <f>各站員工名單!X143</f>
        <v>1</v>
      </c>
      <c r="G95" s="874">
        <f t="shared" si="4"/>
        <v>1</v>
      </c>
      <c r="H95" s="878"/>
      <c r="I95" s="877"/>
      <c r="J95" s="1000"/>
      <c r="K95" s="1001"/>
      <c r="L95" s="867" t="s">
        <v>8228</v>
      </c>
      <c r="W95" s="866"/>
      <c r="X95" s="866"/>
      <c r="Y95" s="866"/>
      <c r="Z95" s="866"/>
      <c r="AA95" s="866"/>
    </row>
    <row r="96" spans="2:27" s="1009" customFormat="1" ht="17.5" thickBot="1">
      <c r="B96" s="1010"/>
      <c r="C96" s="2449"/>
      <c r="D96" s="871" t="s">
        <v>13939</v>
      </c>
      <c r="E96" s="871">
        <f>SUM(E95)</f>
        <v>2</v>
      </c>
      <c r="F96" s="871">
        <f>SUM(F95)</f>
        <v>1</v>
      </c>
      <c r="G96" s="871">
        <f t="shared" si="4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thickTop="1">
      <c r="B97" s="888"/>
      <c r="C97" s="2450" t="s">
        <v>14017</v>
      </c>
      <c r="D97" s="874" t="s">
        <v>11</v>
      </c>
      <c r="E97" s="874">
        <v>1</v>
      </c>
      <c r="F97" s="874">
        <f>各站員工名單!X144</f>
        <v>1</v>
      </c>
      <c r="G97" s="874">
        <f t="shared" si="4"/>
        <v>0</v>
      </c>
      <c r="H97" s="878"/>
      <c r="I97" s="877"/>
      <c r="J97" s="1000"/>
      <c r="K97" s="1001"/>
      <c r="L97" s="867" t="s">
        <v>6743</v>
      </c>
      <c r="W97" s="866"/>
      <c r="X97" s="866"/>
      <c r="Y97" s="866"/>
      <c r="Z97" s="866"/>
      <c r="AA97" s="866"/>
    </row>
    <row r="98" spans="2:27" s="1009" customFormat="1" ht="17.5" thickBot="1">
      <c r="B98" s="1010"/>
      <c r="C98" s="2449"/>
      <c r="D98" s="871" t="s">
        <v>13939</v>
      </c>
      <c r="E98" s="871">
        <f>SUM(E97)</f>
        <v>1</v>
      </c>
      <c r="F98" s="871">
        <f>SUM(F97)</f>
        <v>1</v>
      </c>
      <c r="G98" s="871">
        <f t="shared" si="4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thickTop="1" thickBot="1">
      <c r="B99" s="889"/>
      <c r="C99" s="1006" t="s">
        <v>14015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451"/>
      <c r="K99" s="2452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C52:C53"/>
    <mergeCell ref="C54:C60"/>
    <mergeCell ref="J99:K99"/>
    <mergeCell ref="J1:K2"/>
    <mergeCell ref="C61:C66"/>
    <mergeCell ref="C67:C71"/>
    <mergeCell ref="C72:C73"/>
    <mergeCell ref="C74:C75"/>
    <mergeCell ref="C76:C83"/>
    <mergeCell ref="C84:C86"/>
    <mergeCell ref="C87:C90"/>
    <mergeCell ref="C91:C94"/>
    <mergeCell ref="C95:C96"/>
    <mergeCell ref="C97:C98"/>
    <mergeCell ref="C45:C51"/>
    <mergeCell ref="C3:C4"/>
    <mergeCell ref="C5:C8"/>
    <mergeCell ref="C9:C10"/>
    <mergeCell ref="C16:C21"/>
    <mergeCell ref="C11:C13"/>
    <mergeCell ref="C14:C15"/>
    <mergeCell ref="C22:C24"/>
    <mergeCell ref="C25:C30"/>
    <mergeCell ref="C33:C42"/>
    <mergeCell ref="C43:C44"/>
    <mergeCell ref="C31:C32"/>
  </mergeCells>
  <phoneticPr fontId="0" type="Hiragana"/>
  <conditionalFormatting sqref="I3:I98">
    <cfRule type="cellIs" dxfId="5" priority="3" operator="greaterThan">
      <formula>0</formula>
    </cfRule>
    <cfRule type="cellIs" dxfId="4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/>
    <col min="16" max="16" width="22.90625" style="24" bestFit="1" customWidth="1"/>
    <col min="17" max="16384" width="9" style="24"/>
  </cols>
  <sheetData>
    <row r="1" spans="1:15">
      <c r="G1" s="2456" t="s">
        <v>4565</v>
      </c>
      <c r="H1" s="2456"/>
      <c r="I1" s="2456" t="s">
        <v>4566</v>
      </c>
      <c r="J1" s="2456"/>
    </row>
    <row r="2" spans="1:15">
      <c r="A2" s="664" t="s">
        <v>4567</v>
      </c>
      <c r="B2" s="664" t="s">
        <v>4568</v>
      </c>
      <c r="C2" s="675" t="s">
        <v>4569</v>
      </c>
      <c r="D2" s="664" t="s">
        <v>4570</v>
      </c>
      <c r="E2" s="666" t="s">
        <v>4571</v>
      </c>
      <c r="F2" s="666" t="s">
        <v>814</v>
      </c>
      <c r="G2" s="665" t="s">
        <v>4572</v>
      </c>
      <c r="H2" s="664" t="s">
        <v>103</v>
      </c>
      <c r="I2" s="665" t="s">
        <v>4572</v>
      </c>
      <c r="J2" s="664" t="s">
        <v>103</v>
      </c>
      <c r="K2" s="664" t="s">
        <v>4573</v>
      </c>
      <c r="L2" s="667" t="s">
        <v>4574</v>
      </c>
      <c r="M2" s="667" t="s">
        <v>4575</v>
      </c>
      <c r="O2" s="668" t="s">
        <v>4576</v>
      </c>
    </row>
    <row r="3" spans="1:15">
      <c r="A3" s="672">
        <v>41244</v>
      </c>
      <c r="B3" s="577" t="s">
        <v>4577</v>
      </c>
      <c r="C3" s="663" t="s">
        <v>4578</v>
      </c>
      <c r="D3" s="43" t="s">
        <v>4579</v>
      </c>
      <c r="E3" s="44" t="s">
        <v>4580</v>
      </c>
      <c r="F3" s="29" t="s">
        <v>3194</v>
      </c>
      <c r="G3" s="43">
        <f>IF(K3="",0,YEAR(K3))</f>
        <v>2012</v>
      </c>
      <c r="H3" s="43">
        <f>IF(K3="",0,MONTH(K3))</f>
        <v>12</v>
      </c>
      <c r="I3" s="43">
        <f>IF(L3="",0,YEAR(K3))</f>
        <v>2012</v>
      </c>
      <c r="J3" s="43">
        <f>IF(L3="",0,MONTH(L3))</f>
        <v>12</v>
      </c>
      <c r="K3" s="577">
        <v>41244</v>
      </c>
      <c r="L3" s="577">
        <v>41244</v>
      </c>
      <c r="M3" s="669">
        <f>IF(L3="",0,L3-K3+1)</f>
        <v>1</v>
      </c>
      <c r="O3" s="26" t="str">
        <f t="shared" ref="O3:O66" si="0">IF(M3&lt;91,"V","")</f>
        <v>V</v>
      </c>
    </row>
    <row r="4" spans="1:15">
      <c r="A4" s="672"/>
      <c r="B4" s="577" t="s">
        <v>4581</v>
      </c>
      <c r="C4" s="663" t="s">
        <v>4581</v>
      </c>
      <c r="D4" s="43" t="s">
        <v>4582</v>
      </c>
      <c r="E4" s="44" t="s">
        <v>4583</v>
      </c>
      <c r="F4" s="29" t="s">
        <v>4008</v>
      </c>
      <c r="G4" s="43">
        <f>IF(K4="",0,YEAR(K4))</f>
        <v>2012</v>
      </c>
      <c r="H4" s="43">
        <f>IF(K4="",0,MONTH(K4))</f>
        <v>12</v>
      </c>
      <c r="I4" s="43">
        <f t="shared" ref="I4:I67" si="1">IF(L4="",0,YEAR(K4))</f>
        <v>0</v>
      </c>
      <c r="J4" s="43">
        <f t="shared" ref="J4:J67" si="2">IF(L4="",0,MONTH(L4))</f>
        <v>0</v>
      </c>
      <c r="K4" s="577">
        <v>41246</v>
      </c>
      <c r="L4" s="577"/>
      <c r="M4" s="669">
        <f t="shared" ref="M4:M67" si="3">IF(L4="",0,L4-K4+1)</f>
        <v>0</v>
      </c>
      <c r="O4" s="26" t="str">
        <f t="shared" si="0"/>
        <v>V</v>
      </c>
    </row>
    <row r="5" spans="1:15">
      <c r="A5" s="672"/>
      <c r="B5" s="577" t="s">
        <v>4584</v>
      </c>
      <c r="C5" s="663" t="s">
        <v>4585</v>
      </c>
      <c r="D5" s="43" t="s">
        <v>4586</v>
      </c>
      <c r="E5" s="43"/>
      <c r="F5" s="29" t="s">
        <v>4587</v>
      </c>
      <c r="G5" s="43">
        <f>IF(K5="",0,YEAR(K5))</f>
        <v>2012</v>
      </c>
      <c r="H5" s="43">
        <f>IF(K5="",0,MONTH(K5))</f>
        <v>12</v>
      </c>
      <c r="I5" s="43">
        <f t="shared" si="1"/>
        <v>0</v>
      </c>
      <c r="J5" s="43">
        <f t="shared" si="2"/>
        <v>0</v>
      </c>
      <c r="K5" s="577">
        <v>41250</v>
      </c>
      <c r="L5" s="577"/>
      <c r="M5" s="669">
        <f t="shared" si="3"/>
        <v>0</v>
      </c>
      <c r="O5" s="26" t="str">
        <f t="shared" si="0"/>
        <v>V</v>
      </c>
    </row>
    <row r="6" spans="1:15">
      <c r="A6" s="672">
        <v>41244</v>
      </c>
      <c r="B6" s="577" t="s">
        <v>4588</v>
      </c>
      <c r="C6" s="663" t="s">
        <v>4589</v>
      </c>
      <c r="D6" s="43" t="s">
        <v>4590</v>
      </c>
      <c r="E6" s="44" t="s">
        <v>4591</v>
      </c>
      <c r="F6" s="29" t="s">
        <v>4009</v>
      </c>
      <c r="G6" s="43">
        <f t="shared" ref="G6:G62" si="4">IF(K6="",0,YEAR(K6))</f>
        <v>2012</v>
      </c>
      <c r="H6" s="43">
        <f t="shared" ref="H6:H62" si="5">IF(K6="",0,MONTH(K6))</f>
        <v>12</v>
      </c>
      <c r="I6" s="43">
        <f>IF(L6="",0,YEAR(K6))</f>
        <v>2012</v>
      </c>
      <c r="J6" s="43">
        <f t="shared" si="2"/>
        <v>12</v>
      </c>
      <c r="K6" s="577">
        <v>41254</v>
      </c>
      <c r="L6" s="577">
        <v>41254</v>
      </c>
      <c r="M6" s="669">
        <f t="shared" si="3"/>
        <v>1</v>
      </c>
      <c r="O6" s="26" t="str">
        <f t="shared" si="0"/>
        <v>V</v>
      </c>
    </row>
    <row r="7" spans="1:15">
      <c r="A7" s="672"/>
      <c r="B7" s="577" t="s">
        <v>4588</v>
      </c>
      <c r="C7" s="663" t="s">
        <v>4592</v>
      </c>
      <c r="D7" s="43" t="s">
        <v>4590</v>
      </c>
      <c r="E7" s="44" t="s">
        <v>4593</v>
      </c>
      <c r="F7" s="29" t="s">
        <v>3965</v>
      </c>
      <c r="G7" s="43">
        <f t="shared" si="4"/>
        <v>2011</v>
      </c>
      <c r="H7" s="43">
        <f t="shared" si="5"/>
        <v>9</v>
      </c>
      <c r="I7" s="43">
        <f t="shared" si="1"/>
        <v>2011</v>
      </c>
      <c r="J7" s="43">
        <f t="shared" si="2"/>
        <v>12</v>
      </c>
      <c r="K7" s="577">
        <v>40787</v>
      </c>
      <c r="L7" s="577">
        <v>41244</v>
      </c>
      <c r="M7" s="669">
        <f t="shared" si="3"/>
        <v>458</v>
      </c>
      <c r="O7" s="26" t="str">
        <f t="shared" si="0"/>
        <v/>
      </c>
    </row>
    <row r="8" spans="1:15">
      <c r="A8" s="672"/>
      <c r="B8" s="577" t="s">
        <v>4588</v>
      </c>
      <c r="C8" s="663" t="s">
        <v>4594</v>
      </c>
      <c r="D8" s="43" t="s">
        <v>4590</v>
      </c>
      <c r="E8" s="44" t="s">
        <v>4595</v>
      </c>
      <c r="F8" s="29" t="s">
        <v>881</v>
      </c>
      <c r="G8" s="43">
        <f t="shared" si="4"/>
        <v>2012</v>
      </c>
      <c r="H8" s="43">
        <f t="shared" si="5"/>
        <v>3</v>
      </c>
      <c r="I8" s="43">
        <f t="shared" si="1"/>
        <v>2012</v>
      </c>
      <c r="J8" s="43">
        <f t="shared" si="2"/>
        <v>12</v>
      </c>
      <c r="K8" s="577">
        <v>40969</v>
      </c>
      <c r="L8" s="577">
        <v>41253</v>
      </c>
      <c r="M8" s="669">
        <f t="shared" si="3"/>
        <v>285</v>
      </c>
      <c r="O8" s="26" t="str">
        <f t="shared" si="0"/>
        <v/>
      </c>
    </row>
    <row r="9" spans="1:15">
      <c r="A9" s="672"/>
      <c r="B9" s="577" t="s">
        <v>4584</v>
      </c>
      <c r="C9" s="663" t="s">
        <v>4596</v>
      </c>
      <c r="D9" s="43" t="s">
        <v>4597</v>
      </c>
      <c r="E9" s="44" t="s">
        <v>4598</v>
      </c>
      <c r="F9" s="29" t="s">
        <v>1682</v>
      </c>
      <c r="G9" s="43">
        <f t="shared" si="4"/>
        <v>2010</v>
      </c>
      <c r="H9" s="43">
        <f t="shared" si="5"/>
        <v>7</v>
      </c>
      <c r="I9" s="43">
        <f t="shared" si="1"/>
        <v>2010</v>
      </c>
      <c r="J9" s="43">
        <f t="shared" si="2"/>
        <v>12</v>
      </c>
      <c r="K9" s="577">
        <v>40364</v>
      </c>
      <c r="L9" s="577">
        <v>41251</v>
      </c>
      <c r="M9" s="669">
        <f t="shared" si="3"/>
        <v>888</v>
      </c>
      <c r="O9" s="26" t="str">
        <f t="shared" si="0"/>
        <v/>
      </c>
    </row>
    <row r="10" spans="1:15">
      <c r="A10" s="672"/>
      <c r="B10" s="577" t="s">
        <v>4584</v>
      </c>
      <c r="C10" s="663" t="s">
        <v>4599</v>
      </c>
      <c r="D10" s="43" t="s">
        <v>4600</v>
      </c>
      <c r="E10" s="44" t="s">
        <v>4601</v>
      </c>
      <c r="F10" s="29" t="s">
        <v>4602</v>
      </c>
      <c r="G10" s="43">
        <f t="shared" si="4"/>
        <v>2010</v>
      </c>
      <c r="H10" s="43">
        <f t="shared" si="5"/>
        <v>9</v>
      </c>
      <c r="I10" s="43">
        <f t="shared" si="1"/>
        <v>2010</v>
      </c>
      <c r="J10" s="43">
        <f t="shared" si="2"/>
        <v>12</v>
      </c>
      <c r="K10" s="577">
        <v>40449</v>
      </c>
      <c r="L10" s="577">
        <v>41253</v>
      </c>
      <c r="M10" s="669">
        <f t="shared" si="3"/>
        <v>805</v>
      </c>
      <c r="O10" s="26" t="str">
        <f t="shared" si="0"/>
        <v/>
      </c>
    </row>
    <row r="11" spans="1:15">
      <c r="A11" s="672">
        <v>40909</v>
      </c>
      <c r="B11" s="577" t="s">
        <v>4603</v>
      </c>
      <c r="C11" s="230" t="s">
        <v>4604</v>
      </c>
      <c r="D11" s="32" t="s">
        <v>4597</v>
      </c>
      <c r="E11" s="64" t="s">
        <v>4605</v>
      </c>
      <c r="F11" s="29" t="s">
        <v>4117</v>
      </c>
      <c r="G11" s="43">
        <f t="shared" si="4"/>
        <v>2012</v>
      </c>
      <c r="H11" s="43">
        <f t="shared" si="5"/>
        <v>10</v>
      </c>
      <c r="I11" s="43">
        <f>IF(L11="",0,YEAR(K11))</f>
        <v>2012</v>
      </c>
      <c r="J11" s="43">
        <f>IF(L11="",0,MONTH(L11))</f>
        <v>1</v>
      </c>
      <c r="K11" s="495">
        <v>41193</v>
      </c>
      <c r="L11" s="496">
        <v>41277</v>
      </c>
      <c r="M11" s="669">
        <f>IF(L11="",0,L11-K11+1)</f>
        <v>85</v>
      </c>
      <c r="O11" s="26" t="str">
        <f t="shared" si="0"/>
        <v>V</v>
      </c>
    </row>
    <row r="12" spans="1:15">
      <c r="A12" s="672"/>
      <c r="B12" s="577" t="s">
        <v>4606</v>
      </c>
      <c r="C12" s="230" t="s">
        <v>4607</v>
      </c>
      <c r="D12" s="32" t="s">
        <v>4608</v>
      </c>
      <c r="E12" s="64" t="s">
        <v>4609</v>
      </c>
      <c r="F12" s="29" t="s">
        <v>4004</v>
      </c>
      <c r="G12" s="43">
        <f t="shared" si="4"/>
        <v>2012</v>
      </c>
      <c r="H12" s="43">
        <f t="shared" si="5"/>
        <v>11</v>
      </c>
      <c r="I12" s="43">
        <f t="shared" si="1"/>
        <v>2012</v>
      </c>
      <c r="J12" s="43">
        <f t="shared" si="2"/>
        <v>1</v>
      </c>
      <c r="K12" s="497">
        <v>41214</v>
      </c>
      <c r="L12" s="496">
        <v>41276</v>
      </c>
      <c r="M12" s="669">
        <f t="shared" si="3"/>
        <v>63</v>
      </c>
      <c r="O12" s="26" t="str">
        <f t="shared" si="0"/>
        <v>V</v>
      </c>
    </row>
    <row r="13" spans="1:15">
      <c r="A13" s="672"/>
      <c r="B13" s="670" t="s">
        <v>4603</v>
      </c>
      <c r="C13" s="676" t="s">
        <v>4610</v>
      </c>
      <c r="D13" s="32" t="s">
        <v>4597</v>
      </c>
      <c r="E13" s="51" t="s">
        <v>4611</v>
      </c>
      <c r="F13" s="353" t="s">
        <v>4062</v>
      </c>
      <c r="G13" s="43">
        <f t="shared" si="4"/>
        <v>2012</v>
      </c>
      <c r="H13" s="43">
        <f t="shared" si="5"/>
        <v>1</v>
      </c>
      <c r="I13" s="43">
        <f t="shared" si="1"/>
        <v>2012</v>
      </c>
      <c r="J13" s="43">
        <f t="shared" si="2"/>
        <v>1</v>
      </c>
      <c r="K13" s="498">
        <v>40912</v>
      </c>
      <c r="L13" s="498">
        <v>40912</v>
      </c>
      <c r="M13" s="669">
        <f t="shared" si="3"/>
        <v>1</v>
      </c>
      <c r="O13" s="26" t="str">
        <f t="shared" si="0"/>
        <v>V</v>
      </c>
    </row>
    <row r="14" spans="1:15">
      <c r="A14" s="672"/>
      <c r="B14" s="577" t="s">
        <v>4588</v>
      </c>
      <c r="C14" s="27" t="s">
        <v>4589</v>
      </c>
      <c r="D14" s="29" t="s">
        <v>4590</v>
      </c>
      <c r="E14" s="30" t="s">
        <v>4612</v>
      </c>
      <c r="F14" s="29" t="s">
        <v>3972</v>
      </c>
      <c r="G14" s="43">
        <f t="shared" si="4"/>
        <v>2011</v>
      </c>
      <c r="H14" s="43">
        <f t="shared" si="5"/>
        <v>3</v>
      </c>
      <c r="I14" s="43">
        <f t="shared" si="1"/>
        <v>2011</v>
      </c>
      <c r="J14" s="43">
        <f t="shared" si="2"/>
        <v>1</v>
      </c>
      <c r="K14" s="496">
        <v>40609</v>
      </c>
      <c r="L14" s="499">
        <v>41281</v>
      </c>
      <c r="M14" s="669">
        <f t="shared" si="3"/>
        <v>673</v>
      </c>
      <c r="O14" s="26" t="str">
        <f t="shared" si="0"/>
        <v/>
      </c>
    </row>
    <row r="15" spans="1:15">
      <c r="A15" s="672"/>
      <c r="B15" s="577" t="s">
        <v>4613</v>
      </c>
      <c r="C15" s="677" t="s">
        <v>4614</v>
      </c>
      <c r="D15" s="65" t="s">
        <v>4615</v>
      </c>
      <c r="E15" s="64" t="s">
        <v>4616</v>
      </c>
      <c r="F15" s="383" t="s">
        <v>4006</v>
      </c>
      <c r="G15" s="43">
        <f t="shared" si="4"/>
        <v>2012</v>
      </c>
      <c r="H15" s="43">
        <f t="shared" si="5"/>
        <v>11</v>
      </c>
      <c r="I15" s="43">
        <f t="shared" si="1"/>
        <v>2012</v>
      </c>
      <c r="J15" s="43">
        <f t="shared" si="2"/>
        <v>1</v>
      </c>
      <c r="K15" s="577">
        <v>41215</v>
      </c>
      <c r="L15" s="497">
        <v>41284</v>
      </c>
      <c r="M15" s="669">
        <f t="shared" si="3"/>
        <v>70</v>
      </c>
      <c r="O15" s="26" t="str">
        <f t="shared" si="0"/>
        <v>V</v>
      </c>
    </row>
    <row r="16" spans="1:15">
      <c r="A16" s="672"/>
      <c r="B16" s="577" t="s">
        <v>4617</v>
      </c>
      <c r="C16" s="27" t="s">
        <v>4617</v>
      </c>
      <c r="D16" s="29" t="s">
        <v>4618</v>
      </c>
      <c r="E16" s="30" t="s">
        <v>4619</v>
      </c>
      <c r="F16" s="29" t="s">
        <v>4115</v>
      </c>
      <c r="G16" s="43">
        <f t="shared" si="4"/>
        <v>2004</v>
      </c>
      <c r="H16" s="43">
        <f t="shared" si="5"/>
        <v>8</v>
      </c>
      <c r="I16" s="43">
        <f t="shared" si="1"/>
        <v>2004</v>
      </c>
      <c r="J16" s="43">
        <f t="shared" si="2"/>
        <v>1</v>
      </c>
      <c r="K16" s="577">
        <v>38222</v>
      </c>
      <c r="L16" s="499">
        <v>41295</v>
      </c>
      <c r="M16" s="669">
        <f t="shared" si="3"/>
        <v>3074</v>
      </c>
      <c r="O16" s="26" t="str">
        <f t="shared" si="0"/>
        <v/>
      </c>
    </row>
    <row r="17" spans="1:15">
      <c r="A17" s="672"/>
      <c r="B17" s="577" t="s">
        <v>4620</v>
      </c>
      <c r="C17" s="230" t="s">
        <v>4621</v>
      </c>
      <c r="D17" s="337" t="s">
        <v>4622</v>
      </c>
      <c r="E17" s="434" t="s">
        <v>4623</v>
      </c>
      <c r="F17" s="29" t="s">
        <v>4007</v>
      </c>
      <c r="G17" s="43">
        <f t="shared" si="4"/>
        <v>2012</v>
      </c>
      <c r="H17" s="43">
        <f t="shared" si="5"/>
        <v>11</v>
      </c>
      <c r="I17" s="43">
        <f t="shared" si="1"/>
        <v>2012</v>
      </c>
      <c r="J17" s="43">
        <f t="shared" si="2"/>
        <v>1</v>
      </c>
      <c r="K17" s="577">
        <v>41234</v>
      </c>
      <c r="L17" s="497">
        <v>41297</v>
      </c>
      <c r="M17" s="669">
        <f t="shared" si="3"/>
        <v>64</v>
      </c>
      <c r="O17" s="26" t="str">
        <f t="shared" si="0"/>
        <v>V</v>
      </c>
    </row>
    <row r="18" spans="1:15">
      <c r="A18" s="672"/>
      <c r="B18" s="577" t="s">
        <v>4613</v>
      </c>
      <c r="C18" s="230" t="s">
        <v>4624</v>
      </c>
      <c r="D18" s="427" t="s">
        <v>4625</v>
      </c>
      <c r="E18" s="429" t="s">
        <v>4626</v>
      </c>
      <c r="F18" s="354" t="s">
        <v>4101</v>
      </c>
      <c r="G18" s="43">
        <f t="shared" si="4"/>
        <v>2013</v>
      </c>
      <c r="H18" s="43">
        <f t="shared" si="5"/>
        <v>1</v>
      </c>
      <c r="I18" s="43">
        <f t="shared" si="1"/>
        <v>2013</v>
      </c>
      <c r="J18" s="43">
        <f t="shared" si="2"/>
        <v>1</v>
      </c>
      <c r="K18" s="577">
        <v>41298</v>
      </c>
      <c r="L18" s="498">
        <v>41298</v>
      </c>
      <c r="M18" s="669">
        <f t="shared" si="3"/>
        <v>1</v>
      </c>
      <c r="O18" s="26" t="str">
        <f t="shared" si="0"/>
        <v>V</v>
      </c>
    </row>
    <row r="19" spans="1:15">
      <c r="A19" s="672"/>
      <c r="B19" s="577" t="s">
        <v>4613</v>
      </c>
      <c r="C19" s="230" t="s">
        <v>4624</v>
      </c>
      <c r="D19" s="427" t="s">
        <v>4627</v>
      </c>
      <c r="E19" s="429" t="s">
        <v>4628</v>
      </c>
      <c r="F19" s="354" t="s">
        <v>4793</v>
      </c>
      <c r="G19" s="43">
        <f t="shared" si="4"/>
        <v>2013</v>
      </c>
      <c r="H19" s="43">
        <f t="shared" si="5"/>
        <v>1</v>
      </c>
      <c r="I19" s="43">
        <f t="shared" si="1"/>
        <v>2013</v>
      </c>
      <c r="J19" s="43">
        <f t="shared" si="2"/>
        <v>1</v>
      </c>
      <c r="K19" s="577">
        <v>41299</v>
      </c>
      <c r="L19" s="498">
        <v>41302</v>
      </c>
      <c r="M19" s="669">
        <f t="shared" si="3"/>
        <v>4</v>
      </c>
      <c r="O19" s="26" t="str">
        <f t="shared" si="0"/>
        <v>V</v>
      </c>
    </row>
    <row r="20" spans="1:15">
      <c r="A20" s="672"/>
      <c r="B20" s="670" t="s">
        <v>4620</v>
      </c>
      <c r="C20" s="676" t="s">
        <v>4629</v>
      </c>
      <c r="D20" s="32" t="s">
        <v>4615</v>
      </c>
      <c r="E20" s="429" t="s">
        <v>4626</v>
      </c>
      <c r="F20" s="29" t="s">
        <v>4794</v>
      </c>
      <c r="G20" s="43">
        <f t="shared" si="4"/>
        <v>2013</v>
      </c>
      <c r="H20" s="43">
        <f t="shared" si="5"/>
        <v>1</v>
      </c>
      <c r="I20" s="43">
        <f t="shared" si="1"/>
        <v>2013</v>
      </c>
      <c r="J20" s="43">
        <f t="shared" si="2"/>
        <v>1</v>
      </c>
      <c r="K20" s="577">
        <v>41302</v>
      </c>
      <c r="L20" s="497">
        <v>41302</v>
      </c>
      <c r="M20" s="669">
        <f t="shared" si="3"/>
        <v>1</v>
      </c>
      <c r="O20" s="26" t="str">
        <f t="shared" si="0"/>
        <v>V</v>
      </c>
    </row>
    <row r="21" spans="1:15">
      <c r="A21" s="672"/>
      <c r="B21" s="577" t="s">
        <v>4613</v>
      </c>
      <c r="C21" s="230" t="s">
        <v>4624</v>
      </c>
      <c r="D21" s="427" t="s">
        <v>4625</v>
      </c>
      <c r="E21" s="429" t="s">
        <v>4630</v>
      </c>
      <c r="F21" s="354" t="s">
        <v>4100</v>
      </c>
      <c r="G21" s="43">
        <f t="shared" si="4"/>
        <v>2013</v>
      </c>
      <c r="H21" s="43">
        <f t="shared" si="5"/>
        <v>1</v>
      </c>
      <c r="I21" s="43">
        <f t="shared" si="1"/>
        <v>2013</v>
      </c>
      <c r="J21" s="43">
        <f t="shared" si="2"/>
        <v>1</v>
      </c>
      <c r="K21" s="577">
        <v>41298</v>
      </c>
      <c r="L21" s="498">
        <v>41305</v>
      </c>
      <c r="M21" s="669">
        <f t="shared" si="3"/>
        <v>8</v>
      </c>
      <c r="O21" s="26" t="str">
        <f t="shared" si="0"/>
        <v>V</v>
      </c>
    </row>
    <row r="22" spans="1:15">
      <c r="A22" s="672"/>
      <c r="B22" s="577" t="s">
        <v>4620</v>
      </c>
      <c r="C22" s="27" t="s">
        <v>4631</v>
      </c>
      <c r="D22" s="29" t="s">
        <v>4615</v>
      </c>
      <c r="E22" s="30"/>
      <c r="F22" s="29" t="s">
        <v>4795</v>
      </c>
      <c r="G22" s="43">
        <f t="shared" si="4"/>
        <v>2012</v>
      </c>
      <c r="H22" s="43">
        <f t="shared" si="5"/>
        <v>8</v>
      </c>
      <c r="I22" s="43">
        <f t="shared" si="1"/>
        <v>2012</v>
      </c>
      <c r="J22" s="43">
        <f t="shared" si="2"/>
        <v>2</v>
      </c>
      <c r="K22" s="499">
        <v>41122</v>
      </c>
      <c r="L22" s="499">
        <v>41306</v>
      </c>
      <c r="M22" s="669">
        <f t="shared" si="3"/>
        <v>185</v>
      </c>
      <c r="O22" s="26" t="str">
        <f t="shared" si="0"/>
        <v/>
      </c>
    </row>
    <row r="23" spans="1:15">
      <c r="A23" s="672"/>
      <c r="B23" s="670" t="s">
        <v>4613</v>
      </c>
      <c r="C23" s="676" t="s">
        <v>4624</v>
      </c>
      <c r="D23" s="344" t="s">
        <v>4632</v>
      </c>
      <c r="E23" s="64" t="s">
        <v>4633</v>
      </c>
      <c r="F23" s="353" t="s">
        <v>4173</v>
      </c>
      <c r="G23" s="43">
        <f t="shared" si="4"/>
        <v>2012</v>
      </c>
      <c r="H23" s="43">
        <f t="shared" si="5"/>
        <v>12</v>
      </c>
      <c r="I23" s="43">
        <f t="shared" si="1"/>
        <v>2012</v>
      </c>
      <c r="J23" s="43">
        <f t="shared" si="2"/>
        <v>2</v>
      </c>
      <c r="K23" s="501">
        <v>41270</v>
      </c>
      <c r="L23" s="498">
        <v>41311</v>
      </c>
      <c r="M23" s="669">
        <f t="shared" si="3"/>
        <v>42</v>
      </c>
      <c r="O23" s="26" t="str">
        <f t="shared" si="0"/>
        <v>V</v>
      </c>
    </row>
    <row r="24" spans="1:15">
      <c r="A24" s="672"/>
      <c r="B24" s="577" t="s">
        <v>4620</v>
      </c>
      <c r="C24" s="230" t="s">
        <v>4634</v>
      </c>
      <c r="D24" s="337" t="s">
        <v>4615</v>
      </c>
      <c r="E24" s="38"/>
      <c r="F24" s="29" t="s">
        <v>3861</v>
      </c>
      <c r="G24" s="43">
        <f t="shared" si="4"/>
        <v>2010</v>
      </c>
      <c r="H24" s="43">
        <f t="shared" si="5"/>
        <v>10</v>
      </c>
      <c r="I24" s="43">
        <f t="shared" si="1"/>
        <v>2010</v>
      </c>
      <c r="J24" s="43">
        <f t="shared" si="2"/>
        <v>2</v>
      </c>
      <c r="K24" s="577">
        <v>40458</v>
      </c>
      <c r="L24" s="497">
        <v>41320</v>
      </c>
      <c r="M24" s="669">
        <f t="shared" si="3"/>
        <v>863</v>
      </c>
      <c r="O24" s="26" t="str">
        <f t="shared" si="0"/>
        <v/>
      </c>
    </row>
    <row r="25" spans="1:15">
      <c r="A25" s="672"/>
      <c r="B25" s="577" t="s">
        <v>4613</v>
      </c>
      <c r="C25" s="677" t="s">
        <v>4614</v>
      </c>
      <c r="D25" s="65" t="s">
        <v>4615</v>
      </c>
      <c r="E25" s="38"/>
      <c r="F25" s="29" t="s">
        <v>4083</v>
      </c>
      <c r="G25" s="43">
        <f t="shared" si="4"/>
        <v>2013</v>
      </c>
      <c r="H25" s="43">
        <f t="shared" si="5"/>
        <v>1</v>
      </c>
      <c r="I25" s="43">
        <f t="shared" si="1"/>
        <v>2013</v>
      </c>
      <c r="J25" s="43">
        <f t="shared" si="2"/>
        <v>2</v>
      </c>
      <c r="K25" s="577">
        <v>41285</v>
      </c>
      <c r="L25" s="497">
        <v>41313</v>
      </c>
      <c r="M25" s="669">
        <f t="shared" si="3"/>
        <v>29</v>
      </c>
      <c r="O25" s="26" t="str">
        <f t="shared" si="0"/>
        <v>V</v>
      </c>
    </row>
    <row r="26" spans="1:15">
      <c r="A26" s="672"/>
      <c r="B26" s="577" t="s">
        <v>4620</v>
      </c>
      <c r="C26" s="230" t="s">
        <v>4631</v>
      </c>
      <c r="D26" s="32" t="s">
        <v>4196</v>
      </c>
      <c r="E26" s="259" t="s">
        <v>4626</v>
      </c>
      <c r="F26" s="29" t="s">
        <v>4166</v>
      </c>
      <c r="G26" s="43">
        <f t="shared" si="4"/>
        <v>2013</v>
      </c>
      <c r="H26" s="43">
        <f t="shared" si="5"/>
        <v>2</v>
      </c>
      <c r="I26" s="43">
        <f t="shared" si="1"/>
        <v>2013</v>
      </c>
      <c r="J26" s="43">
        <f t="shared" si="2"/>
        <v>2</v>
      </c>
      <c r="K26" s="577">
        <v>41323</v>
      </c>
      <c r="L26" s="497">
        <v>41323</v>
      </c>
      <c r="M26" s="669">
        <f t="shared" si="3"/>
        <v>1</v>
      </c>
      <c r="O26" s="26" t="str">
        <f t="shared" si="0"/>
        <v>V</v>
      </c>
    </row>
    <row r="27" spans="1:15">
      <c r="A27" s="672"/>
      <c r="B27" s="577" t="s">
        <v>4613</v>
      </c>
      <c r="C27" s="677" t="s">
        <v>4133</v>
      </c>
      <c r="D27" s="65" t="s">
        <v>4615</v>
      </c>
      <c r="E27" s="38"/>
      <c r="F27" s="29" t="s">
        <v>3985</v>
      </c>
      <c r="G27" s="43">
        <f t="shared" si="4"/>
        <v>2012</v>
      </c>
      <c r="H27" s="43">
        <f t="shared" si="5"/>
        <v>7</v>
      </c>
      <c r="I27" s="43">
        <f t="shared" si="1"/>
        <v>2012</v>
      </c>
      <c r="J27" s="43">
        <f t="shared" si="2"/>
        <v>2</v>
      </c>
      <c r="K27" s="577">
        <v>41106</v>
      </c>
      <c r="L27" s="497">
        <v>41320</v>
      </c>
      <c r="M27" s="669">
        <f t="shared" si="3"/>
        <v>215</v>
      </c>
      <c r="O27" s="26" t="str">
        <f t="shared" si="0"/>
        <v/>
      </c>
    </row>
    <row r="28" spans="1:15">
      <c r="A28" s="672"/>
      <c r="B28" s="577" t="s">
        <v>4613</v>
      </c>
      <c r="C28" s="677" t="s">
        <v>4133</v>
      </c>
      <c r="D28" s="65" t="s">
        <v>4615</v>
      </c>
      <c r="E28" s="38"/>
      <c r="F28" s="29" t="s">
        <v>4177</v>
      </c>
      <c r="G28" s="43">
        <f t="shared" si="4"/>
        <v>2012</v>
      </c>
      <c r="H28" s="43">
        <f t="shared" si="5"/>
        <v>7</v>
      </c>
      <c r="I28" s="43">
        <f t="shared" si="1"/>
        <v>2012</v>
      </c>
      <c r="J28" s="43">
        <f t="shared" si="2"/>
        <v>2</v>
      </c>
      <c r="K28" s="577">
        <v>41107</v>
      </c>
      <c r="L28" s="497">
        <v>41320</v>
      </c>
      <c r="M28" s="669">
        <f t="shared" si="3"/>
        <v>214</v>
      </c>
      <c r="O28" s="26" t="str">
        <f t="shared" si="0"/>
        <v/>
      </c>
    </row>
    <row r="29" spans="1:15">
      <c r="A29" s="672"/>
      <c r="B29" s="577" t="s">
        <v>4613</v>
      </c>
      <c r="C29" s="230" t="s">
        <v>4624</v>
      </c>
      <c r="D29" s="337" t="s">
        <v>4635</v>
      </c>
      <c r="E29" s="38" t="s">
        <v>4636</v>
      </c>
      <c r="F29" s="29" t="s">
        <v>3988</v>
      </c>
      <c r="G29" s="43">
        <f t="shared" si="4"/>
        <v>2012</v>
      </c>
      <c r="H29" s="43">
        <f t="shared" si="5"/>
        <v>8</v>
      </c>
      <c r="I29" s="43">
        <f t="shared" si="1"/>
        <v>2012</v>
      </c>
      <c r="J29" s="43">
        <f t="shared" si="2"/>
        <v>2</v>
      </c>
      <c r="K29" s="577">
        <v>41122</v>
      </c>
      <c r="L29" s="497">
        <v>41325</v>
      </c>
      <c r="M29" s="669">
        <f t="shared" si="3"/>
        <v>204</v>
      </c>
      <c r="O29" s="26" t="str">
        <f t="shared" si="0"/>
        <v/>
      </c>
    </row>
    <row r="30" spans="1:15">
      <c r="A30" s="672"/>
      <c r="B30" s="577" t="s">
        <v>4613</v>
      </c>
      <c r="C30" s="230" t="s">
        <v>4637</v>
      </c>
      <c r="D30" s="337" t="s">
        <v>4615</v>
      </c>
      <c r="E30" s="38"/>
      <c r="F30" s="29" t="s">
        <v>3966</v>
      </c>
      <c r="G30" s="43">
        <f t="shared" si="4"/>
        <v>2012</v>
      </c>
      <c r="H30" s="43">
        <f t="shared" si="5"/>
        <v>2</v>
      </c>
      <c r="I30" s="43">
        <f t="shared" si="1"/>
        <v>2012</v>
      </c>
      <c r="J30" s="43">
        <f t="shared" si="2"/>
        <v>2</v>
      </c>
      <c r="K30" s="577">
        <v>40940</v>
      </c>
      <c r="L30" s="497">
        <v>41327</v>
      </c>
      <c r="M30" s="669">
        <f t="shared" si="3"/>
        <v>388</v>
      </c>
      <c r="O30" s="26" t="str">
        <f t="shared" si="0"/>
        <v/>
      </c>
    </row>
    <row r="31" spans="1:15">
      <c r="A31" s="672"/>
      <c r="B31" s="577" t="s">
        <v>4613</v>
      </c>
      <c r="C31" s="230" t="s">
        <v>4638</v>
      </c>
      <c r="D31" s="32" t="s">
        <v>4639</v>
      </c>
      <c r="E31" s="259" t="s">
        <v>4640</v>
      </c>
      <c r="F31" s="29" t="s">
        <v>4168</v>
      </c>
      <c r="G31" s="43">
        <f t="shared" si="4"/>
        <v>2013</v>
      </c>
      <c r="H31" s="43">
        <f t="shared" si="5"/>
        <v>2</v>
      </c>
      <c r="I31" s="43">
        <f t="shared" si="1"/>
        <v>2013</v>
      </c>
      <c r="J31" s="43">
        <f t="shared" si="2"/>
        <v>2</v>
      </c>
      <c r="K31" s="577">
        <v>41323</v>
      </c>
      <c r="L31" s="497">
        <v>41327</v>
      </c>
      <c r="M31" s="669">
        <f t="shared" si="3"/>
        <v>5</v>
      </c>
      <c r="O31" s="26" t="str">
        <f t="shared" si="0"/>
        <v>V</v>
      </c>
    </row>
    <row r="32" spans="1:15">
      <c r="A32" s="672"/>
      <c r="B32" s="577" t="s">
        <v>4613</v>
      </c>
      <c r="C32" s="230" t="s">
        <v>4641</v>
      </c>
      <c r="D32" s="337" t="s">
        <v>4615</v>
      </c>
      <c r="E32" s="38"/>
      <c r="F32" s="29" t="s">
        <v>4180</v>
      </c>
      <c r="G32" s="43">
        <f t="shared" si="4"/>
        <v>2012</v>
      </c>
      <c r="H32" s="43">
        <f t="shared" si="5"/>
        <v>7</v>
      </c>
      <c r="I32" s="43">
        <f t="shared" si="1"/>
        <v>2012</v>
      </c>
      <c r="J32" s="43">
        <f t="shared" si="2"/>
        <v>2</v>
      </c>
      <c r="K32" s="577">
        <v>41114</v>
      </c>
      <c r="L32" s="497">
        <v>41328</v>
      </c>
      <c r="M32" s="669">
        <f t="shared" si="3"/>
        <v>215</v>
      </c>
      <c r="O32" s="26" t="str">
        <f t="shared" si="0"/>
        <v/>
      </c>
    </row>
    <row r="33" spans="1:15">
      <c r="A33" s="672"/>
      <c r="B33" s="577" t="s">
        <v>4613</v>
      </c>
      <c r="C33" s="230" t="s">
        <v>4563</v>
      </c>
      <c r="D33" s="65" t="s">
        <v>4639</v>
      </c>
      <c r="E33" s="38"/>
      <c r="F33" s="29" t="s">
        <v>4642</v>
      </c>
      <c r="G33" s="43">
        <f t="shared" si="4"/>
        <v>2011</v>
      </c>
      <c r="H33" s="43">
        <f t="shared" si="5"/>
        <v>1</v>
      </c>
      <c r="I33" s="43">
        <f t="shared" si="1"/>
        <v>2011</v>
      </c>
      <c r="J33" s="43">
        <f t="shared" si="2"/>
        <v>2</v>
      </c>
      <c r="K33" s="577">
        <v>40561</v>
      </c>
      <c r="L33" s="497">
        <v>41330</v>
      </c>
      <c r="M33" s="669">
        <f t="shared" si="3"/>
        <v>770</v>
      </c>
      <c r="O33" s="26" t="str">
        <f t="shared" si="0"/>
        <v/>
      </c>
    </row>
    <row r="34" spans="1:15">
      <c r="A34" s="672"/>
      <c r="B34" s="577" t="s">
        <v>4613</v>
      </c>
      <c r="C34" s="676" t="s">
        <v>4643</v>
      </c>
      <c r="D34" s="51" t="s">
        <v>4627</v>
      </c>
      <c r="E34" s="429"/>
      <c r="F34" s="383" t="s">
        <v>4170</v>
      </c>
      <c r="G34" s="43">
        <f t="shared" si="4"/>
        <v>2013</v>
      </c>
      <c r="H34" s="43">
        <f t="shared" si="5"/>
        <v>2</v>
      </c>
      <c r="I34" s="43">
        <f t="shared" si="1"/>
        <v>2013</v>
      </c>
      <c r="J34" s="43">
        <f t="shared" si="2"/>
        <v>2</v>
      </c>
      <c r="K34" s="577">
        <v>41327</v>
      </c>
      <c r="L34" s="497">
        <v>41328</v>
      </c>
      <c r="M34" s="669">
        <f t="shared" si="3"/>
        <v>2</v>
      </c>
      <c r="O34" s="26" t="str">
        <f t="shared" si="0"/>
        <v>V</v>
      </c>
    </row>
    <row r="35" spans="1:15">
      <c r="A35" s="672"/>
      <c r="B35" s="577" t="s">
        <v>4613</v>
      </c>
      <c r="C35" s="676" t="s">
        <v>4644</v>
      </c>
      <c r="D35" s="51" t="s">
        <v>4615</v>
      </c>
      <c r="E35" s="429" t="s">
        <v>4645</v>
      </c>
      <c r="F35" s="383" t="s">
        <v>3977</v>
      </c>
      <c r="G35" s="43">
        <f t="shared" si="4"/>
        <v>2012</v>
      </c>
      <c r="H35" s="43">
        <f t="shared" si="5"/>
        <v>5</v>
      </c>
      <c r="I35" s="43">
        <f t="shared" si="1"/>
        <v>2012</v>
      </c>
      <c r="J35" s="43">
        <f t="shared" si="2"/>
        <v>2</v>
      </c>
      <c r="K35" s="577">
        <v>41045</v>
      </c>
      <c r="L35" s="497">
        <v>41333</v>
      </c>
      <c r="M35" s="669">
        <f t="shared" si="3"/>
        <v>289</v>
      </c>
      <c r="O35" s="26" t="str">
        <f t="shared" si="0"/>
        <v/>
      </c>
    </row>
    <row r="36" spans="1:15">
      <c r="A36" s="672"/>
      <c r="B36" s="577" t="s">
        <v>4617</v>
      </c>
      <c r="C36" s="230" t="s">
        <v>4617</v>
      </c>
      <c r="D36" s="337" t="s">
        <v>4646</v>
      </c>
      <c r="E36" s="38" t="s">
        <v>4647</v>
      </c>
      <c r="F36" s="29" t="s">
        <v>4183</v>
      </c>
      <c r="G36" s="43">
        <f t="shared" si="4"/>
        <v>2009</v>
      </c>
      <c r="H36" s="43">
        <f t="shared" si="5"/>
        <v>8</v>
      </c>
      <c r="I36" s="43">
        <f t="shared" si="1"/>
        <v>2009</v>
      </c>
      <c r="J36" s="43">
        <f t="shared" si="2"/>
        <v>2</v>
      </c>
      <c r="K36" s="577">
        <v>40028</v>
      </c>
      <c r="L36" s="497">
        <v>41333</v>
      </c>
      <c r="M36" s="669">
        <f t="shared" si="3"/>
        <v>1306</v>
      </c>
      <c r="O36" s="26" t="str">
        <f t="shared" si="0"/>
        <v/>
      </c>
    </row>
    <row r="37" spans="1:15">
      <c r="A37" s="672"/>
      <c r="B37" s="577" t="s">
        <v>4648</v>
      </c>
      <c r="C37" s="230" t="s">
        <v>4649</v>
      </c>
      <c r="D37" s="337" t="s">
        <v>4627</v>
      </c>
      <c r="E37" s="38" t="s">
        <v>4650</v>
      </c>
      <c r="F37" s="29" t="s">
        <v>1520</v>
      </c>
      <c r="G37" s="43">
        <f t="shared" si="4"/>
        <v>2011</v>
      </c>
      <c r="H37" s="43">
        <f t="shared" si="5"/>
        <v>7</v>
      </c>
      <c r="I37" s="43">
        <f t="shared" si="1"/>
        <v>2011</v>
      </c>
      <c r="J37" s="43">
        <f t="shared" si="2"/>
        <v>2</v>
      </c>
      <c r="K37" s="577">
        <v>40730</v>
      </c>
      <c r="L37" s="497">
        <v>41333</v>
      </c>
      <c r="M37" s="669">
        <f t="shared" si="3"/>
        <v>604</v>
      </c>
      <c r="O37" s="26" t="str">
        <f t="shared" si="0"/>
        <v/>
      </c>
    </row>
    <row r="38" spans="1:15">
      <c r="A38" s="672"/>
      <c r="B38" s="577" t="s">
        <v>4648</v>
      </c>
      <c r="C38" s="27" t="s">
        <v>4651</v>
      </c>
      <c r="D38" s="29" t="s">
        <v>4615</v>
      </c>
      <c r="E38" s="259" t="s">
        <v>4652</v>
      </c>
      <c r="F38" s="29" t="s">
        <v>4185</v>
      </c>
      <c r="G38" s="43">
        <f t="shared" si="4"/>
        <v>2009</v>
      </c>
      <c r="H38" s="43">
        <f t="shared" si="5"/>
        <v>12</v>
      </c>
      <c r="I38" s="43">
        <f t="shared" si="1"/>
        <v>2009</v>
      </c>
      <c r="J38" s="43">
        <f t="shared" si="2"/>
        <v>2</v>
      </c>
      <c r="K38" s="577">
        <v>40164</v>
      </c>
      <c r="L38" s="500">
        <v>41333</v>
      </c>
      <c r="M38" s="669">
        <f t="shared" si="3"/>
        <v>1170</v>
      </c>
      <c r="O38" s="26" t="str">
        <f t="shared" si="0"/>
        <v/>
      </c>
    </row>
    <row r="39" spans="1:15">
      <c r="A39" s="672"/>
      <c r="B39" s="577" t="s">
        <v>4648</v>
      </c>
      <c r="C39" s="230" t="s">
        <v>4653</v>
      </c>
      <c r="D39" s="337" t="s">
        <v>4627</v>
      </c>
      <c r="E39" s="30" t="s">
        <v>4654</v>
      </c>
      <c r="F39" s="29" t="s">
        <v>4186</v>
      </c>
      <c r="G39" s="43">
        <f t="shared" si="4"/>
        <v>2012</v>
      </c>
      <c r="H39" s="43">
        <f t="shared" si="5"/>
        <v>8</v>
      </c>
      <c r="I39" s="43">
        <f t="shared" si="1"/>
        <v>2012</v>
      </c>
      <c r="J39" s="43">
        <f t="shared" si="2"/>
        <v>2</v>
      </c>
      <c r="K39" s="577">
        <v>41144</v>
      </c>
      <c r="L39" s="500">
        <v>41333</v>
      </c>
      <c r="M39" s="669">
        <f t="shared" si="3"/>
        <v>190</v>
      </c>
      <c r="O39" s="26" t="str">
        <f t="shared" si="0"/>
        <v/>
      </c>
    </row>
    <row r="40" spans="1:15">
      <c r="A40" s="672"/>
      <c r="B40" s="577" t="s">
        <v>4613</v>
      </c>
      <c r="C40" s="230" t="s">
        <v>4638</v>
      </c>
      <c r="D40" s="65" t="s">
        <v>4639</v>
      </c>
      <c r="E40" s="38"/>
      <c r="F40" s="29" t="s">
        <v>4655</v>
      </c>
      <c r="G40" s="43">
        <f t="shared" si="4"/>
        <v>2010</v>
      </c>
      <c r="H40" s="43">
        <f t="shared" si="5"/>
        <v>3</v>
      </c>
      <c r="I40" s="43">
        <f t="shared" si="1"/>
        <v>2010</v>
      </c>
      <c r="J40" s="43">
        <f t="shared" si="2"/>
        <v>2</v>
      </c>
      <c r="K40" s="577">
        <v>40264</v>
      </c>
      <c r="L40" s="497">
        <v>41315</v>
      </c>
      <c r="M40" s="669">
        <f t="shared" si="3"/>
        <v>1052</v>
      </c>
      <c r="O40" s="26" t="str">
        <f t="shared" si="0"/>
        <v/>
      </c>
    </row>
    <row r="41" spans="1:15">
      <c r="A41" s="39"/>
      <c r="B41" s="208" t="s">
        <v>4620</v>
      </c>
      <c r="C41" s="676" t="s">
        <v>4656</v>
      </c>
      <c r="D41" s="51" t="s">
        <v>4657</v>
      </c>
      <c r="E41" s="429" t="s">
        <v>4626</v>
      </c>
      <c r="F41" s="383" t="s">
        <v>4242</v>
      </c>
      <c r="G41" s="43">
        <f t="shared" si="4"/>
        <v>2013</v>
      </c>
      <c r="H41" s="43">
        <f t="shared" si="5"/>
        <v>3</v>
      </c>
      <c r="I41" s="43">
        <f t="shared" si="1"/>
        <v>2013</v>
      </c>
      <c r="J41" s="43">
        <f t="shared" si="2"/>
        <v>3</v>
      </c>
      <c r="K41" s="577">
        <v>41334</v>
      </c>
      <c r="L41" s="496">
        <v>41334</v>
      </c>
      <c r="M41" s="669">
        <f t="shared" si="3"/>
        <v>1</v>
      </c>
      <c r="O41" s="26" t="str">
        <f t="shared" si="0"/>
        <v>V</v>
      </c>
    </row>
    <row r="42" spans="1:15">
      <c r="A42" s="39"/>
      <c r="B42" s="26" t="s">
        <v>4613</v>
      </c>
      <c r="C42" s="27" t="s">
        <v>4658</v>
      </c>
      <c r="D42" s="26" t="s">
        <v>4615</v>
      </c>
      <c r="E42" s="30"/>
      <c r="F42" s="29" t="s">
        <v>4796</v>
      </c>
      <c r="G42" s="43">
        <f t="shared" si="4"/>
        <v>2012</v>
      </c>
      <c r="H42" s="43">
        <f t="shared" si="5"/>
        <v>3</v>
      </c>
      <c r="I42" s="43">
        <f t="shared" si="1"/>
        <v>2012</v>
      </c>
      <c r="J42" s="43">
        <f t="shared" si="2"/>
        <v>3</v>
      </c>
      <c r="K42" s="577">
        <v>40994</v>
      </c>
      <c r="L42" s="499">
        <v>41335</v>
      </c>
      <c r="M42" s="669">
        <f t="shared" si="3"/>
        <v>342</v>
      </c>
      <c r="O42" s="26" t="str">
        <f t="shared" si="0"/>
        <v/>
      </c>
    </row>
    <row r="43" spans="1:15">
      <c r="A43" s="39"/>
      <c r="B43" s="26" t="s">
        <v>4613</v>
      </c>
      <c r="C43" s="205" t="s">
        <v>4658</v>
      </c>
      <c r="D43" s="26" t="s">
        <v>4615</v>
      </c>
      <c r="E43" s="30"/>
      <c r="F43" s="29" t="s">
        <v>4313</v>
      </c>
      <c r="G43" s="43">
        <f t="shared" si="4"/>
        <v>2012</v>
      </c>
      <c r="H43" s="43">
        <f t="shared" si="5"/>
        <v>3</v>
      </c>
      <c r="I43" s="43">
        <f t="shared" si="1"/>
        <v>2012</v>
      </c>
      <c r="J43" s="43">
        <f t="shared" si="2"/>
        <v>3</v>
      </c>
      <c r="K43" s="577">
        <v>40994</v>
      </c>
      <c r="L43" s="499">
        <v>41335</v>
      </c>
      <c r="M43" s="669">
        <f t="shared" si="3"/>
        <v>342</v>
      </c>
      <c r="O43" s="26" t="str">
        <f t="shared" si="0"/>
        <v/>
      </c>
    </row>
    <row r="44" spans="1:15">
      <c r="A44" s="39"/>
      <c r="B44" s="26" t="s">
        <v>4613</v>
      </c>
      <c r="C44" s="27" t="s">
        <v>4658</v>
      </c>
      <c r="D44" s="26" t="s">
        <v>4615</v>
      </c>
      <c r="E44" s="26"/>
      <c r="F44" s="29" t="s">
        <v>4315</v>
      </c>
      <c r="G44" s="43">
        <f t="shared" si="4"/>
        <v>2012</v>
      </c>
      <c r="H44" s="43">
        <f t="shared" si="5"/>
        <v>3</v>
      </c>
      <c r="I44" s="43">
        <f t="shared" si="1"/>
        <v>2012</v>
      </c>
      <c r="J44" s="43">
        <f t="shared" si="2"/>
        <v>3</v>
      </c>
      <c r="K44" s="577">
        <v>40996</v>
      </c>
      <c r="L44" s="499">
        <v>41335</v>
      </c>
      <c r="M44" s="669">
        <f t="shared" si="3"/>
        <v>340</v>
      </c>
      <c r="O44" s="26" t="str">
        <f t="shared" si="0"/>
        <v/>
      </c>
    </row>
    <row r="45" spans="1:15">
      <c r="A45" s="39"/>
      <c r="B45" s="208" t="s">
        <v>4620</v>
      </c>
      <c r="C45" s="382" t="s">
        <v>4629</v>
      </c>
      <c r="D45" s="51" t="s">
        <v>4196</v>
      </c>
      <c r="E45" s="429"/>
      <c r="F45" s="383" t="s">
        <v>4068</v>
      </c>
      <c r="G45" s="43">
        <f t="shared" si="4"/>
        <v>2013</v>
      </c>
      <c r="H45" s="43">
        <f t="shared" si="5"/>
        <v>1</v>
      </c>
      <c r="I45" s="43">
        <f t="shared" si="1"/>
        <v>2013</v>
      </c>
      <c r="J45" s="43">
        <f t="shared" si="2"/>
        <v>3</v>
      </c>
      <c r="K45" s="577">
        <v>41278</v>
      </c>
      <c r="L45" s="496">
        <v>41338</v>
      </c>
      <c r="M45" s="669">
        <f t="shared" si="3"/>
        <v>61</v>
      </c>
      <c r="O45" s="26" t="str">
        <f t="shared" si="0"/>
        <v>V</v>
      </c>
    </row>
    <row r="46" spans="1:15">
      <c r="A46" s="39"/>
      <c r="B46" s="208" t="s">
        <v>4620</v>
      </c>
      <c r="C46" s="382" t="s">
        <v>4656</v>
      </c>
      <c r="D46" s="51" t="s">
        <v>4196</v>
      </c>
      <c r="E46" s="429"/>
      <c r="F46" s="383" t="s">
        <v>4659</v>
      </c>
      <c r="G46" s="43">
        <f t="shared" si="4"/>
        <v>2012</v>
      </c>
      <c r="H46" s="43">
        <f t="shared" si="5"/>
        <v>5</v>
      </c>
      <c r="I46" s="43">
        <f t="shared" si="1"/>
        <v>2012</v>
      </c>
      <c r="J46" s="43">
        <f t="shared" si="2"/>
        <v>3</v>
      </c>
      <c r="K46" s="577">
        <v>41054</v>
      </c>
      <c r="L46" s="496">
        <v>41339</v>
      </c>
      <c r="M46" s="669">
        <f t="shared" si="3"/>
        <v>286</v>
      </c>
      <c r="O46" s="26" t="str">
        <f t="shared" si="0"/>
        <v/>
      </c>
    </row>
    <row r="47" spans="1:15">
      <c r="A47" s="39"/>
      <c r="B47" s="26" t="s">
        <v>4648</v>
      </c>
      <c r="C47" s="27" t="s">
        <v>4660</v>
      </c>
      <c r="D47" s="29" t="s">
        <v>4627</v>
      </c>
      <c r="E47" s="37" t="s">
        <v>657</v>
      </c>
      <c r="F47" s="29" t="s">
        <v>4323</v>
      </c>
      <c r="G47" s="43">
        <f t="shared" si="4"/>
        <v>2010</v>
      </c>
      <c r="H47" s="43">
        <f t="shared" si="5"/>
        <v>12</v>
      </c>
      <c r="I47" s="43">
        <f t="shared" si="1"/>
        <v>2010</v>
      </c>
      <c r="J47" s="43">
        <f t="shared" si="2"/>
        <v>3</v>
      </c>
      <c r="K47" s="577">
        <v>40515</v>
      </c>
      <c r="L47" s="505">
        <v>41337</v>
      </c>
      <c r="M47" s="669">
        <f t="shared" si="3"/>
        <v>823</v>
      </c>
      <c r="O47" s="26" t="str">
        <f t="shared" si="0"/>
        <v/>
      </c>
    </row>
    <row r="48" spans="1:15">
      <c r="A48" s="39"/>
      <c r="B48" s="208" t="s">
        <v>4620</v>
      </c>
      <c r="C48" s="678" t="s">
        <v>4661</v>
      </c>
      <c r="D48" s="454" t="s">
        <v>4662</v>
      </c>
      <c r="E48" s="453"/>
      <c r="F48" s="383" t="s">
        <v>4069</v>
      </c>
      <c r="G48" s="43">
        <f t="shared" si="4"/>
        <v>2013</v>
      </c>
      <c r="H48" s="43">
        <f t="shared" si="5"/>
        <v>1</v>
      </c>
      <c r="I48" s="43">
        <f t="shared" si="1"/>
        <v>2013</v>
      </c>
      <c r="J48" s="43">
        <f t="shared" si="2"/>
        <v>3</v>
      </c>
      <c r="K48" s="577">
        <v>41281</v>
      </c>
      <c r="L48" s="506">
        <v>41342</v>
      </c>
      <c r="M48" s="669">
        <f t="shared" si="3"/>
        <v>62</v>
      </c>
      <c r="O48" s="26" t="str">
        <f t="shared" si="0"/>
        <v>V</v>
      </c>
    </row>
    <row r="49" spans="1:15">
      <c r="A49" s="39"/>
      <c r="B49" s="26" t="s">
        <v>4663</v>
      </c>
      <c r="C49" s="679" t="s">
        <v>4664</v>
      </c>
      <c r="D49" s="456" t="s">
        <v>4665</v>
      </c>
      <c r="E49" s="455" t="s">
        <v>4666</v>
      </c>
      <c r="F49" s="29" t="s">
        <v>3998</v>
      </c>
      <c r="G49" s="43">
        <f t="shared" si="4"/>
        <v>2012</v>
      </c>
      <c r="H49" s="43">
        <f t="shared" si="5"/>
        <v>10</v>
      </c>
      <c r="I49" s="43">
        <f t="shared" si="1"/>
        <v>2012</v>
      </c>
      <c r="J49" s="43">
        <f t="shared" si="2"/>
        <v>3</v>
      </c>
      <c r="K49" s="577">
        <v>41197</v>
      </c>
      <c r="L49" s="507">
        <v>41341</v>
      </c>
      <c r="M49" s="669">
        <f t="shared" si="3"/>
        <v>145</v>
      </c>
      <c r="O49" s="26" t="str">
        <f t="shared" si="0"/>
        <v/>
      </c>
    </row>
    <row r="50" spans="1:15">
      <c r="A50" s="39"/>
      <c r="B50" s="26" t="s">
        <v>4620</v>
      </c>
      <c r="C50" s="680" t="s">
        <v>4621</v>
      </c>
      <c r="D50" s="458" t="s">
        <v>4196</v>
      </c>
      <c r="E50" s="457"/>
      <c r="F50" s="29" t="s">
        <v>4332</v>
      </c>
      <c r="G50" s="43">
        <f t="shared" si="4"/>
        <v>2012</v>
      </c>
      <c r="H50" s="43">
        <f t="shared" si="5"/>
        <v>6</v>
      </c>
      <c r="I50" s="43">
        <f t="shared" si="1"/>
        <v>2012</v>
      </c>
      <c r="J50" s="43">
        <f t="shared" si="2"/>
        <v>3</v>
      </c>
      <c r="K50" s="577">
        <v>41064</v>
      </c>
      <c r="L50" s="508">
        <v>41342</v>
      </c>
      <c r="M50" s="669">
        <f t="shared" si="3"/>
        <v>279</v>
      </c>
      <c r="O50" s="26" t="str">
        <f t="shared" si="0"/>
        <v/>
      </c>
    </row>
    <row r="51" spans="1:15">
      <c r="A51" s="39"/>
      <c r="B51" s="208" t="s">
        <v>4648</v>
      </c>
      <c r="C51" s="678" t="s">
        <v>4649</v>
      </c>
      <c r="D51" s="454" t="s">
        <v>4667</v>
      </c>
      <c r="E51" s="453"/>
      <c r="F51" s="383" t="s">
        <v>4587</v>
      </c>
      <c r="G51" s="43">
        <f t="shared" si="4"/>
        <v>2012</v>
      </c>
      <c r="H51" s="43">
        <f t="shared" si="5"/>
        <v>12</v>
      </c>
      <c r="I51" s="43">
        <f t="shared" si="1"/>
        <v>2012</v>
      </c>
      <c r="J51" s="43">
        <f t="shared" si="2"/>
        <v>3</v>
      </c>
      <c r="K51" s="577">
        <v>41250</v>
      </c>
      <c r="L51" s="506">
        <v>41342</v>
      </c>
      <c r="M51" s="669">
        <f t="shared" si="3"/>
        <v>93</v>
      </c>
      <c r="O51" s="26" t="str">
        <f t="shared" si="0"/>
        <v/>
      </c>
    </row>
    <row r="52" spans="1:15">
      <c r="A52" s="39"/>
      <c r="B52" s="26" t="s">
        <v>4613</v>
      </c>
      <c r="C52" s="681" t="s">
        <v>4563</v>
      </c>
      <c r="D52" s="462" t="s">
        <v>4627</v>
      </c>
      <c r="E52" s="461"/>
      <c r="F52" s="383" t="s">
        <v>4338</v>
      </c>
      <c r="G52" s="43">
        <f t="shared" si="4"/>
        <v>2011</v>
      </c>
      <c r="H52" s="43">
        <f t="shared" si="5"/>
        <v>12</v>
      </c>
      <c r="I52" s="43">
        <f t="shared" si="1"/>
        <v>2011</v>
      </c>
      <c r="J52" s="43">
        <f t="shared" si="2"/>
        <v>3</v>
      </c>
      <c r="K52" s="577">
        <v>40904</v>
      </c>
      <c r="L52" s="509">
        <v>41345</v>
      </c>
      <c r="M52" s="669">
        <f t="shared" si="3"/>
        <v>442</v>
      </c>
      <c r="O52" s="26" t="str">
        <f t="shared" si="0"/>
        <v/>
      </c>
    </row>
    <row r="53" spans="1:15">
      <c r="A53" s="39"/>
      <c r="B53" s="208" t="s">
        <v>4668</v>
      </c>
      <c r="C53" s="382" t="s">
        <v>4669</v>
      </c>
      <c r="D53" s="155" t="s">
        <v>4670</v>
      </c>
      <c r="E53" s="430" t="s">
        <v>4671</v>
      </c>
      <c r="F53" s="353" t="s">
        <v>4082</v>
      </c>
      <c r="G53" s="43">
        <f t="shared" si="4"/>
        <v>2013</v>
      </c>
      <c r="H53" s="43">
        <f t="shared" si="5"/>
        <v>1</v>
      </c>
      <c r="I53" s="43">
        <f t="shared" si="1"/>
        <v>2013</v>
      </c>
      <c r="J53" s="43">
        <f t="shared" si="2"/>
        <v>3</v>
      </c>
      <c r="K53" s="577">
        <v>41288</v>
      </c>
      <c r="L53" s="502">
        <v>41346</v>
      </c>
      <c r="M53" s="669">
        <f t="shared" si="3"/>
        <v>59</v>
      </c>
      <c r="O53" s="26" t="str">
        <f t="shared" si="0"/>
        <v>V</v>
      </c>
    </row>
    <row r="54" spans="1:15">
      <c r="A54" s="39"/>
      <c r="B54" s="26" t="s">
        <v>4613</v>
      </c>
      <c r="C54" s="230" t="s">
        <v>4624</v>
      </c>
      <c r="D54" s="32" t="s">
        <v>4639</v>
      </c>
      <c r="E54" s="64" t="s">
        <v>4672</v>
      </c>
      <c r="F54" s="29" t="s">
        <v>4673</v>
      </c>
      <c r="G54" s="43">
        <f t="shared" si="4"/>
        <v>2013</v>
      </c>
      <c r="H54" s="43">
        <f t="shared" si="5"/>
        <v>3</v>
      </c>
      <c r="I54" s="43">
        <f t="shared" si="1"/>
        <v>2013</v>
      </c>
      <c r="J54" s="43">
        <f t="shared" si="2"/>
        <v>3</v>
      </c>
      <c r="K54" s="577">
        <v>41345</v>
      </c>
      <c r="L54" s="496">
        <v>41347</v>
      </c>
      <c r="M54" s="669">
        <f t="shared" si="3"/>
        <v>3</v>
      </c>
      <c r="O54" s="26" t="str">
        <f t="shared" si="0"/>
        <v>V</v>
      </c>
    </row>
    <row r="55" spans="1:15">
      <c r="A55" s="39"/>
      <c r="B55" s="26" t="s">
        <v>4613</v>
      </c>
      <c r="C55" s="230" t="s">
        <v>4674</v>
      </c>
      <c r="D55" s="337" t="s">
        <v>4615</v>
      </c>
      <c r="E55" s="38" t="s">
        <v>4675</v>
      </c>
      <c r="F55" s="29" t="s">
        <v>3976</v>
      </c>
      <c r="G55" s="43">
        <f t="shared" si="4"/>
        <v>2012</v>
      </c>
      <c r="H55" s="43">
        <f t="shared" si="5"/>
        <v>5</v>
      </c>
      <c r="I55" s="43">
        <f t="shared" si="1"/>
        <v>2012</v>
      </c>
      <c r="J55" s="43">
        <f t="shared" si="2"/>
        <v>3</v>
      </c>
      <c r="K55" s="577">
        <v>41031</v>
      </c>
      <c r="L55" s="496">
        <v>41347</v>
      </c>
      <c r="M55" s="669">
        <f t="shared" si="3"/>
        <v>317</v>
      </c>
      <c r="O55" s="26" t="str">
        <f t="shared" si="0"/>
        <v/>
      </c>
    </row>
    <row r="56" spans="1:15">
      <c r="A56" s="39"/>
      <c r="B56" s="208" t="s">
        <v>4620</v>
      </c>
      <c r="C56" s="682" t="s">
        <v>4634</v>
      </c>
      <c r="D56" s="555" t="s">
        <v>4615</v>
      </c>
      <c r="E56" s="349" t="s">
        <v>4676</v>
      </c>
      <c r="F56" s="383" t="s">
        <v>4244</v>
      </c>
      <c r="G56" s="43">
        <f t="shared" si="4"/>
        <v>2013</v>
      </c>
      <c r="H56" s="43">
        <f t="shared" si="5"/>
        <v>3</v>
      </c>
      <c r="I56" s="43">
        <f t="shared" si="1"/>
        <v>2013</v>
      </c>
      <c r="J56" s="43">
        <f t="shared" si="2"/>
        <v>3</v>
      </c>
      <c r="K56" s="577">
        <v>41349</v>
      </c>
      <c r="L56" s="503">
        <v>41351</v>
      </c>
      <c r="M56" s="669">
        <f t="shared" si="3"/>
        <v>3</v>
      </c>
      <c r="O56" s="26" t="str">
        <f t="shared" si="0"/>
        <v>V</v>
      </c>
    </row>
    <row r="57" spans="1:15">
      <c r="A57" s="39"/>
      <c r="B57" s="208" t="s">
        <v>4613</v>
      </c>
      <c r="C57" s="682" t="s">
        <v>4677</v>
      </c>
      <c r="D57" s="555" t="s">
        <v>4678</v>
      </c>
      <c r="E57" s="429" t="s">
        <v>4679</v>
      </c>
      <c r="F57" s="383" t="s">
        <v>4245</v>
      </c>
      <c r="G57" s="43">
        <f t="shared" si="4"/>
        <v>2013</v>
      </c>
      <c r="H57" s="43">
        <f t="shared" si="5"/>
        <v>3</v>
      </c>
      <c r="I57" s="43">
        <f t="shared" si="1"/>
        <v>2013</v>
      </c>
      <c r="J57" s="43">
        <f t="shared" si="2"/>
        <v>3</v>
      </c>
      <c r="K57" s="577">
        <v>41349</v>
      </c>
      <c r="L57" s="496">
        <v>41351</v>
      </c>
      <c r="M57" s="669">
        <f t="shared" si="3"/>
        <v>3</v>
      </c>
      <c r="O57" s="26" t="str">
        <f t="shared" si="0"/>
        <v>V</v>
      </c>
    </row>
    <row r="58" spans="1:15">
      <c r="A58" s="39"/>
      <c r="B58" s="26" t="s">
        <v>4613</v>
      </c>
      <c r="C58" s="230" t="s">
        <v>4680</v>
      </c>
      <c r="D58" s="32" t="s">
        <v>4627</v>
      </c>
      <c r="E58" s="64" t="s">
        <v>4681</v>
      </c>
      <c r="F58" s="29" t="s">
        <v>4250</v>
      </c>
      <c r="G58" s="43">
        <f t="shared" si="4"/>
        <v>2013</v>
      </c>
      <c r="H58" s="43">
        <f t="shared" si="5"/>
        <v>3</v>
      </c>
      <c r="I58" s="43">
        <f t="shared" si="1"/>
        <v>2013</v>
      </c>
      <c r="J58" s="43">
        <f t="shared" si="2"/>
        <v>3</v>
      </c>
      <c r="K58" s="577">
        <v>41346</v>
      </c>
      <c r="L58" s="496">
        <v>41352</v>
      </c>
      <c r="M58" s="669">
        <f t="shared" si="3"/>
        <v>7</v>
      </c>
      <c r="O58" s="26" t="str">
        <f t="shared" si="0"/>
        <v>V</v>
      </c>
    </row>
    <row r="59" spans="1:15">
      <c r="A59" s="39"/>
      <c r="B59" s="26" t="s">
        <v>4613</v>
      </c>
      <c r="C59" s="230" t="s">
        <v>4682</v>
      </c>
      <c r="D59" s="32" t="s">
        <v>4683</v>
      </c>
      <c r="E59" s="259" t="s">
        <v>4684</v>
      </c>
      <c r="F59" s="29" t="s">
        <v>4251</v>
      </c>
      <c r="G59" s="43">
        <f t="shared" si="4"/>
        <v>2013</v>
      </c>
      <c r="H59" s="43">
        <f t="shared" si="5"/>
        <v>3</v>
      </c>
      <c r="I59" s="43">
        <f t="shared" si="1"/>
        <v>2013</v>
      </c>
      <c r="J59" s="43">
        <f t="shared" si="2"/>
        <v>3</v>
      </c>
      <c r="K59" s="577">
        <v>41344</v>
      </c>
      <c r="L59" s="497">
        <v>41348</v>
      </c>
      <c r="M59" s="669">
        <f t="shared" si="3"/>
        <v>5</v>
      </c>
      <c r="O59" s="26" t="str">
        <f t="shared" si="0"/>
        <v>V</v>
      </c>
    </row>
    <row r="60" spans="1:15">
      <c r="A60" s="39"/>
      <c r="B60" s="208" t="s">
        <v>4620</v>
      </c>
      <c r="C60" s="676" t="s">
        <v>4685</v>
      </c>
      <c r="D60" s="555" t="s">
        <v>4615</v>
      </c>
      <c r="E60" s="349"/>
      <c r="F60" s="383" t="s">
        <v>4686</v>
      </c>
      <c r="G60" s="43">
        <f t="shared" si="4"/>
        <v>2013</v>
      </c>
      <c r="H60" s="43">
        <f t="shared" si="5"/>
        <v>3</v>
      </c>
      <c r="I60" s="43">
        <f t="shared" si="1"/>
        <v>2013</v>
      </c>
      <c r="J60" s="43">
        <f t="shared" si="2"/>
        <v>3</v>
      </c>
      <c r="K60" s="577">
        <v>41354</v>
      </c>
      <c r="L60" s="504">
        <v>41355</v>
      </c>
      <c r="M60" s="669">
        <f t="shared" si="3"/>
        <v>2</v>
      </c>
      <c r="O60" s="26" t="str">
        <f t="shared" si="0"/>
        <v>V</v>
      </c>
    </row>
    <row r="61" spans="1:15">
      <c r="A61" s="39"/>
      <c r="B61" s="26" t="s">
        <v>4613</v>
      </c>
      <c r="C61" s="230" t="s">
        <v>4687</v>
      </c>
      <c r="D61" s="32" t="s">
        <v>4688</v>
      </c>
      <c r="E61" s="259" t="s">
        <v>4689</v>
      </c>
      <c r="F61" s="29" t="s">
        <v>4091</v>
      </c>
      <c r="G61" s="43">
        <f t="shared" si="4"/>
        <v>2013</v>
      </c>
      <c r="H61" s="43">
        <f t="shared" si="5"/>
        <v>1</v>
      </c>
      <c r="I61" s="43">
        <f t="shared" si="1"/>
        <v>2013</v>
      </c>
      <c r="J61" s="43">
        <f t="shared" si="2"/>
        <v>3</v>
      </c>
      <c r="K61" s="577">
        <v>41295</v>
      </c>
      <c r="L61" s="497">
        <v>41355</v>
      </c>
      <c r="M61" s="669">
        <f t="shared" si="3"/>
        <v>61</v>
      </c>
      <c r="O61" s="26" t="str">
        <f t="shared" si="0"/>
        <v>V</v>
      </c>
    </row>
    <row r="62" spans="1:15">
      <c r="A62" s="39"/>
      <c r="B62" s="26" t="s">
        <v>4613</v>
      </c>
      <c r="C62" s="230" t="s">
        <v>839</v>
      </c>
      <c r="D62" s="337" t="s">
        <v>4615</v>
      </c>
      <c r="E62" s="38" t="s">
        <v>4690</v>
      </c>
      <c r="F62" s="29" t="s">
        <v>2663</v>
      </c>
      <c r="G62" s="43">
        <f t="shared" si="4"/>
        <v>2012</v>
      </c>
      <c r="H62" s="43">
        <f t="shared" si="5"/>
        <v>7</v>
      </c>
      <c r="I62" s="43">
        <f t="shared" si="1"/>
        <v>2012</v>
      </c>
      <c r="J62" s="43">
        <f t="shared" si="2"/>
        <v>3</v>
      </c>
      <c r="K62" s="577">
        <v>41110</v>
      </c>
      <c r="L62" s="497">
        <v>41358</v>
      </c>
      <c r="M62" s="669">
        <f t="shared" si="3"/>
        <v>249</v>
      </c>
      <c r="O62" s="26" t="str">
        <f t="shared" si="0"/>
        <v/>
      </c>
    </row>
    <row r="63" spans="1:15">
      <c r="A63" s="672"/>
      <c r="B63" s="577" t="s">
        <v>4620</v>
      </c>
      <c r="C63" s="683" t="s">
        <v>4443</v>
      </c>
      <c r="D63" s="26" t="s">
        <v>4691</v>
      </c>
      <c r="E63" s="62" t="s">
        <v>4626</v>
      </c>
      <c r="F63" s="29" t="s">
        <v>4252</v>
      </c>
      <c r="G63" s="43">
        <f t="shared" ref="G63:G101" si="6">IF(K63="",0,YEAR(K63))</f>
        <v>2013</v>
      </c>
      <c r="H63" s="43">
        <f t="shared" ref="H63:H101" si="7">IF(K63="",0,MONTH(K63))</f>
        <v>3</v>
      </c>
      <c r="I63" s="43">
        <f t="shared" si="1"/>
        <v>2013</v>
      </c>
      <c r="J63" s="43">
        <f t="shared" si="2"/>
        <v>3</v>
      </c>
      <c r="K63" s="577">
        <f>VLOOKUP(F63,'到職(舊)'!$D$2:$G$12806,4,)</f>
        <v>41359</v>
      </c>
      <c r="L63" s="497">
        <v>41359</v>
      </c>
      <c r="M63" s="669">
        <f t="shared" si="3"/>
        <v>1</v>
      </c>
      <c r="O63" s="26" t="str">
        <f t="shared" si="0"/>
        <v>V</v>
      </c>
    </row>
    <row r="64" spans="1:15">
      <c r="A64" s="672"/>
      <c r="B64" s="670" t="s">
        <v>4620</v>
      </c>
      <c r="C64" s="684" t="s">
        <v>4692</v>
      </c>
      <c r="D64" s="354" t="s">
        <v>4615</v>
      </c>
      <c r="E64" s="413" t="s">
        <v>4693</v>
      </c>
      <c r="F64" s="354" t="s">
        <v>4125</v>
      </c>
      <c r="G64" s="43">
        <f t="shared" si="6"/>
        <v>2013</v>
      </c>
      <c r="H64" s="43">
        <f t="shared" si="7"/>
        <v>1</v>
      </c>
      <c r="I64" s="43">
        <f t="shared" si="1"/>
        <v>2013</v>
      </c>
      <c r="J64" s="43">
        <f t="shared" si="2"/>
        <v>3</v>
      </c>
      <c r="K64" s="577">
        <v>41296</v>
      </c>
      <c r="L64" s="569">
        <v>41360</v>
      </c>
      <c r="M64" s="669">
        <f t="shared" si="3"/>
        <v>65</v>
      </c>
      <c r="O64" s="26" t="str">
        <f t="shared" si="0"/>
        <v>V</v>
      </c>
    </row>
    <row r="65" spans="1:15">
      <c r="A65" s="672"/>
      <c r="B65" s="670" t="s">
        <v>4613</v>
      </c>
      <c r="C65" s="382" t="s">
        <v>4614</v>
      </c>
      <c r="D65" s="155" t="s">
        <v>4615</v>
      </c>
      <c r="E65" s="40" t="s">
        <v>4694</v>
      </c>
      <c r="F65" s="29" t="s">
        <v>4165</v>
      </c>
      <c r="G65" s="43">
        <f t="shared" si="6"/>
        <v>2013</v>
      </c>
      <c r="H65" s="43">
        <f t="shared" si="7"/>
        <v>2</v>
      </c>
      <c r="I65" s="43">
        <f t="shared" si="1"/>
        <v>2013</v>
      </c>
      <c r="J65" s="43">
        <f t="shared" si="2"/>
        <v>3</v>
      </c>
      <c r="K65" s="577">
        <f>VLOOKUP(F65,'到職(舊)'!$D$2:$G$12806,4,)</f>
        <v>41314</v>
      </c>
      <c r="L65" s="371">
        <v>41356</v>
      </c>
      <c r="M65" s="669">
        <f t="shared" si="3"/>
        <v>43</v>
      </c>
      <c r="O65" s="26" t="str">
        <f t="shared" si="0"/>
        <v>V</v>
      </c>
    </row>
    <row r="66" spans="1:15">
      <c r="A66" s="672"/>
      <c r="B66" s="577" t="s">
        <v>4648</v>
      </c>
      <c r="C66" s="27" t="s">
        <v>4695</v>
      </c>
      <c r="D66" s="26" t="s">
        <v>4670</v>
      </c>
      <c r="E66" s="40" t="s">
        <v>4696</v>
      </c>
      <c r="F66" s="29" t="s">
        <v>4370</v>
      </c>
      <c r="G66" s="43">
        <f t="shared" si="6"/>
        <v>2011</v>
      </c>
      <c r="H66" s="43">
        <f t="shared" si="7"/>
        <v>6</v>
      </c>
      <c r="I66" s="43">
        <f t="shared" si="1"/>
        <v>2011</v>
      </c>
      <c r="J66" s="43">
        <f t="shared" si="2"/>
        <v>3</v>
      </c>
      <c r="K66" s="577">
        <f>VLOOKUP(F66,'到職(舊)'!$D$2:$G$12806,4,)</f>
        <v>40708</v>
      </c>
      <c r="L66" s="570">
        <v>41361</v>
      </c>
      <c r="M66" s="669">
        <f t="shared" si="3"/>
        <v>654</v>
      </c>
      <c r="O66" s="26" t="str">
        <f t="shared" si="0"/>
        <v/>
      </c>
    </row>
    <row r="67" spans="1:15">
      <c r="A67" s="672"/>
      <c r="B67" s="670" t="s">
        <v>4613</v>
      </c>
      <c r="C67" s="382" t="s">
        <v>4697</v>
      </c>
      <c r="D67" s="208" t="s">
        <v>4627</v>
      </c>
      <c r="E67" s="430" t="s">
        <v>4698</v>
      </c>
      <c r="F67" s="383" t="s">
        <v>4699</v>
      </c>
      <c r="G67" s="43">
        <f t="shared" si="6"/>
        <v>2007</v>
      </c>
      <c r="H67" s="43">
        <f t="shared" si="7"/>
        <v>8</v>
      </c>
      <c r="I67" s="43">
        <f t="shared" si="1"/>
        <v>2007</v>
      </c>
      <c r="J67" s="43">
        <f t="shared" si="2"/>
        <v>3</v>
      </c>
      <c r="K67" s="577">
        <f>VLOOKUP(F67,'到職(舊)'!$D$2:$G$12806,4,)</f>
        <v>39307</v>
      </c>
      <c r="L67" s="570">
        <v>41364</v>
      </c>
      <c r="M67" s="669">
        <f t="shared" si="3"/>
        <v>2058</v>
      </c>
      <c r="O67" s="26" t="str">
        <f t="shared" ref="O67:O118" si="8">IF(M67&lt;91,"V","")</f>
        <v/>
      </c>
    </row>
    <row r="68" spans="1:15">
      <c r="A68" s="672"/>
      <c r="B68" s="670" t="s">
        <v>4648</v>
      </c>
      <c r="C68" s="382" t="s">
        <v>4700</v>
      </c>
      <c r="D68" s="51" t="s">
        <v>4701</v>
      </c>
      <c r="E68" s="429" t="s">
        <v>4702</v>
      </c>
      <c r="F68" s="383" t="s">
        <v>3963</v>
      </c>
      <c r="G68" s="43">
        <f t="shared" si="6"/>
        <v>2011</v>
      </c>
      <c r="H68" s="43">
        <f t="shared" si="7"/>
        <v>4</v>
      </c>
      <c r="I68" s="43">
        <f t="shared" ref="I68:I102" si="9">IF(L68="",0,YEAR(K68))</f>
        <v>2011</v>
      </c>
      <c r="J68" s="43">
        <f t="shared" ref="J68:J102" si="10">IF(L68="",0,MONTH(L68))</f>
        <v>3</v>
      </c>
      <c r="K68" s="577">
        <f>VLOOKUP(F68,'到職(舊)'!$D$2:$G$12806,4,)</f>
        <v>40640</v>
      </c>
      <c r="L68" s="570">
        <v>41364</v>
      </c>
      <c r="M68" s="669">
        <f t="shared" ref="M68:M118" si="11">IF(L68="",0,L68-K68+1)</f>
        <v>725</v>
      </c>
      <c r="O68" s="26" t="str">
        <f t="shared" si="8"/>
        <v/>
      </c>
    </row>
    <row r="69" spans="1:15">
      <c r="A69" s="672"/>
      <c r="B69" s="577" t="s">
        <v>4613</v>
      </c>
      <c r="C69" s="27" t="s">
        <v>4624</v>
      </c>
      <c r="D69" s="32" t="s">
        <v>4691</v>
      </c>
      <c r="E69" s="430" t="s">
        <v>4703</v>
      </c>
      <c r="F69" s="29" t="s">
        <v>3959</v>
      </c>
      <c r="G69" s="43">
        <f t="shared" si="6"/>
        <v>2010</v>
      </c>
      <c r="H69" s="43">
        <f t="shared" si="7"/>
        <v>6</v>
      </c>
      <c r="I69" s="43">
        <f t="shared" si="9"/>
        <v>2010</v>
      </c>
      <c r="J69" s="43">
        <f t="shared" si="10"/>
        <v>3</v>
      </c>
      <c r="K69" s="577">
        <f>VLOOKUP(F69,'到職(舊)'!$D$2:$G$12806,4,)</f>
        <v>40339</v>
      </c>
      <c r="L69" s="570">
        <v>41364</v>
      </c>
      <c r="M69" s="669">
        <f t="shared" si="11"/>
        <v>1026</v>
      </c>
      <c r="O69" s="26" t="str">
        <f t="shared" si="8"/>
        <v/>
      </c>
    </row>
    <row r="70" spans="1:15">
      <c r="A70" s="672"/>
      <c r="B70" s="577" t="s">
        <v>4648</v>
      </c>
      <c r="C70" s="230" t="s">
        <v>4704</v>
      </c>
      <c r="D70" s="32" t="s">
        <v>4627</v>
      </c>
      <c r="E70" s="430" t="s">
        <v>4705</v>
      </c>
      <c r="F70" s="29" t="s">
        <v>3964</v>
      </c>
      <c r="G70" s="43">
        <f t="shared" si="6"/>
        <v>2011</v>
      </c>
      <c r="H70" s="43">
        <f t="shared" si="7"/>
        <v>8</v>
      </c>
      <c r="I70" s="43">
        <f t="shared" si="9"/>
        <v>2011</v>
      </c>
      <c r="J70" s="43">
        <f t="shared" si="10"/>
        <v>3</v>
      </c>
      <c r="K70" s="577">
        <f>VLOOKUP(F70,'到職(舊)'!$D$2:$G$12806,4,)</f>
        <v>40757</v>
      </c>
      <c r="L70" s="570">
        <v>41364</v>
      </c>
      <c r="M70" s="669">
        <f t="shared" si="11"/>
        <v>608</v>
      </c>
      <c r="O70" s="26" t="str">
        <f t="shared" si="8"/>
        <v/>
      </c>
    </row>
    <row r="71" spans="1:15">
      <c r="A71" s="672"/>
      <c r="B71" s="670" t="s">
        <v>4613</v>
      </c>
      <c r="C71" s="676" t="s">
        <v>4706</v>
      </c>
      <c r="D71" s="51" t="s">
        <v>4615</v>
      </c>
      <c r="E71" s="430" t="s">
        <v>4707</v>
      </c>
      <c r="F71" s="383" t="s">
        <v>3984</v>
      </c>
      <c r="G71" s="43">
        <f t="shared" si="6"/>
        <v>2012</v>
      </c>
      <c r="H71" s="43">
        <f t="shared" si="7"/>
        <v>7</v>
      </c>
      <c r="I71" s="43">
        <f t="shared" si="9"/>
        <v>2012</v>
      </c>
      <c r="J71" s="43">
        <f t="shared" si="10"/>
        <v>3</v>
      </c>
      <c r="K71" s="577">
        <f>VLOOKUP(F71,'到職(舊)'!$D$2:$G$12806,4,)</f>
        <v>41103</v>
      </c>
      <c r="L71" s="570">
        <v>41364</v>
      </c>
      <c r="M71" s="669">
        <f t="shared" si="11"/>
        <v>262</v>
      </c>
      <c r="O71" s="26" t="str">
        <f t="shared" si="8"/>
        <v/>
      </c>
    </row>
    <row r="72" spans="1:15">
      <c r="A72" s="672"/>
      <c r="B72" s="670" t="s">
        <v>4613</v>
      </c>
      <c r="C72" s="676" t="s">
        <v>4706</v>
      </c>
      <c r="D72" s="51" t="s">
        <v>4615</v>
      </c>
      <c r="E72" s="430" t="s">
        <v>4708</v>
      </c>
      <c r="F72" s="383" t="s">
        <v>3983</v>
      </c>
      <c r="G72" s="43">
        <f t="shared" si="6"/>
        <v>2012</v>
      </c>
      <c r="H72" s="43">
        <f t="shared" si="7"/>
        <v>7</v>
      </c>
      <c r="I72" s="43">
        <f t="shared" si="9"/>
        <v>2012</v>
      </c>
      <c r="J72" s="43">
        <f t="shared" si="10"/>
        <v>3</v>
      </c>
      <c r="K72" s="577">
        <f>VLOOKUP(F72,'到職(舊)'!$D$2:$G$12806,4,)</f>
        <v>41102</v>
      </c>
      <c r="L72" s="570">
        <v>41364</v>
      </c>
      <c r="M72" s="669">
        <f t="shared" si="11"/>
        <v>263</v>
      </c>
      <c r="O72" s="26" t="str">
        <f t="shared" si="8"/>
        <v/>
      </c>
    </row>
    <row r="73" spans="1:15">
      <c r="A73" s="672"/>
      <c r="B73" s="670" t="s">
        <v>4613</v>
      </c>
      <c r="C73" s="676" t="s">
        <v>4563</v>
      </c>
      <c r="D73" s="51" t="s">
        <v>4627</v>
      </c>
      <c r="E73" s="430" t="s">
        <v>4709</v>
      </c>
      <c r="F73" s="383" t="s">
        <v>4399</v>
      </c>
      <c r="G73" s="43">
        <f t="shared" si="6"/>
        <v>2011</v>
      </c>
      <c r="H73" s="43">
        <f t="shared" si="7"/>
        <v>12</v>
      </c>
      <c r="I73" s="43">
        <f t="shared" si="9"/>
        <v>2011</v>
      </c>
      <c r="J73" s="43">
        <f t="shared" si="10"/>
        <v>3</v>
      </c>
      <c r="K73" s="577">
        <f>VLOOKUP(F73,'到職(舊)'!$D$2:$G$12806,4,)</f>
        <v>40904</v>
      </c>
      <c r="L73" s="570">
        <v>41364</v>
      </c>
      <c r="M73" s="669">
        <f t="shared" si="11"/>
        <v>461</v>
      </c>
      <c r="O73" s="26" t="str">
        <f t="shared" si="8"/>
        <v/>
      </c>
    </row>
    <row r="74" spans="1:15">
      <c r="A74" s="672"/>
      <c r="B74" s="670" t="s">
        <v>4613</v>
      </c>
      <c r="C74" s="676" t="s">
        <v>4563</v>
      </c>
      <c r="D74" s="51" t="s">
        <v>4627</v>
      </c>
      <c r="E74" s="430" t="s">
        <v>4710</v>
      </c>
      <c r="F74" s="383" t="s">
        <v>4401</v>
      </c>
      <c r="G74" s="43">
        <f t="shared" si="6"/>
        <v>2011</v>
      </c>
      <c r="H74" s="43">
        <f t="shared" si="7"/>
        <v>12</v>
      </c>
      <c r="I74" s="43">
        <f t="shared" si="9"/>
        <v>2011</v>
      </c>
      <c r="J74" s="43">
        <f t="shared" si="10"/>
        <v>3</v>
      </c>
      <c r="K74" s="577">
        <f>VLOOKUP(F74,'到職(舊)'!$D$2:$G$12806,4,)</f>
        <v>40904</v>
      </c>
      <c r="L74" s="570">
        <v>41364</v>
      </c>
      <c r="M74" s="669">
        <f t="shared" si="11"/>
        <v>461</v>
      </c>
      <c r="O74" s="26" t="str">
        <f t="shared" si="8"/>
        <v/>
      </c>
    </row>
    <row r="75" spans="1:15">
      <c r="A75" s="672"/>
      <c r="B75" s="670" t="s">
        <v>4613</v>
      </c>
      <c r="C75" s="230" t="s">
        <v>4711</v>
      </c>
      <c r="D75" s="426" t="s">
        <v>4683</v>
      </c>
      <c r="E75" s="349" t="s">
        <v>4712</v>
      </c>
      <c r="F75" s="354" t="s">
        <v>4090</v>
      </c>
      <c r="G75" s="43">
        <f t="shared" si="6"/>
        <v>2013</v>
      </c>
      <c r="H75" s="43">
        <f t="shared" si="7"/>
        <v>1</v>
      </c>
      <c r="I75" s="43">
        <f t="shared" si="9"/>
        <v>2013</v>
      </c>
      <c r="J75" s="43">
        <f t="shared" si="10"/>
        <v>3</v>
      </c>
      <c r="K75" s="577">
        <f>VLOOKUP(F75,'到職(舊)'!$D$2:$G$12806,4,)</f>
        <v>41295</v>
      </c>
      <c r="L75" s="570">
        <v>41364</v>
      </c>
      <c r="M75" s="669">
        <f t="shared" si="11"/>
        <v>70</v>
      </c>
      <c r="O75" s="26" t="str">
        <f t="shared" si="8"/>
        <v>V</v>
      </c>
    </row>
    <row r="76" spans="1:15">
      <c r="A76" s="672"/>
      <c r="B76" s="670" t="s">
        <v>4620</v>
      </c>
      <c r="C76" s="685" t="s">
        <v>4713</v>
      </c>
      <c r="D76" s="383" t="s">
        <v>4714</v>
      </c>
      <c r="E76" s="413" t="s">
        <v>4715</v>
      </c>
      <c r="F76" s="383" t="s">
        <v>4465</v>
      </c>
      <c r="G76" s="43">
        <f t="shared" si="6"/>
        <v>2013</v>
      </c>
      <c r="H76" s="43">
        <f t="shared" si="7"/>
        <v>3</v>
      </c>
      <c r="I76" s="43">
        <f t="shared" si="9"/>
        <v>2013</v>
      </c>
      <c r="J76" s="43">
        <f t="shared" si="10"/>
        <v>4</v>
      </c>
      <c r="K76" s="577">
        <f>VLOOKUP(F76,'到職(舊)'!$D$2:$G$12806,4,)</f>
        <v>41358</v>
      </c>
      <c r="L76" s="371">
        <v>41367</v>
      </c>
      <c r="M76" s="669">
        <f t="shared" si="11"/>
        <v>10</v>
      </c>
      <c r="O76" s="26" t="str">
        <f t="shared" si="8"/>
        <v>V</v>
      </c>
    </row>
    <row r="77" spans="1:15">
      <c r="A77" s="672"/>
      <c r="B77" s="577" t="s">
        <v>4648</v>
      </c>
      <c r="C77" s="27" t="s">
        <v>4704</v>
      </c>
      <c r="D77" s="26" t="s">
        <v>4627</v>
      </c>
      <c r="E77" s="26"/>
      <c r="F77" s="29" t="s">
        <v>3960</v>
      </c>
      <c r="G77" s="43">
        <f t="shared" si="6"/>
        <v>2010</v>
      </c>
      <c r="H77" s="43">
        <f t="shared" si="7"/>
        <v>6</v>
      </c>
      <c r="I77" s="43">
        <f t="shared" si="9"/>
        <v>2010</v>
      </c>
      <c r="J77" s="43">
        <f t="shared" si="10"/>
        <v>4</v>
      </c>
      <c r="K77" s="577">
        <f>VLOOKUP(F77,'到職(舊)'!$D$2:$G$12806,4,)</f>
        <v>40350</v>
      </c>
      <c r="L77" s="570">
        <v>41370</v>
      </c>
      <c r="M77" s="669">
        <f t="shared" si="11"/>
        <v>1021</v>
      </c>
      <c r="O77" s="26" t="str">
        <f t="shared" si="8"/>
        <v/>
      </c>
    </row>
    <row r="78" spans="1:15">
      <c r="A78" s="672"/>
      <c r="B78" s="670" t="s">
        <v>4613</v>
      </c>
      <c r="C78" s="382" t="s">
        <v>740</v>
      </c>
      <c r="D78" s="208" t="s">
        <v>4716</v>
      </c>
      <c r="E78" s="430"/>
      <c r="F78" s="383" t="s">
        <v>4426</v>
      </c>
      <c r="G78" s="43">
        <f t="shared" si="6"/>
        <v>2013</v>
      </c>
      <c r="H78" s="43">
        <f t="shared" si="7"/>
        <v>2</v>
      </c>
      <c r="I78" s="43">
        <f t="shared" si="9"/>
        <v>2013</v>
      </c>
      <c r="J78" s="43">
        <f t="shared" si="10"/>
        <v>4</v>
      </c>
      <c r="K78" s="577">
        <f>VLOOKUP(F78,'到職(舊)'!$D$2:$G$12806,4,)</f>
        <v>41323</v>
      </c>
      <c r="L78" s="570">
        <v>41370</v>
      </c>
      <c r="M78" s="669">
        <f t="shared" si="11"/>
        <v>48</v>
      </c>
      <c r="O78" s="26" t="str">
        <f t="shared" si="8"/>
        <v>V</v>
      </c>
    </row>
    <row r="79" spans="1:15">
      <c r="A79" s="672"/>
      <c r="B79" s="670" t="s">
        <v>4613</v>
      </c>
      <c r="C79" s="382" t="s">
        <v>740</v>
      </c>
      <c r="D79" s="208" t="s">
        <v>4716</v>
      </c>
      <c r="E79" s="430"/>
      <c r="F79" s="383" t="s">
        <v>4169</v>
      </c>
      <c r="G79" s="43">
        <f t="shared" si="6"/>
        <v>2013</v>
      </c>
      <c r="H79" s="43">
        <f t="shared" si="7"/>
        <v>2</v>
      </c>
      <c r="I79" s="43">
        <f t="shared" si="9"/>
        <v>2013</v>
      </c>
      <c r="J79" s="43">
        <f t="shared" si="10"/>
        <v>4</v>
      </c>
      <c r="K79" s="577">
        <f>VLOOKUP(F79,'到職(舊)'!$D$2:$G$12806,4,)</f>
        <v>41324</v>
      </c>
      <c r="L79" s="570">
        <v>41370</v>
      </c>
      <c r="M79" s="669">
        <f t="shared" si="11"/>
        <v>47</v>
      </c>
      <c r="O79" s="26" t="str">
        <f t="shared" si="8"/>
        <v>V</v>
      </c>
    </row>
    <row r="80" spans="1:15">
      <c r="A80" s="672"/>
      <c r="B80" s="670" t="s">
        <v>4613</v>
      </c>
      <c r="C80" s="382" t="s">
        <v>740</v>
      </c>
      <c r="D80" s="208" t="s">
        <v>4716</v>
      </c>
      <c r="E80" s="430"/>
      <c r="F80" s="383" t="s">
        <v>4428</v>
      </c>
      <c r="G80" s="43">
        <f t="shared" si="6"/>
        <v>2013</v>
      </c>
      <c r="H80" s="43">
        <f t="shared" si="7"/>
        <v>3</v>
      </c>
      <c r="I80" s="43">
        <f t="shared" si="9"/>
        <v>2013</v>
      </c>
      <c r="J80" s="43">
        <f t="shared" si="10"/>
        <v>4</v>
      </c>
      <c r="K80" s="577">
        <f>VLOOKUP(F80,'到職(舊)'!$D$2:$G$12806,4,)</f>
        <v>41340</v>
      </c>
      <c r="L80" s="570">
        <v>41370</v>
      </c>
      <c r="M80" s="669">
        <f t="shared" si="11"/>
        <v>31</v>
      </c>
      <c r="O80" s="26" t="str">
        <f t="shared" si="8"/>
        <v>V</v>
      </c>
    </row>
    <row r="81" spans="1:15">
      <c r="A81" s="672"/>
      <c r="B81" s="670" t="s">
        <v>4613</v>
      </c>
      <c r="C81" s="382" t="s">
        <v>740</v>
      </c>
      <c r="D81" s="208" t="s">
        <v>4716</v>
      </c>
      <c r="E81" s="430"/>
      <c r="F81" s="383" t="s">
        <v>4717</v>
      </c>
      <c r="G81" s="43">
        <f t="shared" si="6"/>
        <v>2013</v>
      </c>
      <c r="H81" s="43">
        <f t="shared" si="7"/>
        <v>3</v>
      </c>
      <c r="I81" s="43">
        <f t="shared" si="9"/>
        <v>2013</v>
      </c>
      <c r="J81" s="43">
        <f t="shared" si="10"/>
        <v>4</v>
      </c>
      <c r="K81" s="577">
        <f>VLOOKUP(F81,'到職(舊)'!$D$2:$G$12806,4,)</f>
        <v>41340</v>
      </c>
      <c r="L81" s="570">
        <v>41370</v>
      </c>
      <c r="M81" s="669">
        <f t="shared" si="11"/>
        <v>31</v>
      </c>
      <c r="O81" s="26" t="str">
        <f t="shared" si="8"/>
        <v>V</v>
      </c>
    </row>
    <row r="82" spans="1:15">
      <c r="A82" s="672"/>
      <c r="B82" s="670" t="s">
        <v>4613</v>
      </c>
      <c r="C82" s="382" t="s">
        <v>740</v>
      </c>
      <c r="D82" s="208" t="s">
        <v>4716</v>
      </c>
      <c r="E82" s="430"/>
      <c r="F82" s="383" t="s">
        <v>4718</v>
      </c>
      <c r="G82" s="43">
        <f t="shared" si="6"/>
        <v>2013</v>
      </c>
      <c r="H82" s="43">
        <f t="shared" si="7"/>
        <v>3</v>
      </c>
      <c r="I82" s="43">
        <f t="shared" si="9"/>
        <v>2013</v>
      </c>
      <c r="J82" s="43">
        <f t="shared" si="10"/>
        <v>4</v>
      </c>
      <c r="K82" s="577">
        <f>VLOOKUP(F82,'到職(舊)'!$D$2:$G$12806,4,)</f>
        <v>41340</v>
      </c>
      <c r="L82" s="570">
        <v>41370</v>
      </c>
      <c r="M82" s="669">
        <f t="shared" si="11"/>
        <v>31</v>
      </c>
      <c r="O82" s="26" t="str">
        <f t="shared" si="8"/>
        <v>V</v>
      </c>
    </row>
    <row r="83" spans="1:15">
      <c r="A83" s="672"/>
      <c r="B83" s="670" t="s">
        <v>4613</v>
      </c>
      <c r="C83" s="682" t="s">
        <v>4563</v>
      </c>
      <c r="D83" s="344" t="s">
        <v>864</v>
      </c>
      <c r="E83" s="564" t="s">
        <v>4626</v>
      </c>
      <c r="F83" s="383" t="s">
        <v>869</v>
      </c>
      <c r="G83" s="43">
        <f t="shared" si="6"/>
        <v>2012</v>
      </c>
      <c r="H83" s="43">
        <f t="shared" si="7"/>
        <v>10</v>
      </c>
      <c r="I83" s="43">
        <f t="shared" si="9"/>
        <v>2012</v>
      </c>
      <c r="J83" s="43">
        <f t="shared" si="10"/>
        <v>4</v>
      </c>
      <c r="K83" s="577">
        <f>VLOOKUP(F83,'到職(舊)'!$D$2:$G$12806,4,)</f>
        <v>41212</v>
      </c>
      <c r="L83" s="572">
        <v>41367</v>
      </c>
      <c r="M83" s="669">
        <f t="shared" si="11"/>
        <v>156</v>
      </c>
      <c r="O83" s="26" t="str">
        <f t="shared" si="8"/>
        <v/>
      </c>
    </row>
    <row r="84" spans="1:15">
      <c r="A84" s="672"/>
      <c r="B84" s="670" t="s">
        <v>4719</v>
      </c>
      <c r="C84" s="382" t="s">
        <v>740</v>
      </c>
      <c r="D84" s="555" t="s">
        <v>4720</v>
      </c>
      <c r="E84" s="349" t="s">
        <v>4721</v>
      </c>
      <c r="F84" s="383" t="s">
        <v>4797</v>
      </c>
      <c r="G84" s="43">
        <f t="shared" si="6"/>
        <v>2013</v>
      </c>
      <c r="H84" s="43">
        <f t="shared" si="7"/>
        <v>3</v>
      </c>
      <c r="I84" s="43">
        <f t="shared" si="9"/>
        <v>2013</v>
      </c>
      <c r="J84" s="43">
        <f t="shared" si="10"/>
        <v>4</v>
      </c>
      <c r="K84" s="577">
        <f>VLOOKUP(F84,'到職(舊)'!$D$2:$G$12806,4,)</f>
        <v>41358</v>
      </c>
      <c r="L84" s="573">
        <v>41376</v>
      </c>
      <c r="M84" s="669">
        <f t="shared" si="11"/>
        <v>19</v>
      </c>
      <c r="O84" s="26" t="str">
        <f t="shared" si="8"/>
        <v>V</v>
      </c>
    </row>
    <row r="85" spans="1:15">
      <c r="A85" s="672"/>
      <c r="B85" s="670" t="s">
        <v>4722</v>
      </c>
      <c r="C85" s="685" t="s">
        <v>4723</v>
      </c>
      <c r="D85" s="555" t="s">
        <v>4724</v>
      </c>
      <c r="E85" s="349" t="s">
        <v>4725</v>
      </c>
      <c r="F85" s="383" t="s">
        <v>4798</v>
      </c>
      <c r="G85" s="43">
        <f t="shared" si="6"/>
        <v>2013</v>
      </c>
      <c r="H85" s="43">
        <f t="shared" si="7"/>
        <v>3</v>
      </c>
      <c r="I85" s="43">
        <f t="shared" si="9"/>
        <v>2013</v>
      </c>
      <c r="J85" s="43">
        <f t="shared" si="10"/>
        <v>4</v>
      </c>
      <c r="K85" s="577">
        <f>VLOOKUP(F85,'到職(舊)'!$D$2:$G$12806,4,)</f>
        <v>41354</v>
      </c>
      <c r="L85" s="573">
        <v>41379</v>
      </c>
      <c r="M85" s="669">
        <f t="shared" si="11"/>
        <v>26</v>
      </c>
      <c r="O85" s="26" t="str">
        <f t="shared" si="8"/>
        <v>V</v>
      </c>
    </row>
    <row r="86" spans="1:15">
      <c r="A86" s="672"/>
      <c r="B86" s="670" t="s">
        <v>4722</v>
      </c>
      <c r="C86" s="676" t="s">
        <v>4545</v>
      </c>
      <c r="D86" s="51" t="s">
        <v>4726</v>
      </c>
      <c r="E86" s="429"/>
      <c r="F86" s="383" t="s">
        <v>4799</v>
      </c>
      <c r="G86" s="43">
        <f t="shared" si="6"/>
        <v>2013</v>
      </c>
      <c r="H86" s="43">
        <f t="shared" si="7"/>
        <v>3</v>
      </c>
      <c r="I86" s="43">
        <f t="shared" si="9"/>
        <v>2013</v>
      </c>
      <c r="J86" s="43">
        <f t="shared" si="10"/>
        <v>4</v>
      </c>
      <c r="K86" s="577">
        <f>VLOOKUP(F86,'到職(舊)'!$D$2:$G$12806,4,)</f>
        <v>41334</v>
      </c>
      <c r="L86" s="571">
        <v>41377</v>
      </c>
      <c r="M86" s="669">
        <f t="shared" si="11"/>
        <v>44</v>
      </c>
      <c r="O86" s="26" t="str">
        <f t="shared" si="8"/>
        <v>V</v>
      </c>
    </row>
    <row r="87" spans="1:15">
      <c r="A87" s="672"/>
      <c r="B87" s="670" t="s">
        <v>4727</v>
      </c>
      <c r="C87" s="230" t="s">
        <v>4728</v>
      </c>
      <c r="D87" s="29" t="s">
        <v>4720</v>
      </c>
      <c r="E87" s="430" t="s">
        <v>4729</v>
      </c>
      <c r="F87" s="354" t="s">
        <v>4800</v>
      </c>
      <c r="G87" s="43">
        <f t="shared" si="6"/>
        <v>2013</v>
      </c>
      <c r="H87" s="43">
        <f t="shared" si="7"/>
        <v>4</v>
      </c>
      <c r="I87" s="43">
        <f t="shared" si="9"/>
        <v>2013</v>
      </c>
      <c r="J87" s="43">
        <f t="shared" si="10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1"/>
        <v>10</v>
      </c>
      <c r="O87" s="26" t="str">
        <f t="shared" si="8"/>
        <v>V</v>
      </c>
    </row>
    <row r="88" spans="1:15">
      <c r="A88" s="672"/>
      <c r="B88" s="577" t="s">
        <v>4719</v>
      </c>
      <c r="C88" s="27" t="s">
        <v>4730</v>
      </c>
      <c r="D88" s="29" t="s">
        <v>4731</v>
      </c>
      <c r="E88" s="30" t="s">
        <v>4732</v>
      </c>
      <c r="F88" s="29" t="s">
        <v>4801</v>
      </c>
      <c r="G88" s="43">
        <f t="shared" si="6"/>
        <v>2012</v>
      </c>
      <c r="H88" s="43">
        <f t="shared" si="7"/>
        <v>5</v>
      </c>
      <c r="I88" s="43">
        <f t="shared" si="9"/>
        <v>2012</v>
      </c>
      <c r="J88" s="43">
        <f t="shared" si="10"/>
        <v>4</v>
      </c>
      <c r="K88" s="577">
        <f>VLOOKUP(F88,'到職(舊)'!$D$2:$G$12806,4,)</f>
        <v>41051</v>
      </c>
      <c r="L88" s="371">
        <v>41382</v>
      </c>
      <c r="M88" s="669">
        <f t="shared" si="11"/>
        <v>332</v>
      </c>
      <c r="O88" s="26" t="str">
        <f t="shared" si="8"/>
        <v/>
      </c>
    </row>
    <row r="89" spans="1:15">
      <c r="A89" s="672"/>
      <c r="B89" s="577" t="s">
        <v>4648</v>
      </c>
      <c r="C89" s="230" t="s">
        <v>4704</v>
      </c>
      <c r="D89" s="337" t="s">
        <v>4627</v>
      </c>
      <c r="E89" s="566" t="s">
        <v>4626</v>
      </c>
      <c r="F89" s="354" t="s">
        <v>4802</v>
      </c>
      <c r="G89" s="43">
        <f t="shared" si="6"/>
        <v>2013</v>
      </c>
      <c r="H89" s="43">
        <f t="shared" si="7"/>
        <v>4</v>
      </c>
      <c r="I89" s="43">
        <f t="shared" si="9"/>
        <v>2013</v>
      </c>
      <c r="J89" s="43">
        <f t="shared" si="10"/>
        <v>4</v>
      </c>
      <c r="K89" s="577">
        <f>VLOOKUP(F89,'到職(舊)'!$D$2:$G$12806,4,)</f>
        <v>41382</v>
      </c>
      <c r="L89" s="574">
        <v>41382</v>
      </c>
      <c r="M89" s="669">
        <f t="shared" si="11"/>
        <v>1</v>
      </c>
      <c r="O89" s="26" t="str">
        <f t="shared" si="8"/>
        <v>V</v>
      </c>
    </row>
    <row r="90" spans="1:15">
      <c r="A90" s="672"/>
      <c r="B90" s="577" t="s">
        <v>4648</v>
      </c>
      <c r="C90" s="27" t="s">
        <v>4704</v>
      </c>
      <c r="D90" s="29" t="s">
        <v>4627</v>
      </c>
      <c r="E90" s="566" t="s">
        <v>4626</v>
      </c>
      <c r="F90" s="354" t="s">
        <v>4803</v>
      </c>
      <c r="G90" s="43">
        <f t="shared" si="6"/>
        <v>2013</v>
      </c>
      <c r="H90" s="43">
        <f t="shared" si="7"/>
        <v>4</v>
      </c>
      <c r="I90" s="43">
        <f t="shared" si="9"/>
        <v>2013</v>
      </c>
      <c r="J90" s="43">
        <f t="shared" si="10"/>
        <v>4</v>
      </c>
      <c r="K90" s="577">
        <f>VLOOKUP(F90,'到職(舊)'!$D$2:$G$12806,4,)</f>
        <v>41382</v>
      </c>
      <c r="L90" s="575">
        <v>41383</v>
      </c>
      <c r="M90" s="669">
        <f t="shared" si="11"/>
        <v>2</v>
      </c>
      <c r="O90" s="26" t="str">
        <f t="shared" si="8"/>
        <v>V</v>
      </c>
    </row>
    <row r="91" spans="1:15">
      <c r="A91" s="672"/>
      <c r="B91" s="670" t="s">
        <v>4620</v>
      </c>
      <c r="C91" s="686" t="s">
        <v>4713</v>
      </c>
      <c r="D91" s="212" t="s">
        <v>4714</v>
      </c>
      <c r="E91" s="566" t="s">
        <v>4626</v>
      </c>
      <c r="F91" s="354" t="s">
        <v>4804</v>
      </c>
      <c r="G91" s="43">
        <f t="shared" si="6"/>
        <v>2013</v>
      </c>
      <c r="H91" s="43">
        <f t="shared" si="7"/>
        <v>4</v>
      </c>
      <c r="I91" s="43">
        <f t="shared" si="9"/>
        <v>2013</v>
      </c>
      <c r="J91" s="43">
        <f t="shared" si="10"/>
        <v>4</v>
      </c>
      <c r="K91" s="577">
        <f>VLOOKUP(F91,'到職(舊)'!$D$2:$G$12806,4,)</f>
        <v>41381</v>
      </c>
      <c r="L91" s="575">
        <v>41383</v>
      </c>
      <c r="M91" s="669">
        <f t="shared" si="11"/>
        <v>3</v>
      </c>
      <c r="O91" s="26" t="str">
        <f t="shared" si="8"/>
        <v>V</v>
      </c>
    </row>
    <row r="92" spans="1:15">
      <c r="A92" s="672"/>
      <c r="B92" s="577" t="s">
        <v>4620</v>
      </c>
      <c r="C92" s="27" t="s">
        <v>4621</v>
      </c>
      <c r="D92" s="29" t="s">
        <v>4615</v>
      </c>
      <c r="E92" s="430" t="s">
        <v>4733</v>
      </c>
      <c r="F92" s="383" t="s">
        <v>11993</v>
      </c>
      <c r="G92" s="43">
        <f t="shared" si="6"/>
        <v>2004</v>
      </c>
      <c r="H92" s="43">
        <f t="shared" si="7"/>
        <v>6</v>
      </c>
      <c r="I92" s="43">
        <f t="shared" si="9"/>
        <v>2004</v>
      </c>
      <c r="J92" s="43">
        <f t="shared" si="10"/>
        <v>4</v>
      </c>
      <c r="K92" s="577">
        <v>38161</v>
      </c>
      <c r="L92" s="570">
        <v>41387</v>
      </c>
      <c r="M92" s="669">
        <f t="shared" si="11"/>
        <v>3227</v>
      </c>
      <c r="O92" s="26" t="str">
        <f t="shared" si="8"/>
        <v/>
      </c>
    </row>
    <row r="93" spans="1:15">
      <c r="A93" s="672"/>
      <c r="B93" s="577" t="s">
        <v>4734</v>
      </c>
      <c r="C93" s="382" t="s">
        <v>740</v>
      </c>
      <c r="D93" s="32" t="s">
        <v>4735</v>
      </c>
      <c r="E93" s="259" t="s">
        <v>4736</v>
      </c>
      <c r="F93" s="29" t="s">
        <v>4805</v>
      </c>
      <c r="G93" s="43">
        <f t="shared" si="6"/>
        <v>2013</v>
      </c>
      <c r="H93" s="43">
        <f t="shared" si="7"/>
        <v>3</v>
      </c>
      <c r="I93" s="43">
        <f t="shared" si="9"/>
        <v>2013</v>
      </c>
      <c r="J93" s="43">
        <f t="shared" si="10"/>
        <v>4</v>
      </c>
      <c r="K93" s="577">
        <f>VLOOKUP(F93,'到職(舊)'!$D$2:$G$12806,4,)</f>
        <v>41339</v>
      </c>
      <c r="L93" s="573">
        <v>41389</v>
      </c>
      <c r="M93" s="669">
        <f t="shared" si="11"/>
        <v>51</v>
      </c>
      <c r="O93" s="26" t="str">
        <f t="shared" si="8"/>
        <v>V</v>
      </c>
    </row>
    <row r="94" spans="1:15">
      <c r="A94" s="672"/>
      <c r="B94" s="577" t="s">
        <v>4620</v>
      </c>
      <c r="C94" s="677" t="s">
        <v>4737</v>
      </c>
      <c r="D94" s="337" t="s">
        <v>4639</v>
      </c>
      <c r="E94" s="64" t="s">
        <v>4738</v>
      </c>
      <c r="F94" s="29" t="s">
        <v>4806</v>
      </c>
      <c r="G94" s="43">
        <f t="shared" si="6"/>
        <v>2013</v>
      </c>
      <c r="H94" s="43">
        <f t="shared" si="7"/>
        <v>4</v>
      </c>
      <c r="I94" s="43">
        <f t="shared" si="9"/>
        <v>2013</v>
      </c>
      <c r="J94" s="43">
        <f t="shared" si="10"/>
        <v>4</v>
      </c>
      <c r="K94" s="577">
        <f>VLOOKUP(F94,'到職(舊)'!$D$2:$G$12806,4,)</f>
        <v>41387</v>
      </c>
      <c r="L94" s="573">
        <v>41389</v>
      </c>
      <c r="M94" s="669">
        <f t="shared" si="11"/>
        <v>3</v>
      </c>
      <c r="O94" s="26" t="str">
        <f t="shared" si="8"/>
        <v>V</v>
      </c>
    </row>
    <row r="95" spans="1:15">
      <c r="A95" s="672"/>
      <c r="B95" s="670" t="s">
        <v>4620</v>
      </c>
      <c r="C95" s="676" t="s">
        <v>4621</v>
      </c>
      <c r="D95" s="427" t="s">
        <v>4622</v>
      </c>
      <c r="E95" s="429" t="s">
        <v>4739</v>
      </c>
      <c r="F95" s="354" t="s">
        <v>4807</v>
      </c>
      <c r="G95" s="43">
        <f t="shared" si="6"/>
        <v>2013</v>
      </c>
      <c r="H95" s="43">
        <f t="shared" si="7"/>
        <v>4</v>
      </c>
      <c r="I95" s="43">
        <f t="shared" si="9"/>
        <v>2013</v>
      </c>
      <c r="J95" s="43">
        <f t="shared" si="10"/>
        <v>4</v>
      </c>
      <c r="K95" s="577">
        <f>VLOOKUP(F95,'到職(舊)'!$D$2:$G$12806,4,)</f>
        <v>41372</v>
      </c>
      <c r="L95" s="571">
        <v>41393</v>
      </c>
      <c r="M95" s="669">
        <f t="shared" si="11"/>
        <v>22</v>
      </c>
      <c r="O95" s="26" t="str">
        <f t="shared" si="8"/>
        <v>V</v>
      </c>
    </row>
    <row r="96" spans="1:15">
      <c r="A96" s="672"/>
      <c r="B96" s="577" t="s">
        <v>4613</v>
      </c>
      <c r="C96" s="230" t="s">
        <v>4740</v>
      </c>
      <c r="D96" s="337" t="s">
        <v>4683</v>
      </c>
      <c r="E96" s="38" t="s">
        <v>4741</v>
      </c>
      <c r="F96" s="29" t="s">
        <v>4808</v>
      </c>
      <c r="G96" s="43">
        <f t="shared" si="6"/>
        <v>2012</v>
      </c>
      <c r="H96" s="43">
        <f t="shared" si="7"/>
        <v>9</v>
      </c>
      <c r="I96" s="43">
        <f t="shared" si="9"/>
        <v>2012</v>
      </c>
      <c r="J96" s="43">
        <f t="shared" si="10"/>
        <v>4</v>
      </c>
      <c r="K96" s="577">
        <f>VLOOKUP(F96,'到職(舊)'!$D$2:$G$12806,4,)</f>
        <v>41155</v>
      </c>
      <c r="L96" s="571">
        <v>41394</v>
      </c>
      <c r="M96" s="669">
        <f t="shared" si="11"/>
        <v>240</v>
      </c>
      <c r="O96" s="26" t="str">
        <f t="shared" si="8"/>
        <v/>
      </c>
    </row>
    <row r="97" spans="1:15">
      <c r="A97" s="672"/>
      <c r="B97" s="577" t="s">
        <v>4620</v>
      </c>
      <c r="C97" s="230" t="s">
        <v>4737</v>
      </c>
      <c r="D97" s="337" t="s">
        <v>4639</v>
      </c>
      <c r="E97" s="64" t="s">
        <v>4742</v>
      </c>
      <c r="F97" s="29" t="s">
        <v>4809</v>
      </c>
      <c r="G97" s="43">
        <f t="shared" si="6"/>
        <v>2011</v>
      </c>
      <c r="H97" s="43">
        <f t="shared" si="7"/>
        <v>7</v>
      </c>
      <c r="I97" s="43">
        <f t="shared" si="9"/>
        <v>2011</v>
      </c>
      <c r="J97" s="43">
        <f t="shared" si="10"/>
        <v>4</v>
      </c>
      <c r="K97" s="577">
        <f>VLOOKUP(F97,'到職(舊)'!$D$2:$G$12806,4,)</f>
        <v>40725</v>
      </c>
      <c r="L97" s="571">
        <v>41394</v>
      </c>
      <c r="M97" s="669">
        <f t="shared" si="11"/>
        <v>670</v>
      </c>
      <c r="O97" s="26" t="str">
        <f t="shared" si="8"/>
        <v/>
      </c>
    </row>
    <row r="98" spans="1:15">
      <c r="A98" s="672"/>
      <c r="B98" s="577" t="s">
        <v>4620</v>
      </c>
      <c r="C98" s="230" t="s">
        <v>4629</v>
      </c>
      <c r="D98" s="337" t="s">
        <v>4639</v>
      </c>
      <c r="E98" s="38" t="s">
        <v>4743</v>
      </c>
      <c r="F98" s="29" t="s">
        <v>4810</v>
      </c>
      <c r="G98" s="43">
        <f t="shared" si="6"/>
        <v>2012</v>
      </c>
      <c r="H98" s="43">
        <f t="shared" si="7"/>
        <v>4</v>
      </c>
      <c r="I98" s="43">
        <f t="shared" si="9"/>
        <v>2012</v>
      </c>
      <c r="J98" s="43">
        <f t="shared" si="10"/>
        <v>4</v>
      </c>
      <c r="K98" s="577">
        <f>VLOOKUP(F98,'到職(舊)'!$D$2:$G$12806,4,)</f>
        <v>41008</v>
      </c>
      <c r="L98" s="571">
        <v>41394</v>
      </c>
      <c r="M98" s="669">
        <f t="shared" si="11"/>
        <v>387</v>
      </c>
      <c r="O98" s="26" t="str">
        <f t="shared" si="8"/>
        <v/>
      </c>
    </row>
    <row r="99" spans="1:15">
      <c r="A99" s="672"/>
      <c r="B99" s="577" t="s">
        <v>4613</v>
      </c>
      <c r="C99" s="230" t="s">
        <v>4624</v>
      </c>
      <c r="D99" s="32" t="s">
        <v>4627</v>
      </c>
      <c r="E99" s="64" t="s">
        <v>4744</v>
      </c>
      <c r="F99" s="29" t="s">
        <v>4811</v>
      </c>
      <c r="G99" s="43">
        <f t="shared" si="6"/>
        <v>2011</v>
      </c>
      <c r="H99" s="43">
        <f t="shared" si="7"/>
        <v>3</v>
      </c>
      <c r="I99" s="43">
        <f t="shared" si="9"/>
        <v>2011</v>
      </c>
      <c r="J99" s="43">
        <f t="shared" si="10"/>
        <v>4</v>
      </c>
      <c r="K99" s="577">
        <f>VLOOKUP(F99,'到職(舊)'!$D$2:$G$12806,4,)</f>
        <v>40609</v>
      </c>
      <c r="L99" s="571">
        <v>41394</v>
      </c>
      <c r="M99" s="669">
        <f t="shared" si="11"/>
        <v>786</v>
      </c>
      <c r="O99" s="26" t="str">
        <f t="shared" si="8"/>
        <v/>
      </c>
    </row>
    <row r="100" spans="1:15">
      <c r="A100" s="672"/>
      <c r="B100" s="577" t="s">
        <v>4613</v>
      </c>
      <c r="C100" s="677" t="s">
        <v>4745</v>
      </c>
      <c r="D100" s="65" t="s">
        <v>4615</v>
      </c>
      <c r="E100" s="64" t="s">
        <v>4746</v>
      </c>
      <c r="F100" s="29" t="s">
        <v>909</v>
      </c>
      <c r="G100" s="43">
        <f t="shared" si="6"/>
        <v>2012</v>
      </c>
      <c r="H100" s="43">
        <f t="shared" si="7"/>
        <v>12</v>
      </c>
      <c r="I100" s="43">
        <f t="shared" si="9"/>
        <v>2012</v>
      </c>
      <c r="J100" s="43">
        <f t="shared" si="10"/>
        <v>4</v>
      </c>
      <c r="K100" s="577">
        <f>VLOOKUP(F100,'到職(舊)'!$D$2:$G$12806,4,)</f>
        <v>41257</v>
      </c>
      <c r="L100" s="571">
        <v>41394</v>
      </c>
      <c r="M100" s="669">
        <f t="shared" si="11"/>
        <v>138</v>
      </c>
      <c r="O100" s="26" t="str">
        <f t="shared" si="8"/>
        <v/>
      </c>
    </row>
    <row r="101" spans="1:15">
      <c r="A101" s="672"/>
      <c r="B101" s="577" t="s">
        <v>4747</v>
      </c>
      <c r="C101" s="230" t="s">
        <v>4748</v>
      </c>
      <c r="D101" s="337" t="s">
        <v>4749</v>
      </c>
      <c r="E101" s="412" t="s">
        <v>4750</v>
      </c>
      <c r="F101" s="29" t="s">
        <v>4812</v>
      </c>
      <c r="G101" s="43">
        <f t="shared" si="6"/>
        <v>2012</v>
      </c>
      <c r="H101" s="43">
        <f t="shared" si="7"/>
        <v>10</v>
      </c>
      <c r="I101" s="43">
        <f t="shared" si="9"/>
        <v>2012</v>
      </c>
      <c r="J101" s="43">
        <f t="shared" si="10"/>
        <v>4</v>
      </c>
      <c r="K101" s="577">
        <f>VLOOKUP(F101,'到職(舊)'!$D$2:$G$12806,4,)</f>
        <v>41190</v>
      </c>
      <c r="L101" s="573">
        <v>41394</v>
      </c>
      <c r="M101" s="669">
        <f t="shared" si="11"/>
        <v>205</v>
      </c>
      <c r="O101" s="26" t="str">
        <f t="shared" si="8"/>
        <v/>
      </c>
    </row>
    <row r="102" spans="1:15">
      <c r="A102" s="672"/>
      <c r="B102" s="26" t="s">
        <v>4603</v>
      </c>
      <c r="C102" s="27" t="s">
        <v>4751</v>
      </c>
      <c r="D102" s="43"/>
      <c r="E102" s="64"/>
      <c r="F102" s="354" t="s">
        <v>4813</v>
      </c>
      <c r="G102" s="43">
        <f t="shared" ref="G102:G118" si="12">IF(K102="",0,YEAR(K102))</f>
        <v>2013</v>
      </c>
      <c r="H102" s="43">
        <f t="shared" ref="H102:H118" si="13">IF(K102="",0,MONTH(K102))</f>
        <v>4</v>
      </c>
      <c r="I102" s="43">
        <f t="shared" si="9"/>
        <v>0</v>
      </c>
      <c r="J102" s="43">
        <f t="shared" si="10"/>
        <v>0</v>
      </c>
      <c r="K102" s="577">
        <f>VLOOKUP(F102,'到職(舊)'!$D$2:$G$12806,4,)</f>
        <v>41365</v>
      </c>
      <c r="L102" s="577"/>
      <c r="M102" s="669">
        <f t="shared" si="11"/>
        <v>0</v>
      </c>
      <c r="O102" s="26" t="str">
        <f t="shared" si="8"/>
        <v>V</v>
      </c>
    </row>
    <row r="103" spans="1:15">
      <c r="A103" s="672"/>
      <c r="B103" s="26" t="s">
        <v>4752</v>
      </c>
      <c r="C103" s="27" t="s">
        <v>4752</v>
      </c>
      <c r="D103" s="43"/>
      <c r="E103" s="64"/>
      <c r="F103" s="383" t="s">
        <v>4814</v>
      </c>
      <c r="G103" s="43">
        <f t="shared" si="12"/>
        <v>2013</v>
      </c>
      <c r="H103" s="43">
        <f t="shared" si="13"/>
        <v>4</v>
      </c>
      <c r="I103" s="43">
        <f t="shared" ref="I103:I171" si="14">IF(L103="",0,YEAR(K103))</f>
        <v>0</v>
      </c>
      <c r="J103" s="43">
        <f t="shared" ref="J103:J171" si="15">IF(L103="",0,MONTH(L103))</f>
        <v>0</v>
      </c>
      <c r="K103" s="577">
        <f>VLOOKUP(F103,'到職(舊)'!$D$2:$G$12806,4,)</f>
        <v>41365</v>
      </c>
      <c r="L103" s="577"/>
      <c r="M103" s="669">
        <f t="shared" si="11"/>
        <v>0</v>
      </c>
      <c r="O103" s="26" t="str">
        <f t="shared" si="8"/>
        <v>V</v>
      </c>
    </row>
    <row r="104" spans="1:15">
      <c r="A104" s="672"/>
      <c r="B104" s="26" t="s">
        <v>4753</v>
      </c>
      <c r="C104" s="27" t="s">
        <v>4753</v>
      </c>
      <c r="D104" s="43"/>
      <c r="E104" s="44"/>
      <c r="F104" s="354" t="s">
        <v>4815</v>
      </c>
      <c r="G104" s="43">
        <f t="shared" si="12"/>
        <v>2013</v>
      </c>
      <c r="H104" s="43">
        <f t="shared" si="13"/>
        <v>4</v>
      </c>
      <c r="I104" s="43">
        <f t="shared" si="14"/>
        <v>0</v>
      </c>
      <c r="J104" s="43">
        <f t="shared" si="15"/>
        <v>0</v>
      </c>
      <c r="K104" s="577">
        <f>VLOOKUP(F104,'到職(舊)'!$D$2:$G$12806,4,)</f>
        <v>41365</v>
      </c>
      <c r="L104" s="577"/>
      <c r="M104" s="669">
        <f t="shared" si="11"/>
        <v>0</v>
      </c>
      <c r="O104" s="26" t="str">
        <f t="shared" si="8"/>
        <v>V</v>
      </c>
    </row>
    <row r="105" spans="1:15">
      <c r="A105" s="672"/>
      <c r="B105" s="26" t="s">
        <v>4603</v>
      </c>
      <c r="C105" s="27" t="s">
        <v>4754</v>
      </c>
      <c r="D105" s="43"/>
      <c r="E105" s="44"/>
      <c r="F105" s="354" t="s">
        <v>4816</v>
      </c>
      <c r="G105" s="43">
        <f t="shared" si="12"/>
        <v>2013</v>
      </c>
      <c r="H105" s="43">
        <f t="shared" si="13"/>
        <v>4</v>
      </c>
      <c r="I105" s="43">
        <f t="shared" si="14"/>
        <v>0</v>
      </c>
      <c r="J105" s="43">
        <f t="shared" si="15"/>
        <v>0</v>
      </c>
      <c r="K105" s="577">
        <f>VLOOKUP(F105,'到職(舊)'!$D$2:$G$12806,4,)</f>
        <v>41365</v>
      </c>
      <c r="L105" s="577"/>
      <c r="M105" s="669">
        <f t="shared" si="11"/>
        <v>0</v>
      </c>
      <c r="O105" s="26" t="str">
        <f t="shared" si="8"/>
        <v>V</v>
      </c>
    </row>
    <row r="106" spans="1:15">
      <c r="A106" s="672"/>
      <c r="B106" s="26" t="s">
        <v>4588</v>
      </c>
      <c r="C106" s="27" t="s">
        <v>4755</v>
      </c>
      <c r="D106" s="43"/>
      <c r="E106" s="44"/>
      <c r="F106" s="354" t="s">
        <v>4817</v>
      </c>
      <c r="G106" s="43">
        <f t="shared" si="12"/>
        <v>2013</v>
      </c>
      <c r="H106" s="43">
        <f t="shared" si="13"/>
        <v>4</v>
      </c>
      <c r="I106" s="43">
        <f t="shared" si="14"/>
        <v>0</v>
      </c>
      <c r="J106" s="43">
        <f t="shared" si="15"/>
        <v>0</v>
      </c>
      <c r="K106" s="577">
        <v>41365</v>
      </c>
      <c r="L106" s="577"/>
      <c r="M106" s="669">
        <f t="shared" si="11"/>
        <v>0</v>
      </c>
      <c r="O106" s="26" t="str">
        <f t="shared" si="8"/>
        <v>V</v>
      </c>
    </row>
    <row r="107" spans="1:15">
      <c r="A107" s="672"/>
      <c r="B107" s="26" t="s">
        <v>4588</v>
      </c>
      <c r="C107" s="27" t="s">
        <v>4594</v>
      </c>
      <c r="D107" s="43"/>
      <c r="E107" s="44"/>
      <c r="F107" s="354" t="s">
        <v>4818</v>
      </c>
      <c r="G107" s="43">
        <f t="shared" si="12"/>
        <v>2013</v>
      </c>
      <c r="H107" s="43">
        <f t="shared" si="13"/>
        <v>4</v>
      </c>
      <c r="I107" s="43">
        <f t="shared" si="14"/>
        <v>2013</v>
      </c>
      <c r="J107" s="43">
        <f t="shared" si="15"/>
        <v>6</v>
      </c>
      <c r="K107" s="577">
        <f>VLOOKUP(F107,'到職(舊)'!$D$2:$G$12806,4,)</f>
        <v>41365</v>
      </c>
      <c r="L107" s="576">
        <v>41455</v>
      </c>
      <c r="M107" s="669">
        <f t="shared" si="11"/>
        <v>91</v>
      </c>
      <c r="O107" s="26" t="str">
        <f t="shared" si="8"/>
        <v/>
      </c>
    </row>
    <row r="108" spans="1:15">
      <c r="A108" s="672"/>
      <c r="B108" s="26" t="s">
        <v>4588</v>
      </c>
      <c r="C108" s="27" t="s">
        <v>4594</v>
      </c>
      <c r="D108" s="43"/>
      <c r="E108" s="44"/>
      <c r="F108" s="354" t="s">
        <v>4819</v>
      </c>
      <c r="G108" s="43">
        <f t="shared" si="12"/>
        <v>2013</v>
      </c>
      <c r="H108" s="43">
        <f t="shared" si="13"/>
        <v>4</v>
      </c>
      <c r="I108" s="43">
        <f t="shared" si="14"/>
        <v>0</v>
      </c>
      <c r="J108" s="43">
        <f t="shared" si="15"/>
        <v>0</v>
      </c>
      <c r="K108" s="577">
        <f>VLOOKUP(F108,'到職(舊)'!$D$2:$G$12806,4,)</f>
        <v>41365</v>
      </c>
      <c r="L108" s="577"/>
      <c r="M108" s="669">
        <f t="shared" si="11"/>
        <v>0</v>
      </c>
      <c r="O108" s="26" t="str">
        <f t="shared" si="8"/>
        <v>V</v>
      </c>
    </row>
    <row r="109" spans="1:15">
      <c r="A109" s="672"/>
      <c r="B109" s="26" t="s">
        <v>4588</v>
      </c>
      <c r="C109" s="27" t="s">
        <v>4756</v>
      </c>
      <c r="D109" s="43"/>
      <c r="E109" s="44"/>
      <c r="F109" s="29" t="s">
        <v>4820</v>
      </c>
      <c r="G109" s="43">
        <f t="shared" si="12"/>
        <v>2013</v>
      </c>
      <c r="H109" s="43">
        <f t="shared" si="13"/>
        <v>4</v>
      </c>
      <c r="I109" s="43">
        <f t="shared" si="14"/>
        <v>0</v>
      </c>
      <c r="J109" s="43">
        <f t="shared" si="15"/>
        <v>0</v>
      </c>
      <c r="K109" s="577">
        <f>VLOOKUP(F109,'到職(舊)'!$D$2:$G$12806,4,)</f>
        <v>41372</v>
      </c>
      <c r="L109" s="577"/>
      <c r="M109" s="669">
        <f t="shared" si="11"/>
        <v>0</v>
      </c>
      <c r="O109" s="26" t="str">
        <f t="shared" si="8"/>
        <v>V</v>
      </c>
    </row>
    <row r="110" spans="1:15">
      <c r="A110" s="672"/>
      <c r="B110" s="26" t="s">
        <v>4584</v>
      </c>
      <c r="C110" s="27" t="s">
        <v>4585</v>
      </c>
      <c r="D110" s="43"/>
      <c r="E110" s="44"/>
      <c r="F110" s="354" t="s">
        <v>4821</v>
      </c>
      <c r="G110" s="43">
        <f t="shared" si="12"/>
        <v>2013</v>
      </c>
      <c r="H110" s="43">
        <f t="shared" si="13"/>
        <v>4</v>
      </c>
      <c r="I110" s="43">
        <f t="shared" si="14"/>
        <v>0</v>
      </c>
      <c r="J110" s="43">
        <f t="shared" si="15"/>
        <v>0</v>
      </c>
      <c r="K110" s="577">
        <f>VLOOKUP(F110,'到職(舊)'!$D$2:$G$12806,4,)</f>
        <v>41372</v>
      </c>
      <c r="L110" s="577"/>
      <c r="M110" s="669">
        <f t="shared" si="11"/>
        <v>0</v>
      </c>
      <c r="O110" s="26" t="str">
        <f t="shared" si="8"/>
        <v>V</v>
      </c>
    </row>
    <row r="111" spans="1:15">
      <c r="A111" s="672"/>
      <c r="B111" s="26" t="s">
        <v>4603</v>
      </c>
      <c r="C111" s="27" t="s">
        <v>4757</v>
      </c>
      <c r="D111" s="43"/>
      <c r="E111" s="44"/>
      <c r="F111" s="354" t="s">
        <v>4822</v>
      </c>
      <c r="G111" s="43">
        <f t="shared" si="12"/>
        <v>2013</v>
      </c>
      <c r="H111" s="43">
        <f t="shared" si="13"/>
        <v>4</v>
      </c>
      <c r="I111" s="43">
        <f t="shared" si="14"/>
        <v>0</v>
      </c>
      <c r="J111" s="43">
        <f t="shared" si="15"/>
        <v>0</v>
      </c>
      <c r="K111" s="577">
        <f>VLOOKUP(F111,'到職(舊)'!$D$2:$G$12806,4,)</f>
        <v>41372</v>
      </c>
      <c r="L111" s="577"/>
      <c r="M111" s="669">
        <f t="shared" si="11"/>
        <v>0</v>
      </c>
      <c r="O111" s="26" t="str">
        <f t="shared" si="8"/>
        <v>V</v>
      </c>
    </row>
    <row r="112" spans="1:15">
      <c r="A112" s="672"/>
      <c r="B112" s="26" t="s">
        <v>4603</v>
      </c>
      <c r="C112" s="27" t="s">
        <v>4754</v>
      </c>
      <c r="D112" s="43"/>
      <c r="E112" s="44"/>
      <c r="F112" s="354" t="s">
        <v>4823</v>
      </c>
      <c r="G112" s="43">
        <f t="shared" si="12"/>
        <v>2013</v>
      </c>
      <c r="H112" s="43">
        <f t="shared" si="13"/>
        <v>4</v>
      </c>
      <c r="I112" s="43">
        <f t="shared" si="14"/>
        <v>0</v>
      </c>
      <c r="J112" s="43">
        <f t="shared" si="15"/>
        <v>0</v>
      </c>
      <c r="K112" s="577">
        <f>VLOOKUP(F112,'到職(舊)'!$D$2:$G$12806,4,)</f>
        <v>41374</v>
      </c>
      <c r="L112" s="577"/>
      <c r="M112" s="669">
        <f t="shared" si="11"/>
        <v>0</v>
      </c>
      <c r="O112" s="26" t="str">
        <f t="shared" si="8"/>
        <v>V</v>
      </c>
    </row>
    <row r="113" spans="1:15">
      <c r="A113" s="672"/>
      <c r="B113" s="26" t="s">
        <v>4603</v>
      </c>
      <c r="C113" s="27" t="s">
        <v>4751</v>
      </c>
      <c r="D113" s="43"/>
      <c r="E113" s="44"/>
      <c r="F113" s="354" t="s">
        <v>4824</v>
      </c>
      <c r="G113" s="43">
        <f t="shared" si="12"/>
        <v>2013</v>
      </c>
      <c r="H113" s="43">
        <f t="shared" si="13"/>
        <v>4</v>
      </c>
      <c r="I113" s="43">
        <f t="shared" si="14"/>
        <v>0</v>
      </c>
      <c r="J113" s="43">
        <f t="shared" si="15"/>
        <v>0</v>
      </c>
      <c r="K113" s="577">
        <f>VLOOKUP(F113,'到職(舊)'!$D$2:$G$12806,4,)</f>
        <v>41379</v>
      </c>
      <c r="L113" s="577"/>
      <c r="M113" s="669">
        <f t="shared" si="11"/>
        <v>0</v>
      </c>
      <c r="O113" s="26" t="str">
        <f t="shared" si="8"/>
        <v>V</v>
      </c>
    </row>
    <row r="114" spans="1:15">
      <c r="A114" s="672"/>
      <c r="B114" s="26" t="s">
        <v>4606</v>
      </c>
      <c r="C114" s="27" t="s">
        <v>4607</v>
      </c>
      <c r="D114" s="43"/>
      <c r="E114" s="44"/>
      <c r="F114" s="29" t="s">
        <v>4825</v>
      </c>
      <c r="G114" s="43">
        <f t="shared" si="12"/>
        <v>2013</v>
      </c>
      <c r="H114" s="43">
        <f t="shared" si="13"/>
        <v>4</v>
      </c>
      <c r="I114" s="43">
        <f t="shared" si="14"/>
        <v>2013</v>
      </c>
      <c r="J114" s="43">
        <f t="shared" si="15"/>
        <v>6</v>
      </c>
      <c r="K114" s="577">
        <f>VLOOKUP(F114,'到職(舊)'!$D$2:$G$12806,4,)</f>
        <v>41379</v>
      </c>
      <c r="L114" s="580">
        <v>41430</v>
      </c>
      <c r="M114" s="669">
        <f t="shared" si="11"/>
        <v>52</v>
      </c>
      <c r="O114" s="26" t="str">
        <f t="shared" si="8"/>
        <v>V</v>
      </c>
    </row>
    <row r="115" spans="1:15">
      <c r="A115" s="672"/>
      <c r="B115" s="26" t="s">
        <v>4603</v>
      </c>
      <c r="C115" s="27" t="s">
        <v>4758</v>
      </c>
      <c r="D115" s="43"/>
      <c r="E115" s="44"/>
      <c r="F115" s="354" t="s">
        <v>4826</v>
      </c>
      <c r="G115" s="43">
        <f t="shared" si="12"/>
        <v>2013</v>
      </c>
      <c r="H115" s="43">
        <f t="shared" si="13"/>
        <v>4</v>
      </c>
      <c r="I115" s="43">
        <f t="shared" si="14"/>
        <v>0</v>
      </c>
      <c r="J115" s="43">
        <f t="shared" si="15"/>
        <v>0</v>
      </c>
      <c r="K115" s="577">
        <f>VLOOKUP(F115,'到職(舊)'!$D$2:$G$12806,4,)</f>
        <v>41380</v>
      </c>
      <c r="L115" s="577"/>
      <c r="M115" s="669">
        <f t="shared" si="11"/>
        <v>0</v>
      </c>
      <c r="O115" s="26" t="str">
        <f t="shared" si="8"/>
        <v>V</v>
      </c>
    </row>
    <row r="116" spans="1:15">
      <c r="A116" s="672"/>
      <c r="B116" s="26" t="s">
        <v>4584</v>
      </c>
      <c r="C116" s="27" t="s">
        <v>4599</v>
      </c>
      <c r="D116" s="43"/>
      <c r="E116" s="44"/>
      <c r="F116" s="354" t="s">
        <v>4827</v>
      </c>
      <c r="G116" s="43">
        <f t="shared" si="12"/>
        <v>2013</v>
      </c>
      <c r="H116" s="43">
        <f t="shared" si="13"/>
        <v>4</v>
      </c>
      <c r="I116" s="43">
        <f t="shared" si="14"/>
        <v>0</v>
      </c>
      <c r="J116" s="43">
        <f t="shared" si="15"/>
        <v>0</v>
      </c>
      <c r="K116" s="577">
        <f>VLOOKUP(F116,'到職(舊)'!$D$2:$G$12806,4,)</f>
        <v>41380</v>
      </c>
      <c r="L116" s="577"/>
      <c r="M116" s="669">
        <f t="shared" si="11"/>
        <v>0</v>
      </c>
      <c r="O116" s="26" t="str">
        <f t="shared" si="8"/>
        <v>V</v>
      </c>
    </row>
    <row r="117" spans="1:15">
      <c r="A117" s="672"/>
      <c r="B117" s="26" t="s">
        <v>4603</v>
      </c>
      <c r="C117" s="27" t="s">
        <v>4759</v>
      </c>
      <c r="D117" s="43"/>
      <c r="E117" s="44"/>
      <c r="F117" s="29" t="s">
        <v>4828</v>
      </c>
      <c r="G117" s="43">
        <f t="shared" si="12"/>
        <v>2013</v>
      </c>
      <c r="H117" s="43">
        <f t="shared" si="13"/>
        <v>4</v>
      </c>
      <c r="I117" s="43">
        <f t="shared" si="14"/>
        <v>0</v>
      </c>
      <c r="J117" s="43">
        <f t="shared" si="15"/>
        <v>0</v>
      </c>
      <c r="K117" s="577">
        <f>VLOOKUP(F117,'到職(舊)'!$D$2:$G$12806,4,)</f>
        <v>41384</v>
      </c>
      <c r="L117" s="577"/>
      <c r="M117" s="669">
        <f t="shared" si="11"/>
        <v>0</v>
      </c>
      <c r="O117" s="26" t="str">
        <f t="shared" si="8"/>
        <v>V</v>
      </c>
    </row>
    <row r="118" spans="1:15">
      <c r="A118" s="672"/>
      <c r="B118" s="26" t="s">
        <v>4588</v>
      </c>
      <c r="C118" s="27" t="s">
        <v>4760</v>
      </c>
      <c r="D118" s="43"/>
      <c r="E118" s="44"/>
      <c r="F118" s="354" t="s">
        <v>4829</v>
      </c>
      <c r="G118" s="43">
        <f t="shared" si="12"/>
        <v>2013</v>
      </c>
      <c r="H118" s="43">
        <f t="shared" si="13"/>
        <v>4</v>
      </c>
      <c r="I118" s="43">
        <f t="shared" si="14"/>
        <v>0</v>
      </c>
      <c r="J118" s="43">
        <f t="shared" si="15"/>
        <v>0</v>
      </c>
      <c r="K118" s="577">
        <f>VLOOKUP(F118,'到職(舊)'!$D$2:$G$12806,4,)</f>
        <v>41386</v>
      </c>
      <c r="L118" s="577"/>
      <c r="M118" s="669">
        <f t="shared" si="11"/>
        <v>0</v>
      </c>
      <c r="O118" s="26" t="str">
        <f t="shared" si="8"/>
        <v>V</v>
      </c>
    </row>
    <row r="119" spans="1:15">
      <c r="A119" s="672"/>
      <c r="B119" s="26" t="s">
        <v>4648</v>
      </c>
      <c r="C119" s="27" t="s">
        <v>4704</v>
      </c>
      <c r="D119" s="43"/>
      <c r="E119" s="44"/>
      <c r="F119" s="354" t="s">
        <v>4830</v>
      </c>
      <c r="G119" s="43">
        <f>IF(K119="",0,YEAR(K119))</f>
        <v>2013</v>
      </c>
      <c r="H119" s="43">
        <f t="shared" ref="H119:H183" si="16">IF(K119="",0,MONTH(K119))</f>
        <v>4</v>
      </c>
      <c r="I119" s="43">
        <f t="shared" si="14"/>
        <v>0</v>
      </c>
      <c r="J119" s="43">
        <f t="shared" si="15"/>
        <v>0</v>
      </c>
      <c r="K119" s="581">
        <v>41387</v>
      </c>
      <c r="L119" s="577"/>
      <c r="M119" s="669">
        <f t="shared" ref="M119:M187" si="17">IF(L119="",0,L119-K119+1)</f>
        <v>0</v>
      </c>
      <c r="O119" s="26" t="str">
        <f t="shared" ref="O119:O187" si="18">IF(M119&lt;91,"V","")</f>
        <v>V</v>
      </c>
    </row>
    <row r="120" spans="1:15">
      <c r="A120" s="672"/>
      <c r="B120" s="26" t="s">
        <v>4620</v>
      </c>
      <c r="C120" s="27" t="s">
        <v>4564</v>
      </c>
      <c r="D120" s="43"/>
      <c r="E120" s="44"/>
      <c r="F120" s="354" t="s">
        <v>4831</v>
      </c>
      <c r="G120" s="43">
        <f t="shared" ref="G120:G183" si="19">IF(K120="",0,YEAR(K120))</f>
        <v>2013</v>
      </c>
      <c r="H120" s="43">
        <f t="shared" si="16"/>
        <v>4</v>
      </c>
      <c r="I120" s="43">
        <f t="shared" si="14"/>
        <v>0</v>
      </c>
      <c r="J120" s="43">
        <f t="shared" si="15"/>
        <v>0</v>
      </c>
      <c r="K120" s="577">
        <f>VLOOKUP(F120,'到職(舊)'!$D$2:$G$12806,4,)</f>
        <v>41389</v>
      </c>
      <c r="L120" s="577"/>
      <c r="M120" s="669">
        <f t="shared" si="17"/>
        <v>0</v>
      </c>
      <c r="O120" s="26" t="str">
        <f t="shared" si="18"/>
        <v>V</v>
      </c>
    </row>
    <row r="121" spans="1:15">
      <c r="A121" s="672"/>
      <c r="B121" s="26" t="s">
        <v>4648</v>
      </c>
      <c r="C121" s="27" t="s">
        <v>4704</v>
      </c>
      <c r="D121" s="43" t="s">
        <v>4761</v>
      </c>
      <c r="E121" s="429" t="s">
        <v>4762</v>
      </c>
      <c r="F121" s="354" t="s">
        <v>4832</v>
      </c>
      <c r="G121" s="43">
        <f t="shared" si="19"/>
        <v>2013</v>
      </c>
      <c r="H121" s="43">
        <f t="shared" si="16"/>
        <v>4</v>
      </c>
      <c r="I121" s="43">
        <f t="shared" si="14"/>
        <v>2013</v>
      </c>
      <c r="J121" s="43">
        <f t="shared" si="15"/>
        <v>5</v>
      </c>
      <c r="K121" s="581">
        <v>41393</v>
      </c>
      <c r="L121" s="577">
        <v>41403</v>
      </c>
      <c r="M121" s="669">
        <f t="shared" si="17"/>
        <v>11</v>
      </c>
      <c r="O121" s="26" t="str">
        <f t="shared" si="18"/>
        <v>V</v>
      </c>
    </row>
    <row r="122" spans="1:15">
      <c r="A122" s="672"/>
      <c r="B122" s="26" t="s">
        <v>4620</v>
      </c>
      <c r="C122" s="27" t="s">
        <v>4737</v>
      </c>
      <c r="D122" s="43"/>
      <c r="E122" s="44"/>
      <c r="F122" s="29" t="s">
        <v>4833</v>
      </c>
      <c r="G122" s="43">
        <f t="shared" si="19"/>
        <v>2013</v>
      </c>
      <c r="H122" s="43">
        <f t="shared" si="16"/>
        <v>4</v>
      </c>
      <c r="I122" s="43">
        <f t="shared" si="14"/>
        <v>0</v>
      </c>
      <c r="J122" s="43">
        <f t="shared" si="15"/>
        <v>0</v>
      </c>
      <c r="K122" s="577">
        <f>VLOOKUP(F122,'到職(舊)'!$D$2:$G$12806,4,)</f>
        <v>41393</v>
      </c>
      <c r="L122" s="577"/>
      <c r="M122" s="669">
        <f t="shared" si="17"/>
        <v>0</v>
      </c>
      <c r="O122" s="26" t="str">
        <f t="shared" si="18"/>
        <v>V</v>
      </c>
    </row>
    <row r="123" spans="1:15">
      <c r="A123" s="672"/>
      <c r="B123" s="26" t="s">
        <v>4620</v>
      </c>
      <c r="C123" s="27" t="s">
        <v>4661</v>
      </c>
      <c r="D123" s="427" t="s">
        <v>4662</v>
      </c>
      <c r="E123" s="259" t="s">
        <v>4763</v>
      </c>
      <c r="F123" s="29" t="s">
        <v>4834</v>
      </c>
      <c r="G123" s="43">
        <f t="shared" si="19"/>
        <v>2013</v>
      </c>
      <c r="H123" s="43">
        <f t="shared" si="16"/>
        <v>5</v>
      </c>
      <c r="I123" s="43">
        <f t="shared" si="14"/>
        <v>0</v>
      </c>
      <c r="J123" s="43">
        <f t="shared" si="15"/>
        <v>0</v>
      </c>
      <c r="K123" s="577">
        <f>VLOOKUP(F123,'到職(舊)'!$D$2:$G$12806,4,)</f>
        <v>41396</v>
      </c>
      <c r="L123" s="577"/>
      <c r="M123" s="669">
        <f t="shared" si="17"/>
        <v>0</v>
      </c>
      <c r="O123" s="26" t="str">
        <f t="shared" si="18"/>
        <v>V</v>
      </c>
    </row>
    <row r="124" spans="1:15">
      <c r="A124" s="672"/>
      <c r="B124" s="26" t="s">
        <v>4620</v>
      </c>
      <c r="C124" s="27" t="s">
        <v>4661</v>
      </c>
      <c r="D124" s="427" t="s">
        <v>4662</v>
      </c>
      <c r="E124" s="259" t="s">
        <v>4764</v>
      </c>
      <c r="F124" s="29" t="s">
        <v>4835</v>
      </c>
      <c r="G124" s="43">
        <f t="shared" si="19"/>
        <v>2013</v>
      </c>
      <c r="H124" s="43">
        <f t="shared" si="16"/>
        <v>5</v>
      </c>
      <c r="I124" s="43">
        <f t="shared" si="14"/>
        <v>0</v>
      </c>
      <c r="J124" s="43">
        <f t="shared" si="15"/>
        <v>0</v>
      </c>
      <c r="K124" s="577">
        <f>VLOOKUP(F124,'到職(舊)'!$D$2:$G$12806,4,)</f>
        <v>41396</v>
      </c>
      <c r="L124" s="577"/>
      <c r="M124" s="669">
        <f t="shared" si="17"/>
        <v>0</v>
      </c>
      <c r="O124" s="26" t="str">
        <f t="shared" si="18"/>
        <v>V</v>
      </c>
    </row>
    <row r="125" spans="1:15">
      <c r="A125" s="672"/>
      <c r="B125" s="26" t="s">
        <v>4613</v>
      </c>
      <c r="C125" s="27" t="s">
        <v>4765</v>
      </c>
      <c r="D125" s="32" t="s">
        <v>4683</v>
      </c>
      <c r="E125" s="429" t="s">
        <v>4766</v>
      </c>
      <c r="F125" s="29" t="s">
        <v>4836</v>
      </c>
      <c r="G125" s="43">
        <f t="shared" si="19"/>
        <v>2013</v>
      </c>
      <c r="H125" s="43">
        <f t="shared" si="16"/>
        <v>5</v>
      </c>
      <c r="I125" s="43">
        <f t="shared" si="14"/>
        <v>0</v>
      </c>
      <c r="J125" s="43">
        <f t="shared" si="15"/>
        <v>0</v>
      </c>
      <c r="K125" s="577">
        <f>VLOOKUP(F125,'到職(舊)'!$D$2:$G$12806,4,)</f>
        <v>41396</v>
      </c>
      <c r="L125" s="577"/>
      <c r="M125" s="669">
        <f t="shared" si="17"/>
        <v>0</v>
      </c>
      <c r="O125" s="26" t="str">
        <f t="shared" si="18"/>
        <v>V</v>
      </c>
    </row>
    <row r="126" spans="1:15">
      <c r="A126" s="672"/>
      <c r="B126" s="26" t="s">
        <v>4767</v>
      </c>
      <c r="C126" s="27" t="s">
        <v>4767</v>
      </c>
      <c r="D126" s="32" t="s">
        <v>4768</v>
      </c>
      <c r="E126" s="259" t="s">
        <v>4769</v>
      </c>
      <c r="F126" s="29" t="s">
        <v>4837</v>
      </c>
      <c r="G126" s="43">
        <f t="shared" si="19"/>
        <v>2013</v>
      </c>
      <c r="H126" s="43">
        <f t="shared" si="16"/>
        <v>5</v>
      </c>
      <c r="I126" s="43">
        <f t="shared" si="14"/>
        <v>0</v>
      </c>
      <c r="J126" s="43">
        <f t="shared" si="15"/>
        <v>0</v>
      </c>
      <c r="K126" s="577">
        <f>VLOOKUP(F126,'到職(舊)'!$D$2:$G$12806,4,)</f>
        <v>41396</v>
      </c>
      <c r="L126" s="577"/>
      <c r="M126" s="669">
        <f t="shared" si="17"/>
        <v>0</v>
      </c>
      <c r="O126" s="26" t="str">
        <f t="shared" si="18"/>
        <v>V</v>
      </c>
    </row>
    <row r="127" spans="1:15">
      <c r="A127" s="672"/>
      <c r="B127" s="26" t="s">
        <v>4767</v>
      </c>
      <c r="C127" s="27" t="s">
        <v>4767</v>
      </c>
      <c r="D127" s="26" t="s">
        <v>4768</v>
      </c>
      <c r="E127" s="40" t="s">
        <v>4770</v>
      </c>
      <c r="F127" s="29" t="s">
        <v>4838</v>
      </c>
      <c r="G127" s="43">
        <f t="shared" si="19"/>
        <v>2013</v>
      </c>
      <c r="H127" s="43">
        <f t="shared" si="16"/>
        <v>5</v>
      </c>
      <c r="I127" s="43">
        <f t="shared" si="14"/>
        <v>0</v>
      </c>
      <c r="J127" s="43">
        <f t="shared" si="15"/>
        <v>0</v>
      </c>
      <c r="K127" s="577">
        <f>VLOOKUP(F127,'到職(舊)'!$D$2:$G$12806,4,)</f>
        <v>41400</v>
      </c>
      <c r="L127" s="577"/>
      <c r="M127" s="669">
        <f t="shared" si="17"/>
        <v>0</v>
      </c>
      <c r="O127" s="26" t="str">
        <f t="shared" si="18"/>
        <v>V</v>
      </c>
    </row>
    <row r="128" spans="1:15">
      <c r="A128" s="673" t="s">
        <v>4781</v>
      </c>
      <c r="B128" s="26" t="s">
        <v>4620</v>
      </c>
      <c r="C128" s="27" t="s">
        <v>4771</v>
      </c>
      <c r="D128" s="337" t="s">
        <v>4622</v>
      </c>
      <c r="E128" s="38" t="s">
        <v>4772</v>
      </c>
      <c r="F128" s="29" t="s">
        <v>4839</v>
      </c>
      <c r="G128" s="43">
        <f t="shared" si="19"/>
        <v>2012</v>
      </c>
      <c r="H128" s="43">
        <f t="shared" si="16"/>
        <v>10</v>
      </c>
      <c r="I128" s="43">
        <f t="shared" si="14"/>
        <v>2012</v>
      </c>
      <c r="J128" s="43">
        <f t="shared" si="15"/>
        <v>5</v>
      </c>
      <c r="K128" s="580">
        <v>41183</v>
      </c>
      <c r="L128" s="577">
        <v>41395</v>
      </c>
      <c r="M128" s="669">
        <f t="shared" si="17"/>
        <v>213</v>
      </c>
      <c r="O128" s="26" t="str">
        <f t="shared" si="18"/>
        <v/>
      </c>
    </row>
    <row r="129" spans="1:15">
      <c r="A129" s="672"/>
      <c r="B129" s="26" t="s">
        <v>4668</v>
      </c>
      <c r="C129" s="27" t="s">
        <v>4773</v>
      </c>
      <c r="D129" s="26" t="s">
        <v>4774</v>
      </c>
      <c r="E129" s="30"/>
      <c r="F129" s="29" t="s">
        <v>4840</v>
      </c>
      <c r="G129" s="43">
        <f t="shared" si="19"/>
        <v>2013</v>
      </c>
      <c r="H129" s="43">
        <f t="shared" si="16"/>
        <v>5</v>
      </c>
      <c r="I129" s="43">
        <f t="shared" si="14"/>
        <v>0</v>
      </c>
      <c r="J129" s="43">
        <f t="shared" si="15"/>
        <v>0</v>
      </c>
      <c r="K129" s="41">
        <v>41404</v>
      </c>
      <c r="L129" s="577"/>
      <c r="M129" s="669">
        <f t="shared" si="17"/>
        <v>0</v>
      </c>
      <c r="O129" s="26" t="str">
        <f t="shared" si="18"/>
        <v>V</v>
      </c>
    </row>
    <row r="130" spans="1:15">
      <c r="A130" s="672"/>
      <c r="B130" s="26" t="s">
        <v>4620</v>
      </c>
      <c r="C130" s="690" t="s">
        <v>4786</v>
      </c>
      <c r="D130" s="427" t="s">
        <v>4639</v>
      </c>
      <c r="E130" s="38"/>
      <c r="F130" s="354" t="s">
        <v>4841</v>
      </c>
      <c r="G130" s="43">
        <f t="shared" si="19"/>
        <v>2013</v>
      </c>
      <c r="H130" s="43">
        <f t="shared" si="16"/>
        <v>5</v>
      </c>
      <c r="I130" s="43">
        <f t="shared" si="14"/>
        <v>0</v>
      </c>
      <c r="J130" s="43">
        <f t="shared" si="15"/>
        <v>0</v>
      </c>
      <c r="K130" s="41">
        <v>41404</v>
      </c>
      <c r="L130" s="577"/>
      <c r="M130" s="669">
        <f t="shared" si="17"/>
        <v>0</v>
      </c>
      <c r="O130" s="26" t="str">
        <f t="shared" si="18"/>
        <v>V</v>
      </c>
    </row>
    <row r="131" spans="1:15">
      <c r="A131" s="672"/>
      <c r="B131" s="26" t="s">
        <v>4620</v>
      </c>
      <c r="C131" s="690" t="s">
        <v>4786</v>
      </c>
      <c r="D131" s="427" t="s">
        <v>4775</v>
      </c>
      <c r="E131" s="38" t="s">
        <v>4788</v>
      </c>
      <c r="F131" s="354" t="s">
        <v>4842</v>
      </c>
      <c r="G131" s="43">
        <f t="shared" si="19"/>
        <v>2013</v>
      </c>
      <c r="H131" s="43">
        <f t="shared" si="16"/>
        <v>5</v>
      </c>
      <c r="I131" s="43">
        <f t="shared" si="14"/>
        <v>2013</v>
      </c>
      <c r="J131" s="43">
        <f t="shared" si="15"/>
        <v>5</v>
      </c>
      <c r="K131" s="41">
        <v>41404</v>
      </c>
      <c r="L131" s="577">
        <v>41404</v>
      </c>
      <c r="M131" s="669">
        <f t="shared" si="17"/>
        <v>1</v>
      </c>
      <c r="O131" s="26" t="str">
        <f>IF(M131&lt;91,"V","")</f>
        <v>V</v>
      </c>
    </row>
    <row r="132" spans="1:15">
      <c r="A132" s="673" t="s">
        <v>4777</v>
      </c>
      <c r="B132" s="26" t="s">
        <v>4613</v>
      </c>
      <c r="C132" s="27" t="s">
        <v>4776</v>
      </c>
      <c r="D132" s="43" t="s">
        <v>4639</v>
      </c>
      <c r="E132" s="44"/>
      <c r="F132" s="29" t="s">
        <v>4843</v>
      </c>
      <c r="G132" s="43">
        <f t="shared" si="19"/>
        <v>2013</v>
      </c>
      <c r="H132" s="43">
        <f t="shared" si="16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7"/>
        <v>0</v>
      </c>
      <c r="O132" s="26" t="str">
        <f t="shared" si="18"/>
        <v>V</v>
      </c>
    </row>
    <row r="133" spans="1:15">
      <c r="A133" s="672"/>
      <c r="B133" s="26" t="s">
        <v>4778</v>
      </c>
      <c r="C133" s="27" t="s">
        <v>4779</v>
      </c>
      <c r="D133" s="337" t="s">
        <v>4774</v>
      </c>
      <c r="E133" s="38" t="s">
        <v>4780</v>
      </c>
      <c r="F133" s="29" t="s">
        <v>4844</v>
      </c>
      <c r="G133" s="43">
        <f t="shared" si="19"/>
        <v>2012</v>
      </c>
      <c r="H133" s="43">
        <f t="shared" si="16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7"/>
        <v>236</v>
      </c>
      <c r="O133" s="26" t="str">
        <f t="shared" si="18"/>
        <v/>
      </c>
    </row>
    <row r="134" spans="1:15">
      <c r="A134" s="672"/>
      <c r="B134" s="26" t="s">
        <v>819</v>
      </c>
      <c r="C134" s="690" t="s">
        <v>4787</v>
      </c>
      <c r="D134" s="212" t="s">
        <v>3992</v>
      </c>
      <c r="E134" s="44"/>
      <c r="F134" s="354" t="s">
        <v>4845</v>
      </c>
      <c r="G134" s="43">
        <f t="shared" si="19"/>
        <v>2013</v>
      </c>
      <c r="H134" s="43">
        <f t="shared" si="16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7"/>
        <v>0</v>
      </c>
      <c r="O134" s="26" t="str">
        <f t="shared" si="18"/>
        <v>V</v>
      </c>
    </row>
    <row r="135" spans="1:15">
      <c r="A135" s="673" t="s">
        <v>4792</v>
      </c>
      <c r="B135" s="26" t="s">
        <v>4789</v>
      </c>
      <c r="C135" s="28" t="s">
        <v>4784</v>
      </c>
      <c r="D135" s="43" t="s">
        <v>4790</v>
      </c>
      <c r="E135" s="30" t="s">
        <v>4791</v>
      </c>
      <c r="F135" s="29" t="s">
        <v>4846</v>
      </c>
      <c r="G135" s="43">
        <f t="shared" si="19"/>
        <v>2012</v>
      </c>
      <c r="H135" s="43">
        <f t="shared" si="16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7"/>
        <v>339</v>
      </c>
      <c r="O135" s="26" t="str">
        <f t="shared" si="18"/>
        <v/>
      </c>
    </row>
    <row r="136" spans="1:15">
      <c r="A136" s="672"/>
      <c r="B136" s="577" t="s">
        <v>4854</v>
      </c>
      <c r="C136" s="684" t="s">
        <v>4856</v>
      </c>
      <c r="D136" s="383" t="s">
        <v>2</v>
      </c>
      <c r="E136" s="44" t="s">
        <v>4853</v>
      </c>
      <c r="F136" s="29" t="s">
        <v>4847</v>
      </c>
      <c r="G136" s="43">
        <f t="shared" si="19"/>
        <v>2013</v>
      </c>
      <c r="H136" s="43">
        <f t="shared" si="16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7"/>
        <v>0</v>
      </c>
      <c r="O136" s="26" t="str">
        <f t="shared" si="18"/>
        <v>V</v>
      </c>
    </row>
    <row r="137" spans="1:15">
      <c r="A137" s="672"/>
      <c r="B137" s="577" t="s">
        <v>4855</v>
      </c>
      <c r="C137" s="421" t="s">
        <v>4851</v>
      </c>
      <c r="D137" s="212" t="s">
        <v>4852</v>
      </c>
      <c r="E137" s="44"/>
      <c r="F137" s="29" t="s">
        <v>4850</v>
      </c>
      <c r="G137" s="43">
        <f t="shared" si="19"/>
        <v>2013</v>
      </c>
      <c r="H137" s="43">
        <f t="shared" si="16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7"/>
        <v>0</v>
      </c>
      <c r="O137" s="26" t="str">
        <f t="shared" si="18"/>
        <v>V</v>
      </c>
    </row>
    <row r="138" spans="1:15">
      <c r="A138" s="672"/>
      <c r="B138" s="26" t="s">
        <v>4613</v>
      </c>
      <c r="C138" s="27" t="s">
        <v>4776</v>
      </c>
      <c r="D138" s="51" t="s">
        <v>663</v>
      </c>
      <c r="E138" s="429" t="s">
        <v>4142</v>
      </c>
      <c r="F138" s="383" t="s">
        <v>4171</v>
      </c>
      <c r="G138" s="43">
        <f t="shared" si="19"/>
        <v>2013</v>
      </c>
      <c r="H138" s="43">
        <f t="shared" si="16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7"/>
        <v>80</v>
      </c>
      <c r="O138" s="26" t="str">
        <f t="shared" si="18"/>
        <v>V</v>
      </c>
    </row>
    <row r="139" spans="1:15">
      <c r="A139" s="672"/>
      <c r="B139" s="577" t="s">
        <v>4854</v>
      </c>
      <c r="C139" s="684" t="s">
        <v>4856</v>
      </c>
      <c r="D139" s="29" t="s">
        <v>3961</v>
      </c>
      <c r="E139" s="30" t="s">
        <v>4857</v>
      </c>
      <c r="F139" s="29" t="s">
        <v>3962</v>
      </c>
      <c r="G139" s="43">
        <f t="shared" si="19"/>
        <v>2011</v>
      </c>
      <c r="H139" s="43">
        <f t="shared" si="16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7"/>
        <v>801</v>
      </c>
      <c r="O139" s="26" t="str">
        <f t="shared" si="18"/>
        <v/>
      </c>
    </row>
    <row r="140" spans="1:15">
      <c r="A140" s="672"/>
      <c r="B140" s="26" t="s">
        <v>4859</v>
      </c>
      <c r="C140" s="27" t="s">
        <v>4858</v>
      </c>
      <c r="D140" s="29" t="s">
        <v>3973</v>
      </c>
      <c r="E140" s="30" t="s">
        <v>3974</v>
      </c>
      <c r="F140" s="29" t="s">
        <v>3975</v>
      </c>
      <c r="G140" s="43">
        <f t="shared" si="19"/>
        <v>2012</v>
      </c>
      <c r="H140" s="43">
        <f t="shared" si="16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7"/>
        <v>382</v>
      </c>
      <c r="O140" s="26" t="str">
        <f t="shared" si="18"/>
        <v/>
      </c>
    </row>
    <row r="141" spans="1:15">
      <c r="A141" s="672"/>
      <c r="B141" s="26"/>
      <c r="C141" s="50" t="s">
        <v>4418</v>
      </c>
      <c r="D141" s="427" t="s">
        <v>652</v>
      </c>
      <c r="E141" s="44"/>
      <c r="F141" s="29" t="s">
        <v>4863</v>
      </c>
      <c r="G141" s="43">
        <f t="shared" si="19"/>
        <v>2013</v>
      </c>
      <c r="H141" s="43">
        <f t="shared" si="16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7"/>
        <v>0</v>
      </c>
      <c r="O141" s="26" t="str">
        <f t="shared" si="18"/>
        <v>V</v>
      </c>
    </row>
    <row r="142" spans="1:15">
      <c r="A142" s="672"/>
      <c r="B142" s="271" t="s">
        <v>766</v>
      </c>
      <c r="C142" s="271" t="s">
        <v>766</v>
      </c>
      <c r="D142" s="354" t="s">
        <v>1</v>
      </c>
      <c r="E142" s="44" t="s">
        <v>4868</v>
      </c>
      <c r="F142" s="29" t="s">
        <v>4864</v>
      </c>
      <c r="G142" s="43">
        <f t="shared" si="19"/>
        <v>2013</v>
      </c>
      <c r="H142" s="43">
        <f t="shared" si="16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7"/>
        <v>0</v>
      </c>
      <c r="O142" s="26" t="str">
        <f t="shared" si="18"/>
        <v>V</v>
      </c>
    </row>
    <row r="143" spans="1:15">
      <c r="A143" s="672" t="s">
        <v>4871</v>
      </c>
      <c r="B143" s="26" t="s">
        <v>749</v>
      </c>
      <c r="C143" s="28" t="s">
        <v>763</v>
      </c>
      <c r="D143" s="26" t="s">
        <v>8</v>
      </c>
      <c r="E143" s="44"/>
      <c r="F143" s="29" t="s">
        <v>3969</v>
      </c>
      <c r="G143" s="43">
        <f t="shared" si="19"/>
        <v>2012</v>
      </c>
      <c r="H143" s="43">
        <f t="shared" si="16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7"/>
        <v>430</v>
      </c>
      <c r="O143" s="26" t="str">
        <f t="shared" si="18"/>
        <v/>
      </c>
    </row>
    <row r="144" spans="1:15">
      <c r="A144" s="672"/>
      <c r="B144" s="271" t="s">
        <v>766</v>
      </c>
      <c r="C144" s="271" t="s">
        <v>766</v>
      </c>
      <c r="D144" s="354" t="s">
        <v>1</v>
      </c>
      <c r="E144" s="62" t="s">
        <v>4868</v>
      </c>
      <c r="F144" s="29" t="s">
        <v>4864</v>
      </c>
      <c r="G144" s="43">
        <f t="shared" si="19"/>
        <v>2013</v>
      </c>
      <c r="H144" s="43">
        <f t="shared" si="16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7"/>
        <v>0</v>
      </c>
      <c r="O144" s="26" t="str">
        <f t="shared" si="18"/>
        <v>V</v>
      </c>
    </row>
    <row r="145" spans="1:15">
      <c r="A145" s="672"/>
      <c r="B145" s="26" t="s">
        <v>4880</v>
      </c>
      <c r="C145" s="684" t="s">
        <v>4879</v>
      </c>
      <c r="D145" s="383" t="s">
        <v>2</v>
      </c>
      <c r="E145" s="413"/>
      <c r="F145" s="29" t="s">
        <v>4869</v>
      </c>
      <c r="G145" s="43">
        <f t="shared" si="19"/>
        <v>2013</v>
      </c>
      <c r="H145" s="43">
        <f t="shared" si="16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7"/>
        <v>4</v>
      </c>
      <c r="O145" s="26" t="str">
        <f t="shared" si="18"/>
        <v>V</v>
      </c>
    </row>
    <row r="146" spans="1:15">
      <c r="A146" s="672"/>
      <c r="B146" s="26" t="s">
        <v>749</v>
      </c>
      <c r="C146" s="421" t="s">
        <v>6</v>
      </c>
      <c r="D146" s="212" t="s">
        <v>8</v>
      </c>
      <c r="E146" s="28"/>
      <c r="F146" s="29" t="s">
        <v>4878</v>
      </c>
      <c r="G146" s="43">
        <f t="shared" si="19"/>
        <v>2013</v>
      </c>
      <c r="H146" s="43">
        <f t="shared" si="16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7"/>
        <v>1</v>
      </c>
      <c r="O146" s="26" t="str">
        <f t="shared" si="18"/>
        <v>V</v>
      </c>
    </row>
    <row r="147" spans="1:15">
      <c r="A147" s="672"/>
      <c r="B147" s="26" t="s">
        <v>749</v>
      </c>
      <c r="C147" s="421" t="s">
        <v>4883</v>
      </c>
      <c r="D147" s="212" t="s">
        <v>4888</v>
      </c>
      <c r="E147" s="44"/>
      <c r="F147" s="29" t="s">
        <v>4887</v>
      </c>
      <c r="G147" s="43">
        <f t="shared" si="19"/>
        <v>2013</v>
      </c>
      <c r="H147" s="43">
        <f t="shared" si="16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7"/>
        <v>0</v>
      </c>
      <c r="O147" s="26" t="str">
        <f t="shared" si="18"/>
        <v>V</v>
      </c>
    </row>
    <row r="148" spans="1:15">
      <c r="A148" s="672"/>
      <c r="B148" s="26" t="s">
        <v>4861</v>
      </c>
      <c r="C148" s="421" t="s">
        <v>4884</v>
      </c>
      <c r="D148" s="212" t="s">
        <v>4886</v>
      </c>
      <c r="E148" s="44"/>
      <c r="F148" s="29" t="s">
        <v>4885</v>
      </c>
      <c r="G148" s="43">
        <f t="shared" si="19"/>
        <v>2013</v>
      </c>
      <c r="H148" s="43">
        <f t="shared" si="16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7"/>
        <v>3</v>
      </c>
      <c r="O148" s="26" t="str">
        <f t="shared" si="18"/>
        <v>V</v>
      </c>
    </row>
    <row r="149" spans="1:15">
      <c r="A149" s="672"/>
      <c r="B149" s="26" t="s">
        <v>4926</v>
      </c>
      <c r="C149" s="271" t="s">
        <v>4925</v>
      </c>
      <c r="D149" s="383" t="s">
        <v>2</v>
      </c>
      <c r="E149" s="44"/>
      <c r="F149" s="383" t="s">
        <v>4303</v>
      </c>
      <c r="G149" s="43">
        <f>IF(K149="",0,YEAR(K149))</f>
        <v>2013</v>
      </c>
      <c r="H149" s="43">
        <f>IF(K149="",0,MONTH(K149))</f>
        <v>3</v>
      </c>
      <c r="I149" s="43">
        <f>IF(L149="",0,YEAR(K149))</f>
        <v>2013</v>
      </c>
      <c r="J149" s="43">
        <f>IF(L149="",0,MONTH(L149))</f>
        <v>5</v>
      </c>
      <c r="K149" s="42">
        <v>41358</v>
      </c>
      <c r="L149" s="499">
        <v>41425</v>
      </c>
      <c r="M149" s="669">
        <f>IF(L149="",0,L149-K149+1)</f>
        <v>68</v>
      </c>
      <c r="O149" s="26" t="str">
        <f>IF(M149&lt;91,"V","")</f>
        <v>V</v>
      </c>
    </row>
    <row r="150" spans="1:15">
      <c r="A150" s="672"/>
      <c r="B150" s="26" t="s">
        <v>749</v>
      </c>
      <c r="C150" s="28" t="s">
        <v>4928</v>
      </c>
      <c r="D150" s="26" t="s">
        <v>11</v>
      </c>
      <c r="E150" s="44"/>
      <c r="F150" s="29" t="s">
        <v>4927</v>
      </c>
      <c r="G150" s="43">
        <f>IF(K150="",0,YEAR(K150))</f>
        <v>2013</v>
      </c>
      <c r="H150" s="43">
        <f>IF(K150="",0,MONTH(K150))</f>
        <v>2</v>
      </c>
      <c r="I150" s="43">
        <f>IF(L150="",0,YEAR(K150))</f>
        <v>2013</v>
      </c>
      <c r="J150" s="43">
        <f>IF(L150="",0,MONTH(L150))</f>
        <v>5</v>
      </c>
      <c r="K150" s="42">
        <v>41326</v>
      </c>
      <c r="L150" s="499">
        <v>41425</v>
      </c>
      <c r="M150" s="669">
        <f>IF(L150="",0,L150-K150+1)</f>
        <v>100</v>
      </c>
      <c r="O150" s="26" t="str">
        <f>IF(M150&lt;91,"V","")</f>
        <v/>
      </c>
    </row>
    <row r="151" spans="1:15">
      <c r="A151" s="672"/>
      <c r="B151" s="271" t="s">
        <v>766</v>
      </c>
      <c r="C151" s="271" t="s">
        <v>766</v>
      </c>
      <c r="D151" s="29" t="s">
        <v>4924</v>
      </c>
      <c r="E151" s="44"/>
      <c r="F151" s="29" t="s">
        <v>4002</v>
      </c>
      <c r="G151" s="43">
        <f>IF(K151="",0,YEAR(K151))</f>
        <v>2012</v>
      </c>
      <c r="H151" s="43">
        <f>IF(K151="",0,MONTH(K151))</f>
        <v>11</v>
      </c>
      <c r="I151" s="43">
        <f>IF(L151="",0,YEAR(K151))</f>
        <v>2012</v>
      </c>
      <c r="J151" s="43">
        <f>IF(L151="",0,MONTH(L151))</f>
        <v>5</v>
      </c>
      <c r="K151" s="42">
        <v>41214</v>
      </c>
      <c r="L151" s="499">
        <v>41425</v>
      </c>
      <c r="M151" s="669">
        <f>IF(L151="",0,L151-K151+1)</f>
        <v>212</v>
      </c>
      <c r="O151" s="26" t="str">
        <f>IF(M151&lt;91,"V","")</f>
        <v/>
      </c>
    </row>
    <row r="152" spans="1:15" ht="31">
      <c r="A152" s="672"/>
      <c r="B152" s="26" t="s">
        <v>4861</v>
      </c>
      <c r="C152" s="31" t="s">
        <v>4916</v>
      </c>
      <c r="D152" s="341" t="s">
        <v>425</v>
      </c>
      <c r="E152" s="40" t="s">
        <v>4917</v>
      </c>
      <c r="F152" s="438" t="s">
        <v>4918</v>
      </c>
      <c r="G152" s="43">
        <f t="shared" si="19"/>
        <v>2013</v>
      </c>
      <c r="H152" s="43">
        <f t="shared" si="16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7"/>
        <v>0</v>
      </c>
      <c r="O152" s="26" t="str">
        <f t="shared" si="18"/>
        <v>V</v>
      </c>
    </row>
    <row r="153" spans="1:15">
      <c r="A153" s="672"/>
      <c r="B153" s="26" t="s">
        <v>764</v>
      </c>
      <c r="C153" s="31" t="s">
        <v>4919</v>
      </c>
      <c r="D153" s="337" t="s">
        <v>4921</v>
      </c>
      <c r="E153" s="30" t="s">
        <v>4920</v>
      </c>
      <c r="F153" s="29" t="s">
        <v>3991</v>
      </c>
      <c r="G153" s="43">
        <f t="shared" si="19"/>
        <v>2013</v>
      </c>
      <c r="H153" s="43">
        <f t="shared" si="16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7"/>
        <v>0</v>
      </c>
      <c r="O153" s="26" t="str">
        <f t="shared" si="18"/>
        <v>V</v>
      </c>
    </row>
    <row r="154" spans="1:15">
      <c r="A154" s="672"/>
      <c r="B154" s="26" t="s">
        <v>749</v>
      </c>
      <c r="C154" s="31" t="s">
        <v>4984</v>
      </c>
      <c r="D154" s="32" t="s">
        <v>1</v>
      </c>
      <c r="E154" s="413" t="s">
        <v>4894</v>
      </c>
      <c r="F154" s="29" t="s">
        <v>4877</v>
      </c>
      <c r="G154" s="43">
        <f t="shared" si="19"/>
        <v>2013</v>
      </c>
      <c r="H154" s="43">
        <f t="shared" si="16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7"/>
        <v>0</v>
      </c>
      <c r="O154" s="26" t="str">
        <f t="shared" si="18"/>
        <v>V</v>
      </c>
    </row>
    <row r="155" spans="1:15">
      <c r="A155" s="672"/>
      <c r="B155" s="26" t="s">
        <v>764</v>
      </c>
      <c r="C155" s="50" t="s">
        <v>4922</v>
      </c>
      <c r="D155" s="427" t="s">
        <v>4921</v>
      </c>
      <c r="E155" s="413" t="s">
        <v>4951</v>
      </c>
      <c r="F155" s="29" t="s">
        <v>4923</v>
      </c>
      <c r="G155" s="43">
        <f t="shared" si="19"/>
        <v>2013</v>
      </c>
      <c r="H155" s="43">
        <f t="shared" si="16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7"/>
        <v>0</v>
      </c>
      <c r="O155" s="26" t="str">
        <f t="shared" si="18"/>
        <v>V</v>
      </c>
    </row>
    <row r="156" spans="1:15">
      <c r="A156" s="672"/>
      <c r="B156" s="26" t="s">
        <v>764</v>
      </c>
      <c r="C156" s="31" t="s">
        <v>4419</v>
      </c>
      <c r="D156" s="32" t="s">
        <v>823</v>
      </c>
      <c r="E156" s="413" t="s">
        <v>4944</v>
      </c>
      <c r="F156" s="29" t="s">
        <v>4860</v>
      </c>
      <c r="G156" s="43">
        <f t="shared" si="19"/>
        <v>2013</v>
      </c>
      <c r="H156" s="43">
        <f t="shared" si="16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7"/>
        <v>0</v>
      </c>
      <c r="O156" s="26" t="str">
        <f t="shared" si="18"/>
        <v>V</v>
      </c>
    </row>
    <row r="157" spans="1:15">
      <c r="A157" s="672"/>
      <c r="B157" s="26" t="s">
        <v>749</v>
      </c>
      <c r="C157" s="230" t="s">
        <v>4933</v>
      </c>
      <c r="D157" s="32" t="s">
        <v>4934</v>
      </c>
      <c r="E157" s="413" t="s">
        <v>4952</v>
      </c>
      <c r="F157" s="29" t="s">
        <v>4932</v>
      </c>
      <c r="G157" s="43">
        <f t="shared" si="19"/>
        <v>2013</v>
      </c>
      <c r="H157" s="43">
        <f t="shared" si="16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7"/>
        <v>0</v>
      </c>
      <c r="O157" s="26" t="str">
        <f t="shared" si="18"/>
        <v>V</v>
      </c>
    </row>
    <row r="158" spans="1:15">
      <c r="A158" s="672"/>
      <c r="B158" s="26" t="s">
        <v>764</v>
      </c>
      <c r="C158" s="31" t="s">
        <v>4937</v>
      </c>
      <c r="D158" s="32" t="s">
        <v>4938</v>
      </c>
      <c r="E158" s="26" t="s">
        <v>4950</v>
      </c>
      <c r="F158" s="29" t="s">
        <v>4939</v>
      </c>
      <c r="G158" s="43">
        <f t="shared" si="19"/>
        <v>2013</v>
      </c>
      <c r="H158" s="43">
        <f t="shared" si="16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7"/>
        <v>2</v>
      </c>
      <c r="O158" s="26" t="str">
        <f t="shared" si="18"/>
        <v>V</v>
      </c>
    </row>
    <row r="159" spans="1:15">
      <c r="A159" s="672"/>
      <c r="B159" s="26" t="s">
        <v>749</v>
      </c>
      <c r="C159" s="230" t="s">
        <v>6</v>
      </c>
      <c r="D159" s="32" t="s">
        <v>4936</v>
      </c>
      <c r="E159" s="29" t="s">
        <v>4953</v>
      </c>
      <c r="F159" s="29" t="s">
        <v>4935</v>
      </c>
      <c r="G159" s="43">
        <f t="shared" si="19"/>
        <v>2013</v>
      </c>
      <c r="H159" s="43">
        <f t="shared" si="16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7"/>
        <v>8</v>
      </c>
      <c r="O159" s="26" t="str">
        <f t="shared" si="18"/>
        <v>V</v>
      </c>
    </row>
    <row r="160" spans="1:15">
      <c r="A160" s="672"/>
      <c r="B160" s="26" t="s">
        <v>764</v>
      </c>
      <c r="C160" s="31" t="s">
        <v>4937</v>
      </c>
      <c r="D160" s="32" t="s">
        <v>724</v>
      </c>
      <c r="E160" s="26" t="s">
        <v>2727</v>
      </c>
      <c r="F160" s="29" t="s">
        <v>4945</v>
      </c>
      <c r="G160" s="43">
        <f t="shared" si="19"/>
        <v>2013</v>
      </c>
      <c r="H160" s="43">
        <f t="shared" si="16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7"/>
        <v>2</v>
      </c>
      <c r="O160" s="26" t="str">
        <f t="shared" si="18"/>
        <v>V</v>
      </c>
    </row>
    <row r="161" spans="1:15">
      <c r="A161" s="672"/>
      <c r="B161" s="26" t="s">
        <v>749</v>
      </c>
      <c r="C161" s="230" t="s">
        <v>4933</v>
      </c>
      <c r="D161" s="32" t="s">
        <v>11</v>
      </c>
      <c r="E161" s="413" t="s">
        <v>4986</v>
      </c>
      <c r="F161" s="29" t="s">
        <v>4947</v>
      </c>
      <c r="G161" s="43">
        <f t="shared" si="19"/>
        <v>2013</v>
      </c>
      <c r="H161" s="43">
        <f t="shared" si="16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7"/>
        <v>16</v>
      </c>
      <c r="O161" s="26" t="str">
        <f t="shared" si="18"/>
        <v>V</v>
      </c>
    </row>
    <row r="162" spans="1:15">
      <c r="A162" s="672"/>
      <c r="B162" s="26" t="s">
        <v>749</v>
      </c>
      <c r="C162" s="230" t="s">
        <v>4933</v>
      </c>
      <c r="D162" s="32" t="s">
        <v>11</v>
      </c>
      <c r="E162" s="413" t="s">
        <v>4985</v>
      </c>
      <c r="F162" s="29" t="s">
        <v>4948</v>
      </c>
      <c r="G162" s="43">
        <f t="shared" si="19"/>
        <v>2013</v>
      </c>
      <c r="H162" s="43">
        <f t="shared" si="16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7"/>
        <v>0</v>
      </c>
      <c r="O162" s="26" t="str">
        <f t="shared" si="18"/>
        <v>V</v>
      </c>
    </row>
    <row r="163" spans="1:15">
      <c r="A163" s="672"/>
      <c r="B163" s="26" t="s">
        <v>749</v>
      </c>
      <c r="C163" s="230" t="s">
        <v>6</v>
      </c>
      <c r="D163" s="32" t="s">
        <v>11</v>
      </c>
      <c r="E163" s="413" t="s">
        <v>4974</v>
      </c>
      <c r="F163" s="29" t="s">
        <v>4949</v>
      </c>
      <c r="G163" s="43">
        <f t="shared" si="19"/>
        <v>2013</v>
      </c>
      <c r="H163" s="43">
        <f t="shared" si="16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7"/>
        <v>11</v>
      </c>
      <c r="O163" s="26" t="str">
        <f t="shared" si="18"/>
        <v>V</v>
      </c>
    </row>
    <row r="164" spans="1:15">
      <c r="A164" s="672"/>
      <c r="B164" s="26" t="s">
        <v>764</v>
      </c>
      <c r="C164" s="28" t="s">
        <v>4960</v>
      </c>
      <c r="D164" s="26" t="s">
        <v>4962</v>
      </c>
      <c r="E164" s="26" t="s">
        <v>4987</v>
      </c>
      <c r="F164" s="29" t="s">
        <v>4961</v>
      </c>
      <c r="G164" s="43">
        <f t="shared" si="19"/>
        <v>2013</v>
      </c>
      <c r="H164" s="43">
        <f t="shared" si="16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7"/>
        <v>1</v>
      </c>
      <c r="O164" s="26" t="str">
        <f t="shared" si="18"/>
        <v>V</v>
      </c>
    </row>
    <row r="165" spans="1:15">
      <c r="A165" s="672"/>
      <c r="B165" s="26" t="s">
        <v>764</v>
      </c>
      <c r="C165" s="421" t="s">
        <v>3051</v>
      </c>
      <c r="D165" s="26" t="s">
        <v>4971</v>
      </c>
      <c r="E165" s="413" t="s">
        <v>4972</v>
      </c>
      <c r="F165" s="29" t="s">
        <v>4970</v>
      </c>
      <c r="G165" s="43">
        <f t="shared" si="19"/>
        <v>2013</v>
      </c>
      <c r="H165" s="43">
        <f t="shared" si="16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7"/>
        <v>0</v>
      </c>
      <c r="O165" s="26" t="str">
        <f t="shared" si="18"/>
        <v>V</v>
      </c>
    </row>
    <row r="166" spans="1:15">
      <c r="A166" s="672"/>
      <c r="B166" s="26" t="s">
        <v>749</v>
      </c>
      <c r="C166" s="28" t="s">
        <v>3958</v>
      </c>
      <c r="D166" s="29" t="s">
        <v>4973</v>
      </c>
      <c r="E166" s="28"/>
      <c r="F166" s="29" t="s">
        <v>4981</v>
      </c>
      <c r="G166" s="43">
        <f t="shared" si="19"/>
        <v>2013</v>
      </c>
      <c r="H166" s="43">
        <f t="shared" si="16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7"/>
        <v>0</v>
      </c>
      <c r="O166" s="26" t="str">
        <f t="shared" si="18"/>
        <v>V</v>
      </c>
    </row>
    <row r="167" spans="1:15">
      <c r="A167" s="672"/>
      <c r="B167" s="26" t="s">
        <v>749</v>
      </c>
      <c r="C167" s="28" t="s">
        <v>4984</v>
      </c>
      <c r="D167" s="29" t="s">
        <v>4980</v>
      </c>
      <c r="E167" s="413" t="s">
        <v>4988</v>
      </c>
      <c r="F167" s="29" t="s">
        <v>4979</v>
      </c>
      <c r="G167" s="43">
        <f t="shared" si="19"/>
        <v>2013</v>
      </c>
      <c r="H167" s="43">
        <f t="shared" si="16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7"/>
        <v>0</v>
      </c>
      <c r="O167" s="26" t="str">
        <f>IF(M167&lt;91,"V","")</f>
        <v>V</v>
      </c>
    </row>
    <row r="168" spans="1:15">
      <c r="A168" s="672"/>
      <c r="B168" s="26" t="s">
        <v>764</v>
      </c>
      <c r="C168" s="31" t="s">
        <v>4937</v>
      </c>
      <c r="D168" s="32" t="s">
        <v>4989</v>
      </c>
      <c r="E168" s="64" t="s">
        <v>4246</v>
      </c>
      <c r="F168" s="29" t="s">
        <v>4299</v>
      </c>
      <c r="G168" s="43">
        <f t="shared" si="19"/>
        <v>2013</v>
      </c>
      <c r="H168" s="43">
        <f t="shared" si="16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7"/>
        <v>78</v>
      </c>
      <c r="O168" s="26" t="str">
        <f t="shared" si="18"/>
        <v>V</v>
      </c>
    </row>
    <row r="169" spans="1:15">
      <c r="A169" s="672"/>
      <c r="B169" s="26" t="s">
        <v>764</v>
      </c>
      <c r="C169" s="31" t="s">
        <v>4937</v>
      </c>
      <c r="D169" s="32" t="s">
        <v>4931</v>
      </c>
      <c r="E169" s="64" t="s">
        <v>3999</v>
      </c>
      <c r="F169" s="270" t="s">
        <v>4000</v>
      </c>
      <c r="G169" s="43">
        <f t="shared" si="19"/>
        <v>2012</v>
      </c>
      <c r="H169" s="43">
        <f t="shared" si="16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7"/>
        <v>229</v>
      </c>
      <c r="O169" s="26" t="str">
        <f t="shared" si="18"/>
        <v/>
      </c>
    </row>
    <row r="170" spans="1:15">
      <c r="A170" s="672"/>
      <c r="B170" s="26" t="s">
        <v>749</v>
      </c>
      <c r="C170" s="27" t="s">
        <v>4990</v>
      </c>
      <c r="D170" s="43" t="s">
        <v>4991</v>
      </c>
      <c r="E170" s="44"/>
      <c r="F170" s="337" t="s">
        <v>3967</v>
      </c>
      <c r="G170" s="43">
        <f t="shared" si="19"/>
        <v>2012</v>
      </c>
      <c r="H170" s="43">
        <f t="shared" si="16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7"/>
        <v>486</v>
      </c>
      <c r="O170" s="26" t="str">
        <f t="shared" si="18"/>
        <v/>
      </c>
    </row>
    <row r="171" spans="1:15">
      <c r="A171" s="672"/>
      <c r="B171" s="26" t="s">
        <v>749</v>
      </c>
      <c r="C171" s="27" t="s">
        <v>4990</v>
      </c>
      <c r="D171" s="43" t="s">
        <v>4991</v>
      </c>
      <c r="E171" s="44"/>
      <c r="F171" s="337" t="s">
        <v>767</v>
      </c>
      <c r="G171" s="43">
        <f t="shared" si="19"/>
        <v>2012</v>
      </c>
      <c r="H171" s="43">
        <f t="shared" si="16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7"/>
        <v>489</v>
      </c>
      <c r="O171" s="26" t="str">
        <f t="shared" si="18"/>
        <v/>
      </c>
    </row>
    <row r="172" spans="1:15">
      <c r="A172" s="672"/>
      <c r="B172" s="26" t="s">
        <v>749</v>
      </c>
      <c r="C172" s="27" t="s">
        <v>4992</v>
      </c>
      <c r="D172" s="43" t="s">
        <v>4991</v>
      </c>
      <c r="E172" s="44"/>
      <c r="F172" s="354" t="s">
        <v>469</v>
      </c>
      <c r="G172" s="43">
        <f t="shared" si="19"/>
        <v>2007</v>
      </c>
      <c r="H172" s="43">
        <f t="shared" si="16"/>
        <v>8</v>
      </c>
      <c r="I172" s="43">
        <f t="shared" ref="I172:I235" si="20">IF(L172="",0,YEAR(K172))</f>
        <v>2007</v>
      </c>
      <c r="J172" s="43">
        <f t="shared" ref="J172:J235" si="21">IF(L172="",0,MONTH(L172))</f>
        <v>6</v>
      </c>
      <c r="K172" s="578">
        <v>39301</v>
      </c>
      <c r="L172" s="581">
        <v>41436</v>
      </c>
      <c r="M172" s="669">
        <f t="shared" si="17"/>
        <v>2136</v>
      </c>
      <c r="O172" s="26" t="str">
        <f t="shared" si="18"/>
        <v/>
      </c>
    </row>
    <row r="173" spans="1:15">
      <c r="A173" s="672"/>
      <c r="B173" s="26" t="s">
        <v>764</v>
      </c>
      <c r="C173" s="31" t="s">
        <v>4937</v>
      </c>
      <c r="D173" s="337" t="s">
        <v>724</v>
      </c>
      <c r="E173" s="38" t="s">
        <v>3986</v>
      </c>
      <c r="F173" s="29" t="s">
        <v>840</v>
      </c>
      <c r="G173" s="43">
        <f t="shared" si="19"/>
        <v>2012</v>
      </c>
      <c r="H173" s="43">
        <f t="shared" si="16"/>
        <v>7</v>
      </c>
      <c r="I173" s="43">
        <f t="shared" si="20"/>
        <v>2012</v>
      </c>
      <c r="J173" s="43">
        <f t="shared" si="21"/>
        <v>6</v>
      </c>
      <c r="K173" s="580">
        <v>41106</v>
      </c>
      <c r="L173" s="41">
        <v>41440</v>
      </c>
      <c r="M173" s="669">
        <f t="shared" si="17"/>
        <v>335</v>
      </c>
      <c r="O173" s="26" t="str">
        <f t="shared" si="18"/>
        <v/>
      </c>
    </row>
    <row r="174" spans="1:15">
      <c r="A174" s="672"/>
      <c r="B174" s="26" t="s">
        <v>749</v>
      </c>
      <c r="C174" s="27" t="s">
        <v>4992</v>
      </c>
      <c r="D174" s="43" t="s">
        <v>4991</v>
      </c>
      <c r="E174" s="259" t="s">
        <v>4141</v>
      </c>
      <c r="F174" s="29" t="s">
        <v>4167</v>
      </c>
      <c r="G174" s="43">
        <f t="shared" si="19"/>
        <v>2013</v>
      </c>
      <c r="H174" s="43">
        <f t="shared" si="16"/>
        <v>2</v>
      </c>
      <c r="I174" s="43">
        <f t="shared" si="20"/>
        <v>2013</v>
      </c>
      <c r="J174" s="43">
        <f t="shared" si="21"/>
        <v>6</v>
      </c>
      <c r="K174" s="42">
        <v>41323</v>
      </c>
      <c r="L174" s="582">
        <v>41439</v>
      </c>
      <c r="M174" s="669">
        <f>IF(L174="",0,L174-K174+1)</f>
        <v>117</v>
      </c>
      <c r="O174" s="26" t="str">
        <f t="shared" si="18"/>
        <v/>
      </c>
    </row>
    <row r="175" spans="1:15">
      <c r="A175" s="672"/>
      <c r="B175" s="26" t="s">
        <v>749</v>
      </c>
      <c r="C175" s="230" t="s">
        <v>4969</v>
      </c>
      <c r="D175" s="43" t="s">
        <v>4991</v>
      </c>
      <c r="E175" s="62" t="s">
        <v>4089</v>
      </c>
      <c r="F175" s="29" t="s">
        <v>4080</v>
      </c>
      <c r="G175" s="43">
        <f t="shared" si="19"/>
        <v>2013</v>
      </c>
      <c r="H175" s="43">
        <f t="shared" si="16"/>
        <v>1</v>
      </c>
      <c r="I175" s="43">
        <f t="shared" si="20"/>
        <v>2013</v>
      </c>
      <c r="J175" s="43">
        <f t="shared" si="21"/>
        <v>6</v>
      </c>
      <c r="K175" s="42">
        <v>41282</v>
      </c>
      <c r="L175" s="576">
        <v>41444</v>
      </c>
      <c r="M175" s="669">
        <f t="shared" si="17"/>
        <v>163</v>
      </c>
      <c r="O175" s="26" t="str">
        <f t="shared" si="18"/>
        <v/>
      </c>
    </row>
    <row r="176" spans="1:15">
      <c r="A176" s="672"/>
      <c r="B176" s="26" t="s">
        <v>749</v>
      </c>
      <c r="C176" s="27" t="s">
        <v>6</v>
      </c>
      <c r="D176" s="26" t="s">
        <v>11</v>
      </c>
      <c r="E176" s="413" t="s">
        <v>5025</v>
      </c>
      <c r="F176" s="26" t="s">
        <v>4993</v>
      </c>
      <c r="G176" s="43">
        <f t="shared" si="19"/>
        <v>2013</v>
      </c>
      <c r="H176" s="43">
        <f t="shared" si="16"/>
        <v>6</v>
      </c>
      <c r="I176" s="43">
        <f t="shared" si="20"/>
        <v>0</v>
      </c>
      <c r="J176" s="43">
        <f t="shared" si="21"/>
        <v>0</v>
      </c>
      <c r="K176" s="41">
        <v>41451</v>
      </c>
      <c r="L176" s="577"/>
      <c r="M176" s="669">
        <f t="shared" si="17"/>
        <v>0</v>
      </c>
      <c r="O176" s="26" t="str">
        <f t="shared" si="18"/>
        <v>V</v>
      </c>
    </row>
    <row r="177" spans="1:15">
      <c r="A177" s="672"/>
      <c r="B177" s="577" t="s">
        <v>5028</v>
      </c>
      <c r="C177" s="31" t="s">
        <v>2507</v>
      </c>
      <c r="D177" s="43" t="s">
        <v>5027</v>
      </c>
      <c r="E177" s="413" t="s">
        <v>5016</v>
      </c>
      <c r="F177" s="26" t="s">
        <v>5029</v>
      </c>
      <c r="G177" s="43">
        <f t="shared" si="19"/>
        <v>2008</v>
      </c>
      <c r="H177" s="43">
        <f t="shared" si="16"/>
        <v>2</v>
      </c>
      <c r="I177" s="43">
        <f t="shared" si="20"/>
        <v>2008</v>
      </c>
      <c r="J177" s="43">
        <f t="shared" si="21"/>
        <v>6</v>
      </c>
      <c r="K177" s="577">
        <v>39499</v>
      </c>
      <c r="L177" s="41">
        <v>41455</v>
      </c>
      <c r="M177" s="669">
        <f t="shared" si="17"/>
        <v>1957</v>
      </c>
      <c r="O177" s="26" t="str">
        <f t="shared" si="18"/>
        <v/>
      </c>
    </row>
    <row r="178" spans="1:15">
      <c r="A178" s="672"/>
      <c r="B178" s="26" t="s">
        <v>749</v>
      </c>
      <c r="C178" s="27" t="s">
        <v>4424</v>
      </c>
      <c r="D178" s="29" t="s">
        <v>11</v>
      </c>
      <c r="E178" s="30" t="s">
        <v>3978</v>
      </c>
      <c r="F178" s="29" t="s">
        <v>3979</v>
      </c>
      <c r="G178" s="43">
        <f t="shared" si="19"/>
        <v>2012</v>
      </c>
      <c r="H178" s="43">
        <f t="shared" si="16"/>
        <v>5</v>
      </c>
      <c r="I178" s="43">
        <f t="shared" si="20"/>
        <v>2012</v>
      </c>
      <c r="J178" s="43">
        <f t="shared" si="21"/>
        <v>6</v>
      </c>
      <c r="K178" s="42">
        <v>41050</v>
      </c>
      <c r="L178" s="41">
        <v>41455</v>
      </c>
      <c r="M178" s="669">
        <f t="shared" si="17"/>
        <v>406</v>
      </c>
      <c r="O178" s="26" t="str">
        <f t="shared" si="18"/>
        <v/>
      </c>
    </row>
    <row r="179" spans="1:15">
      <c r="A179" s="672"/>
      <c r="B179" s="577"/>
      <c r="C179" s="663"/>
      <c r="D179" s="43"/>
      <c r="E179" s="44"/>
      <c r="F179" s="29" t="s">
        <v>9113</v>
      </c>
      <c r="G179" s="43">
        <f t="shared" si="19"/>
        <v>2013</v>
      </c>
      <c r="H179" s="43">
        <f t="shared" si="16"/>
        <v>7</v>
      </c>
      <c r="I179" s="43">
        <f t="shared" si="20"/>
        <v>2013</v>
      </c>
      <c r="J179" s="43">
        <f t="shared" si="21"/>
        <v>4</v>
      </c>
      <c r="K179" s="580">
        <v>41463</v>
      </c>
      <c r="L179" s="580">
        <v>41754</v>
      </c>
      <c r="M179" s="669">
        <f t="shared" si="17"/>
        <v>292</v>
      </c>
      <c r="O179" s="26" t="str">
        <f t="shared" si="18"/>
        <v/>
      </c>
    </row>
    <row r="180" spans="1:15">
      <c r="A180" s="672"/>
      <c r="B180" s="577"/>
      <c r="C180" s="663"/>
      <c r="D180" s="43"/>
      <c r="E180" s="44"/>
      <c r="F180" s="29" t="s">
        <v>10522</v>
      </c>
      <c r="G180" s="43">
        <f t="shared" si="19"/>
        <v>2014</v>
      </c>
      <c r="H180" s="43">
        <f t="shared" si="16"/>
        <v>4</v>
      </c>
      <c r="I180" s="43">
        <f t="shared" si="20"/>
        <v>2014</v>
      </c>
      <c r="J180" s="43">
        <f t="shared" si="21"/>
        <v>4</v>
      </c>
      <c r="K180" s="41">
        <v>41747</v>
      </c>
      <c r="L180" s="41">
        <v>41755</v>
      </c>
      <c r="M180" s="669">
        <f t="shared" si="17"/>
        <v>9</v>
      </c>
      <c r="O180" s="26" t="str">
        <f t="shared" si="18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9"/>
        <v>2015</v>
      </c>
      <c r="H181" s="43">
        <f t="shared" si="16"/>
        <v>5</v>
      </c>
      <c r="I181" s="43">
        <f t="shared" si="20"/>
        <v>2015</v>
      </c>
      <c r="J181" s="43">
        <f t="shared" si="21"/>
        <v>5</v>
      </c>
      <c r="K181" s="42">
        <v>42142</v>
      </c>
      <c r="L181" s="584">
        <v>42144</v>
      </c>
      <c r="M181" s="669">
        <f>IF(L181="",0,L181-K181+1)</f>
        <v>3</v>
      </c>
      <c r="O181" s="26" t="str">
        <f t="shared" si="18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9"/>
        <v>2015</v>
      </c>
      <c r="H182" s="43">
        <f t="shared" si="16"/>
        <v>3</v>
      </c>
      <c r="I182" s="43">
        <f t="shared" si="20"/>
        <v>2015</v>
      </c>
      <c r="J182" s="43">
        <f t="shared" si="21"/>
        <v>5</v>
      </c>
      <c r="K182" s="42">
        <v>42075</v>
      </c>
      <c r="L182" s="584">
        <v>42145</v>
      </c>
      <c r="M182" s="669">
        <f t="shared" si="17"/>
        <v>71</v>
      </c>
      <c r="O182" s="26" t="str">
        <f t="shared" si="18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9"/>
        <v>2015</v>
      </c>
      <c r="H183" s="43">
        <f t="shared" si="16"/>
        <v>5</v>
      </c>
      <c r="I183" s="43">
        <f t="shared" si="20"/>
        <v>2015</v>
      </c>
      <c r="J183" s="43">
        <f t="shared" si="21"/>
        <v>5</v>
      </c>
      <c r="K183" s="42">
        <v>42143</v>
      </c>
      <c r="L183" s="42">
        <v>42145</v>
      </c>
      <c r="M183" s="669">
        <f>IF(L183="",0,L183-K183+1)</f>
        <v>3</v>
      </c>
      <c r="O183" s="26" t="str">
        <f t="shared" si="18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ref="G184:G198" si="22">IF(K184="",0,YEAR(K184))</f>
        <v>0</v>
      </c>
      <c r="H184" s="43">
        <f t="shared" ref="H184:H198" si="23">IF(K184="",0,MONTH(K184))</f>
        <v>0</v>
      </c>
      <c r="I184" s="43">
        <f t="shared" ref="I184:I198" si="24">IF(L184="",0,YEAR(K184))</f>
        <v>0</v>
      </c>
      <c r="J184" s="43">
        <f t="shared" ref="J184:J198" si="25">IF(L184="",0,MONTH(L184))</f>
        <v>0</v>
      </c>
      <c r="K184" s="577"/>
      <c r="L184" s="577"/>
      <c r="M184" s="669">
        <f t="shared" si="17"/>
        <v>0</v>
      </c>
      <c r="O184" s="26" t="str">
        <f t="shared" si="18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22"/>
        <v>2015</v>
      </c>
      <c r="H185" s="43">
        <f t="shared" si="23"/>
        <v>10</v>
      </c>
      <c r="I185" s="43">
        <f t="shared" si="24"/>
        <v>2015</v>
      </c>
      <c r="J185" s="43">
        <f t="shared" si="25"/>
        <v>10</v>
      </c>
      <c r="K185" s="42">
        <v>42289</v>
      </c>
      <c r="L185" s="499">
        <v>42305</v>
      </c>
      <c r="M185" s="669">
        <f t="shared" si="17"/>
        <v>17</v>
      </c>
      <c r="O185" s="26" t="str">
        <f t="shared" si="18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22"/>
        <v>2015</v>
      </c>
      <c r="H186" s="43">
        <f t="shared" si="23"/>
        <v>10</v>
      </c>
      <c r="I186" s="43">
        <f t="shared" si="24"/>
        <v>2015</v>
      </c>
      <c r="J186" s="43">
        <f t="shared" si="25"/>
        <v>10</v>
      </c>
      <c r="K186" s="890">
        <v>42289</v>
      </c>
      <c r="L186" s="946">
        <v>42307</v>
      </c>
      <c r="M186" s="669">
        <f t="shared" si="17"/>
        <v>19</v>
      </c>
      <c r="O186" s="26" t="str">
        <f t="shared" si="18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22"/>
        <v>2013</v>
      </c>
      <c r="H187" s="43">
        <f t="shared" si="23"/>
        <v>4</v>
      </c>
      <c r="I187" s="43">
        <f t="shared" si="24"/>
        <v>2013</v>
      </c>
      <c r="J187" s="43">
        <f t="shared" si="25"/>
        <v>10</v>
      </c>
      <c r="K187" s="957">
        <v>41374</v>
      </c>
      <c r="L187" s="946">
        <v>42308</v>
      </c>
      <c r="M187" s="669">
        <f t="shared" si="17"/>
        <v>935</v>
      </c>
      <c r="O187" s="26" t="str">
        <f t="shared" si="18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22"/>
        <v>2011</v>
      </c>
      <c r="H188" s="43">
        <f t="shared" si="23"/>
        <v>10</v>
      </c>
      <c r="I188" s="43">
        <f t="shared" si="24"/>
        <v>2011</v>
      </c>
      <c r="J188" s="43">
        <f t="shared" si="25"/>
        <v>10</v>
      </c>
      <c r="K188" s="890">
        <v>40844</v>
      </c>
      <c r="L188" s="946">
        <v>42308</v>
      </c>
      <c r="M188" s="669">
        <f t="shared" ref="M188:M251" si="26">IF(L188="",0,L188-K188+1)</f>
        <v>1465</v>
      </c>
      <c r="O188" s="26" t="str">
        <f t="shared" ref="O188:O251" si="27">IF(M188&lt;91,"V","")</f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22"/>
        <v>2013</v>
      </c>
      <c r="H189" s="43">
        <f t="shared" si="23"/>
        <v>12</v>
      </c>
      <c r="I189" s="43">
        <f t="shared" si="24"/>
        <v>2013</v>
      </c>
      <c r="J189" s="43">
        <f t="shared" si="25"/>
        <v>10</v>
      </c>
      <c r="K189" s="957">
        <v>41631</v>
      </c>
      <c r="L189" s="946">
        <v>42308</v>
      </c>
      <c r="M189" s="669">
        <f t="shared" si="26"/>
        <v>678</v>
      </c>
      <c r="O189" s="26" t="str">
        <f t="shared" si="2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22"/>
        <v>2012</v>
      </c>
      <c r="H190" s="43">
        <f t="shared" si="23"/>
        <v>6</v>
      </c>
      <c r="I190" s="43">
        <f t="shared" si="24"/>
        <v>2012</v>
      </c>
      <c r="J190" s="43">
        <f t="shared" si="25"/>
        <v>10</v>
      </c>
      <c r="K190" s="890">
        <v>41061</v>
      </c>
      <c r="L190" s="946">
        <v>42308</v>
      </c>
      <c r="M190" s="669">
        <f t="shared" si="26"/>
        <v>1248</v>
      </c>
      <c r="O190" s="26" t="str">
        <f t="shared" si="2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22"/>
        <v>2015</v>
      </c>
      <c r="H191" s="43">
        <f t="shared" si="23"/>
        <v>7</v>
      </c>
      <c r="I191" s="43">
        <f t="shared" si="24"/>
        <v>2015</v>
      </c>
      <c r="J191" s="43">
        <f t="shared" si="25"/>
        <v>10</v>
      </c>
      <c r="K191" s="890">
        <v>42186</v>
      </c>
      <c r="L191" s="946">
        <v>42308</v>
      </c>
      <c r="M191" s="669">
        <f t="shared" si="26"/>
        <v>123</v>
      </c>
      <c r="O191" s="26" t="str">
        <f t="shared" si="2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22"/>
        <v>2012</v>
      </c>
      <c r="H192" s="43">
        <f t="shared" si="23"/>
        <v>5</v>
      </c>
      <c r="I192" s="43">
        <f t="shared" si="24"/>
        <v>2012</v>
      </c>
      <c r="J192" s="43">
        <f t="shared" si="25"/>
        <v>10</v>
      </c>
      <c r="K192" s="890">
        <v>41038</v>
      </c>
      <c r="L192" s="946">
        <v>42308</v>
      </c>
      <c r="M192" s="669">
        <f t="shared" si="26"/>
        <v>1271</v>
      </c>
      <c r="O192" s="26" t="str">
        <f t="shared" si="2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22"/>
        <v>0</v>
      </c>
      <c r="H193" s="43">
        <f t="shared" si="23"/>
        <v>0</v>
      </c>
      <c r="I193" s="43">
        <f t="shared" si="24"/>
        <v>0</v>
      </c>
      <c r="J193" s="43">
        <f t="shared" si="25"/>
        <v>0</v>
      </c>
      <c r="K193" s="577"/>
      <c r="L193" s="577"/>
      <c r="M193" s="669">
        <f t="shared" si="26"/>
        <v>0</v>
      </c>
      <c r="O193" s="26" t="str">
        <f t="shared" si="27"/>
        <v>V</v>
      </c>
    </row>
    <row r="194" spans="1:15">
      <c r="A194" s="672"/>
      <c r="B194" s="577" t="s">
        <v>12468</v>
      </c>
      <c r="C194" s="28" t="s">
        <v>12458</v>
      </c>
      <c r="D194" s="43" t="s">
        <v>12473</v>
      </c>
      <c r="E194" s="44" t="s">
        <v>12472</v>
      </c>
      <c r="F194" s="750" t="s">
        <v>12459</v>
      </c>
      <c r="G194" s="43">
        <f t="shared" si="22"/>
        <v>2013</v>
      </c>
      <c r="H194" s="43">
        <f t="shared" si="23"/>
        <v>5</v>
      </c>
      <c r="I194" s="43">
        <f t="shared" si="24"/>
        <v>2013</v>
      </c>
      <c r="J194" s="43">
        <f t="shared" si="25"/>
        <v>5</v>
      </c>
      <c r="K194" s="42">
        <v>41396</v>
      </c>
      <c r="L194" s="42">
        <v>42155</v>
      </c>
      <c r="M194" s="669">
        <f t="shared" si="26"/>
        <v>760</v>
      </c>
      <c r="O194" s="26" t="str">
        <f t="shared" si="27"/>
        <v/>
      </c>
    </row>
    <row r="195" spans="1:15">
      <c r="A195" s="672"/>
      <c r="B195" s="577" t="s">
        <v>12469</v>
      </c>
      <c r="C195" s="28" t="s">
        <v>12460</v>
      </c>
      <c r="D195" s="43" t="s">
        <v>12475</v>
      </c>
      <c r="E195" s="44" t="s">
        <v>12474</v>
      </c>
      <c r="F195" s="750" t="s">
        <v>12461</v>
      </c>
      <c r="G195" s="43">
        <f t="shared" si="22"/>
        <v>2013</v>
      </c>
      <c r="H195" s="43">
        <f t="shared" si="23"/>
        <v>8</v>
      </c>
      <c r="I195" s="43">
        <f t="shared" si="24"/>
        <v>2013</v>
      </c>
      <c r="J195" s="43">
        <f t="shared" si="25"/>
        <v>5</v>
      </c>
      <c r="K195" s="42">
        <v>41487</v>
      </c>
      <c r="L195" s="42">
        <v>42155</v>
      </c>
      <c r="M195" s="669">
        <f t="shared" si="26"/>
        <v>669</v>
      </c>
      <c r="O195" s="26" t="str">
        <f t="shared" si="27"/>
        <v/>
      </c>
    </row>
    <row r="196" spans="1:15">
      <c r="A196" s="672"/>
      <c r="B196" s="577" t="s">
        <v>12470</v>
      </c>
      <c r="C196" s="28" t="s">
        <v>12462</v>
      </c>
      <c r="D196" s="43" t="s">
        <v>12477</v>
      </c>
      <c r="E196" s="44" t="s">
        <v>12476</v>
      </c>
      <c r="F196" s="750" t="s">
        <v>12463</v>
      </c>
      <c r="G196" s="43">
        <f t="shared" si="22"/>
        <v>2013</v>
      </c>
      <c r="H196" s="43">
        <f t="shared" si="23"/>
        <v>4</v>
      </c>
      <c r="I196" s="43">
        <f>IF(L196="",0,YEAR(K196))</f>
        <v>2013</v>
      </c>
      <c r="J196" s="43">
        <f t="shared" si="25"/>
        <v>5</v>
      </c>
      <c r="K196" s="42">
        <v>41365</v>
      </c>
      <c r="L196" s="42">
        <v>42155</v>
      </c>
      <c r="M196" s="669">
        <f t="shared" si="26"/>
        <v>791</v>
      </c>
      <c r="O196" s="26" t="str">
        <f t="shared" si="27"/>
        <v/>
      </c>
    </row>
    <row r="197" spans="1:15">
      <c r="A197" s="672"/>
      <c r="B197" s="577" t="s">
        <v>12471</v>
      </c>
      <c r="C197" s="28" t="s">
        <v>12464</v>
      </c>
      <c r="D197" s="43" t="s">
        <v>12478</v>
      </c>
      <c r="E197" s="44" t="s">
        <v>12479</v>
      </c>
      <c r="F197" s="750" t="s">
        <v>12465</v>
      </c>
      <c r="G197" s="43">
        <f t="shared" si="22"/>
        <v>2012</v>
      </c>
      <c r="H197" s="43">
        <f t="shared" si="23"/>
        <v>6</v>
      </c>
      <c r="I197" s="43">
        <f t="shared" si="24"/>
        <v>2012</v>
      </c>
      <c r="J197" s="43">
        <f t="shared" si="25"/>
        <v>5</v>
      </c>
      <c r="K197" s="42">
        <v>41065</v>
      </c>
      <c r="L197" s="42">
        <v>42155</v>
      </c>
      <c r="M197" s="669">
        <f t="shared" si="26"/>
        <v>1091</v>
      </c>
      <c r="O197" s="26" t="str">
        <f t="shared" si="27"/>
        <v/>
      </c>
    </row>
    <row r="198" spans="1:15">
      <c r="A198" s="672"/>
      <c r="B198" s="577" t="s">
        <v>12471</v>
      </c>
      <c r="C198" s="28" t="s">
        <v>12464</v>
      </c>
      <c r="D198" s="43" t="s">
        <v>12478</v>
      </c>
      <c r="E198" s="44" t="s">
        <v>12480</v>
      </c>
      <c r="F198" s="750" t="s">
        <v>12466</v>
      </c>
      <c r="G198" s="43">
        <f t="shared" si="22"/>
        <v>2012</v>
      </c>
      <c r="H198" s="43">
        <f t="shared" si="23"/>
        <v>6</v>
      </c>
      <c r="I198" s="43">
        <f t="shared" si="24"/>
        <v>2012</v>
      </c>
      <c r="J198" s="43">
        <f t="shared" si="25"/>
        <v>5</v>
      </c>
      <c r="K198" s="42">
        <v>41065</v>
      </c>
      <c r="L198" s="42">
        <v>42155</v>
      </c>
      <c r="M198" s="669">
        <f t="shared" si="26"/>
        <v>1091</v>
      </c>
      <c r="O198" s="26" t="str">
        <f t="shared" si="27"/>
        <v/>
      </c>
    </row>
    <row r="199" spans="1:15">
      <c r="A199" s="672"/>
      <c r="B199" s="26" t="s">
        <v>762</v>
      </c>
      <c r="C199" s="28" t="s">
        <v>762</v>
      </c>
      <c r="D199" s="29" t="s">
        <v>1558</v>
      </c>
      <c r="E199" s="62" t="s">
        <v>12403</v>
      </c>
      <c r="F199" s="29" t="s">
        <v>12481</v>
      </c>
      <c r="G199" s="43">
        <f t="shared" ref="G199:G251" si="28">IF(K199="",0,YEAR(K199))</f>
        <v>2015</v>
      </c>
      <c r="H199" s="43">
        <f t="shared" ref="H199:H251" si="29">IF(K199="",0,MONTH(K199))</f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6"/>
        <v>16</v>
      </c>
      <c r="O199" s="26" t="str">
        <f t="shared" si="27"/>
        <v>V</v>
      </c>
    </row>
    <row r="200" spans="1:15">
      <c r="A200" s="672"/>
      <c r="B200" s="577" t="s">
        <v>4584</v>
      </c>
      <c r="C200" s="421" t="s">
        <v>12482</v>
      </c>
      <c r="D200" s="427" t="s">
        <v>728</v>
      </c>
      <c r="E200" s="430" t="s">
        <v>9468</v>
      </c>
      <c r="F200" s="212" t="s">
        <v>4827</v>
      </c>
      <c r="G200" s="43">
        <f t="shared" si="28"/>
        <v>2013</v>
      </c>
      <c r="H200" s="43">
        <f t="shared" si="2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6"/>
        <v>777</v>
      </c>
      <c r="O200" s="26" t="str">
        <f t="shared" si="27"/>
        <v/>
      </c>
    </row>
    <row r="201" spans="1:15">
      <c r="A201" s="672"/>
      <c r="B201" s="577" t="s">
        <v>12503</v>
      </c>
      <c r="C201" s="28" t="s">
        <v>3149</v>
      </c>
      <c r="D201" s="29" t="s">
        <v>809</v>
      </c>
      <c r="E201" s="62" t="s">
        <v>12409</v>
      </c>
      <c r="F201" s="29" t="s">
        <v>12502</v>
      </c>
      <c r="G201" s="43">
        <f t="shared" si="28"/>
        <v>2015</v>
      </c>
      <c r="H201" s="43">
        <f t="shared" si="2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6"/>
        <v>23</v>
      </c>
      <c r="O201" s="26" t="str">
        <f t="shared" si="27"/>
        <v>V</v>
      </c>
    </row>
    <row r="202" spans="1:15">
      <c r="A202" s="672"/>
      <c r="B202" s="577" t="s">
        <v>764</v>
      </c>
      <c r="C202" s="28" t="s">
        <v>12504</v>
      </c>
      <c r="D202" s="29" t="s">
        <v>6406</v>
      </c>
      <c r="E202" s="44"/>
      <c r="F202" s="29" t="s">
        <v>12487</v>
      </c>
      <c r="G202" s="43">
        <f t="shared" si="28"/>
        <v>2015</v>
      </c>
      <c r="H202" s="43">
        <f t="shared" si="2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6"/>
        <v>2</v>
      </c>
      <c r="O202" s="26" t="str">
        <f t="shared" si="27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28"/>
        <v>2012</v>
      </c>
      <c r="H203" s="43">
        <f t="shared" si="2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6"/>
        <v>1030</v>
      </c>
      <c r="O203" s="26" t="str">
        <f t="shared" si="27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28"/>
        <v>2015</v>
      </c>
      <c r="H204" s="43">
        <f t="shared" si="2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6"/>
        <v>91</v>
      </c>
      <c r="O204" s="26" t="str">
        <f t="shared" si="27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28"/>
        <v>2015</v>
      </c>
      <c r="H205" s="43">
        <f t="shared" si="2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6"/>
        <v>9</v>
      </c>
      <c r="O205" s="26" t="str">
        <f t="shared" si="27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28"/>
        <v>0</v>
      </c>
      <c r="H206" s="43">
        <f t="shared" si="2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6"/>
        <v>0</v>
      </c>
      <c r="O206" s="26" t="str">
        <f t="shared" si="27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28"/>
        <v>2008</v>
      </c>
      <c r="H207" s="43">
        <f t="shared" si="2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6"/>
        <v>2659</v>
      </c>
      <c r="O207" s="26" t="str">
        <f t="shared" si="27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28"/>
        <v>2015</v>
      </c>
      <c r="H208" s="43">
        <f t="shared" si="2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6"/>
        <v>250</v>
      </c>
      <c r="O208" s="26" t="str">
        <f t="shared" si="27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28"/>
        <v>2015</v>
      </c>
      <c r="H209" s="43">
        <f t="shared" si="2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6"/>
        <v>129</v>
      </c>
      <c r="O209" s="26" t="str">
        <f t="shared" si="27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28"/>
        <v>0</v>
      </c>
      <c r="H210" s="43">
        <f t="shared" si="2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6"/>
        <v>0</v>
      </c>
      <c r="O210" s="26" t="str">
        <f t="shared" si="27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28"/>
        <v>2015</v>
      </c>
      <c r="H211" s="43">
        <f t="shared" si="2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6"/>
        <v>167</v>
      </c>
      <c r="O211" s="26" t="str">
        <f t="shared" si="27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28"/>
        <v>2015</v>
      </c>
      <c r="H212" s="43">
        <f t="shared" si="2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6"/>
        <v>105</v>
      </c>
      <c r="O212" s="26" t="str">
        <f t="shared" si="27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28"/>
        <v>2014</v>
      </c>
      <c r="H213" s="43">
        <f t="shared" si="2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6"/>
        <v>342</v>
      </c>
      <c r="O213" s="26" t="str">
        <f t="shared" si="27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28"/>
        <v>2015</v>
      </c>
      <c r="H214" s="43">
        <f t="shared" si="2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6"/>
        <v>8</v>
      </c>
      <c r="O214" s="26" t="str">
        <f t="shared" si="27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28"/>
        <v>2010</v>
      </c>
      <c r="H215" s="43">
        <f t="shared" si="2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6"/>
        <v>1835</v>
      </c>
      <c r="O215" s="26" t="str">
        <f t="shared" si="27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28"/>
        <v>2008</v>
      </c>
      <c r="H216" s="43">
        <f t="shared" si="2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6"/>
        <v>2659</v>
      </c>
      <c r="O216" s="26" t="str">
        <f t="shared" si="27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28"/>
        <v>2015</v>
      </c>
      <c r="H217" s="43">
        <f t="shared" si="2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6"/>
        <v>250</v>
      </c>
      <c r="O217" s="26" t="str">
        <f t="shared" si="27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28"/>
        <v>2015</v>
      </c>
      <c r="H218" s="43">
        <f t="shared" si="2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6"/>
        <v>10</v>
      </c>
      <c r="O218" s="26" t="str">
        <f t="shared" si="27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28"/>
        <v>2015</v>
      </c>
      <c r="H219" s="43">
        <f t="shared" si="2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6"/>
        <v>3</v>
      </c>
      <c r="O219" s="26" t="str">
        <f t="shared" si="27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28"/>
        <v>2014</v>
      </c>
      <c r="H220" s="43">
        <f t="shared" si="2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6"/>
        <v>587</v>
      </c>
      <c r="O220" s="26" t="str">
        <f t="shared" si="27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28"/>
        <v>2015</v>
      </c>
      <c r="H221" s="43">
        <f t="shared" si="2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6"/>
        <v>129</v>
      </c>
      <c r="O221" s="26" t="str">
        <f t="shared" si="27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28"/>
        <v>2008</v>
      </c>
      <c r="H222" s="43">
        <f t="shared" si="2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6"/>
        <v>2659</v>
      </c>
      <c r="O222" s="26" t="str">
        <f t="shared" si="27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28"/>
        <v>2015</v>
      </c>
      <c r="H223" s="43">
        <f t="shared" si="2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6"/>
        <v>250</v>
      </c>
      <c r="O223" s="26" t="str">
        <f t="shared" si="27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28"/>
        <v>2015</v>
      </c>
      <c r="H224" s="43">
        <f t="shared" si="2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6"/>
        <v>11</v>
      </c>
      <c r="O224" s="26" t="str">
        <f t="shared" si="27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28"/>
        <v>2015</v>
      </c>
      <c r="H225" s="43">
        <f t="shared" si="2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6"/>
        <v>8</v>
      </c>
      <c r="O225" s="26" t="str">
        <f t="shared" si="27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28"/>
        <v>2015</v>
      </c>
      <c r="H226" s="43">
        <f t="shared" si="2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6"/>
        <v>19</v>
      </c>
      <c r="O226" s="26" t="str">
        <f t="shared" si="27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28"/>
        <v>2015</v>
      </c>
      <c r="H227" s="43">
        <f t="shared" si="2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6"/>
        <v>248</v>
      </c>
      <c r="O227" s="26" t="str">
        <f t="shared" si="27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28"/>
        <v>2012</v>
      </c>
      <c r="H228" s="43">
        <f t="shared" si="2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6"/>
        <v>1248</v>
      </c>
      <c r="O228" s="26" t="str">
        <f t="shared" si="27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28"/>
        <v>2015</v>
      </c>
      <c r="H229" s="43">
        <f t="shared" si="2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6"/>
        <v>145</v>
      </c>
      <c r="O229" s="26" t="str">
        <f t="shared" si="27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28"/>
        <v>2015</v>
      </c>
      <c r="H230" s="43">
        <f t="shared" si="2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6"/>
        <v>19</v>
      </c>
      <c r="O230" s="26" t="str">
        <f t="shared" si="27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28"/>
        <v>2015</v>
      </c>
      <c r="H231" s="43">
        <f t="shared" si="2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6"/>
        <v>10</v>
      </c>
      <c r="O231" s="26" t="str">
        <f t="shared" si="27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28"/>
        <v>2015</v>
      </c>
      <c r="H232" s="43">
        <f t="shared" si="2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6"/>
        <v>216</v>
      </c>
      <c r="O232" s="26" t="str">
        <f t="shared" si="27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28"/>
        <v>2015</v>
      </c>
      <c r="H233" s="43">
        <f t="shared" si="2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6"/>
        <v>35</v>
      </c>
      <c r="O233" s="26" t="str">
        <f t="shared" si="27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28"/>
        <v>2013</v>
      </c>
      <c r="H234" s="43">
        <f t="shared" si="2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6"/>
        <v>970</v>
      </c>
      <c r="O234" s="26" t="str">
        <f t="shared" si="27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28"/>
        <v>2015</v>
      </c>
      <c r="H235" s="43">
        <f t="shared" si="2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6"/>
        <v>38</v>
      </c>
      <c r="O235" s="26" t="str">
        <f t="shared" si="27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28"/>
        <v>2012</v>
      </c>
      <c r="H236" s="43">
        <f t="shared" si="29"/>
        <v>7</v>
      </c>
      <c r="I236" s="43">
        <f t="shared" ref="I236:I299" si="30">IF(L236="",0,YEAR(K236))</f>
        <v>2012</v>
      </c>
      <c r="J236" s="43">
        <f t="shared" ref="J236:J299" si="31">IF(L236="",0,MONTH(L236))</f>
        <v>12</v>
      </c>
      <c r="K236" s="42">
        <v>41092</v>
      </c>
      <c r="L236" s="499">
        <v>42358</v>
      </c>
      <c r="M236" s="669">
        <f t="shared" si="26"/>
        <v>1267</v>
      </c>
      <c r="O236" s="26" t="str">
        <f t="shared" si="27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28"/>
        <v>2015</v>
      </c>
      <c r="H237" s="43">
        <f t="shared" si="29"/>
        <v>12</v>
      </c>
      <c r="I237" s="43">
        <f t="shared" si="30"/>
        <v>2015</v>
      </c>
      <c r="J237" s="43">
        <f t="shared" si="31"/>
        <v>12</v>
      </c>
      <c r="K237" s="42">
        <v>42347</v>
      </c>
      <c r="L237" s="753">
        <v>42359</v>
      </c>
      <c r="M237" s="669">
        <f t="shared" si="26"/>
        <v>13</v>
      </c>
      <c r="O237" s="26" t="str">
        <f t="shared" si="27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28"/>
        <v>2015</v>
      </c>
      <c r="H238" s="43">
        <f t="shared" si="29"/>
        <v>9</v>
      </c>
      <c r="I238" s="43">
        <f t="shared" si="30"/>
        <v>2015</v>
      </c>
      <c r="J238" s="43">
        <f t="shared" si="31"/>
        <v>12</v>
      </c>
      <c r="K238" s="42">
        <v>42270</v>
      </c>
      <c r="L238" s="753">
        <v>42361</v>
      </c>
      <c r="M238" s="669">
        <f t="shared" si="26"/>
        <v>92</v>
      </c>
      <c r="O238" s="26" t="str">
        <f t="shared" si="27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28"/>
        <v>2015</v>
      </c>
      <c r="H239" s="43">
        <f t="shared" si="29"/>
        <v>12</v>
      </c>
      <c r="I239" s="43">
        <f t="shared" si="30"/>
        <v>2015</v>
      </c>
      <c r="J239" s="43">
        <f t="shared" si="31"/>
        <v>12</v>
      </c>
      <c r="K239" s="42">
        <v>42361</v>
      </c>
      <c r="L239" s="499">
        <v>42364</v>
      </c>
      <c r="M239" s="669">
        <f t="shared" si="26"/>
        <v>4</v>
      </c>
      <c r="O239" s="26" t="str">
        <f t="shared" si="27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28"/>
        <v>2015</v>
      </c>
      <c r="H240" s="43">
        <f t="shared" si="29"/>
        <v>3</v>
      </c>
      <c r="I240" s="43">
        <f t="shared" si="30"/>
        <v>2015</v>
      </c>
      <c r="J240" s="43">
        <f t="shared" si="31"/>
        <v>12</v>
      </c>
      <c r="K240" s="42">
        <v>42080</v>
      </c>
      <c r="L240" s="753">
        <v>42367</v>
      </c>
      <c r="M240" s="669">
        <f t="shared" si="26"/>
        <v>288</v>
      </c>
      <c r="O240" s="26" t="str">
        <f t="shared" si="27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28"/>
        <v>2014</v>
      </c>
      <c r="H241" s="43">
        <f t="shared" si="29"/>
        <v>2</v>
      </c>
      <c r="I241" s="43">
        <f t="shared" si="30"/>
        <v>2014</v>
      </c>
      <c r="J241" s="43">
        <f t="shared" si="31"/>
        <v>12</v>
      </c>
      <c r="K241" s="580">
        <v>41675</v>
      </c>
      <c r="L241" s="499">
        <v>42369</v>
      </c>
      <c r="M241" s="669">
        <f t="shared" si="26"/>
        <v>695</v>
      </c>
      <c r="O241" s="26" t="str">
        <f t="shared" si="27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28"/>
        <v>2015</v>
      </c>
      <c r="H242" s="43">
        <f t="shared" si="29"/>
        <v>4</v>
      </c>
      <c r="I242" s="43">
        <f t="shared" si="30"/>
        <v>2015</v>
      </c>
      <c r="J242" s="43">
        <f t="shared" si="31"/>
        <v>1</v>
      </c>
      <c r="K242" s="42">
        <v>42124</v>
      </c>
      <c r="L242" s="753">
        <v>42373</v>
      </c>
      <c r="M242" s="669">
        <f t="shared" si="26"/>
        <v>250</v>
      </c>
      <c r="O242" s="26" t="str">
        <f t="shared" si="27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28"/>
        <v>2015</v>
      </c>
      <c r="H243" s="43">
        <f t="shared" si="29"/>
        <v>11</v>
      </c>
      <c r="I243" s="43">
        <f t="shared" si="30"/>
        <v>2015</v>
      </c>
      <c r="J243" s="43">
        <f t="shared" si="31"/>
        <v>1</v>
      </c>
      <c r="K243" s="42">
        <v>42333</v>
      </c>
      <c r="L243" s="753">
        <v>42377</v>
      </c>
      <c r="M243" s="669">
        <f t="shared" si="26"/>
        <v>45</v>
      </c>
      <c r="O243" s="26" t="str">
        <f t="shared" si="27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28"/>
        <v>2015</v>
      </c>
      <c r="H244" s="43">
        <f t="shared" si="29"/>
        <v>8</v>
      </c>
      <c r="I244" s="43">
        <f t="shared" si="30"/>
        <v>2015</v>
      </c>
      <c r="J244" s="43">
        <f t="shared" si="31"/>
        <v>1</v>
      </c>
      <c r="K244" s="42">
        <v>42241</v>
      </c>
      <c r="L244" s="753">
        <v>42388</v>
      </c>
      <c r="M244" s="669">
        <f t="shared" si="26"/>
        <v>148</v>
      </c>
      <c r="O244" s="26" t="str">
        <f t="shared" si="27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28"/>
        <v>2014</v>
      </c>
      <c r="H245" s="43">
        <f t="shared" si="29"/>
        <v>11</v>
      </c>
      <c r="I245" s="43">
        <f t="shared" si="30"/>
        <v>2014</v>
      </c>
      <c r="J245" s="43">
        <f t="shared" si="31"/>
        <v>1</v>
      </c>
      <c r="K245" s="42">
        <v>41960</v>
      </c>
      <c r="L245" s="499">
        <v>42384</v>
      </c>
      <c r="M245" s="669">
        <f t="shared" si="26"/>
        <v>425</v>
      </c>
      <c r="O245" s="26" t="str">
        <f t="shared" si="27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28"/>
        <v>2013</v>
      </c>
      <c r="H246" s="43">
        <f t="shared" si="29"/>
        <v>1</v>
      </c>
      <c r="I246" s="43">
        <f t="shared" si="30"/>
        <v>2013</v>
      </c>
      <c r="J246" s="43">
        <f t="shared" si="31"/>
        <v>1</v>
      </c>
      <c r="K246" s="580">
        <v>41303</v>
      </c>
      <c r="L246" s="753">
        <v>42391</v>
      </c>
      <c r="M246" s="669">
        <f t="shared" si="26"/>
        <v>1089</v>
      </c>
      <c r="O246" s="26" t="str">
        <f t="shared" si="27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28"/>
        <v>2016</v>
      </c>
      <c r="H247" s="43">
        <f t="shared" si="29"/>
        <v>2</v>
      </c>
      <c r="I247" s="43">
        <f t="shared" si="30"/>
        <v>2016</v>
      </c>
      <c r="J247" s="43">
        <f t="shared" si="31"/>
        <v>2</v>
      </c>
      <c r="K247" s="42">
        <v>42402</v>
      </c>
      <c r="L247" s="499">
        <v>42405</v>
      </c>
      <c r="M247" s="669">
        <f t="shared" si="26"/>
        <v>4</v>
      </c>
      <c r="O247" s="26" t="str">
        <f t="shared" si="27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28"/>
        <v>2015</v>
      </c>
      <c r="H248" s="43">
        <f t="shared" si="29"/>
        <v>8</v>
      </c>
      <c r="I248" s="43">
        <f t="shared" si="30"/>
        <v>2015</v>
      </c>
      <c r="J248" s="43">
        <f t="shared" si="31"/>
        <v>2</v>
      </c>
      <c r="K248" s="42">
        <v>42220</v>
      </c>
      <c r="L248" s="499">
        <v>42415</v>
      </c>
      <c r="M248" s="669">
        <f t="shared" si="26"/>
        <v>196</v>
      </c>
      <c r="O248" s="26" t="str">
        <f t="shared" si="27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28"/>
        <v>2015</v>
      </c>
      <c r="H249" s="43">
        <f t="shared" si="29"/>
        <v>11</v>
      </c>
      <c r="I249" s="43">
        <f t="shared" si="30"/>
        <v>2015</v>
      </c>
      <c r="J249" s="43">
        <f t="shared" si="31"/>
        <v>2</v>
      </c>
      <c r="K249" s="42">
        <v>42314</v>
      </c>
      <c r="L249" s="753">
        <v>42406</v>
      </c>
      <c r="M249" s="669">
        <f t="shared" si="26"/>
        <v>93</v>
      </c>
      <c r="O249" s="26" t="str">
        <f t="shared" si="27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28"/>
        <v>2015</v>
      </c>
      <c r="H250" s="43">
        <f t="shared" si="29"/>
        <v>8</v>
      </c>
      <c r="I250" s="43">
        <f t="shared" si="30"/>
        <v>2015</v>
      </c>
      <c r="J250" s="43">
        <f t="shared" si="31"/>
        <v>2</v>
      </c>
      <c r="K250" s="42">
        <v>42219</v>
      </c>
      <c r="L250" s="499">
        <v>42423</v>
      </c>
      <c r="M250" s="669">
        <f t="shared" si="26"/>
        <v>205</v>
      </c>
      <c r="O250" s="26" t="str">
        <f t="shared" si="27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28"/>
        <v>2016</v>
      </c>
      <c r="H251" s="43">
        <f t="shared" si="29"/>
        <v>2</v>
      </c>
      <c r="I251" s="43">
        <f t="shared" si="30"/>
        <v>2016</v>
      </c>
      <c r="J251" s="43">
        <f t="shared" si="31"/>
        <v>2</v>
      </c>
      <c r="K251" s="42">
        <v>42422</v>
      </c>
      <c r="L251" s="499">
        <v>42423</v>
      </c>
      <c r="M251" s="669">
        <f t="shared" si="26"/>
        <v>2</v>
      </c>
      <c r="O251" s="26" t="str">
        <f t="shared" si="27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ref="G252:G315" si="32">IF(K252="",0,YEAR(K252))</f>
        <v>2015</v>
      </c>
      <c r="H252" s="43">
        <f t="shared" ref="H252:H315" si="33">IF(K252="",0,MONTH(K252))</f>
        <v>5</v>
      </c>
      <c r="I252" s="43">
        <f t="shared" si="30"/>
        <v>2015</v>
      </c>
      <c r="J252" s="43">
        <f t="shared" si="31"/>
        <v>2</v>
      </c>
      <c r="K252" s="42">
        <v>42135</v>
      </c>
      <c r="L252" s="499">
        <v>42423</v>
      </c>
      <c r="M252" s="669">
        <f t="shared" ref="M252:M315" si="34">IF(L252="",0,L252-K252+1)</f>
        <v>289</v>
      </c>
      <c r="O252" s="26" t="str">
        <f t="shared" ref="O252:O315" si="35">IF(M252&lt;91,"V","")</f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32"/>
        <v>2015</v>
      </c>
      <c r="H253" s="43">
        <f t="shared" si="33"/>
        <v>8</v>
      </c>
      <c r="I253" s="43">
        <f t="shared" si="30"/>
        <v>2015</v>
      </c>
      <c r="J253" s="43">
        <f t="shared" si="31"/>
        <v>2</v>
      </c>
      <c r="K253" s="42">
        <v>42219</v>
      </c>
      <c r="L253" s="499">
        <v>42424</v>
      </c>
      <c r="M253" s="669">
        <f t="shared" si="34"/>
        <v>206</v>
      </c>
      <c r="O253" s="26" t="str">
        <f t="shared" si="35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32"/>
        <v>2015</v>
      </c>
      <c r="H254" s="43">
        <f t="shared" si="33"/>
        <v>11</v>
      </c>
      <c r="I254" s="43">
        <f t="shared" si="30"/>
        <v>2015</v>
      </c>
      <c r="J254" s="43">
        <f t="shared" si="31"/>
        <v>2</v>
      </c>
      <c r="K254" s="42">
        <v>42327</v>
      </c>
      <c r="L254" s="499">
        <v>42424</v>
      </c>
      <c r="M254" s="669">
        <f t="shared" si="34"/>
        <v>98</v>
      </c>
      <c r="O254" s="26" t="str">
        <f t="shared" si="35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32"/>
        <v>2016</v>
      </c>
      <c r="H255" s="43">
        <f t="shared" si="33"/>
        <v>2</v>
      </c>
      <c r="I255" s="43">
        <f t="shared" si="30"/>
        <v>2016</v>
      </c>
      <c r="J255" s="43">
        <f t="shared" si="31"/>
        <v>3</v>
      </c>
      <c r="K255" s="42">
        <v>42415</v>
      </c>
      <c r="L255" s="499">
        <v>42434</v>
      </c>
      <c r="M255" s="669">
        <f t="shared" si="34"/>
        <v>20</v>
      </c>
      <c r="O255" s="26" t="str">
        <f t="shared" si="35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32"/>
        <v>2015</v>
      </c>
      <c r="H256" s="43">
        <f t="shared" si="33"/>
        <v>8</v>
      </c>
      <c r="I256" s="43">
        <f t="shared" si="30"/>
        <v>2015</v>
      </c>
      <c r="J256" s="43">
        <f t="shared" si="31"/>
        <v>3</v>
      </c>
      <c r="K256" s="42">
        <v>42222</v>
      </c>
      <c r="L256" s="499">
        <v>42433</v>
      </c>
      <c r="M256" s="669">
        <f t="shared" si="34"/>
        <v>212</v>
      </c>
      <c r="O256" s="26" t="str">
        <f t="shared" si="35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32"/>
        <v>2015</v>
      </c>
      <c r="H257" s="43">
        <f t="shared" si="33"/>
        <v>12</v>
      </c>
      <c r="I257" s="43">
        <f t="shared" si="30"/>
        <v>2015</v>
      </c>
      <c r="J257" s="43">
        <f t="shared" si="31"/>
        <v>3</v>
      </c>
      <c r="K257" s="42">
        <v>42341</v>
      </c>
      <c r="L257" s="499">
        <v>42433</v>
      </c>
      <c r="M257" s="669">
        <f t="shared" si="34"/>
        <v>93</v>
      </c>
      <c r="O257" s="26" t="str">
        <f t="shared" si="35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32"/>
        <v>0</v>
      </c>
      <c r="H258" s="43">
        <f t="shared" si="33"/>
        <v>0</v>
      </c>
      <c r="I258" s="43">
        <f t="shared" si="30"/>
        <v>0</v>
      </c>
      <c r="J258" s="43">
        <f t="shared" si="31"/>
        <v>0</v>
      </c>
      <c r="K258" s="577"/>
      <c r="L258" s="577"/>
      <c r="M258" s="669">
        <f t="shared" si="34"/>
        <v>0</v>
      </c>
      <c r="O258" s="26" t="str">
        <f t="shared" si="35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si="32"/>
        <v>0</v>
      </c>
      <c r="H259" s="43">
        <f t="shared" si="33"/>
        <v>0</v>
      </c>
      <c r="I259" s="43">
        <f t="shared" si="30"/>
        <v>0</v>
      </c>
      <c r="J259" s="43">
        <f t="shared" si="31"/>
        <v>0</v>
      </c>
      <c r="K259" s="577"/>
      <c r="L259" s="577"/>
      <c r="M259" s="669">
        <f t="shared" si="34"/>
        <v>0</v>
      </c>
      <c r="O259" s="26" t="str">
        <f t="shared" si="35"/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32"/>
        <v>0</v>
      </c>
      <c r="H260" s="43">
        <f t="shared" si="33"/>
        <v>0</v>
      </c>
      <c r="I260" s="43">
        <f t="shared" si="30"/>
        <v>0</v>
      </c>
      <c r="J260" s="43">
        <f t="shared" si="31"/>
        <v>0</v>
      </c>
      <c r="K260" s="577"/>
      <c r="L260" s="577"/>
      <c r="M260" s="669">
        <f t="shared" si="34"/>
        <v>0</v>
      </c>
      <c r="O260" s="26" t="str">
        <f t="shared" si="35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32"/>
        <v>0</v>
      </c>
      <c r="H261" s="43">
        <f t="shared" si="33"/>
        <v>0</v>
      </c>
      <c r="I261" s="43">
        <f t="shared" si="30"/>
        <v>0</v>
      </c>
      <c r="J261" s="43">
        <f t="shared" si="31"/>
        <v>0</v>
      </c>
      <c r="K261" s="577"/>
      <c r="L261" s="577"/>
      <c r="M261" s="669">
        <f t="shared" si="34"/>
        <v>0</v>
      </c>
      <c r="O261" s="26" t="str">
        <f t="shared" si="35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32"/>
        <v>0</v>
      </c>
      <c r="H262" s="43">
        <f t="shared" si="33"/>
        <v>0</v>
      </c>
      <c r="I262" s="43">
        <f t="shared" si="30"/>
        <v>0</v>
      </c>
      <c r="J262" s="43">
        <f t="shared" si="31"/>
        <v>0</v>
      </c>
      <c r="K262" s="577"/>
      <c r="L262" s="577"/>
      <c r="M262" s="669">
        <f t="shared" si="34"/>
        <v>0</v>
      </c>
      <c r="O262" s="26" t="str">
        <f t="shared" si="35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32"/>
        <v>0</v>
      </c>
      <c r="H263" s="43">
        <f t="shared" si="33"/>
        <v>0</v>
      </c>
      <c r="I263" s="43">
        <f t="shared" si="30"/>
        <v>0</v>
      </c>
      <c r="J263" s="43">
        <f t="shared" si="31"/>
        <v>0</v>
      </c>
      <c r="K263" s="577"/>
      <c r="L263" s="577"/>
      <c r="M263" s="669">
        <f t="shared" si="34"/>
        <v>0</v>
      </c>
      <c r="O263" s="26" t="str">
        <f t="shared" si="35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32"/>
        <v>0</v>
      </c>
      <c r="H264" s="43">
        <f t="shared" si="33"/>
        <v>0</v>
      </c>
      <c r="I264" s="43">
        <f t="shared" si="30"/>
        <v>0</v>
      </c>
      <c r="J264" s="43">
        <f t="shared" si="31"/>
        <v>0</v>
      </c>
      <c r="K264" s="577"/>
      <c r="L264" s="577"/>
      <c r="M264" s="669">
        <f t="shared" si="34"/>
        <v>0</v>
      </c>
      <c r="O264" s="26" t="str">
        <f t="shared" si="35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32"/>
        <v>0</v>
      </c>
      <c r="H265" s="43">
        <f t="shared" si="33"/>
        <v>0</v>
      </c>
      <c r="I265" s="43">
        <f t="shared" si="30"/>
        <v>0</v>
      </c>
      <c r="J265" s="43">
        <f t="shared" si="31"/>
        <v>0</v>
      </c>
      <c r="K265" s="577"/>
      <c r="L265" s="577"/>
      <c r="M265" s="669">
        <f t="shared" si="34"/>
        <v>0</v>
      </c>
      <c r="O265" s="26" t="str">
        <f t="shared" si="35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32"/>
        <v>0</v>
      </c>
      <c r="H266" s="43">
        <f t="shared" si="33"/>
        <v>0</v>
      </c>
      <c r="I266" s="43">
        <f t="shared" si="30"/>
        <v>0</v>
      </c>
      <c r="J266" s="43">
        <f t="shared" si="31"/>
        <v>0</v>
      </c>
      <c r="K266" s="577"/>
      <c r="L266" s="577"/>
      <c r="M266" s="669">
        <f t="shared" si="34"/>
        <v>0</v>
      </c>
      <c r="O266" s="26" t="str">
        <f t="shared" si="35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32"/>
        <v>0</v>
      </c>
      <c r="H267" s="43">
        <f t="shared" si="33"/>
        <v>0</v>
      </c>
      <c r="I267" s="43">
        <f t="shared" si="30"/>
        <v>0</v>
      </c>
      <c r="J267" s="43">
        <f t="shared" si="31"/>
        <v>0</v>
      </c>
      <c r="K267" s="577"/>
      <c r="L267" s="577"/>
      <c r="M267" s="669">
        <f t="shared" si="34"/>
        <v>0</v>
      </c>
      <c r="O267" s="26" t="str">
        <f t="shared" si="35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32"/>
        <v>0</v>
      </c>
      <c r="H268" s="43">
        <f t="shared" si="33"/>
        <v>0</v>
      </c>
      <c r="I268" s="43">
        <f t="shared" si="30"/>
        <v>0</v>
      </c>
      <c r="J268" s="43">
        <f t="shared" si="31"/>
        <v>0</v>
      </c>
      <c r="K268" s="577"/>
      <c r="L268" s="577"/>
      <c r="M268" s="669">
        <f t="shared" si="34"/>
        <v>0</v>
      </c>
      <c r="O268" s="26" t="str">
        <f t="shared" si="35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32"/>
        <v>0</v>
      </c>
      <c r="H269" s="43">
        <f t="shared" si="33"/>
        <v>0</v>
      </c>
      <c r="I269" s="43">
        <f t="shared" si="30"/>
        <v>0</v>
      </c>
      <c r="J269" s="43">
        <f t="shared" si="31"/>
        <v>0</v>
      </c>
      <c r="K269" s="577"/>
      <c r="L269" s="577"/>
      <c r="M269" s="669">
        <f t="shared" si="34"/>
        <v>0</v>
      </c>
      <c r="O269" s="26" t="str">
        <f t="shared" si="35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32"/>
        <v>0</v>
      </c>
      <c r="H270" s="43">
        <f t="shared" si="33"/>
        <v>0</v>
      </c>
      <c r="I270" s="43">
        <f t="shared" si="30"/>
        <v>0</v>
      </c>
      <c r="J270" s="43">
        <f t="shared" si="31"/>
        <v>0</v>
      </c>
      <c r="K270" s="577"/>
      <c r="L270" s="577"/>
      <c r="M270" s="669">
        <f t="shared" si="34"/>
        <v>0</v>
      </c>
      <c r="O270" s="26" t="str">
        <f t="shared" si="35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32"/>
        <v>0</v>
      </c>
      <c r="H271" s="43">
        <f t="shared" si="33"/>
        <v>0</v>
      </c>
      <c r="I271" s="43">
        <f t="shared" si="30"/>
        <v>0</v>
      </c>
      <c r="J271" s="43">
        <f t="shared" si="31"/>
        <v>0</v>
      </c>
      <c r="K271" s="577"/>
      <c r="L271" s="577"/>
      <c r="M271" s="669">
        <f t="shared" si="34"/>
        <v>0</v>
      </c>
      <c r="O271" s="26" t="str">
        <f t="shared" si="35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32"/>
        <v>0</v>
      </c>
      <c r="H272" s="43">
        <f t="shared" si="33"/>
        <v>0</v>
      </c>
      <c r="I272" s="43">
        <f t="shared" si="30"/>
        <v>0</v>
      </c>
      <c r="J272" s="43">
        <f t="shared" si="31"/>
        <v>0</v>
      </c>
      <c r="K272" s="577"/>
      <c r="L272" s="577"/>
      <c r="M272" s="669">
        <f t="shared" si="34"/>
        <v>0</v>
      </c>
      <c r="O272" s="26" t="str">
        <f t="shared" si="35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32"/>
        <v>0</v>
      </c>
      <c r="H273" s="43">
        <f t="shared" si="33"/>
        <v>0</v>
      </c>
      <c r="I273" s="43">
        <f t="shared" si="30"/>
        <v>0</v>
      </c>
      <c r="J273" s="43">
        <f t="shared" si="31"/>
        <v>0</v>
      </c>
      <c r="K273" s="577"/>
      <c r="L273" s="577"/>
      <c r="M273" s="669">
        <f t="shared" si="34"/>
        <v>0</v>
      </c>
      <c r="O273" s="26" t="str">
        <f t="shared" si="35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32"/>
        <v>0</v>
      </c>
      <c r="H274" s="43">
        <f t="shared" si="33"/>
        <v>0</v>
      </c>
      <c r="I274" s="43">
        <f t="shared" si="30"/>
        <v>0</v>
      </c>
      <c r="J274" s="43">
        <f t="shared" si="31"/>
        <v>0</v>
      </c>
      <c r="K274" s="577"/>
      <c r="L274" s="577"/>
      <c r="M274" s="669">
        <f t="shared" si="34"/>
        <v>0</v>
      </c>
      <c r="O274" s="26" t="str">
        <f t="shared" si="35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32"/>
        <v>0</v>
      </c>
      <c r="H275" s="43">
        <f t="shared" si="33"/>
        <v>0</v>
      </c>
      <c r="I275" s="43">
        <f t="shared" si="30"/>
        <v>0</v>
      </c>
      <c r="J275" s="43">
        <f t="shared" si="31"/>
        <v>0</v>
      </c>
      <c r="K275" s="577"/>
      <c r="L275" s="577"/>
      <c r="M275" s="669">
        <f t="shared" si="34"/>
        <v>0</v>
      </c>
      <c r="O275" s="26" t="str">
        <f t="shared" si="35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32"/>
        <v>0</v>
      </c>
      <c r="H276" s="43">
        <f t="shared" si="33"/>
        <v>0</v>
      </c>
      <c r="I276" s="43">
        <f t="shared" si="30"/>
        <v>0</v>
      </c>
      <c r="J276" s="43">
        <f t="shared" si="31"/>
        <v>0</v>
      </c>
      <c r="K276" s="577"/>
      <c r="L276" s="577"/>
      <c r="M276" s="669">
        <f t="shared" si="34"/>
        <v>0</v>
      </c>
      <c r="O276" s="26" t="str">
        <f t="shared" si="35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32"/>
        <v>0</v>
      </c>
      <c r="H277" s="43">
        <f t="shared" si="33"/>
        <v>0</v>
      </c>
      <c r="I277" s="43">
        <f t="shared" si="30"/>
        <v>0</v>
      </c>
      <c r="J277" s="43">
        <f t="shared" si="31"/>
        <v>0</v>
      </c>
      <c r="K277" s="577"/>
      <c r="L277" s="577"/>
      <c r="M277" s="669">
        <f t="shared" si="34"/>
        <v>0</v>
      </c>
      <c r="O277" s="26" t="str">
        <f t="shared" si="35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32"/>
        <v>0</v>
      </c>
      <c r="H278" s="43">
        <f t="shared" si="33"/>
        <v>0</v>
      </c>
      <c r="I278" s="43">
        <f t="shared" si="30"/>
        <v>0</v>
      </c>
      <c r="J278" s="43">
        <f t="shared" si="31"/>
        <v>0</v>
      </c>
      <c r="K278" s="577"/>
      <c r="L278" s="577"/>
      <c r="M278" s="669">
        <f t="shared" si="34"/>
        <v>0</v>
      </c>
      <c r="O278" s="26" t="str">
        <f t="shared" si="35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32"/>
        <v>0</v>
      </c>
      <c r="H279" s="43">
        <f t="shared" si="33"/>
        <v>0</v>
      </c>
      <c r="I279" s="43">
        <f t="shared" si="30"/>
        <v>0</v>
      </c>
      <c r="J279" s="43">
        <f t="shared" si="31"/>
        <v>0</v>
      </c>
      <c r="K279" s="577"/>
      <c r="L279" s="577"/>
      <c r="M279" s="669">
        <f t="shared" si="34"/>
        <v>0</v>
      </c>
      <c r="O279" s="26" t="str">
        <f t="shared" si="35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32"/>
        <v>0</v>
      </c>
      <c r="H280" s="43">
        <f t="shared" si="33"/>
        <v>0</v>
      </c>
      <c r="I280" s="43">
        <f t="shared" si="30"/>
        <v>0</v>
      </c>
      <c r="J280" s="43">
        <f t="shared" si="31"/>
        <v>0</v>
      </c>
      <c r="K280" s="577"/>
      <c r="L280" s="577"/>
      <c r="M280" s="669">
        <f t="shared" si="34"/>
        <v>0</v>
      </c>
      <c r="O280" s="26" t="str">
        <f t="shared" si="35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32"/>
        <v>0</v>
      </c>
      <c r="H281" s="43">
        <f t="shared" si="33"/>
        <v>0</v>
      </c>
      <c r="I281" s="43">
        <f t="shared" si="30"/>
        <v>0</v>
      </c>
      <c r="J281" s="43">
        <f t="shared" si="31"/>
        <v>0</v>
      </c>
      <c r="K281" s="577"/>
      <c r="L281" s="577"/>
      <c r="M281" s="669">
        <f t="shared" si="34"/>
        <v>0</v>
      </c>
      <c r="O281" s="26" t="str">
        <f t="shared" si="35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32"/>
        <v>0</v>
      </c>
      <c r="H282" s="43">
        <f t="shared" si="33"/>
        <v>0</v>
      </c>
      <c r="I282" s="43">
        <f t="shared" si="30"/>
        <v>0</v>
      </c>
      <c r="J282" s="43">
        <f t="shared" si="31"/>
        <v>0</v>
      </c>
      <c r="K282" s="577"/>
      <c r="L282" s="577"/>
      <c r="M282" s="669">
        <f t="shared" si="34"/>
        <v>0</v>
      </c>
      <c r="O282" s="26" t="str">
        <f t="shared" si="35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32"/>
        <v>0</v>
      </c>
      <c r="H283" s="43">
        <f t="shared" si="33"/>
        <v>0</v>
      </c>
      <c r="I283" s="43">
        <f t="shared" si="30"/>
        <v>0</v>
      </c>
      <c r="J283" s="43">
        <f t="shared" si="31"/>
        <v>0</v>
      </c>
      <c r="K283" s="577"/>
      <c r="L283" s="577"/>
      <c r="M283" s="669">
        <f t="shared" si="34"/>
        <v>0</v>
      </c>
      <c r="O283" s="26" t="str">
        <f t="shared" si="35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32"/>
        <v>0</v>
      </c>
      <c r="H284" s="43">
        <f t="shared" si="33"/>
        <v>0</v>
      </c>
      <c r="I284" s="43">
        <f t="shared" si="30"/>
        <v>0</v>
      </c>
      <c r="J284" s="43">
        <f t="shared" si="31"/>
        <v>0</v>
      </c>
      <c r="K284" s="577"/>
      <c r="L284" s="577"/>
      <c r="M284" s="669">
        <f t="shared" si="34"/>
        <v>0</v>
      </c>
      <c r="O284" s="26" t="str">
        <f t="shared" si="35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32"/>
        <v>0</v>
      </c>
      <c r="H285" s="43">
        <f t="shared" si="33"/>
        <v>0</v>
      </c>
      <c r="I285" s="43">
        <f t="shared" si="30"/>
        <v>0</v>
      </c>
      <c r="J285" s="43">
        <f t="shared" si="31"/>
        <v>0</v>
      </c>
      <c r="K285" s="577"/>
      <c r="L285" s="577"/>
      <c r="M285" s="669">
        <f t="shared" si="34"/>
        <v>0</v>
      </c>
      <c r="O285" s="26" t="str">
        <f t="shared" si="35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32"/>
        <v>0</v>
      </c>
      <c r="H286" s="43">
        <f t="shared" si="33"/>
        <v>0</v>
      </c>
      <c r="I286" s="43">
        <f t="shared" si="30"/>
        <v>0</v>
      </c>
      <c r="J286" s="43">
        <f t="shared" si="31"/>
        <v>0</v>
      </c>
      <c r="K286" s="577"/>
      <c r="L286" s="577"/>
      <c r="M286" s="669">
        <f t="shared" si="34"/>
        <v>0</v>
      </c>
      <c r="O286" s="26" t="str">
        <f t="shared" si="35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32"/>
        <v>0</v>
      </c>
      <c r="H287" s="43">
        <f t="shared" si="33"/>
        <v>0</v>
      </c>
      <c r="I287" s="43">
        <f t="shared" si="30"/>
        <v>0</v>
      </c>
      <c r="J287" s="43">
        <f t="shared" si="31"/>
        <v>0</v>
      </c>
      <c r="K287" s="577"/>
      <c r="L287" s="577"/>
      <c r="M287" s="669">
        <f t="shared" si="34"/>
        <v>0</v>
      </c>
      <c r="O287" s="26" t="str">
        <f t="shared" si="35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32"/>
        <v>0</v>
      </c>
      <c r="H288" s="43">
        <f t="shared" si="33"/>
        <v>0</v>
      </c>
      <c r="I288" s="43">
        <f t="shared" si="30"/>
        <v>0</v>
      </c>
      <c r="J288" s="43">
        <f t="shared" si="31"/>
        <v>0</v>
      </c>
      <c r="K288" s="577"/>
      <c r="L288" s="577"/>
      <c r="M288" s="669">
        <f t="shared" si="34"/>
        <v>0</v>
      </c>
      <c r="O288" s="26" t="str">
        <f t="shared" si="35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32"/>
        <v>0</v>
      </c>
      <c r="H289" s="43">
        <f t="shared" si="33"/>
        <v>0</v>
      </c>
      <c r="I289" s="43">
        <f t="shared" si="30"/>
        <v>0</v>
      </c>
      <c r="J289" s="43">
        <f t="shared" si="31"/>
        <v>0</v>
      </c>
      <c r="K289" s="577"/>
      <c r="L289" s="577"/>
      <c r="M289" s="669">
        <f t="shared" si="34"/>
        <v>0</v>
      </c>
      <c r="O289" s="26" t="str">
        <f t="shared" si="35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32"/>
        <v>0</v>
      </c>
      <c r="H290" s="43">
        <f t="shared" si="33"/>
        <v>0</v>
      </c>
      <c r="I290" s="43">
        <f t="shared" si="30"/>
        <v>0</v>
      </c>
      <c r="J290" s="43">
        <f t="shared" si="31"/>
        <v>0</v>
      </c>
      <c r="K290" s="577"/>
      <c r="L290" s="577"/>
      <c r="M290" s="669">
        <f t="shared" si="34"/>
        <v>0</v>
      </c>
      <c r="O290" s="26" t="str">
        <f t="shared" si="35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32"/>
        <v>0</v>
      </c>
      <c r="H291" s="43">
        <f t="shared" si="33"/>
        <v>0</v>
      </c>
      <c r="I291" s="43">
        <f t="shared" si="30"/>
        <v>0</v>
      </c>
      <c r="J291" s="43">
        <f t="shared" si="31"/>
        <v>0</v>
      </c>
      <c r="K291" s="577"/>
      <c r="L291" s="577"/>
      <c r="M291" s="669">
        <f t="shared" si="34"/>
        <v>0</v>
      </c>
      <c r="O291" s="26" t="str">
        <f t="shared" si="35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32"/>
        <v>0</v>
      </c>
      <c r="H292" s="43">
        <f t="shared" si="33"/>
        <v>0</v>
      </c>
      <c r="I292" s="43">
        <f t="shared" si="30"/>
        <v>0</v>
      </c>
      <c r="J292" s="43">
        <f t="shared" si="31"/>
        <v>0</v>
      </c>
      <c r="K292" s="577"/>
      <c r="L292" s="577"/>
      <c r="M292" s="669">
        <f t="shared" si="34"/>
        <v>0</v>
      </c>
      <c r="O292" s="26" t="str">
        <f t="shared" si="35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32"/>
        <v>0</v>
      </c>
      <c r="H293" s="43">
        <f t="shared" si="33"/>
        <v>0</v>
      </c>
      <c r="I293" s="43">
        <f t="shared" si="30"/>
        <v>0</v>
      </c>
      <c r="J293" s="43">
        <f t="shared" si="31"/>
        <v>0</v>
      </c>
      <c r="K293" s="577"/>
      <c r="L293" s="577"/>
      <c r="M293" s="669">
        <f t="shared" si="34"/>
        <v>0</v>
      </c>
      <c r="O293" s="26" t="str">
        <f t="shared" si="35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32"/>
        <v>0</v>
      </c>
      <c r="H294" s="43">
        <f t="shared" si="33"/>
        <v>0</v>
      </c>
      <c r="I294" s="43">
        <f t="shared" si="30"/>
        <v>0</v>
      </c>
      <c r="J294" s="43">
        <f t="shared" si="31"/>
        <v>0</v>
      </c>
      <c r="K294" s="577"/>
      <c r="L294" s="577"/>
      <c r="M294" s="669">
        <f t="shared" si="34"/>
        <v>0</v>
      </c>
      <c r="O294" s="26" t="str">
        <f t="shared" si="35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32"/>
        <v>0</v>
      </c>
      <c r="H295" s="43">
        <f t="shared" si="33"/>
        <v>0</v>
      </c>
      <c r="I295" s="43">
        <f t="shared" si="30"/>
        <v>0</v>
      </c>
      <c r="J295" s="43">
        <f t="shared" si="31"/>
        <v>0</v>
      </c>
      <c r="K295" s="577"/>
      <c r="L295" s="577"/>
      <c r="M295" s="669">
        <f t="shared" si="34"/>
        <v>0</v>
      </c>
      <c r="O295" s="26" t="str">
        <f t="shared" si="35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32"/>
        <v>0</v>
      </c>
      <c r="H296" s="43">
        <f t="shared" si="33"/>
        <v>0</v>
      </c>
      <c r="I296" s="43">
        <f t="shared" si="30"/>
        <v>0</v>
      </c>
      <c r="J296" s="43">
        <f t="shared" si="31"/>
        <v>0</v>
      </c>
      <c r="K296" s="577"/>
      <c r="L296" s="577"/>
      <c r="M296" s="669">
        <f t="shared" si="34"/>
        <v>0</v>
      </c>
      <c r="O296" s="26" t="str">
        <f t="shared" si="35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32"/>
        <v>0</v>
      </c>
      <c r="H297" s="43">
        <f t="shared" si="33"/>
        <v>0</v>
      </c>
      <c r="I297" s="43">
        <f t="shared" si="30"/>
        <v>0</v>
      </c>
      <c r="J297" s="43">
        <f t="shared" si="31"/>
        <v>0</v>
      </c>
      <c r="K297" s="577"/>
      <c r="L297" s="577"/>
      <c r="M297" s="669">
        <f t="shared" si="34"/>
        <v>0</v>
      </c>
      <c r="O297" s="26" t="str">
        <f t="shared" si="35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32"/>
        <v>0</v>
      </c>
      <c r="H298" s="43">
        <f t="shared" si="33"/>
        <v>0</v>
      </c>
      <c r="I298" s="43">
        <f t="shared" si="30"/>
        <v>0</v>
      </c>
      <c r="J298" s="43">
        <f t="shared" si="31"/>
        <v>0</v>
      </c>
      <c r="K298" s="577"/>
      <c r="L298" s="577"/>
      <c r="M298" s="669">
        <f t="shared" si="34"/>
        <v>0</v>
      </c>
      <c r="O298" s="26" t="str">
        <f t="shared" si="35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32"/>
        <v>0</v>
      </c>
      <c r="H299" s="43">
        <f t="shared" si="33"/>
        <v>0</v>
      </c>
      <c r="I299" s="43">
        <f t="shared" si="30"/>
        <v>0</v>
      </c>
      <c r="J299" s="43">
        <f t="shared" si="31"/>
        <v>0</v>
      </c>
      <c r="K299" s="577"/>
      <c r="L299" s="577"/>
      <c r="M299" s="669">
        <f t="shared" si="34"/>
        <v>0</v>
      </c>
      <c r="O299" s="26" t="str">
        <f t="shared" si="35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32"/>
        <v>0</v>
      </c>
      <c r="H300" s="43">
        <f t="shared" si="33"/>
        <v>0</v>
      </c>
      <c r="I300" s="43">
        <f t="shared" ref="I300:I307" si="36">IF(L300="",0,YEAR(K300))</f>
        <v>0</v>
      </c>
      <c r="J300" s="43">
        <f t="shared" ref="J300:J307" si="37">IF(L300="",0,MONTH(L300))</f>
        <v>0</v>
      </c>
      <c r="K300" s="577"/>
      <c r="L300" s="577"/>
      <c r="M300" s="669">
        <f t="shared" si="34"/>
        <v>0</v>
      </c>
      <c r="O300" s="26" t="str">
        <f t="shared" si="35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32"/>
        <v>0</v>
      </c>
      <c r="H301" s="43">
        <f t="shared" si="33"/>
        <v>0</v>
      </c>
      <c r="I301" s="43">
        <f t="shared" si="36"/>
        <v>0</v>
      </c>
      <c r="J301" s="43">
        <f t="shared" si="37"/>
        <v>0</v>
      </c>
      <c r="K301" s="577"/>
      <c r="L301" s="577"/>
      <c r="M301" s="669">
        <f t="shared" si="34"/>
        <v>0</v>
      </c>
      <c r="O301" s="26" t="str">
        <f t="shared" si="35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32"/>
        <v>0</v>
      </c>
      <c r="H302" s="43">
        <f t="shared" si="33"/>
        <v>0</v>
      </c>
      <c r="I302" s="43">
        <f t="shared" si="36"/>
        <v>0</v>
      </c>
      <c r="J302" s="43">
        <f t="shared" si="37"/>
        <v>0</v>
      </c>
      <c r="K302" s="577"/>
      <c r="L302" s="577"/>
      <c r="M302" s="669">
        <f t="shared" si="34"/>
        <v>0</v>
      </c>
      <c r="O302" s="26" t="str">
        <f t="shared" si="35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32"/>
        <v>0</v>
      </c>
      <c r="H303" s="43">
        <f t="shared" si="33"/>
        <v>0</v>
      </c>
      <c r="I303" s="43">
        <f t="shared" si="36"/>
        <v>0</v>
      </c>
      <c r="J303" s="43">
        <f t="shared" si="37"/>
        <v>0</v>
      </c>
      <c r="K303" s="577"/>
      <c r="L303" s="577"/>
      <c r="M303" s="669">
        <f t="shared" si="34"/>
        <v>0</v>
      </c>
      <c r="O303" s="26" t="str">
        <f t="shared" si="35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32"/>
        <v>0</v>
      </c>
      <c r="H304" s="43">
        <f t="shared" si="33"/>
        <v>0</v>
      </c>
      <c r="I304" s="43">
        <f t="shared" si="36"/>
        <v>0</v>
      </c>
      <c r="J304" s="43">
        <f t="shared" si="37"/>
        <v>0</v>
      </c>
      <c r="K304" s="577"/>
      <c r="L304" s="577"/>
      <c r="M304" s="669">
        <f t="shared" si="34"/>
        <v>0</v>
      </c>
      <c r="O304" s="26" t="str">
        <f t="shared" si="35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32"/>
        <v>0</v>
      </c>
      <c r="H305" s="43">
        <f t="shared" si="33"/>
        <v>0</v>
      </c>
      <c r="I305" s="43">
        <f t="shared" si="36"/>
        <v>0</v>
      </c>
      <c r="J305" s="43">
        <f t="shared" si="37"/>
        <v>0</v>
      </c>
      <c r="K305" s="577"/>
      <c r="L305" s="577"/>
      <c r="M305" s="669">
        <f t="shared" si="34"/>
        <v>0</v>
      </c>
      <c r="O305" s="26" t="str">
        <f t="shared" si="35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32"/>
        <v>0</v>
      </c>
      <c r="H306" s="43">
        <f t="shared" si="33"/>
        <v>0</v>
      </c>
      <c r="I306" s="43">
        <f t="shared" si="36"/>
        <v>0</v>
      </c>
      <c r="J306" s="43">
        <f t="shared" si="37"/>
        <v>0</v>
      </c>
      <c r="K306" s="577"/>
      <c r="L306" s="577"/>
      <c r="M306" s="669">
        <f t="shared" si="34"/>
        <v>0</v>
      </c>
      <c r="O306" s="26" t="str">
        <f t="shared" si="35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32"/>
        <v>0</v>
      </c>
      <c r="H307" s="43">
        <f t="shared" si="33"/>
        <v>0</v>
      </c>
      <c r="I307" s="43">
        <f t="shared" si="36"/>
        <v>0</v>
      </c>
      <c r="J307" s="43">
        <f t="shared" si="37"/>
        <v>0</v>
      </c>
      <c r="K307" s="577"/>
      <c r="L307" s="577"/>
      <c r="M307" s="669">
        <f t="shared" si="34"/>
        <v>0</v>
      </c>
      <c r="O307" s="26" t="str">
        <f t="shared" si="35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32"/>
        <v>0</v>
      </c>
      <c r="H308" s="43">
        <f t="shared" si="33"/>
        <v>0</v>
      </c>
      <c r="I308" s="43">
        <f t="shared" ref="I308:I315" si="38">IF(L308="",0,YEAR(K308))</f>
        <v>0</v>
      </c>
      <c r="J308" s="43">
        <f t="shared" ref="J308:J315" si="39">IF(L308="",0,MONTH(L308))</f>
        <v>0</v>
      </c>
      <c r="K308" s="577"/>
      <c r="L308" s="577"/>
      <c r="M308" s="669">
        <f t="shared" si="34"/>
        <v>0</v>
      </c>
      <c r="O308" s="26" t="str">
        <f t="shared" si="35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32"/>
        <v>0</v>
      </c>
      <c r="H309" s="43">
        <f t="shared" si="33"/>
        <v>0</v>
      </c>
      <c r="I309" s="43">
        <f t="shared" si="38"/>
        <v>0</v>
      </c>
      <c r="J309" s="43">
        <f t="shared" si="39"/>
        <v>0</v>
      </c>
      <c r="K309" s="577"/>
      <c r="L309" s="577"/>
      <c r="M309" s="669">
        <f t="shared" si="34"/>
        <v>0</v>
      </c>
      <c r="O309" s="26" t="str">
        <f t="shared" si="35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32"/>
        <v>0</v>
      </c>
      <c r="H310" s="43">
        <f t="shared" si="33"/>
        <v>0</v>
      </c>
      <c r="I310" s="43">
        <f t="shared" si="38"/>
        <v>0</v>
      </c>
      <c r="J310" s="43">
        <f t="shared" si="39"/>
        <v>0</v>
      </c>
      <c r="K310" s="577"/>
      <c r="L310" s="577"/>
      <c r="M310" s="669">
        <f t="shared" si="34"/>
        <v>0</v>
      </c>
      <c r="O310" s="26" t="str">
        <f t="shared" si="35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32"/>
        <v>0</v>
      </c>
      <c r="H311" s="43">
        <f t="shared" si="33"/>
        <v>0</v>
      </c>
      <c r="I311" s="43">
        <f t="shared" si="38"/>
        <v>0</v>
      </c>
      <c r="J311" s="43">
        <f t="shared" si="39"/>
        <v>0</v>
      </c>
      <c r="K311" s="577"/>
      <c r="L311" s="577"/>
      <c r="M311" s="669">
        <f t="shared" si="34"/>
        <v>0</v>
      </c>
      <c r="O311" s="26" t="str">
        <f t="shared" si="35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32"/>
        <v>0</v>
      </c>
      <c r="H312" s="43">
        <f t="shared" si="33"/>
        <v>0</v>
      </c>
      <c r="I312" s="43">
        <f t="shared" si="38"/>
        <v>0</v>
      </c>
      <c r="J312" s="43">
        <f t="shared" si="39"/>
        <v>0</v>
      </c>
      <c r="K312" s="577"/>
      <c r="L312" s="577"/>
      <c r="M312" s="669">
        <f t="shared" si="34"/>
        <v>0</v>
      </c>
      <c r="O312" s="26" t="str">
        <f t="shared" si="35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32"/>
        <v>0</v>
      </c>
      <c r="H313" s="43">
        <f t="shared" si="33"/>
        <v>0</v>
      </c>
      <c r="I313" s="43">
        <f t="shared" si="38"/>
        <v>0</v>
      </c>
      <c r="J313" s="43">
        <f t="shared" si="39"/>
        <v>0</v>
      </c>
      <c r="K313" s="577"/>
      <c r="L313" s="577"/>
      <c r="M313" s="669">
        <f t="shared" si="34"/>
        <v>0</v>
      </c>
      <c r="O313" s="26" t="str">
        <f t="shared" si="35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32"/>
        <v>0</v>
      </c>
      <c r="H314" s="43">
        <f t="shared" si="33"/>
        <v>0</v>
      </c>
      <c r="I314" s="43">
        <f t="shared" si="38"/>
        <v>0</v>
      </c>
      <c r="J314" s="43">
        <f t="shared" si="39"/>
        <v>0</v>
      </c>
      <c r="K314" s="577"/>
      <c r="L314" s="577"/>
      <c r="M314" s="669">
        <f t="shared" si="34"/>
        <v>0</v>
      </c>
      <c r="O314" s="26" t="str">
        <f t="shared" si="35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32"/>
        <v>0</v>
      </c>
      <c r="H315" s="43">
        <f t="shared" si="33"/>
        <v>0</v>
      </c>
      <c r="I315" s="43">
        <f t="shared" si="38"/>
        <v>0</v>
      </c>
      <c r="J315" s="43">
        <f t="shared" si="39"/>
        <v>0</v>
      </c>
      <c r="K315" s="577"/>
      <c r="L315" s="577"/>
      <c r="M315" s="669">
        <f t="shared" si="34"/>
        <v>0</v>
      </c>
      <c r="O315" s="26" t="str">
        <f t="shared" si="35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ref="G316:G379" si="40">IF(K316="",0,YEAR(K316))</f>
        <v>0</v>
      </c>
      <c r="H316" s="43">
        <f t="shared" ref="H316:H379" si="41">IF(K316="",0,MONTH(K316))</f>
        <v>0</v>
      </c>
      <c r="I316" s="43">
        <f t="shared" ref="I316:I379" si="42">IF(L316="",0,YEAR(K316))</f>
        <v>0</v>
      </c>
      <c r="J316" s="43">
        <f t="shared" ref="J316:J379" si="43">IF(L316="",0,MONTH(L316))</f>
        <v>0</v>
      </c>
      <c r="K316" s="577"/>
      <c r="L316" s="577"/>
      <c r="M316" s="669">
        <f t="shared" ref="M316:M379" si="44">IF(L316="",0,L316-K316+1)</f>
        <v>0</v>
      </c>
      <c r="O316" s="26" t="str">
        <f t="shared" ref="O316:O379" si="45">IF(M316&lt;91,"V","")</f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40"/>
        <v>0</v>
      </c>
      <c r="H317" s="43">
        <f t="shared" si="41"/>
        <v>0</v>
      </c>
      <c r="I317" s="43">
        <f t="shared" si="42"/>
        <v>0</v>
      </c>
      <c r="J317" s="43">
        <f t="shared" si="43"/>
        <v>0</v>
      </c>
      <c r="K317" s="577"/>
      <c r="L317" s="577"/>
      <c r="M317" s="669">
        <f t="shared" si="44"/>
        <v>0</v>
      </c>
      <c r="O317" s="26" t="str">
        <f t="shared" si="45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40"/>
        <v>0</v>
      </c>
      <c r="H318" s="43">
        <f t="shared" si="41"/>
        <v>0</v>
      </c>
      <c r="I318" s="43">
        <f t="shared" si="42"/>
        <v>0</v>
      </c>
      <c r="J318" s="43">
        <f t="shared" si="43"/>
        <v>0</v>
      </c>
      <c r="K318" s="577"/>
      <c r="L318" s="577"/>
      <c r="M318" s="669">
        <f t="shared" si="44"/>
        <v>0</v>
      </c>
      <c r="O318" s="26" t="str">
        <f t="shared" si="45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40"/>
        <v>0</v>
      </c>
      <c r="H319" s="43">
        <f t="shared" si="41"/>
        <v>0</v>
      </c>
      <c r="I319" s="43">
        <f t="shared" si="42"/>
        <v>0</v>
      </c>
      <c r="J319" s="43">
        <f t="shared" si="43"/>
        <v>0</v>
      </c>
      <c r="K319" s="577"/>
      <c r="L319" s="577"/>
      <c r="M319" s="669">
        <f t="shared" si="44"/>
        <v>0</v>
      </c>
      <c r="O319" s="26" t="str">
        <f t="shared" si="45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40"/>
        <v>0</v>
      </c>
      <c r="H320" s="43">
        <f t="shared" si="41"/>
        <v>0</v>
      </c>
      <c r="I320" s="43">
        <f t="shared" si="42"/>
        <v>0</v>
      </c>
      <c r="J320" s="43">
        <f t="shared" si="43"/>
        <v>0</v>
      </c>
      <c r="K320" s="577"/>
      <c r="L320" s="577"/>
      <c r="M320" s="669">
        <f t="shared" si="44"/>
        <v>0</v>
      </c>
      <c r="O320" s="26" t="str">
        <f t="shared" si="45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40"/>
        <v>0</v>
      </c>
      <c r="H321" s="43">
        <f t="shared" si="41"/>
        <v>0</v>
      </c>
      <c r="I321" s="43">
        <f t="shared" si="42"/>
        <v>0</v>
      </c>
      <c r="J321" s="43">
        <f t="shared" si="43"/>
        <v>0</v>
      </c>
      <c r="K321" s="577"/>
      <c r="L321" s="577"/>
      <c r="M321" s="669">
        <f t="shared" si="44"/>
        <v>0</v>
      </c>
      <c r="O321" s="26" t="str">
        <f t="shared" si="45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40"/>
        <v>0</v>
      </c>
      <c r="H322" s="43">
        <f t="shared" si="41"/>
        <v>0</v>
      </c>
      <c r="I322" s="43">
        <f t="shared" si="42"/>
        <v>0</v>
      </c>
      <c r="J322" s="43">
        <f t="shared" si="43"/>
        <v>0</v>
      </c>
      <c r="K322" s="577"/>
      <c r="L322" s="577"/>
      <c r="M322" s="669">
        <f t="shared" si="44"/>
        <v>0</v>
      </c>
      <c r="O322" s="26" t="str">
        <f t="shared" si="45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si="40"/>
        <v>0</v>
      </c>
      <c r="H323" s="43">
        <f t="shared" si="41"/>
        <v>0</v>
      </c>
      <c r="I323" s="43">
        <f t="shared" si="42"/>
        <v>0</v>
      </c>
      <c r="J323" s="43">
        <f t="shared" si="43"/>
        <v>0</v>
      </c>
      <c r="K323" s="577"/>
      <c r="L323" s="577"/>
      <c r="M323" s="669">
        <f t="shared" si="44"/>
        <v>0</v>
      </c>
      <c r="O323" s="26" t="str">
        <f t="shared" si="45"/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40"/>
        <v>0</v>
      </c>
      <c r="H324" s="43">
        <f t="shared" si="41"/>
        <v>0</v>
      </c>
      <c r="I324" s="43">
        <f t="shared" si="42"/>
        <v>0</v>
      </c>
      <c r="J324" s="43">
        <f t="shared" si="43"/>
        <v>0</v>
      </c>
      <c r="K324" s="577"/>
      <c r="L324" s="577"/>
      <c r="M324" s="669">
        <f t="shared" si="44"/>
        <v>0</v>
      </c>
      <c r="O324" s="26" t="str">
        <f t="shared" si="4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40"/>
        <v>0</v>
      </c>
      <c r="H325" s="43">
        <f t="shared" si="41"/>
        <v>0</v>
      </c>
      <c r="I325" s="43">
        <f t="shared" si="42"/>
        <v>0</v>
      </c>
      <c r="J325" s="43">
        <f t="shared" si="43"/>
        <v>0</v>
      </c>
      <c r="K325" s="577"/>
      <c r="L325" s="577"/>
      <c r="M325" s="669">
        <f t="shared" si="44"/>
        <v>0</v>
      </c>
      <c r="O325" s="26" t="str">
        <f t="shared" si="4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40"/>
        <v>0</v>
      </c>
      <c r="H326" s="43">
        <f t="shared" si="41"/>
        <v>0</v>
      </c>
      <c r="I326" s="43">
        <f t="shared" si="42"/>
        <v>0</v>
      </c>
      <c r="J326" s="43">
        <f t="shared" si="43"/>
        <v>0</v>
      </c>
      <c r="K326" s="577"/>
      <c r="L326" s="577"/>
      <c r="M326" s="669">
        <f t="shared" si="44"/>
        <v>0</v>
      </c>
      <c r="O326" s="26" t="str">
        <f t="shared" si="4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40"/>
        <v>0</v>
      </c>
      <c r="H327" s="43">
        <f t="shared" si="41"/>
        <v>0</v>
      </c>
      <c r="I327" s="43">
        <f t="shared" si="42"/>
        <v>0</v>
      </c>
      <c r="J327" s="43">
        <f t="shared" si="43"/>
        <v>0</v>
      </c>
      <c r="K327" s="577"/>
      <c r="L327" s="577"/>
      <c r="M327" s="669">
        <f t="shared" si="44"/>
        <v>0</v>
      </c>
      <c r="O327" s="26" t="str">
        <f t="shared" si="4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40"/>
        <v>0</v>
      </c>
      <c r="H328" s="43">
        <f t="shared" si="41"/>
        <v>0</v>
      </c>
      <c r="I328" s="43">
        <f t="shared" si="42"/>
        <v>0</v>
      </c>
      <c r="J328" s="43">
        <f t="shared" si="43"/>
        <v>0</v>
      </c>
      <c r="K328" s="577"/>
      <c r="L328" s="577"/>
      <c r="M328" s="669">
        <f t="shared" si="44"/>
        <v>0</v>
      </c>
      <c r="O328" s="26" t="str">
        <f t="shared" si="4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40"/>
        <v>0</v>
      </c>
      <c r="H329" s="43">
        <f t="shared" si="41"/>
        <v>0</v>
      </c>
      <c r="I329" s="43">
        <f t="shared" si="42"/>
        <v>0</v>
      </c>
      <c r="J329" s="43">
        <f t="shared" si="43"/>
        <v>0</v>
      </c>
      <c r="K329" s="577"/>
      <c r="L329" s="577"/>
      <c r="M329" s="669">
        <f t="shared" si="44"/>
        <v>0</v>
      </c>
      <c r="O329" s="26" t="str">
        <f t="shared" si="4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40"/>
        <v>0</v>
      </c>
      <c r="H330" s="43">
        <f t="shared" si="41"/>
        <v>0</v>
      </c>
      <c r="I330" s="43">
        <f t="shared" si="42"/>
        <v>0</v>
      </c>
      <c r="J330" s="43">
        <f t="shared" si="43"/>
        <v>0</v>
      </c>
      <c r="K330" s="577"/>
      <c r="L330" s="577"/>
      <c r="M330" s="669">
        <f t="shared" si="44"/>
        <v>0</v>
      </c>
      <c r="O330" s="26" t="str">
        <f t="shared" si="4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40"/>
        <v>0</v>
      </c>
      <c r="H331" s="43">
        <f t="shared" si="41"/>
        <v>0</v>
      </c>
      <c r="I331" s="43">
        <f t="shared" si="42"/>
        <v>0</v>
      </c>
      <c r="J331" s="43">
        <f t="shared" si="43"/>
        <v>0</v>
      </c>
      <c r="K331" s="577"/>
      <c r="L331" s="577"/>
      <c r="M331" s="669">
        <f t="shared" si="44"/>
        <v>0</v>
      </c>
      <c r="O331" s="26" t="str">
        <f t="shared" si="4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40"/>
        <v>0</v>
      </c>
      <c r="H332" s="43">
        <f t="shared" si="41"/>
        <v>0</v>
      </c>
      <c r="I332" s="43">
        <f t="shared" si="42"/>
        <v>0</v>
      </c>
      <c r="J332" s="43">
        <f t="shared" si="43"/>
        <v>0</v>
      </c>
      <c r="K332" s="577"/>
      <c r="L332" s="577"/>
      <c r="M332" s="669">
        <f t="shared" si="44"/>
        <v>0</v>
      </c>
      <c r="O332" s="26" t="str">
        <f t="shared" si="4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40"/>
        <v>0</v>
      </c>
      <c r="H333" s="43">
        <f t="shared" si="41"/>
        <v>0</v>
      </c>
      <c r="I333" s="43">
        <f t="shared" si="42"/>
        <v>0</v>
      </c>
      <c r="J333" s="43">
        <f t="shared" si="43"/>
        <v>0</v>
      </c>
      <c r="K333" s="577"/>
      <c r="L333" s="577"/>
      <c r="M333" s="669">
        <f t="shared" si="44"/>
        <v>0</v>
      </c>
      <c r="O333" s="26" t="str">
        <f t="shared" si="4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40"/>
        <v>0</v>
      </c>
      <c r="H334" s="43">
        <f t="shared" si="41"/>
        <v>0</v>
      </c>
      <c r="I334" s="43">
        <f t="shared" si="42"/>
        <v>0</v>
      </c>
      <c r="J334" s="43">
        <f t="shared" si="43"/>
        <v>0</v>
      </c>
      <c r="K334" s="577"/>
      <c r="L334" s="577"/>
      <c r="M334" s="669">
        <f t="shared" si="44"/>
        <v>0</v>
      </c>
      <c r="O334" s="26" t="str">
        <f t="shared" si="4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40"/>
        <v>0</v>
      </c>
      <c r="H335" s="43">
        <f t="shared" si="41"/>
        <v>0</v>
      </c>
      <c r="I335" s="43">
        <f t="shared" si="42"/>
        <v>0</v>
      </c>
      <c r="J335" s="43">
        <f t="shared" si="43"/>
        <v>0</v>
      </c>
      <c r="K335" s="577"/>
      <c r="L335" s="577"/>
      <c r="M335" s="669">
        <f t="shared" si="44"/>
        <v>0</v>
      </c>
      <c r="O335" s="26" t="str">
        <f t="shared" si="4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40"/>
        <v>0</v>
      </c>
      <c r="H336" s="43">
        <f t="shared" si="41"/>
        <v>0</v>
      </c>
      <c r="I336" s="43">
        <f t="shared" si="42"/>
        <v>0</v>
      </c>
      <c r="J336" s="43">
        <f t="shared" si="43"/>
        <v>0</v>
      </c>
      <c r="K336" s="577"/>
      <c r="L336" s="577"/>
      <c r="M336" s="669">
        <f t="shared" si="44"/>
        <v>0</v>
      </c>
      <c r="O336" s="26" t="str">
        <f t="shared" si="4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40"/>
        <v>0</v>
      </c>
      <c r="H337" s="43">
        <f t="shared" si="41"/>
        <v>0</v>
      </c>
      <c r="I337" s="43">
        <f t="shared" si="42"/>
        <v>0</v>
      </c>
      <c r="J337" s="43">
        <f t="shared" si="43"/>
        <v>0</v>
      </c>
      <c r="K337" s="577"/>
      <c r="L337" s="577"/>
      <c r="M337" s="669">
        <f t="shared" si="44"/>
        <v>0</v>
      </c>
      <c r="O337" s="26" t="str">
        <f t="shared" si="4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40"/>
        <v>0</v>
      </c>
      <c r="H338" s="43">
        <f t="shared" si="41"/>
        <v>0</v>
      </c>
      <c r="I338" s="43">
        <f t="shared" si="42"/>
        <v>0</v>
      </c>
      <c r="J338" s="43">
        <f t="shared" si="43"/>
        <v>0</v>
      </c>
      <c r="K338" s="577"/>
      <c r="L338" s="577"/>
      <c r="M338" s="669">
        <f t="shared" si="44"/>
        <v>0</v>
      </c>
      <c r="O338" s="26" t="str">
        <f t="shared" si="4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40"/>
        <v>0</v>
      </c>
      <c r="H339" s="43">
        <f t="shared" si="41"/>
        <v>0</v>
      </c>
      <c r="I339" s="43">
        <f t="shared" si="42"/>
        <v>0</v>
      </c>
      <c r="J339" s="43">
        <f t="shared" si="43"/>
        <v>0</v>
      </c>
      <c r="K339" s="577"/>
      <c r="L339" s="577"/>
      <c r="M339" s="669">
        <f t="shared" si="44"/>
        <v>0</v>
      </c>
      <c r="O339" s="26" t="str">
        <f t="shared" si="4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40"/>
        <v>0</v>
      </c>
      <c r="H340" s="43">
        <f t="shared" si="41"/>
        <v>0</v>
      </c>
      <c r="I340" s="43">
        <f t="shared" si="42"/>
        <v>0</v>
      </c>
      <c r="J340" s="43">
        <f t="shared" si="43"/>
        <v>0</v>
      </c>
      <c r="K340" s="577"/>
      <c r="L340" s="577"/>
      <c r="M340" s="669">
        <f t="shared" si="44"/>
        <v>0</v>
      </c>
      <c r="O340" s="26" t="str">
        <f t="shared" si="4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40"/>
        <v>0</v>
      </c>
      <c r="H341" s="43">
        <f t="shared" si="41"/>
        <v>0</v>
      </c>
      <c r="I341" s="43">
        <f t="shared" si="42"/>
        <v>0</v>
      </c>
      <c r="J341" s="43">
        <f t="shared" si="43"/>
        <v>0</v>
      </c>
      <c r="K341" s="577"/>
      <c r="L341" s="577"/>
      <c r="M341" s="669">
        <f t="shared" si="44"/>
        <v>0</v>
      </c>
      <c r="O341" s="26" t="str">
        <f t="shared" si="4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40"/>
        <v>0</v>
      </c>
      <c r="H342" s="43">
        <f t="shared" si="41"/>
        <v>0</v>
      </c>
      <c r="I342" s="43">
        <f t="shared" si="42"/>
        <v>0</v>
      </c>
      <c r="J342" s="43">
        <f t="shared" si="43"/>
        <v>0</v>
      </c>
      <c r="K342" s="577"/>
      <c r="L342" s="577"/>
      <c r="M342" s="669">
        <f t="shared" si="44"/>
        <v>0</v>
      </c>
      <c r="O342" s="26" t="str">
        <f t="shared" si="4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40"/>
        <v>0</v>
      </c>
      <c r="H343" s="43">
        <f t="shared" si="41"/>
        <v>0</v>
      </c>
      <c r="I343" s="43">
        <f t="shared" si="42"/>
        <v>0</v>
      </c>
      <c r="J343" s="43">
        <f t="shared" si="43"/>
        <v>0</v>
      </c>
      <c r="K343" s="577"/>
      <c r="L343" s="577"/>
      <c r="M343" s="669">
        <f t="shared" si="44"/>
        <v>0</v>
      </c>
      <c r="O343" s="26" t="str">
        <f t="shared" si="4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40"/>
        <v>0</v>
      </c>
      <c r="H344" s="43">
        <f t="shared" si="41"/>
        <v>0</v>
      </c>
      <c r="I344" s="43">
        <f t="shared" si="42"/>
        <v>0</v>
      </c>
      <c r="J344" s="43">
        <f t="shared" si="43"/>
        <v>0</v>
      </c>
      <c r="K344" s="577"/>
      <c r="L344" s="577"/>
      <c r="M344" s="669">
        <f t="shared" si="44"/>
        <v>0</v>
      </c>
      <c r="O344" s="26" t="str">
        <f t="shared" si="4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40"/>
        <v>0</v>
      </c>
      <c r="H345" s="43">
        <f t="shared" si="41"/>
        <v>0</v>
      </c>
      <c r="I345" s="43">
        <f t="shared" si="42"/>
        <v>0</v>
      </c>
      <c r="J345" s="43">
        <f t="shared" si="43"/>
        <v>0</v>
      </c>
      <c r="K345" s="577"/>
      <c r="L345" s="577"/>
      <c r="M345" s="669">
        <f t="shared" si="44"/>
        <v>0</v>
      </c>
      <c r="O345" s="26" t="str">
        <f t="shared" si="4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40"/>
        <v>0</v>
      </c>
      <c r="H346" s="43">
        <f t="shared" si="41"/>
        <v>0</v>
      </c>
      <c r="I346" s="43">
        <f t="shared" si="42"/>
        <v>0</v>
      </c>
      <c r="J346" s="43">
        <f t="shared" si="43"/>
        <v>0</v>
      </c>
      <c r="K346" s="577"/>
      <c r="L346" s="577"/>
      <c r="M346" s="669">
        <f t="shared" si="44"/>
        <v>0</v>
      </c>
      <c r="O346" s="26" t="str">
        <f t="shared" si="4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40"/>
        <v>0</v>
      </c>
      <c r="H347" s="43">
        <f t="shared" si="41"/>
        <v>0</v>
      </c>
      <c r="I347" s="43">
        <f t="shared" si="42"/>
        <v>0</v>
      </c>
      <c r="J347" s="43">
        <f t="shared" si="43"/>
        <v>0</v>
      </c>
      <c r="K347" s="577"/>
      <c r="L347" s="577"/>
      <c r="M347" s="669">
        <f t="shared" si="44"/>
        <v>0</v>
      </c>
      <c r="O347" s="26" t="str">
        <f t="shared" si="4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40"/>
        <v>0</v>
      </c>
      <c r="H348" s="43">
        <f t="shared" si="41"/>
        <v>0</v>
      </c>
      <c r="I348" s="43">
        <f t="shared" si="42"/>
        <v>0</v>
      </c>
      <c r="J348" s="43">
        <f t="shared" si="43"/>
        <v>0</v>
      </c>
      <c r="K348" s="577"/>
      <c r="L348" s="577"/>
      <c r="M348" s="669">
        <f t="shared" si="44"/>
        <v>0</v>
      </c>
      <c r="O348" s="26" t="str">
        <f t="shared" si="4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40"/>
        <v>0</v>
      </c>
      <c r="H349" s="43">
        <f t="shared" si="41"/>
        <v>0</v>
      </c>
      <c r="I349" s="43">
        <f t="shared" si="42"/>
        <v>0</v>
      </c>
      <c r="J349" s="43">
        <f t="shared" si="43"/>
        <v>0</v>
      </c>
      <c r="K349" s="577"/>
      <c r="L349" s="577"/>
      <c r="M349" s="669">
        <f t="shared" si="44"/>
        <v>0</v>
      </c>
      <c r="O349" s="26" t="str">
        <f t="shared" si="4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40"/>
        <v>0</v>
      </c>
      <c r="H350" s="43">
        <f t="shared" si="41"/>
        <v>0</v>
      </c>
      <c r="I350" s="43">
        <f t="shared" si="42"/>
        <v>0</v>
      </c>
      <c r="J350" s="43">
        <f t="shared" si="43"/>
        <v>0</v>
      </c>
      <c r="K350" s="577"/>
      <c r="L350" s="577"/>
      <c r="M350" s="669">
        <f t="shared" si="44"/>
        <v>0</v>
      </c>
      <c r="O350" s="26" t="str">
        <f t="shared" si="4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40"/>
        <v>0</v>
      </c>
      <c r="H351" s="43">
        <f t="shared" si="41"/>
        <v>0</v>
      </c>
      <c r="I351" s="43">
        <f t="shared" si="42"/>
        <v>0</v>
      </c>
      <c r="J351" s="43">
        <f t="shared" si="43"/>
        <v>0</v>
      </c>
      <c r="K351" s="577"/>
      <c r="L351" s="577"/>
      <c r="M351" s="669">
        <f t="shared" si="44"/>
        <v>0</v>
      </c>
      <c r="O351" s="26" t="str">
        <f t="shared" si="4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40"/>
        <v>0</v>
      </c>
      <c r="H352" s="43">
        <f t="shared" si="41"/>
        <v>0</v>
      </c>
      <c r="I352" s="43">
        <f t="shared" si="42"/>
        <v>0</v>
      </c>
      <c r="J352" s="43">
        <f t="shared" si="43"/>
        <v>0</v>
      </c>
      <c r="K352" s="577"/>
      <c r="L352" s="577"/>
      <c r="M352" s="669">
        <f t="shared" si="44"/>
        <v>0</v>
      </c>
      <c r="O352" s="26" t="str">
        <f t="shared" si="4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40"/>
        <v>0</v>
      </c>
      <c r="H353" s="43">
        <f t="shared" si="41"/>
        <v>0</v>
      </c>
      <c r="I353" s="43">
        <f t="shared" si="42"/>
        <v>0</v>
      </c>
      <c r="J353" s="43">
        <f t="shared" si="43"/>
        <v>0</v>
      </c>
      <c r="K353" s="577"/>
      <c r="L353" s="577"/>
      <c r="M353" s="669">
        <f t="shared" si="44"/>
        <v>0</v>
      </c>
      <c r="O353" s="26" t="str">
        <f t="shared" si="4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40"/>
        <v>0</v>
      </c>
      <c r="H354" s="43">
        <f t="shared" si="41"/>
        <v>0</v>
      </c>
      <c r="I354" s="43">
        <f t="shared" si="42"/>
        <v>0</v>
      </c>
      <c r="J354" s="43">
        <f t="shared" si="43"/>
        <v>0</v>
      </c>
      <c r="K354" s="577"/>
      <c r="L354" s="577"/>
      <c r="M354" s="669">
        <f t="shared" si="44"/>
        <v>0</v>
      </c>
      <c r="O354" s="26" t="str">
        <f t="shared" si="4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40"/>
        <v>0</v>
      </c>
      <c r="H355" s="43">
        <f t="shared" si="41"/>
        <v>0</v>
      </c>
      <c r="I355" s="43">
        <f t="shared" si="42"/>
        <v>0</v>
      </c>
      <c r="J355" s="43">
        <f t="shared" si="43"/>
        <v>0</v>
      </c>
      <c r="K355" s="577"/>
      <c r="L355" s="577"/>
      <c r="M355" s="669">
        <f t="shared" si="44"/>
        <v>0</v>
      </c>
      <c r="O355" s="26" t="str">
        <f t="shared" si="4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40"/>
        <v>0</v>
      </c>
      <c r="H356" s="43">
        <f t="shared" si="41"/>
        <v>0</v>
      </c>
      <c r="I356" s="43">
        <f t="shared" si="42"/>
        <v>0</v>
      </c>
      <c r="J356" s="43">
        <f t="shared" si="43"/>
        <v>0</v>
      </c>
      <c r="K356" s="577"/>
      <c r="L356" s="577"/>
      <c r="M356" s="669">
        <f t="shared" si="44"/>
        <v>0</v>
      </c>
      <c r="O356" s="26" t="str">
        <f t="shared" si="4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40"/>
        <v>0</v>
      </c>
      <c r="H357" s="43">
        <f t="shared" si="41"/>
        <v>0</v>
      </c>
      <c r="I357" s="43">
        <f t="shared" si="42"/>
        <v>0</v>
      </c>
      <c r="J357" s="43">
        <f t="shared" si="43"/>
        <v>0</v>
      </c>
      <c r="K357" s="577"/>
      <c r="L357" s="577"/>
      <c r="M357" s="669">
        <f t="shared" si="44"/>
        <v>0</v>
      </c>
      <c r="O357" s="26" t="str">
        <f t="shared" si="4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40"/>
        <v>0</v>
      </c>
      <c r="H358" s="43">
        <f t="shared" si="41"/>
        <v>0</v>
      </c>
      <c r="I358" s="43">
        <f t="shared" si="42"/>
        <v>0</v>
      </c>
      <c r="J358" s="43">
        <f t="shared" si="43"/>
        <v>0</v>
      </c>
      <c r="K358" s="577"/>
      <c r="L358" s="577"/>
      <c r="M358" s="669">
        <f t="shared" si="44"/>
        <v>0</v>
      </c>
      <c r="O358" s="26" t="str">
        <f t="shared" si="4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40"/>
        <v>0</v>
      </c>
      <c r="H359" s="43">
        <f t="shared" si="41"/>
        <v>0</v>
      </c>
      <c r="I359" s="43">
        <f t="shared" si="42"/>
        <v>0</v>
      </c>
      <c r="J359" s="43">
        <f t="shared" si="43"/>
        <v>0</v>
      </c>
      <c r="K359" s="577"/>
      <c r="L359" s="577"/>
      <c r="M359" s="669">
        <f t="shared" si="44"/>
        <v>0</v>
      </c>
      <c r="O359" s="26" t="str">
        <f t="shared" si="4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40"/>
        <v>0</v>
      </c>
      <c r="H360" s="43">
        <f t="shared" si="41"/>
        <v>0</v>
      </c>
      <c r="I360" s="43">
        <f t="shared" si="42"/>
        <v>0</v>
      </c>
      <c r="J360" s="43">
        <f t="shared" si="43"/>
        <v>0</v>
      </c>
      <c r="K360" s="577"/>
      <c r="L360" s="577"/>
      <c r="M360" s="669">
        <f t="shared" si="44"/>
        <v>0</v>
      </c>
      <c r="O360" s="26" t="str">
        <f t="shared" si="4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40"/>
        <v>0</v>
      </c>
      <c r="H361" s="43">
        <f t="shared" si="41"/>
        <v>0</v>
      </c>
      <c r="I361" s="43">
        <f t="shared" si="42"/>
        <v>0</v>
      </c>
      <c r="J361" s="43">
        <f t="shared" si="43"/>
        <v>0</v>
      </c>
      <c r="K361" s="577"/>
      <c r="L361" s="577"/>
      <c r="M361" s="669">
        <f t="shared" si="44"/>
        <v>0</v>
      </c>
      <c r="O361" s="26" t="str">
        <f t="shared" si="4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40"/>
        <v>0</v>
      </c>
      <c r="H362" s="43">
        <f t="shared" si="41"/>
        <v>0</v>
      </c>
      <c r="I362" s="43">
        <f t="shared" si="42"/>
        <v>0</v>
      </c>
      <c r="J362" s="43">
        <f t="shared" si="43"/>
        <v>0</v>
      </c>
      <c r="K362" s="577"/>
      <c r="L362" s="577"/>
      <c r="M362" s="669">
        <f t="shared" si="44"/>
        <v>0</v>
      </c>
      <c r="O362" s="26" t="str">
        <f t="shared" si="4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40"/>
        <v>0</v>
      </c>
      <c r="H363" s="43">
        <f t="shared" si="41"/>
        <v>0</v>
      </c>
      <c r="I363" s="43">
        <f t="shared" si="42"/>
        <v>0</v>
      </c>
      <c r="J363" s="43">
        <f t="shared" si="43"/>
        <v>0</v>
      </c>
      <c r="K363" s="577"/>
      <c r="L363" s="577"/>
      <c r="M363" s="669">
        <f t="shared" si="44"/>
        <v>0</v>
      </c>
      <c r="O363" s="26" t="str">
        <f t="shared" si="4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40"/>
        <v>0</v>
      </c>
      <c r="H364" s="43">
        <f t="shared" si="41"/>
        <v>0</v>
      </c>
      <c r="I364" s="43">
        <f t="shared" si="42"/>
        <v>0</v>
      </c>
      <c r="J364" s="43">
        <f t="shared" si="43"/>
        <v>0</v>
      </c>
      <c r="K364" s="577"/>
      <c r="L364" s="577"/>
      <c r="M364" s="669">
        <f t="shared" si="44"/>
        <v>0</v>
      </c>
      <c r="O364" s="26" t="str">
        <f t="shared" si="4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40"/>
        <v>0</v>
      </c>
      <c r="H365" s="43">
        <f t="shared" si="41"/>
        <v>0</v>
      </c>
      <c r="I365" s="43">
        <f t="shared" si="42"/>
        <v>0</v>
      </c>
      <c r="J365" s="43">
        <f t="shared" si="43"/>
        <v>0</v>
      </c>
      <c r="K365" s="577"/>
      <c r="L365" s="577"/>
      <c r="M365" s="669">
        <f t="shared" si="44"/>
        <v>0</v>
      </c>
      <c r="O365" s="26" t="str">
        <f t="shared" si="4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40"/>
        <v>0</v>
      </c>
      <c r="H366" s="43">
        <f t="shared" si="41"/>
        <v>0</v>
      </c>
      <c r="I366" s="43">
        <f t="shared" si="42"/>
        <v>0</v>
      </c>
      <c r="J366" s="43">
        <f t="shared" si="43"/>
        <v>0</v>
      </c>
      <c r="K366" s="577"/>
      <c r="L366" s="577"/>
      <c r="M366" s="669">
        <f t="shared" si="44"/>
        <v>0</v>
      </c>
      <c r="O366" s="26" t="str">
        <f t="shared" si="4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40"/>
        <v>0</v>
      </c>
      <c r="H367" s="43">
        <f t="shared" si="41"/>
        <v>0</v>
      </c>
      <c r="I367" s="43">
        <f t="shared" si="42"/>
        <v>0</v>
      </c>
      <c r="J367" s="43">
        <f t="shared" si="43"/>
        <v>0</v>
      </c>
      <c r="K367" s="577"/>
      <c r="L367" s="577"/>
      <c r="M367" s="669">
        <f t="shared" si="44"/>
        <v>0</v>
      </c>
      <c r="O367" s="26" t="str">
        <f t="shared" si="4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40"/>
        <v>0</v>
      </c>
      <c r="H368" s="43">
        <f t="shared" si="41"/>
        <v>0</v>
      </c>
      <c r="I368" s="43">
        <f t="shared" si="42"/>
        <v>0</v>
      </c>
      <c r="J368" s="43">
        <f t="shared" si="43"/>
        <v>0</v>
      </c>
      <c r="K368" s="577"/>
      <c r="L368" s="577"/>
      <c r="M368" s="669">
        <f t="shared" si="44"/>
        <v>0</v>
      </c>
      <c r="O368" s="26" t="str">
        <f t="shared" si="4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40"/>
        <v>0</v>
      </c>
      <c r="H369" s="43">
        <f t="shared" si="41"/>
        <v>0</v>
      </c>
      <c r="I369" s="43">
        <f t="shared" si="42"/>
        <v>0</v>
      </c>
      <c r="J369" s="43">
        <f t="shared" si="43"/>
        <v>0</v>
      </c>
      <c r="K369" s="577"/>
      <c r="L369" s="577"/>
      <c r="M369" s="669">
        <f t="shared" si="44"/>
        <v>0</v>
      </c>
      <c r="O369" s="26" t="str">
        <f t="shared" si="4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40"/>
        <v>0</v>
      </c>
      <c r="H370" s="43">
        <f t="shared" si="41"/>
        <v>0</v>
      </c>
      <c r="I370" s="43">
        <f t="shared" si="42"/>
        <v>0</v>
      </c>
      <c r="J370" s="43">
        <f t="shared" si="43"/>
        <v>0</v>
      </c>
      <c r="K370" s="577"/>
      <c r="L370" s="577"/>
      <c r="M370" s="669">
        <f t="shared" si="44"/>
        <v>0</v>
      </c>
      <c r="O370" s="26" t="str">
        <f t="shared" si="4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40"/>
        <v>0</v>
      </c>
      <c r="H371" s="43">
        <f t="shared" si="41"/>
        <v>0</v>
      </c>
      <c r="I371" s="43">
        <f t="shared" si="42"/>
        <v>0</v>
      </c>
      <c r="J371" s="43">
        <f t="shared" si="43"/>
        <v>0</v>
      </c>
      <c r="K371" s="577"/>
      <c r="L371" s="577"/>
      <c r="M371" s="669">
        <f t="shared" si="44"/>
        <v>0</v>
      </c>
      <c r="O371" s="26" t="str">
        <f t="shared" si="4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40"/>
        <v>0</v>
      </c>
      <c r="H372" s="43">
        <f t="shared" si="41"/>
        <v>0</v>
      </c>
      <c r="I372" s="43">
        <f t="shared" si="42"/>
        <v>0</v>
      </c>
      <c r="J372" s="43">
        <f t="shared" si="43"/>
        <v>0</v>
      </c>
      <c r="K372" s="577"/>
      <c r="L372" s="577"/>
      <c r="M372" s="669">
        <f t="shared" si="44"/>
        <v>0</v>
      </c>
      <c r="O372" s="26" t="str">
        <f t="shared" si="4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40"/>
        <v>0</v>
      </c>
      <c r="H373" s="43">
        <f t="shared" si="41"/>
        <v>0</v>
      </c>
      <c r="I373" s="43">
        <f t="shared" si="42"/>
        <v>0</v>
      </c>
      <c r="J373" s="43">
        <f t="shared" si="43"/>
        <v>0</v>
      </c>
      <c r="K373" s="577"/>
      <c r="L373" s="577"/>
      <c r="M373" s="669">
        <f t="shared" si="44"/>
        <v>0</v>
      </c>
      <c r="O373" s="26" t="str">
        <f t="shared" si="4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40"/>
        <v>0</v>
      </c>
      <c r="H374" s="43">
        <f t="shared" si="41"/>
        <v>0</v>
      </c>
      <c r="I374" s="43">
        <f t="shared" si="42"/>
        <v>0</v>
      </c>
      <c r="J374" s="43">
        <f t="shared" si="43"/>
        <v>0</v>
      </c>
      <c r="K374" s="577"/>
      <c r="L374" s="577"/>
      <c r="M374" s="669">
        <f t="shared" si="44"/>
        <v>0</v>
      </c>
      <c r="O374" s="26" t="str">
        <f t="shared" si="4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40"/>
        <v>0</v>
      </c>
      <c r="H375" s="43">
        <f t="shared" si="41"/>
        <v>0</v>
      </c>
      <c r="I375" s="43">
        <f t="shared" si="42"/>
        <v>0</v>
      </c>
      <c r="J375" s="43">
        <f t="shared" si="43"/>
        <v>0</v>
      </c>
      <c r="K375" s="577"/>
      <c r="L375" s="577"/>
      <c r="M375" s="669">
        <f t="shared" si="44"/>
        <v>0</v>
      </c>
      <c r="O375" s="26" t="str">
        <f t="shared" si="4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40"/>
        <v>0</v>
      </c>
      <c r="H376" s="43">
        <f t="shared" si="41"/>
        <v>0</v>
      </c>
      <c r="I376" s="43">
        <f t="shared" si="42"/>
        <v>0</v>
      </c>
      <c r="J376" s="43">
        <f t="shared" si="43"/>
        <v>0</v>
      </c>
      <c r="K376" s="577"/>
      <c r="L376" s="577"/>
      <c r="M376" s="669">
        <f t="shared" si="44"/>
        <v>0</v>
      </c>
      <c r="O376" s="26" t="str">
        <f t="shared" si="4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40"/>
        <v>0</v>
      </c>
      <c r="H377" s="43">
        <f t="shared" si="41"/>
        <v>0</v>
      </c>
      <c r="I377" s="43">
        <f t="shared" si="42"/>
        <v>0</v>
      </c>
      <c r="J377" s="43">
        <f t="shared" si="43"/>
        <v>0</v>
      </c>
      <c r="K377" s="577"/>
      <c r="L377" s="577"/>
      <c r="M377" s="669">
        <f t="shared" si="44"/>
        <v>0</v>
      </c>
      <c r="O377" s="26" t="str">
        <f t="shared" si="4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40"/>
        <v>0</v>
      </c>
      <c r="H378" s="43">
        <f t="shared" si="41"/>
        <v>0</v>
      </c>
      <c r="I378" s="43">
        <f t="shared" si="42"/>
        <v>0</v>
      </c>
      <c r="J378" s="43">
        <f t="shared" si="43"/>
        <v>0</v>
      </c>
      <c r="K378" s="577"/>
      <c r="L378" s="577"/>
      <c r="M378" s="669">
        <f t="shared" si="44"/>
        <v>0</v>
      </c>
      <c r="O378" s="26" t="str">
        <f t="shared" si="4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40"/>
        <v>0</v>
      </c>
      <c r="H379" s="43">
        <f t="shared" si="41"/>
        <v>0</v>
      </c>
      <c r="I379" s="43">
        <f t="shared" si="42"/>
        <v>0</v>
      </c>
      <c r="J379" s="43">
        <f t="shared" si="43"/>
        <v>0</v>
      </c>
      <c r="K379" s="577"/>
      <c r="L379" s="577"/>
      <c r="M379" s="669">
        <f t="shared" si="44"/>
        <v>0</v>
      </c>
      <c r="O379" s="26" t="str">
        <f t="shared" si="4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ref="G380:G443" si="46">IF(K380="",0,YEAR(K380))</f>
        <v>0</v>
      </c>
      <c r="H380" s="43">
        <f t="shared" ref="H380:H443" si="47">IF(K380="",0,MONTH(K380))</f>
        <v>0</v>
      </c>
      <c r="I380" s="43">
        <f t="shared" ref="I380:I443" si="48">IF(L380="",0,YEAR(K380))</f>
        <v>0</v>
      </c>
      <c r="J380" s="43">
        <f t="shared" ref="J380:J443" si="49">IF(L380="",0,MONTH(L380))</f>
        <v>0</v>
      </c>
      <c r="K380" s="577"/>
      <c r="L380" s="577"/>
      <c r="M380" s="669">
        <f t="shared" ref="M380:M443" si="50">IF(L380="",0,L380-K380+1)</f>
        <v>0</v>
      </c>
      <c r="O380" s="26" t="str">
        <f t="shared" ref="O380:O443" si="51">IF(M380&lt;91,"V","")</f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46"/>
        <v>0</v>
      </c>
      <c r="H381" s="43">
        <f t="shared" si="47"/>
        <v>0</v>
      </c>
      <c r="I381" s="43">
        <f t="shared" si="48"/>
        <v>0</v>
      </c>
      <c r="J381" s="43">
        <f t="shared" si="49"/>
        <v>0</v>
      </c>
      <c r="K381" s="577"/>
      <c r="L381" s="577"/>
      <c r="M381" s="669">
        <f t="shared" si="50"/>
        <v>0</v>
      </c>
      <c r="O381" s="26" t="str">
        <f t="shared" si="51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46"/>
        <v>0</v>
      </c>
      <c r="H382" s="43">
        <f t="shared" si="47"/>
        <v>0</v>
      </c>
      <c r="I382" s="43">
        <f t="shared" si="48"/>
        <v>0</v>
      </c>
      <c r="J382" s="43">
        <f t="shared" si="49"/>
        <v>0</v>
      </c>
      <c r="K382" s="577"/>
      <c r="L382" s="577"/>
      <c r="M382" s="669">
        <f t="shared" si="50"/>
        <v>0</v>
      </c>
      <c r="O382" s="26" t="str">
        <f t="shared" si="51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46"/>
        <v>0</v>
      </c>
      <c r="H383" s="43">
        <f t="shared" si="47"/>
        <v>0</v>
      </c>
      <c r="I383" s="43">
        <f t="shared" si="48"/>
        <v>0</v>
      </c>
      <c r="J383" s="43">
        <f t="shared" si="49"/>
        <v>0</v>
      </c>
      <c r="K383" s="577"/>
      <c r="L383" s="577"/>
      <c r="M383" s="669">
        <f t="shared" si="50"/>
        <v>0</v>
      </c>
      <c r="O383" s="26" t="str">
        <f t="shared" si="51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46"/>
        <v>0</v>
      </c>
      <c r="H384" s="43">
        <f t="shared" si="47"/>
        <v>0</v>
      </c>
      <c r="I384" s="43">
        <f t="shared" si="48"/>
        <v>0</v>
      </c>
      <c r="J384" s="43">
        <f t="shared" si="49"/>
        <v>0</v>
      </c>
      <c r="K384" s="577"/>
      <c r="L384" s="577"/>
      <c r="M384" s="669">
        <f t="shared" si="50"/>
        <v>0</v>
      </c>
      <c r="O384" s="26" t="str">
        <f t="shared" si="51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46"/>
        <v>0</v>
      </c>
      <c r="H385" s="43">
        <f t="shared" si="47"/>
        <v>0</v>
      </c>
      <c r="I385" s="43">
        <f t="shared" si="48"/>
        <v>0</v>
      </c>
      <c r="J385" s="43">
        <f t="shared" si="49"/>
        <v>0</v>
      </c>
      <c r="K385" s="577"/>
      <c r="L385" s="577"/>
      <c r="M385" s="669">
        <f t="shared" si="50"/>
        <v>0</v>
      </c>
      <c r="O385" s="26" t="str">
        <f t="shared" si="51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46"/>
        <v>0</v>
      </c>
      <c r="H386" s="43">
        <f t="shared" si="47"/>
        <v>0</v>
      </c>
      <c r="I386" s="43">
        <f t="shared" si="48"/>
        <v>0</v>
      </c>
      <c r="J386" s="43">
        <f t="shared" si="49"/>
        <v>0</v>
      </c>
      <c r="K386" s="577"/>
      <c r="L386" s="577"/>
      <c r="M386" s="669">
        <f t="shared" si="50"/>
        <v>0</v>
      </c>
      <c r="O386" s="26" t="str">
        <f t="shared" si="51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si="46"/>
        <v>0</v>
      </c>
      <c r="H387" s="43">
        <f t="shared" si="47"/>
        <v>0</v>
      </c>
      <c r="I387" s="43">
        <f t="shared" si="48"/>
        <v>0</v>
      </c>
      <c r="J387" s="43">
        <f t="shared" si="49"/>
        <v>0</v>
      </c>
      <c r="K387" s="577"/>
      <c r="L387" s="577"/>
      <c r="M387" s="669">
        <f t="shared" si="50"/>
        <v>0</v>
      </c>
      <c r="O387" s="26" t="str">
        <f t="shared" si="51"/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46"/>
        <v>0</v>
      </c>
      <c r="H388" s="43">
        <f t="shared" si="47"/>
        <v>0</v>
      </c>
      <c r="I388" s="43">
        <f t="shared" si="48"/>
        <v>0</v>
      </c>
      <c r="J388" s="43">
        <f t="shared" si="49"/>
        <v>0</v>
      </c>
      <c r="K388" s="577"/>
      <c r="L388" s="577"/>
      <c r="M388" s="669">
        <f t="shared" si="50"/>
        <v>0</v>
      </c>
      <c r="O388" s="26" t="str">
        <f t="shared" si="5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46"/>
        <v>0</v>
      </c>
      <c r="H389" s="43">
        <f t="shared" si="47"/>
        <v>0</v>
      </c>
      <c r="I389" s="43">
        <f t="shared" si="48"/>
        <v>0</v>
      </c>
      <c r="J389" s="43">
        <f t="shared" si="49"/>
        <v>0</v>
      </c>
      <c r="K389" s="577"/>
      <c r="L389" s="577"/>
      <c r="M389" s="669">
        <f t="shared" si="50"/>
        <v>0</v>
      </c>
      <c r="O389" s="26" t="str">
        <f t="shared" si="5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46"/>
        <v>0</v>
      </c>
      <c r="H390" s="43">
        <f t="shared" si="47"/>
        <v>0</v>
      </c>
      <c r="I390" s="43">
        <f t="shared" si="48"/>
        <v>0</v>
      </c>
      <c r="J390" s="43">
        <f t="shared" si="49"/>
        <v>0</v>
      </c>
      <c r="K390" s="577"/>
      <c r="L390" s="577"/>
      <c r="M390" s="669">
        <f t="shared" si="50"/>
        <v>0</v>
      </c>
      <c r="O390" s="26" t="str">
        <f t="shared" si="5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46"/>
        <v>0</v>
      </c>
      <c r="H391" s="43">
        <f t="shared" si="47"/>
        <v>0</v>
      </c>
      <c r="I391" s="43">
        <f t="shared" si="48"/>
        <v>0</v>
      </c>
      <c r="J391" s="43">
        <f t="shared" si="49"/>
        <v>0</v>
      </c>
      <c r="K391" s="577"/>
      <c r="L391" s="577"/>
      <c r="M391" s="669">
        <f t="shared" si="50"/>
        <v>0</v>
      </c>
      <c r="O391" s="26" t="str">
        <f t="shared" si="5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46"/>
        <v>0</v>
      </c>
      <c r="H392" s="43">
        <f t="shared" si="47"/>
        <v>0</v>
      </c>
      <c r="I392" s="43">
        <f t="shared" si="48"/>
        <v>0</v>
      </c>
      <c r="J392" s="43">
        <f t="shared" si="49"/>
        <v>0</v>
      </c>
      <c r="K392" s="577"/>
      <c r="L392" s="577"/>
      <c r="M392" s="669">
        <f t="shared" si="50"/>
        <v>0</v>
      </c>
      <c r="O392" s="26" t="str">
        <f t="shared" si="5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46"/>
        <v>0</v>
      </c>
      <c r="H393" s="43">
        <f t="shared" si="47"/>
        <v>0</v>
      </c>
      <c r="I393" s="43">
        <f t="shared" si="48"/>
        <v>0</v>
      </c>
      <c r="J393" s="43">
        <f t="shared" si="49"/>
        <v>0</v>
      </c>
      <c r="K393" s="577"/>
      <c r="L393" s="577"/>
      <c r="M393" s="669">
        <f t="shared" si="50"/>
        <v>0</v>
      </c>
      <c r="O393" s="26" t="str">
        <f t="shared" si="5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46"/>
        <v>0</v>
      </c>
      <c r="H394" s="43">
        <f t="shared" si="47"/>
        <v>0</v>
      </c>
      <c r="I394" s="43">
        <f t="shared" si="48"/>
        <v>0</v>
      </c>
      <c r="J394" s="43">
        <f t="shared" si="49"/>
        <v>0</v>
      </c>
      <c r="K394" s="577"/>
      <c r="L394" s="577"/>
      <c r="M394" s="669">
        <f t="shared" si="50"/>
        <v>0</v>
      </c>
      <c r="O394" s="26" t="str">
        <f t="shared" si="5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46"/>
        <v>0</v>
      </c>
      <c r="H395" s="43">
        <f t="shared" si="47"/>
        <v>0</v>
      </c>
      <c r="I395" s="43">
        <f t="shared" si="48"/>
        <v>0</v>
      </c>
      <c r="J395" s="43">
        <f t="shared" si="49"/>
        <v>0</v>
      </c>
      <c r="K395" s="577"/>
      <c r="L395" s="577"/>
      <c r="M395" s="669">
        <f t="shared" si="50"/>
        <v>0</v>
      </c>
      <c r="O395" s="26" t="str">
        <f t="shared" si="5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46"/>
        <v>0</v>
      </c>
      <c r="H396" s="43">
        <f t="shared" si="47"/>
        <v>0</v>
      </c>
      <c r="I396" s="43">
        <f t="shared" si="48"/>
        <v>0</v>
      </c>
      <c r="J396" s="43">
        <f t="shared" si="49"/>
        <v>0</v>
      </c>
      <c r="K396" s="577"/>
      <c r="L396" s="577"/>
      <c r="M396" s="669">
        <f t="shared" si="50"/>
        <v>0</v>
      </c>
      <c r="O396" s="26" t="str">
        <f t="shared" si="5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46"/>
        <v>0</v>
      </c>
      <c r="H397" s="43">
        <f t="shared" si="47"/>
        <v>0</v>
      </c>
      <c r="I397" s="43">
        <f t="shared" si="48"/>
        <v>0</v>
      </c>
      <c r="J397" s="43">
        <f t="shared" si="49"/>
        <v>0</v>
      </c>
      <c r="K397" s="577"/>
      <c r="L397" s="577"/>
      <c r="M397" s="669">
        <f t="shared" si="50"/>
        <v>0</v>
      </c>
      <c r="O397" s="26" t="str">
        <f t="shared" si="5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46"/>
        <v>0</v>
      </c>
      <c r="H398" s="43">
        <f t="shared" si="47"/>
        <v>0</v>
      </c>
      <c r="I398" s="43">
        <f t="shared" si="48"/>
        <v>0</v>
      </c>
      <c r="J398" s="43">
        <f t="shared" si="49"/>
        <v>0</v>
      </c>
      <c r="K398" s="577"/>
      <c r="L398" s="577"/>
      <c r="M398" s="669">
        <f t="shared" si="50"/>
        <v>0</v>
      </c>
      <c r="O398" s="26" t="str">
        <f t="shared" si="5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46"/>
        <v>0</v>
      </c>
      <c r="H399" s="43">
        <f t="shared" si="47"/>
        <v>0</v>
      </c>
      <c r="I399" s="43">
        <f t="shared" si="48"/>
        <v>0</v>
      </c>
      <c r="J399" s="43">
        <f t="shared" si="49"/>
        <v>0</v>
      </c>
      <c r="K399" s="577"/>
      <c r="L399" s="577"/>
      <c r="M399" s="669">
        <f t="shared" si="50"/>
        <v>0</v>
      </c>
      <c r="O399" s="26" t="str">
        <f t="shared" si="5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46"/>
        <v>0</v>
      </c>
      <c r="H400" s="43">
        <f t="shared" si="47"/>
        <v>0</v>
      </c>
      <c r="I400" s="43">
        <f t="shared" si="48"/>
        <v>0</v>
      </c>
      <c r="J400" s="43">
        <f t="shared" si="49"/>
        <v>0</v>
      </c>
      <c r="K400" s="577"/>
      <c r="L400" s="577"/>
      <c r="M400" s="669">
        <f t="shared" si="50"/>
        <v>0</v>
      </c>
      <c r="O400" s="26" t="str">
        <f t="shared" si="5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46"/>
        <v>0</v>
      </c>
      <c r="H401" s="43">
        <f t="shared" si="47"/>
        <v>0</v>
      </c>
      <c r="I401" s="43">
        <f t="shared" si="48"/>
        <v>0</v>
      </c>
      <c r="J401" s="43">
        <f t="shared" si="49"/>
        <v>0</v>
      </c>
      <c r="K401" s="577"/>
      <c r="L401" s="577"/>
      <c r="M401" s="669">
        <f t="shared" si="50"/>
        <v>0</v>
      </c>
      <c r="O401" s="26" t="str">
        <f t="shared" si="5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46"/>
        <v>0</v>
      </c>
      <c r="H402" s="43">
        <f t="shared" si="47"/>
        <v>0</v>
      </c>
      <c r="I402" s="43">
        <f t="shared" si="48"/>
        <v>0</v>
      </c>
      <c r="J402" s="43">
        <f t="shared" si="49"/>
        <v>0</v>
      </c>
      <c r="K402" s="577"/>
      <c r="L402" s="577"/>
      <c r="M402" s="669">
        <f t="shared" si="50"/>
        <v>0</v>
      </c>
      <c r="O402" s="26" t="str">
        <f t="shared" si="5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46"/>
        <v>0</v>
      </c>
      <c r="H403" s="43">
        <f t="shared" si="47"/>
        <v>0</v>
      </c>
      <c r="I403" s="43">
        <f t="shared" si="48"/>
        <v>0</v>
      </c>
      <c r="J403" s="43">
        <f t="shared" si="49"/>
        <v>0</v>
      </c>
      <c r="K403" s="577"/>
      <c r="L403" s="577"/>
      <c r="M403" s="669">
        <f t="shared" si="50"/>
        <v>0</v>
      </c>
      <c r="O403" s="26" t="str">
        <f t="shared" si="5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46"/>
        <v>0</v>
      </c>
      <c r="H404" s="43">
        <f t="shared" si="47"/>
        <v>0</v>
      </c>
      <c r="I404" s="43">
        <f t="shared" si="48"/>
        <v>0</v>
      </c>
      <c r="J404" s="43">
        <f t="shared" si="49"/>
        <v>0</v>
      </c>
      <c r="K404" s="577"/>
      <c r="L404" s="577"/>
      <c r="M404" s="669">
        <f t="shared" si="50"/>
        <v>0</v>
      </c>
      <c r="O404" s="26" t="str">
        <f t="shared" si="5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46"/>
        <v>0</v>
      </c>
      <c r="H405" s="43">
        <f t="shared" si="47"/>
        <v>0</v>
      </c>
      <c r="I405" s="43">
        <f t="shared" si="48"/>
        <v>0</v>
      </c>
      <c r="J405" s="43">
        <f t="shared" si="49"/>
        <v>0</v>
      </c>
      <c r="K405" s="577"/>
      <c r="L405" s="577"/>
      <c r="M405" s="669">
        <f t="shared" si="50"/>
        <v>0</v>
      </c>
      <c r="O405" s="26" t="str">
        <f t="shared" si="5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46"/>
        <v>0</v>
      </c>
      <c r="H406" s="43">
        <f t="shared" si="47"/>
        <v>0</v>
      </c>
      <c r="I406" s="43">
        <f t="shared" si="48"/>
        <v>0</v>
      </c>
      <c r="J406" s="43">
        <f t="shared" si="49"/>
        <v>0</v>
      </c>
      <c r="K406" s="577"/>
      <c r="L406" s="577"/>
      <c r="M406" s="669">
        <f t="shared" si="50"/>
        <v>0</v>
      </c>
      <c r="O406" s="26" t="str">
        <f t="shared" si="5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46"/>
        <v>0</v>
      </c>
      <c r="H407" s="43">
        <f t="shared" si="47"/>
        <v>0</v>
      </c>
      <c r="I407" s="43">
        <f t="shared" si="48"/>
        <v>0</v>
      </c>
      <c r="J407" s="43">
        <f t="shared" si="49"/>
        <v>0</v>
      </c>
      <c r="K407" s="577"/>
      <c r="L407" s="577"/>
      <c r="M407" s="669">
        <f t="shared" si="50"/>
        <v>0</v>
      </c>
      <c r="O407" s="26" t="str">
        <f t="shared" si="5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46"/>
        <v>0</v>
      </c>
      <c r="H408" s="43">
        <f t="shared" si="47"/>
        <v>0</v>
      </c>
      <c r="I408" s="43">
        <f t="shared" si="48"/>
        <v>0</v>
      </c>
      <c r="J408" s="43">
        <f t="shared" si="49"/>
        <v>0</v>
      </c>
      <c r="K408" s="577"/>
      <c r="L408" s="577"/>
      <c r="M408" s="669">
        <f t="shared" si="50"/>
        <v>0</v>
      </c>
      <c r="O408" s="26" t="str">
        <f t="shared" si="5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46"/>
        <v>0</v>
      </c>
      <c r="H409" s="43">
        <f t="shared" si="47"/>
        <v>0</v>
      </c>
      <c r="I409" s="43">
        <f t="shared" si="48"/>
        <v>0</v>
      </c>
      <c r="J409" s="43">
        <f t="shared" si="49"/>
        <v>0</v>
      </c>
      <c r="K409" s="577"/>
      <c r="L409" s="577"/>
      <c r="M409" s="669">
        <f t="shared" si="50"/>
        <v>0</v>
      </c>
      <c r="O409" s="26" t="str">
        <f t="shared" si="5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46"/>
        <v>0</v>
      </c>
      <c r="H410" s="43">
        <f t="shared" si="47"/>
        <v>0</v>
      </c>
      <c r="I410" s="43">
        <f t="shared" si="48"/>
        <v>0</v>
      </c>
      <c r="J410" s="43">
        <f t="shared" si="49"/>
        <v>0</v>
      </c>
      <c r="K410" s="577"/>
      <c r="L410" s="577"/>
      <c r="M410" s="669">
        <f t="shared" si="50"/>
        <v>0</v>
      </c>
      <c r="O410" s="26" t="str">
        <f t="shared" si="5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46"/>
        <v>0</v>
      </c>
      <c r="H411" s="43">
        <f t="shared" si="47"/>
        <v>0</v>
      </c>
      <c r="I411" s="43">
        <f t="shared" si="48"/>
        <v>0</v>
      </c>
      <c r="J411" s="43">
        <f t="shared" si="49"/>
        <v>0</v>
      </c>
      <c r="K411" s="577"/>
      <c r="L411" s="577"/>
      <c r="M411" s="669">
        <f t="shared" si="50"/>
        <v>0</v>
      </c>
      <c r="O411" s="26" t="str">
        <f t="shared" si="5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46"/>
        <v>0</v>
      </c>
      <c r="H412" s="43">
        <f t="shared" si="47"/>
        <v>0</v>
      </c>
      <c r="I412" s="43">
        <f t="shared" si="48"/>
        <v>0</v>
      </c>
      <c r="J412" s="43">
        <f t="shared" si="49"/>
        <v>0</v>
      </c>
      <c r="K412" s="577"/>
      <c r="L412" s="577"/>
      <c r="M412" s="669">
        <f t="shared" si="50"/>
        <v>0</v>
      </c>
      <c r="O412" s="26" t="str">
        <f t="shared" si="5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46"/>
        <v>0</v>
      </c>
      <c r="H413" s="43">
        <f t="shared" si="47"/>
        <v>0</v>
      </c>
      <c r="I413" s="43">
        <f t="shared" si="48"/>
        <v>0</v>
      </c>
      <c r="J413" s="43">
        <f t="shared" si="49"/>
        <v>0</v>
      </c>
      <c r="K413" s="577"/>
      <c r="L413" s="577"/>
      <c r="M413" s="669">
        <f t="shared" si="50"/>
        <v>0</v>
      </c>
      <c r="O413" s="26" t="str">
        <f t="shared" si="5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46"/>
        <v>0</v>
      </c>
      <c r="H414" s="43">
        <f t="shared" si="47"/>
        <v>0</v>
      </c>
      <c r="I414" s="43">
        <f t="shared" si="48"/>
        <v>0</v>
      </c>
      <c r="J414" s="43">
        <f t="shared" si="49"/>
        <v>0</v>
      </c>
      <c r="K414" s="577"/>
      <c r="L414" s="577"/>
      <c r="M414" s="669">
        <f t="shared" si="50"/>
        <v>0</v>
      </c>
      <c r="O414" s="26" t="str">
        <f t="shared" si="5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46"/>
        <v>0</v>
      </c>
      <c r="H415" s="43">
        <f t="shared" si="47"/>
        <v>0</v>
      </c>
      <c r="I415" s="43">
        <f t="shared" si="48"/>
        <v>0</v>
      </c>
      <c r="J415" s="43">
        <f t="shared" si="49"/>
        <v>0</v>
      </c>
      <c r="K415" s="577"/>
      <c r="L415" s="577"/>
      <c r="M415" s="669">
        <f t="shared" si="50"/>
        <v>0</v>
      </c>
      <c r="O415" s="26" t="str">
        <f t="shared" si="5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46"/>
        <v>0</v>
      </c>
      <c r="H416" s="43">
        <f t="shared" si="47"/>
        <v>0</v>
      </c>
      <c r="I416" s="43">
        <f t="shared" si="48"/>
        <v>0</v>
      </c>
      <c r="J416" s="43">
        <f t="shared" si="49"/>
        <v>0</v>
      </c>
      <c r="K416" s="577"/>
      <c r="L416" s="577"/>
      <c r="M416" s="669">
        <f t="shared" si="50"/>
        <v>0</v>
      </c>
      <c r="O416" s="26" t="str">
        <f t="shared" si="5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46"/>
        <v>0</v>
      </c>
      <c r="H417" s="43">
        <f t="shared" si="47"/>
        <v>0</v>
      </c>
      <c r="I417" s="43">
        <f t="shared" si="48"/>
        <v>0</v>
      </c>
      <c r="J417" s="43">
        <f t="shared" si="49"/>
        <v>0</v>
      </c>
      <c r="K417" s="577"/>
      <c r="L417" s="577"/>
      <c r="M417" s="669">
        <f t="shared" si="50"/>
        <v>0</v>
      </c>
      <c r="O417" s="26" t="str">
        <f t="shared" si="5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46"/>
        <v>0</v>
      </c>
      <c r="H418" s="43">
        <f t="shared" si="47"/>
        <v>0</v>
      </c>
      <c r="I418" s="43">
        <f t="shared" si="48"/>
        <v>0</v>
      </c>
      <c r="J418" s="43">
        <f t="shared" si="49"/>
        <v>0</v>
      </c>
      <c r="K418" s="577"/>
      <c r="L418" s="577"/>
      <c r="M418" s="669">
        <f t="shared" si="50"/>
        <v>0</v>
      </c>
      <c r="O418" s="26" t="str">
        <f t="shared" si="5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46"/>
        <v>0</v>
      </c>
      <c r="H419" s="43">
        <f t="shared" si="47"/>
        <v>0</v>
      </c>
      <c r="I419" s="43">
        <f t="shared" si="48"/>
        <v>0</v>
      </c>
      <c r="J419" s="43">
        <f t="shared" si="49"/>
        <v>0</v>
      </c>
      <c r="K419" s="577"/>
      <c r="L419" s="577"/>
      <c r="M419" s="669">
        <f t="shared" si="50"/>
        <v>0</v>
      </c>
      <c r="O419" s="26" t="str">
        <f t="shared" si="5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46"/>
        <v>0</v>
      </c>
      <c r="H420" s="43">
        <f t="shared" si="47"/>
        <v>0</v>
      </c>
      <c r="I420" s="43">
        <f t="shared" si="48"/>
        <v>0</v>
      </c>
      <c r="J420" s="43">
        <f t="shared" si="49"/>
        <v>0</v>
      </c>
      <c r="K420" s="577"/>
      <c r="L420" s="577"/>
      <c r="M420" s="669">
        <f t="shared" si="50"/>
        <v>0</v>
      </c>
      <c r="O420" s="26" t="str">
        <f t="shared" si="5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46"/>
        <v>0</v>
      </c>
      <c r="H421" s="43">
        <f t="shared" si="47"/>
        <v>0</v>
      </c>
      <c r="I421" s="43">
        <f t="shared" si="48"/>
        <v>0</v>
      </c>
      <c r="J421" s="43">
        <f t="shared" si="49"/>
        <v>0</v>
      </c>
      <c r="K421" s="577"/>
      <c r="L421" s="577"/>
      <c r="M421" s="669">
        <f t="shared" si="50"/>
        <v>0</v>
      </c>
      <c r="O421" s="26" t="str">
        <f t="shared" si="5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46"/>
        <v>0</v>
      </c>
      <c r="H422" s="43">
        <f t="shared" si="47"/>
        <v>0</v>
      </c>
      <c r="I422" s="43">
        <f t="shared" si="48"/>
        <v>0</v>
      </c>
      <c r="J422" s="43">
        <f t="shared" si="49"/>
        <v>0</v>
      </c>
      <c r="K422" s="577"/>
      <c r="L422" s="577"/>
      <c r="M422" s="669">
        <f t="shared" si="50"/>
        <v>0</v>
      </c>
      <c r="O422" s="26" t="str">
        <f t="shared" si="5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46"/>
        <v>0</v>
      </c>
      <c r="H423" s="43">
        <f t="shared" si="47"/>
        <v>0</v>
      </c>
      <c r="I423" s="43">
        <f t="shared" si="48"/>
        <v>0</v>
      </c>
      <c r="J423" s="43">
        <f t="shared" si="49"/>
        <v>0</v>
      </c>
      <c r="K423" s="577"/>
      <c r="L423" s="577"/>
      <c r="M423" s="669">
        <f t="shared" si="50"/>
        <v>0</v>
      </c>
      <c r="O423" s="26" t="str">
        <f t="shared" si="5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46"/>
        <v>0</v>
      </c>
      <c r="H424" s="43">
        <f t="shared" si="47"/>
        <v>0</v>
      </c>
      <c r="I424" s="43">
        <f t="shared" si="48"/>
        <v>0</v>
      </c>
      <c r="J424" s="43">
        <f t="shared" si="49"/>
        <v>0</v>
      </c>
      <c r="K424" s="577"/>
      <c r="L424" s="577"/>
      <c r="M424" s="669">
        <f t="shared" si="50"/>
        <v>0</v>
      </c>
      <c r="O424" s="26" t="str">
        <f t="shared" si="5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46"/>
        <v>0</v>
      </c>
      <c r="H425" s="43">
        <f t="shared" si="47"/>
        <v>0</v>
      </c>
      <c r="I425" s="43">
        <f t="shared" si="48"/>
        <v>0</v>
      </c>
      <c r="J425" s="43">
        <f t="shared" si="49"/>
        <v>0</v>
      </c>
      <c r="K425" s="577"/>
      <c r="L425" s="577"/>
      <c r="M425" s="669">
        <f t="shared" si="50"/>
        <v>0</v>
      </c>
      <c r="O425" s="26" t="str">
        <f t="shared" si="5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46"/>
        <v>0</v>
      </c>
      <c r="H426" s="43">
        <f t="shared" si="47"/>
        <v>0</v>
      </c>
      <c r="I426" s="43">
        <f t="shared" si="48"/>
        <v>0</v>
      </c>
      <c r="J426" s="43">
        <f t="shared" si="49"/>
        <v>0</v>
      </c>
      <c r="K426" s="577"/>
      <c r="L426" s="577"/>
      <c r="M426" s="669">
        <f t="shared" si="50"/>
        <v>0</v>
      </c>
      <c r="O426" s="26" t="str">
        <f t="shared" si="5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46"/>
        <v>0</v>
      </c>
      <c r="H427" s="43">
        <f t="shared" si="47"/>
        <v>0</v>
      </c>
      <c r="I427" s="43">
        <f t="shared" si="48"/>
        <v>0</v>
      </c>
      <c r="J427" s="43">
        <f t="shared" si="49"/>
        <v>0</v>
      </c>
      <c r="K427" s="577"/>
      <c r="L427" s="577"/>
      <c r="M427" s="669">
        <f t="shared" si="50"/>
        <v>0</v>
      </c>
      <c r="O427" s="26" t="str">
        <f t="shared" si="5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46"/>
        <v>0</v>
      </c>
      <c r="H428" s="43">
        <f t="shared" si="47"/>
        <v>0</v>
      </c>
      <c r="I428" s="43">
        <f t="shared" si="48"/>
        <v>0</v>
      </c>
      <c r="J428" s="43">
        <f t="shared" si="49"/>
        <v>0</v>
      </c>
      <c r="K428" s="577"/>
      <c r="L428" s="577"/>
      <c r="M428" s="669">
        <f t="shared" si="50"/>
        <v>0</v>
      </c>
      <c r="O428" s="26" t="str">
        <f t="shared" si="5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46"/>
        <v>0</v>
      </c>
      <c r="H429" s="43">
        <f t="shared" si="47"/>
        <v>0</v>
      </c>
      <c r="I429" s="43">
        <f t="shared" si="48"/>
        <v>0</v>
      </c>
      <c r="J429" s="43">
        <f t="shared" si="49"/>
        <v>0</v>
      </c>
      <c r="K429" s="577"/>
      <c r="L429" s="577"/>
      <c r="M429" s="669">
        <f t="shared" si="50"/>
        <v>0</v>
      </c>
      <c r="O429" s="26" t="str">
        <f t="shared" si="5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46"/>
        <v>0</v>
      </c>
      <c r="H430" s="43">
        <f t="shared" si="47"/>
        <v>0</v>
      </c>
      <c r="I430" s="43">
        <f t="shared" si="48"/>
        <v>0</v>
      </c>
      <c r="J430" s="43">
        <f t="shared" si="49"/>
        <v>0</v>
      </c>
      <c r="K430" s="577"/>
      <c r="L430" s="577"/>
      <c r="M430" s="669">
        <f t="shared" si="50"/>
        <v>0</v>
      </c>
      <c r="O430" s="26" t="str">
        <f t="shared" si="5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46"/>
        <v>0</v>
      </c>
      <c r="H431" s="43">
        <f t="shared" si="47"/>
        <v>0</v>
      </c>
      <c r="I431" s="43">
        <f t="shared" si="48"/>
        <v>0</v>
      </c>
      <c r="J431" s="43">
        <f t="shared" si="49"/>
        <v>0</v>
      </c>
      <c r="K431" s="577"/>
      <c r="L431" s="577"/>
      <c r="M431" s="669">
        <f t="shared" si="50"/>
        <v>0</v>
      </c>
      <c r="O431" s="26" t="str">
        <f t="shared" si="5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46"/>
        <v>0</v>
      </c>
      <c r="H432" s="43">
        <f t="shared" si="47"/>
        <v>0</v>
      </c>
      <c r="I432" s="43">
        <f t="shared" si="48"/>
        <v>0</v>
      </c>
      <c r="J432" s="43">
        <f t="shared" si="49"/>
        <v>0</v>
      </c>
      <c r="K432" s="577"/>
      <c r="L432" s="577"/>
      <c r="M432" s="669">
        <f t="shared" si="50"/>
        <v>0</v>
      </c>
      <c r="O432" s="26" t="str">
        <f t="shared" si="5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46"/>
        <v>0</v>
      </c>
      <c r="H433" s="43">
        <f t="shared" si="47"/>
        <v>0</v>
      </c>
      <c r="I433" s="43">
        <f t="shared" si="48"/>
        <v>0</v>
      </c>
      <c r="J433" s="43">
        <f t="shared" si="49"/>
        <v>0</v>
      </c>
      <c r="K433" s="577"/>
      <c r="L433" s="577"/>
      <c r="M433" s="669">
        <f t="shared" si="50"/>
        <v>0</v>
      </c>
      <c r="O433" s="26" t="str">
        <f t="shared" si="5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46"/>
        <v>0</v>
      </c>
      <c r="H434" s="43">
        <f t="shared" si="47"/>
        <v>0</v>
      </c>
      <c r="I434" s="43">
        <f t="shared" si="48"/>
        <v>0</v>
      </c>
      <c r="J434" s="43">
        <f t="shared" si="49"/>
        <v>0</v>
      </c>
      <c r="K434" s="577"/>
      <c r="L434" s="577"/>
      <c r="M434" s="669">
        <f t="shared" si="50"/>
        <v>0</v>
      </c>
      <c r="O434" s="26" t="str">
        <f t="shared" si="5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46"/>
        <v>0</v>
      </c>
      <c r="H435" s="43">
        <f t="shared" si="47"/>
        <v>0</v>
      </c>
      <c r="I435" s="43">
        <f t="shared" si="48"/>
        <v>0</v>
      </c>
      <c r="J435" s="43">
        <f t="shared" si="49"/>
        <v>0</v>
      </c>
      <c r="K435" s="577"/>
      <c r="L435" s="577"/>
      <c r="M435" s="669">
        <f t="shared" si="50"/>
        <v>0</v>
      </c>
      <c r="O435" s="26" t="str">
        <f t="shared" si="5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46"/>
        <v>0</v>
      </c>
      <c r="H436" s="43">
        <f t="shared" si="47"/>
        <v>0</v>
      </c>
      <c r="I436" s="43">
        <f t="shared" si="48"/>
        <v>0</v>
      </c>
      <c r="J436" s="43">
        <f t="shared" si="49"/>
        <v>0</v>
      </c>
      <c r="K436" s="577"/>
      <c r="L436" s="577"/>
      <c r="M436" s="669">
        <f t="shared" si="50"/>
        <v>0</v>
      </c>
      <c r="O436" s="26" t="str">
        <f t="shared" si="5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46"/>
        <v>0</v>
      </c>
      <c r="H437" s="43">
        <f t="shared" si="47"/>
        <v>0</v>
      </c>
      <c r="I437" s="43">
        <f t="shared" si="48"/>
        <v>0</v>
      </c>
      <c r="J437" s="43">
        <f t="shared" si="49"/>
        <v>0</v>
      </c>
      <c r="K437" s="577"/>
      <c r="L437" s="577"/>
      <c r="M437" s="669">
        <f t="shared" si="50"/>
        <v>0</v>
      </c>
      <c r="O437" s="26" t="str">
        <f t="shared" si="5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46"/>
        <v>0</v>
      </c>
      <c r="H438" s="43">
        <f t="shared" si="47"/>
        <v>0</v>
      </c>
      <c r="I438" s="43">
        <f t="shared" si="48"/>
        <v>0</v>
      </c>
      <c r="J438" s="43">
        <f t="shared" si="49"/>
        <v>0</v>
      </c>
      <c r="K438" s="577"/>
      <c r="L438" s="577"/>
      <c r="M438" s="669">
        <f t="shared" si="50"/>
        <v>0</v>
      </c>
      <c r="O438" s="26" t="str">
        <f t="shared" si="5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46"/>
        <v>0</v>
      </c>
      <c r="H439" s="43">
        <f t="shared" si="47"/>
        <v>0</v>
      </c>
      <c r="I439" s="43">
        <f t="shared" si="48"/>
        <v>0</v>
      </c>
      <c r="J439" s="43">
        <f t="shared" si="49"/>
        <v>0</v>
      </c>
      <c r="K439" s="577"/>
      <c r="L439" s="577"/>
      <c r="M439" s="669">
        <f t="shared" si="50"/>
        <v>0</v>
      </c>
      <c r="O439" s="26" t="str">
        <f t="shared" si="5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46"/>
        <v>0</v>
      </c>
      <c r="H440" s="43">
        <f t="shared" si="47"/>
        <v>0</v>
      </c>
      <c r="I440" s="43">
        <f t="shared" si="48"/>
        <v>0</v>
      </c>
      <c r="J440" s="43">
        <f t="shared" si="49"/>
        <v>0</v>
      </c>
      <c r="K440" s="577"/>
      <c r="L440" s="577"/>
      <c r="M440" s="669">
        <f t="shared" si="50"/>
        <v>0</v>
      </c>
      <c r="O440" s="26" t="str">
        <f t="shared" si="5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46"/>
        <v>0</v>
      </c>
      <c r="H441" s="43">
        <f t="shared" si="47"/>
        <v>0</v>
      </c>
      <c r="I441" s="43">
        <f t="shared" si="48"/>
        <v>0</v>
      </c>
      <c r="J441" s="43">
        <f t="shared" si="49"/>
        <v>0</v>
      </c>
      <c r="K441" s="577"/>
      <c r="L441" s="577"/>
      <c r="M441" s="669">
        <f t="shared" si="50"/>
        <v>0</v>
      </c>
      <c r="O441" s="26" t="str">
        <f t="shared" si="5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46"/>
        <v>0</v>
      </c>
      <c r="H442" s="43">
        <f t="shared" si="47"/>
        <v>0</v>
      </c>
      <c r="I442" s="43">
        <f t="shared" si="48"/>
        <v>0</v>
      </c>
      <c r="J442" s="43">
        <f t="shared" si="49"/>
        <v>0</v>
      </c>
      <c r="K442" s="577"/>
      <c r="L442" s="577"/>
      <c r="M442" s="669">
        <f t="shared" si="50"/>
        <v>0</v>
      </c>
      <c r="O442" s="26" t="str">
        <f t="shared" si="5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46"/>
        <v>0</v>
      </c>
      <c r="H443" s="43">
        <f t="shared" si="47"/>
        <v>0</v>
      </c>
      <c r="I443" s="43">
        <f t="shared" si="48"/>
        <v>0</v>
      </c>
      <c r="J443" s="43">
        <f t="shared" si="49"/>
        <v>0</v>
      </c>
      <c r="K443" s="577"/>
      <c r="L443" s="577"/>
      <c r="M443" s="669">
        <f t="shared" si="50"/>
        <v>0</v>
      </c>
      <c r="O443" s="26" t="str">
        <f t="shared" si="5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ref="G444:G507" si="52">IF(K444="",0,YEAR(K444))</f>
        <v>0</v>
      </c>
      <c r="H444" s="43">
        <f t="shared" ref="H444:H507" si="53">IF(K444="",0,MONTH(K444))</f>
        <v>0</v>
      </c>
      <c r="I444" s="43">
        <f t="shared" ref="I444:I507" si="54">IF(L444="",0,YEAR(K444))</f>
        <v>0</v>
      </c>
      <c r="J444" s="43">
        <f t="shared" ref="J444:J507" si="55">IF(L444="",0,MONTH(L444))</f>
        <v>0</v>
      </c>
      <c r="K444" s="577"/>
      <c r="L444" s="577"/>
      <c r="M444" s="669">
        <f t="shared" ref="M444:M507" si="56">IF(L444="",0,L444-K444+1)</f>
        <v>0</v>
      </c>
      <c r="O444" s="26" t="str">
        <f t="shared" ref="O444:O507" si="57">IF(M444&lt;91,"V","")</f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52"/>
        <v>0</v>
      </c>
      <c r="H445" s="43">
        <f t="shared" si="53"/>
        <v>0</v>
      </c>
      <c r="I445" s="43">
        <f t="shared" si="54"/>
        <v>0</v>
      </c>
      <c r="J445" s="43">
        <f t="shared" si="55"/>
        <v>0</v>
      </c>
      <c r="K445" s="577"/>
      <c r="L445" s="577"/>
      <c r="M445" s="669">
        <f t="shared" si="56"/>
        <v>0</v>
      </c>
      <c r="O445" s="26" t="str">
        <f t="shared" si="57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52"/>
        <v>0</v>
      </c>
      <c r="H446" s="43">
        <f t="shared" si="53"/>
        <v>0</v>
      </c>
      <c r="I446" s="43">
        <f t="shared" si="54"/>
        <v>0</v>
      </c>
      <c r="J446" s="43">
        <f t="shared" si="55"/>
        <v>0</v>
      </c>
      <c r="K446" s="577"/>
      <c r="L446" s="577"/>
      <c r="M446" s="669">
        <f t="shared" si="56"/>
        <v>0</v>
      </c>
      <c r="O446" s="26" t="str">
        <f t="shared" si="57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52"/>
        <v>0</v>
      </c>
      <c r="H447" s="43">
        <f t="shared" si="53"/>
        <v>0</v>
      </c>
      <c r="I447" s="43">
        <f t="shared" si="54"/>
        <v>0</v>
      </c>
      <c r="J447" s="43">
        <f t="shared" si="55"/>
        <v>0</v>
      </c>
      <c r="K447" s="577"/>
      <c r="L447" s="577"/>
      <c r="M447" s="669">
        <f t="shared" si="56"/>
        <v>0</v>
      </c>
      <c r="O447" s="26" t="str">
        <f t="shared" si="57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52"/>
        <v>0</v>
      </c>
      <c r="H448" s="43">
        <f t="shared" si="53"/>
        <v>0</v>
      </c>
      <c r="I448" s="43">
        <f t="shared" si="54"/>
        <v>0</v>
      </c>
      <c r="J448" s="43">
        <f t="shared" si="55"/>
        <v>0</v>
      </c>
      <c r="K448" s="577"/>
      <c r="L448" s="577"/>
      <c r="M448" s="669">
        <f t="shared" si="56"/>
        <v>0</v>
      </c>
      <c r="O448" s="26" t="str">
        <f t="shared" si="57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52"/>
        <v>0</v>
      </c>
      <c r="H449" s="43">
        <f t="shared" si="53"/>
        <v>0</v>
      </c>
      <c r="I449" s="43">
        <f t="shared" si="54"/>
        <v>0</v>
      </c>
      <c r="J449" s="43">
        <f t="shared" si="55"/>
        <v>0</v>
      </c>
      <c r="K449" s="577"/>
      <c r="L449" s="577"/>
      <c r="M449" s="669">
        <f t="shared" si="56"/>
        <v>0</v>
      </c>
      <c r="O449" s="26" t="str">
        <f t="shared" si="57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52"/>
        <v>0</v>
      </c>
      <c r="H450" s="43">
        <f t="shared" si="53"/>
        <v>0</v>
      </c>
      <c r="I450" s="43">
        <f t="shared" si="54"/>
        <v>0</v>
      </c>
      <c r="J450" s="43">
        <f t="shared" si="55"/>
        <v>0</v>
      </c>
      <c r="K450" s="577"/>
      <c r="L450" s="577"/>
      <c r="M450" s="669">
        <f t="shared" si="56"/>
        <v>0</v>
      </c>
      <c r="O450" s="26" t="str">
        <f t="shared" si="57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si="52"/>
        <v>0</v>
      </c>
      <c r="H451" s="43">
        <f t="shared" si="53"/>
        <v>0</v>
      </c>
      <c r="I451" s="43">
        <f t="shared" si="54"/>
        <v>0</v>
      </c>
      <c r="J451" s="43">
        <f t="shared" si="55"/>
        <v>0</v>
      </c>
      <c r="K451" s="577"/>
      <c r="L451" s="577"/>
      <c r="M451" s="669">
        <f t="shared" si="56"/>
        <v>0</v>
      </c>
      <c r="O451" s="26" t="str">
        <f t="shared" si="57"/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52"/>
        <v>0</v>
      </c>
      <c r="H452" s="43">
        <f t="shared" si="53"/>
        <v>0</v>
      </c>
      <c r="I452" s="43">
        <f t="shared" si="54"/>
        <v>0</v>
      </c>
      <c r="J452" s="43">
        <f t="shared" si="55"/>
        <v>0</v>
      </c>
      <c r="K452" s="577"/>
      <c r="L452" s="577"/>
      <c r="M452" s="669">
        <f t="shared" si="56"/>
        <v>0</v>
      </c>
      <c r="O452" s="26" t="str">
        <f t="shared" si="5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52"/>
        <v>0</v>
      </c>
      <c r="H453" s="43">
        <f t="shared" si="53"/>
        <v>0</v>
      </c>
      <c r="I453" s="43">
        <f t="shared" si="54"/>
        <v>0</v>
      </c>
      <c r="J453" s="43">
        <f t="shared" si="55"/>
        <v>0</v>
      </c>
      <c r="K453" s="577"/>
      <c r="L453" s="577"/>
      <c r="M453" s="669">
        <f t="shared" si="56"/>
        <v>0</v>
      </c>
      <c r="O453" s="26" t="str">
        <f t="shared" si="5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52"/>
        <v>0</v>
      </c>
      <c r="H454" s="43">
        <f t="shared" si="53"/>
        <v>0</v>
      </c>
      <c r="I454" s="43">
        <f t="shared" si="54"/>
        <v>0</v>
      </c>
      <c r="J454" s="43">
        <f t="shared" si="55"/>
        <v>0</v>
      </c>
      <c r="K454" s="577"/>
      <c r="L454" s="577"/>
      <c r="M454" s="669">
        <f t="shared" si="56"/>
        <v>0</v>
      </c>
      <c r="O454" s="26" t="str">
        <f t="shared" si="5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52"/>
        <v>0</v>
      </c>
      <c r="H455" s="43">
        <f t="shared" si="53"/>
        <v>0</v>
      </c>
      <c r="I455" s="43">
        <f t="shared" si="54"/>
        <v>0</v>
      </c>
      <c r="J455" s="43">
        <f t="shared" si="55"/>
        <v>0</v>
      </c>
      <c r="K455" s="577"/>
      <c r="L455" s="577"/>
      <c r="M455" s="669">
        <f t="shared" si="56"/>
        <v>0</v>
      </c>
      <c r="O455" s="26" t="str">
        <f t="shared" si="5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52"/>
        <v>0</v>
      </c>
      <c r="H456" s="43">
        <f t="shared" si="53"/>
        <v>0</v>
      </c>
      <c r="I456" s="43">
        <f t="shared" si="54"/>
        <v>0</v>
      </c>
      <c r="J456" s="43">
        <f t="shared" si="55"/>
        <v>0</v>
      </c>
      <c r="K456" s="577"/>
      <c r="L456" s="577"/>
      <c r="M456" s="669">
        <f t="shared" si="56"/>
        <v>0</v>
      </c>
      <c r="O456" s="26" t="str">
        <f t="shared" si="5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52"/>
        <v>0</v>
      </c>
      <c r="H457" s="43">
        <f t="shared" si="53"/>
        <v>0</v>
      </c>
      <c r="I457" s="43">
        <f t="shared" si="54"/>
        <v>0</v>
      </c>
      <c r="J457" s="43">
        <f t="shared" si="55"/>
        <v>0</v>
      </c>
      <c r="K457" s="577"/>
      <c r="L457" s="577"/>
      <c r="M457" s="669">
        <f t="shared" si="56"/>
        <v>0</v>
      </c>
      <c r="O457" s="26" t="str">
        <f t="shared" si="5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52"/>
        <v>0</v>
      </c>
      <c r="H458" s="43">
        <f t="shared" si="53"/>
        <v>0</v>
      </c>
      <c r="I458" s="43">
        <f t="shared" si="54"/>
        <v>0</v>
      </c>
      <c r="J458" s="43">
        <f t="shared" si="55"/>
        <v>0</v>
      </c>
      <c r="K458" s="577"/>
      <c r="L458" s="577"/>
      <c r="M458" s="669">
        <f t="shared" si="56"/>
        <v>0</v>
      </c>
      <c r="O458" s="26" t="str">
        <f t="shared" si="5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52"/>
        <v>0</v>
      </c>
      <c r="H459" s="43">
        <f t="shared" si="53"/>
        <v>0</v>
      </c>
      <c r="I459" s="43">
        <f t="shared" si="54"/>
        <v>0</v>
      </c>
      <c r="J459" s="43">
        <f t="shared" si="55"/>
        <v>0</v>
      </c>
      <c r="K459" s="577"/>
      <c r="L459" s="577"/>
      <c r="M459" s="669">
        <f t="shared" si="56"/>
        <v>0</v>
      </c>
      <c r="O459" s="26" t="str">
        <f t="shared" si="5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52"/>
        <v>0</v>
      </c>
      <c r="H460" s="43">
        <f t="shared" si="53"/>
        <v>0</v>
      </c>
      <c r="I460" s="43">
        <f t="shared" si="54"/>
        <v>0</v>
      </c>
      <c r="J460" s="43">
        <f t="shared" si="55"/>
        <v>0</v>
      </c>
      <c r="K460" s="577"/>
      <c r="L460" s="577"/>
      <c r="M460" s="669">
        <f t="shared" si="56"/>
        <v>0</v>
      </c>
      <c r="O460" s="26" t="str">
        <f t="shared" si="5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52"/>
        <v>0</v>
      </c>
      <c r="H461" s="43">
        <f t="shared" si="53"/>
        <v>0</v>
      </c>
      <c r="I461" s="43">
        <f t="shared" si="54"/>
        <v>0</v>
      </c>
      <c r="J461" s="43">
        <f t="shared" si="55"/>
        <v>0</v>
      </c>
      <c r="K461" s="577"/>
      <c r="L461" s="577"/>
      <c r="M461" s="669">
        <f t="shared" si="56"/>
        <v>0</v>
      </c>
      <c r="O461" s="26" t="str">
        <f t="shared" si="5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52"/>
        <v>0</v>
      </c>
      <c r="H462" s="43">
        <f t="shared" si="53"/>
        <v>0</v>
      </c>
      <c r="I462" s="43">
        <f t="shared" si="54"/>
        <v>0</v>
      </c>
      <c r="J462" s="43">
        <f t="shared" si="55"/>
        <v>0</v>
      </c>
      <c r="K462" s="577"/>
      <c r="L462" s="577"/>
      <c r="M462" s="669">
        <f t="shared" si="56"/>
        <v>0</v>
      </c>
      <c r="O462" s="26" t="str">
        <f t="shared" si="5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52"/>
        <v>0</v>
      </c>
      <c r="H463" s="43">
        <f t="shared" si="53"/>
        <v>0</v>
      </c>
      <c r="I463" s="43">
        <f t="shared" si="54"/>
        <v>0</v>
      </c>
      <c r="J463" s="43">
        <f t="shared" si="55"/>
        <v>0</v>
      </c>
      <c r="K463" s="577"/>
      <c r="L463" s="577"/>
      <c r="M463" s="669">
        <f t="shared" si="56"/>
        <v>0</v>
      </c>
      <c r="O463" s="26" t="str">
        <f t="shared" si="5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52"/>
        <v>0</v>
      </c>
      <c r="H464" s="43">
        <f t="shared" si="53"/>
        <v>0</v>
      </c>
      <c r="I464" s="43">
        <f t="shared" si="54"/>
        <v>0</v>
      </c>
      <c r="J464" s="43">
        <f t="shared" si="55"/>
        <v>0</v>
      </c>
      <c r="K464" s="577"/>
      <c r="L464" s="577"/>
      <c r="M464" s="669">
        <f t="shared" si="56"/>
        <v>0</v>
      </c>
      <c r="O464" s="26" t="str">
        <f t="shared" si="5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52"/>
        <v>0</v>
      </c>
      <c r="H465" s="43">
        <f t="shared" si="53"/>
        <v>0</v>
      </c>
      <c r="I465" s="43">
        <f t="shared" si="54"/>
        <v>0</v>
      </c>
      <c r="J465" s="43">
        <f t="shared" si="55"/>
        <v>0</v>
      </c>
      <c r="K465" s="577"/>
      <c r="L465" s="577"/>
      <c r="M465" s="669">
        <f t="shared" si="56"/>
        <v>0</v>
      </c>
      <c r="O465" s="26" t="str">
        <f t="shared" si="5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52"/>
        <v>0</v>
      </c>
      <c r="H466" s="43">
        <f t="shared" si="53"/>
        <v>0</v>
      </c>
      <c r="I466" s="43">
        <f t="shared" si="54"/>
        <v>0</v>
      </c>
      <c r="J466" s="43">
        <f t="shared" si="55"/>
        <v>0</v>
      </c>
      <c r="K466" s="577"/>
      <c r="L466" s="577"/>
      <c r="M466" s="669">
        <f t="shared" si="56"/>
        <v>0</v>
      </c>
      <c r="O466" s="26" t="str">
        <f t="shared" si="5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52"/>
        <v>0</v>
      </c>
      <c r="H467" s="43">
        <f t="shared" si="53"/>
        <v>0</v>
      </c>
      <c r="I467" s="43">
        <f t="shared" si="54"/>
        <v>0</v>
      </c>
      <c r="J467" s="43">
        <f t="shared" si="55"/>
        <v>0</v>
      </c>
      <c r="K467" s="577"/>
      <c r="L467" s="577"/>
      <c r="M467" s="669">
        <f t="shared" si="56"/>
        <v>0</v>
      </c>
      <c r="O467" s="26" t="str">
        <f t="shared" si="5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52"/>
        <v>0</v>
      </c>
      <c r="H468" s="43">
        <f t="shared" si="53"/>
        <v>0</v>
      </c>
      <c r="I468" s="43">
        <f t="shared" si="54"/>
        <v>0</v>
      </c>
      <c r="J468" s="43">
        <f t="shared" si="55"/>
        <v>0</v>
      </c>
      <c r="K468" s="577"/>
      <c r="L468" s="577"/>
      <c r="M468" s="669">
        <f t="shared" si="56"/>
        <v>0</v>
      </c>
      <c r="O468" s="26" t="str">
        <f t="shared" si="5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52"/>
        <v>0</v>
      </c>
      <c r="H469" s="43">
        <f t="shared" si="53"/>
        <v>0</v>
      </c>
      <c r="I469" s="43">
        <f t="shared" si="54"/>
        <v>0</v>
      </c>
      <c r="J469" s="43">
        <f t="shared" si="55"/>
        <v>0</v>
      </c>
      <c r="K469" s="577"/>
      <c r="L469" s="577"/>
      <c r="M469" s="669">
        <f t="shared" si="56"/>
        <v>0</v>
      </c>
      <c r="O469" s="26" t="str">
        <f t="shared" si="5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52"/>
        <v>0</v>
      </c>
      <c r="H470" s="43">
        <f t="shared" si="53"/>
        <v>0</v>
      </c>
      <c r="I470" s="43">
        <f t="shared" si="54"/>
        <v>0</v>
      </c>
      <c r="J470" s="43">
        <f t="shared" si="55"/>
        <v>0</v>
      </c>
      <c r="K470" s="577"/>
      <c r="L470" s="577"/>
      <c r="M470" s="669">
        <f t="shared" si="56"/>
        <v>0</v>
      </c>
      <c r="O470" s="26" t="str">
        <f t="shared" si="5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52"/>
        <v>0</v>
      </c>
      <c r="H471" s="43">
        <f t="shared" si="53"/>
        <v>0</v>
      </c>
      <c r="I471" s="43">
        <f t="shared" si="54"/>
        <v>0</v>
      </c>
      <c r="J471" s="43">
        <f t="shared" si="55"/>
        <v>0</v>
      </c>
      <c r="K471" s="577"/>
      <c r="L471" s="577"/>
      <c r="M471" s="669">
        <f t="shared" si="56"/>
        <v>0</v>
      </c>
      <c r="O471" s="26" t="str">
        <f t="shared" si="5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52"/>
        <v>0</v>
      </c>
      <c r="H472" s="43">
        <f t="shared" si="53"/>
        <v>0</v>
      </c>
      <c r="I472" s="43">
        <f t="shared" si="54"/>
        <v>0</v>
      </c>
      <c r="J472" s="43">
        <f t="shared" si="55"/>
        <v>0</v>
      </c>
      <c r="K472" s="577"/>
      <c r="L472" s="577"/>
      <c r="M472" s="669">
        <f t="shared" si="56"/>
        <v>0</v>
      </c>
      <c r="O472" s="26" t="str">
        <f t="shared" si="5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52"/>
        <v>0</v>
      </c>
      <c r="H473" s="43">
        <f t="shared" si="53"/>
        <v>0</v>
      </c>
      <c r="I473" s="43">
        <f t="shared" si="54"/>
        <v>0</v>
      </c>
      <c r="J473" s="43">
        <f t="shared" si="55"/>
        <v>0</v>
      </c>
      <c r="K473" s="577"/>
      <c r="L473" s="577"/>
      <c r="M473" s="669">
        <f t="shared" si="56"/>
        <v>0</v>
      </c>
      <c r="O473" s="26" t="str">
        <f t="shared" si="5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52"/>
        <v>0</v>
      </c>
      <c r="H474" s="43">
        <f t="shared" si="53"/>
        <v>0</v>
      </c>
      <c r="I474" s="43">
        <f t="shared" si="54"/>
        <v>0</v>
      </c>
      <c r="J474" s="43">
        <f t="shared" si="55"/>
        <v>0</v>
      </c>
      <c r="K474" s="577"/>
      <c r="L474" s="577"/>
      <c r="M474" s="669">
        <f t="shared" si="56"/>
        <v>0</v>
      </c>
      <c r="O474" s="26" t="str">
        <f t="shared" si="5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52"/>
        <v>0</v>
      </c>
      <c r="H475" s="43">
        <f t="shared" si="53"/>
        <v>0</v>
      </c>
      <c r="I475" s="43">
        <f t="shared" si="54"/>
        <v>0</v>
      </c>
      <c r="J475" s="43">
        <f t="shared" si="55"/>
        <v>0</v>
      </c>
      <c r="K475" s="577"/>
      <c r="L475" s="577"/>
      <c r="M475" s="669">
        <f t="shared" si="56"/>
        <v>0</v>
      </c>
      <c r="O475" s="26" t="str">
        <f t="shared" si="5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52"/>
        <v>0</v>
      </c>
      <c r="H476" s="43">
        <f t="shared" si="53"/>
        <v>0</v>
      </c>
      <c r="I476" s="43">
        <f t="shared" si="54"/>
        <v>0</v>
      </c>
      <c r="J476" s="43">
        <f t="shared" si="55"/>
        <v>0</v>
      </c>
      <c r="K476" s="577"/>
      <c r="L476" s="577"/>
      <c r="M476" s="669">
        <f t="shared" si="56"/>
        <v>0</v>
      </c>
      <c r="O476" s="26" t="str">
        <f t="shared" si="5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52"/>
        <v>0</v>
      </c>
      <c r="H477" s="43">
        <f t="shared" si="53"/>
        <v>0</v>
      </c>
      <c r="I477" s="43">
        <f t="shared" si="54"/>
        <v>0</v>
      </c>
      <c r="J477" s="43">
        <f t="shared" si="55"/>
        <v>0</v>
      </c>
      <c r="K477" s="577"/>
      <c r="L477" s="577"/>
      <c r="M477" s="669">
        <f t="shared" si="56"/>
        <v>0</v>
      </c>
      <c r="O477" s="26" t="str">
        <f t="shared" si="5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52"/>
        <v>0</v>
      </c>
      <c r="H478" s="43">
        <f t="shared" si="53"/>
        <v>0</v>
      </c>
      <c r="I478" s="43">
        <f t="shared" si="54"/>
        <v>0</v>
      </c>
      <c r="J478" s="43">
        <f t="shared" si="55"/>
        <v>0</v>
      </c>
      <c r="K478" s="577"/>
      <c r="L478" s="577"/>
      <c r="M478" s="669">
        <f t="shared" si="56"/>
        <v>0</v>
      </c>
      <c r="O478" s="26" t="str">
        <f t="shared" si="5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52"/>
        <v>0</v>
      </c>
      <c r="H479" s="43">
        <f t="shared" si="53"/>
        <v>0</v>
      </c>
      <c r="I479" s="43">
        <f t="shared" si="54"/>
        <v>0</v>
      </c>
      <c r="J479" s="43">
        <f t="shared" si="55"/>
        <v>0</v>
      </c>
      <c r="K479" s="577"/>
      <c r="L479" s="577"/>
      <c r="M479" s="669">
        <f t="shared" si="56"/>
        <v>0</v>
      </c>
      <c r="O479" s="26" t="str">
        <f t="shared" si="5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52"/>
        <v>0</v>
      </c>
      <c r="H480" s="43">
        <f t="shared" si="53"/>
        <v>0</v>
      </c>
      <c r="I480" s="43">
        <f t="shared" si="54"/>
        <v>0</v>
      </c>
      <c r="J480" s="43">
        <f t="shared" si="55"/>
        <v>0</v>
      </c>
      <c r="K480" s="577"/>
      <c r="L480" s="577"/>
      <c r="M480" s="669">
        <f t="shared" si="56"/>
        <v>0</v>
      </c>
      <c r="O480" s="26" t="str">
        <f t="shared" si="5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52"/>
        <v>0</v>
      </c>
      <c r="H481" s="43">
        <f t="shared" si="53"/>
        <v>0</v>
      </c>
      <c r="I481" s="43">
        <f t="shared" si="54"/>
        <v>0</v>
      </c>
      <c r="J481" s="43">
        <f t="shared" si="55"/>
        <v>0</v>
      </c>
      <c r="K481" s="577"/>
      <c r="L481" s="577"/>
      <c r="M481" s="669">
        <f t="shared" si="56"/>
        <v>0</v>
      </c>
      <c r="O481" s="26" t="str">
        <f t="shared" si="5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52"/>
        <v>0</v>
      </c>
      <c r="H482" s="43">
        <f t="shared" si="53"/>
        <v>0</v>
      </c>
      <c r="I482" s="43">
        <f t="shared" si="54"/>
        <v>0</v>
      </c>
      <c r="J482" s="43">
        <f t="shared" si="55"/>
        <v>0</v>
      </c>
      <c r="K482" s="577"/>
      <c r="L482" s="577"/>
      <c r="M482" s="669">
        <f t="shared" si="56"/>
        <v>0</v>
      </c>
      <c r="O482" s="26" t="str">
        <f t="shared" si="5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52"/>
        <v>0</v>
      </c>
      <c r="H483" s="43">
        <f t="shared" si="53"/>
        <v>0</v>
      </c>
      <c r="I483" s="43">
        <f t="shared" si="54"/>
        <v>0</v>
      </c>
      <c r="J483" s="43">
        <f t="shared" si="55"/>
        <v>0</v>
      </c>
      <c r="K483" s="577"/>
      <c r="L483" s="577"/>
      <c r="M483" s="669">
        <f t="shared" si="56"/>
        <v>0</v>
      </c>
      <c r="O483" s="26" t="str">
        <f t="shared" si="5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52"/>
        <v>0</v>
      </c>
      <c r="H484" s="43">
        <f t="shared" si="53"/>
        <v>0</v>
      </c>
      <c r="I484" s="43">
        <f t="shared" si="54"/>
        <v>0</v>
      </c>
      <c r="J484" s="43">
        <f t="shared" si="55"/>
        <v>0</v>
      </c>
      <c r="K484" s="577"/>
      <c r="L484" s="577"/>
      <c r="M484" s="669">
        <f t="shared" si="56"/>
        <v>0</v>
      </c>
      <c r="O484" s="26" t="str">
        <f t="shared" si="5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52"/>
        <v>0</v>
      </c>
      <c r="H485" s="43">
        <f t="shared" si="53"/>
        <v>0</v>
      </c>
      <c r="I485" s="43">
        <f t="shared" si="54"/>
        <v>0</v>
      </c>
      <c r="J485" s="43">
        <f t="shared" si="55"/>
        <v>0</v>
      </c>
      <c r="K485" s="577"/>
      <c r="L485" s="577"/>
      <c r="M485" s="669">
        <f t="shared" si="56"/>
        <v>0</v>
      </c>
      <c r="O485" s="26" t="str">
        <f t="shared" si="5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52"/>
        <v>0</v>
      </c>
      <c r="H486" s="43">
        <f t="shared" si="53"/>
        <v>0</v>
      </c>
      <c r="I486" s="43">
        <f t="shared" si="54"/>
        <v>0</v>
      </c>
      <c r="J486" s="43">
        <f t="shared" si="55"/>
        <v>0</v>
      </c>
      <c r="K486" s="577"/>
      <c r="L486" s="577"/>
      <c r="M486" s="669">
        <f t="shared" si="56"/>
        <v>0</v>
      </c>
      <c r="O486" s="26" t="str">
        <f t="shared" si="5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52"/>
        <v>0</v>
      </c>
      <c r="H487" s="43">
        <f t="shared" si="53"/>
        <v>0</v>
      </c>
      <c r="I487" s="43">
        <f t="shared" si="54"/>
        <v>0</v>
      </c>
      <c r="J487" s="43">
        <f t="shared" si="55"/>
        <v>0</v>
      </c>
      <c r="K487" s="577"/>
      <c r="L487" s="577"/>
      <c r="M487" s="669">
        <f t="shared" si="56"/>
        <v>0</v>
      </c>
      <c r="O487" s="26" t="str">
        <f t="shared" si="5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52"/>
        <v>0</v>
      </c>
      <c r="H488" s="43">
        <f t="shared" si="53"/>
        <v>0</v>
      </c>
      <c r="I488" s="43">
        <f t="shared" si="54"/>
        <v>0</v>
      </c>
      <c r="J488" s="43">
        <f t="shared" si="55"/>
        <v>0</v>
      </c>
      <c r="K488" s="577"/>
      <c r="L488" s="577"/>
      <c r="M488" s="669">
        <f t="shared" si="56"/>
        <v>0</v>
      </c>
      <c r="O488" s="26" t="str">
        <f t="shared" si="5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52"/>
        <v>0</v>
      </c>
      <c r="H489" s="43">
        <f t="shared" si="53"/>
        <v>0</v>
      </c>
      <c r="I489" s="43">
        <f t="shared" si="54"/>
        <v>0</v>
      </c>
      <c r="J489" s="43">
        <f t="shared" si="55"/>
        <v>0</v>
      </c>
      <c r="K489" s="577"/>
      <c r="L489" s="577"/>
      <c r="M489" s="669">
        <f t="shared" si="56"/>
        <v>0</v>
      </c>
      <c r="O489" s="26" t="str">
        <f t="shared" si="5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52"/>
        <v>0</v>
      </c>
      <c r="H490" s="43">
        <f t="shared" si="53"/>
        <v>0</v>
      </c>
      <c r="I490" s="43">
        <f t="shared" si="54"/>
        <v>0</v>
      </c>
      <c r="J490" s="43">
        <f t="shared" si="55"/>
        <v>0</v>
      </c>
      <c r="K490" s="577"/>
      <c r="L490" s="577"/>
      <c r="M490" s="669">
        <f t="shared" si="56"/>
        <v>0</v>
      </c>
      <c r="O490" s="26" t="str">
        <f t="shared" si="5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52"/>
        <v>0</v>
      </c>
      <c r="H491" s="43">
        <f t="shared" si="53"/>
        <v>0</v>
      </c>
      <c r="I491" s="43">
        <f t="shared" si="54"/>
        <v>0</v>
      </c>
      <c r="J491" s="43">
        <f t="shared" si="55"/>
        <v>0</v>
      </c>
      <c r="K491" s="577"/>
      <c r="L491" s="577"/>
      <c r="M491" s="669">
        <f t="shared" si="56"/>
        <v>0</v>
      </c>
      <c r="O491" s="26" t="str">
        <f t="shared" si="5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52"/>
        <v>0</v>
      </c>
      <c r="H492" s="43">
        <f t="shared" si="53"/>
        <v>0</v>
      </c>
      <c r="I492" s="43">
        <f t="shared" si="54"/>
        <v>0</v>
      </c>
      <c r="J492" s="43">
        <f t="shared" si="55"/>
        <v>0</v>
      </c>
      <c r="K492" s="577"/>
      <c r="L492" s="577"/>
      <c r="M492" s="669">
        <f t="shared" si="56"/>
        <v>0</v>
      </c>
      <c r="O492" s="26" t="str">
        <f t="shared" si="5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52"/>
        <v>0</v>
      </c>
      <c r="H493" s="43">
        <f t="shared" si="53"/>
        <v>0</v>
      </c>
      <c r="I493" s="43">
        <f t="shared" si="54"/>
        <v>0</v>
      </c>
      <c r="J493" s="43">
        <f t="shared" si="55"/>
        <v>0</v>
      </c>
      <c r="K493" s="577"/>
      <c r="L493" s="577"/>
      <c r="M493" s="669">
        <f t="shared" si="56"/>
        <v>0</v>
      </c>
      <c r="O493" s="26" t="str">
        <f t="shared" si="5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52"/>
        <v>0</v>
      </c>
      <c r="H494" s="43">
        <f t="shared" si="53"/>
        <v>0</v>
      </c>
      <c r="I494" s="43">
        <f t="shared" si="54"/>
        <v>0</v>
      </c>
      <c r="J494" s="43">
        <f t="shared" si="55"/>
        <v>0</v>
      </c>
      <c r="K494" s="577"/>
      <c r="L494" s="577"/>
      <c r="M494" s="669">
        <f t="shared" si="56"/>
        <v>0</v>
      </c>
      <c r="O494" s="26" t="str">
        <f t="shared" si="5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52"/>
        <v>0</v>
      </c>
      <c r="H495" s="43">
        <f t="shared" si="53"/>
        <v>0</v>
      </c>
      <c r="I495" s="43">
        <f t="shared" si="54"/>
        <v>0</v>
      </c>
      <c r="J495" s="43">
        <f t="shared" si="55"/>
        <v>0</v>
      </c>
      <c r="K495" s="577"/>
      <c r="L495" s="577"/>
      <c r="M495" s="669">
        <f t="shared" si="56"/>
        <v>0</v>
      </c>
      <c r="O495" s="26" t="str">
        <f t="shared" si="5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52"/>
        <v>0</v>
      </c>
      <c r="H496" s="43">
        <f t="shared" si="53"/>
        <v>0</v>
      </c>
      <c r="I496" s="43">
        <f t="shared" si="54"/>
        <v>0</v>
      </c>
      <c r="J496" s="43">
        <f t="shared" si="55"/>
        <v>0</v>
      </c>
      <c r="K496" s="577"/>
      <c r="L496" s="577"/>
      <c r="M496" s="669">
        <f t="shared" si="56"/>
        <v>0</v>
      </c>
      <c r="O496" s="26" t="str">
        <f t="shared" si="5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52"/>
        <v>0</v>
      </c>
      <c r="H497" s="43">
        <f t="shared" si="53"/>
        <v>0</v>
      </c>
      <c r="I497" s="43">
        <f t="shared" si="54"/>
        <v>0</v>
      </c>
      <c r="J497" s="43">
        <f t="shared" si="55"/>
        <v>0</v>
      </c>
      <c r="K497" s="577"/>
      <c r="L497" s="577"/>
      <c r="M497" s="669">
        <f t="shared" si="56"/>
        <v>0</v>
      </c>
      <c r="O497" s="26" t="str">
        <f t="shared" si="5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52"/>
        <v>0</v>
      </c>
      <c r="H498" s="43">
        <f t="shared" si="53"/>
        <v>0</v>
      </c>
      <c r="I498" s="43">
        <f t="shared" si="54"/>
        <v>0</v>
      </c>
      <c r="J498" s="43">
        <f t="shared" si="55"/>
        <v>0</v>
      </c>
      <c r="K498" s="577"/>
      <c r="L498" s="577"/>
      <c r="M498" s="669">
        <f t="shared" si="56"/>
        <v>0</v>
      </c>
      <c r="O498" s="26" t="str">
        <f t="shared" si="5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52"/>
        <v>0</v>
      </c>
      <c r="H499" s="43">
        <f t="shared" si="53"/>
        <v>0</v>
      </c>
      <c r="I499" s="43">
        <f t="shared" si="54"/>
        <v>0</v>
      </c>
      <c r="J499" s="43">
        <f t="shared" si="55"/>
        <v>0</v>
      </c>
      <c r="K499" s="577"/>
      <c r="L499" s="577"/>
      <c r="M499" s="669">
        <f t="shared" si="56"/>
        <v>0</v>
      </c>
      <c r="O499" s="26" t="str">
        <f t="shared" si="5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52"/>
        <v>0</v>
      </c>
      <c r="H500" s="43">
        <f t="shared" si="53"/>
        <v>0</v>
      </c>
      <c r="I500" s="43">
        <f t="shared" si="54"/>
        <v>0</v>
      </c>
      <c r="J500" s="43">
        <f t="shared" si="55"/>
        <v>0</v>
      </c>
      <c r="K500" s="577"/>
      <c r="L500" s="577"/>
      <c r="M500" s="669">
        <f t="shared" si="56"/>
        <v>0</v>
      </c>
      <c r="O500" s="26" t="str">
        <f t="shared" si="5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52"/>
        <v>0</v>
      </c>
      <c r="H501" s="43">
        <f t="shared" si="53"/>
        <v>0</v>
      </c>
      <c r="I501" s="43">
        <f t="shared" si="54"/>
        <v>0</v>
      </c>
      <c r="J501" s="43">
        <f t="shared" si="55"/>
        <v>0</v>
      </c>
      <c r="K501" s="577"/>
      <c r="L501" s="577"/>
      <c r="M501" s="669">
        <f t="shared" si="56"/>
        <v>0</v>
      </c>
      <c r="O501" s="26" t="str">
        <f t="shared" si="5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52"/>
        <v>0</v>
      </c>
      <c r="H502" s="43">
        <f t="shared" si="53"/>
        <v>0</v>
      </c>
      <c r="I502" s="43">
        <f t="shared" si="54"/>
        <v>0</v>
      </c>
      <c r="J502" s="43">
        <f t="shared" si="55"/>
        <v>0</v>
      </c>
      <c r="K502" s="577"/>
      <c r="L502" s="577"/>
      <c r="M502" s="669">
        <f t="shared" si="56"/>
        <v>0</v>
      </c>
      <c r="O502" s="26" t="str">
        <f t="shared" si="5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52"/>
        <v>0</v>
      </c>
      <c r="H503" s="43">
        <f t="shared" si="53"/>
        <v>0</v>
      </c>
      <c r="I503" s="43">
        <f t="shared" si="54"/>
        <v>0</v>
      </c>
      <c r="J503" s="43">
        <f t="shared" si="55"/>
        <v>0</v>
      </c>
      <c r="K503" s="577"/>
      <c r="L503" s="577"/>
      <c r="M503" s="669">
        <f t="shared" si="56"/>
        <v>0</v>
      </c>
      <c r="O503" s="26" t="str">
        <f t="shared" si="5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52"/>
        <v>0</v>
      </c>
      <c r="H504" s="43">
        <f t="shared" si="53"/>
        <v>0</v>
      </c>
      <c r="I504" s="43">
        <f t="shared" si="54"/>
        <v>0</v>
      </c>
      <c r="J504" s="43">
        <f t="shared" si="55"/>
        <v>0</v>
      </c>
      <c r="K504" s="577"/>
      <c r="L504" s="577"/>
      <c r="M504" s="669">
        <f t="shared" si="56"/>
        <v>0</v>
      </c>
      <c r="O504" s="26" t="str">
        <f t="shared" si="5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52"/>
        <v>0</v>
      </c>
      <c r="H505" s="43">
        <f t="shared" si="53"/>
        <v>0</v>
      </c>
      <c r="I505" s="43">
        <f t="shared" si="54"/>
        <v>0</v>
      </c>
      <c r="J505" s="43">
        <f t="shared" si="55"/>
        <v>0</v>
      </c>
      <c r="K505" s="577"/>
      <c r="L505" s="577"/>
      <c r="M505" s="669">
        <f t="shared" si="56"/>
        <v>0</v>
      </c>
      <c r="O505" s="26" t="str">
        <f t="shared" si="5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52"/>
        <v>0</v>
      </c>
      <c r="H506" s="43">
        <f t="shared" si="53"/>
        <v>0</v>
      </c>
      <c r="I506" s="43">
        <f t="shared" si="54"/>
        <v>0</v>
      </c>
      <c r="J506" s="43">
        <f t="shared" si="55"/>
        <v>0</v>
      </c>
      <c r="K506" s="577"/>
      <c r="L506" s="577"/>
      <c r="M506" s="669">
        <f t="shared" si="56"/>
        <v>0</v>
      </c>
      <c r="O506" s="26" t="str">
        <f t="shared" si="5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52"/>
        <v>0</v>
      </c>
      <c r="H507" s="43">
        <f t="shared" si="53"/>
        <v>0</v>
      </c>
      <c r="I507" s="43">
        <f t="shared" si="54"/>
        <v>0</v>
      </c>
      <c r="J507" s="43">
        <f t="shared" si="55"/>
        <v>0</v>
      </c>
      <c r="K507" s="577"/>
      <c r="L507" s="577"/>
      <c r="M507" s="669">
        <f t="shared" si="56"/>
        <v>0</v>
      </c>
      <c r="O507" s="26" t="str">
        <f t="shared" si="5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ref="G508:G571" si="58">IF(K508="",0,YEAR(K508))</f>
        <v>0</v>
      </c>
      <c r="H508" s="43">
        <f t="shared" ref="H508:H571" si="59">IF(K508="",0,MONTH(K508))</f>
        <v>0</v>
      </c>
      <c r="I508" s="43">
        <f t="shared" ref="I508:I571" si="60">IF(L508="",0,YEAR(K508))</f>
        <v>0</v>
      </c>
      <c r="J508" s="43">
        <f t="shared" ref="J508:J571" si="61">IF(L508="",0,MONTH(L508))</f>
        <v>0</v>
      </c>
      <c r="K508" s="577"/>
      <c r="L508" s="577"/>
      <c r="M508" s="669">
        <f t="shared" ref="M508:M571" si="62">IF(L508="",0,L508-K508+1)</f>
        <v>0</v>
      </c>
      <c r="O508" s="26" t="str">
        <f t="shared" ref="O508:O571" si="63">IF(M508&lt;91,"V","")</f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58"/>
        <v>0</v>
      </c>
      <c r="H509" s="43">
        <f t="shared" si="59"/>
        <v>0</v>
      </c>
      <c r="I509" s="43">
        <f t="shared" si="60"/>
        <v>0</v>
      </c>
      <c r="J509" s="43">
        <f t="shared" si="61"/>
        <v>0</v>
      </c>
      <c r="K509" s="577"/>
      <c r="L509" s="577"/>
      <c r="M509" s="669">
        <f t="shared" si="62"/>
        <v>0</v>
      </c>
      <c r="O509" s="26" t="str">
        <f t="shared" si="63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58"/>
        <v>0</v>
      </c>
      <c r="H510" s="43">
        <f t="shared" si="59"/>
        <v>0</v>
      </c>
      <c r="I510" s="43">
        <f t="shared" si="60"/>
        <v>0</v>
      </c>
      <c r="J510" s="43">
        <f t="shared" si="61"/>
        <v>0</v>
      </c>
      <c r="K510" s="577"/>
      <c r="L510" s="577"/>
      <c r="M510" s="669">
        <f t="shared" si="62"/>
        <v>0</v>
      </c>
      <c r="O510" s="26" t="str">
        <f t="shared" si="63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58"/>
        <v>0</v>
      </c>
      <c r="H511" s="43">
        <f t="shared" si="59"/>
        <v>0</v>
      </c>
      <c r="I511" s="43">
        <f t="shared" si="60"/>
        <v>0</v>
      </c>
      <c r="J511" s="43">
        <f t="shared" si="61"/>
        <v>0</v>
      </c>
      <c r="K511" s="577"/>
      <c r="L511" s="577"/>
      <c r="M511" s="669">
        <f t="shared" si="62"/>
        <v>0</v>
      </c>
      <c r="O511" s="26" t="str">
        <f t="shared" si="63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58"/>
        <v>0</v>
      </c>
      <c r="H512" s="43">
        <f t="shared" si="59"/>
        <v>0</v>
      </c>
      <c r="I512" s="43">
        <f t="shared" si="60"/>
        <v>0</v>
      </c>
      <c r="J512" s="43">
        <f t="shared" si="61"/>
        <v>0</v>
      </c>
      <c r="K512" s="577"/>
      <c r="L512" s="577"/>
      <c r="M512" s="669">
        <f t="shared" si="62"/>
        <v>0</v>
      </c>
      <c r="O512" s="26" t="str">
        <f t="shared" si="63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58"/>
        <v>0</v>
      </c>
      <c r="H513" s="43">
        <f t="shared" si="59"/>
        <v>0</v>
      </c>
      <c r="I513" s="43">
        <f t="shared" si="60"/>
        <v>0</v>
      </c>
      <c r="J513" s="43">
        <f t="shared" si="61"/>
        <v>0</v>
      </c>
      <c r="K513" s="577"/>
      <c r="L513" s="577"/>
      <c r="M513" s="669">
        <f t="shared" si="62"/>
        <v>0</v>
      </c>
      <c r="O513" s="26" t="str">
        <f t="shared" si="63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58"/>
        <v>0</v>
      </c>
      <c r="H514" s="43">
        <f t="shared" si="59"/>
        <v>0</v>
      </c>
      <c r="I514" s="43">
        <f t="shared" si="60"/>
        <v>0</v>
      </c>
      <c r="J514" s="43">
        <f t="shared" si="61"/>
        <v>0</v>
      </c>
      <c r="K514" s="577"/>
      <c r="L514" s="577"/>
      <c r="M514" s="669">
        <f t="shared" si="62"/>
        <v>0</v>
      </c>
      <c r="O514" s="26" t="str">
        <f t="shared" si="63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si="58"/>
        <v>0</v>
      </c>
      <c r="H515" s="43">
        <f t="shared" si="59"/>
        <v>0</v>
      </c>
      <c r="I515" s="43">
        <f t="shared" si="60"/>
        <v>0</v>
      </c>
      <c r="J515" s="43">
        <f t="shared" si="61"/>
        <v>0</v>
      </c>
      <c r="K515" s="577"/>
      <c r="L515" s="577"/>
      <c r="M515" s="669">
        <f t="shared" si="62"/>
        <v>0</v>
      </c>
      <c r="O515" s="26" t="str">
        <f t="shared" si="63"/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58"/>
        <v>0</v>
      </c>
      <c r="H516" s="43">
        <f t="shared" si="59"/>
        <v>0</v>
      </c>
      <c r="I516" s="43">
        <f t="shared" si="60"/>
        <v>0</v>
      </c>
      <c r="J516" s="43">
        <f t="shared" si="61"/>
        <v>0</v>
      </c>
      <c r="K516" s="577"/>
      <c r="L516" s="577"/>
      <c r="M516" s="669">
        <f t="shared" si="62"/>
        <v>0</v>
      </c>
      <c r="O516" s="26" t="str">
        <f t="shared" si="6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58"/>
        <v>0</v>
      </c>
      <c r="H517" s="43">
        <f t="shared" si="59"/>
        <v>0</v>
      </c>
      <c r="I517" s="43">
        <f t="shared" si="60"/>
        <v>0</v>
      </c>
      <c r="J517" s="43">
        <f t="shared" si="61"/>
        <v>0</v>
      </c>
      <c r="K517" s="577"/>
      <c r="L517" s="577"/>
      <c r="M517" s="669">
        <f t="shared" si="62"/>
        <v>0</v>
      </c>
      <c r="O517" s="26" t="str">
        <f t="shared" si="6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58"/>
        <v>0</v>
      </c>
      <c r="H518" s="43">
        <f t="shared" si="59"/>
        <v>0</v>
      </c>
      <c r="I518" s="43">
        <f t="shared" si="60"/>
        <v>0</v>
      </c>
      <c r="J518" s="43">
        <f t="shared" si="61"/>
        <v>0</v>
      </c>
      <c r="K518" s="577"/>
      <c r="L518" s="577"/>
      <c r="M518" s="669">
        <f t="shared" si="62"/>
        <v>0</v>
      </c>
      <c r="O518" s="26" t="str">
        <f t="shared" si="6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58"/>
        <v>0</v>
      </c>
      <c r="H519" s="43">
        <f t="shared" si="59"/>
        <v>0</v>
      </c>
      <c r="I519" s="43">
        <f t="shared" si="60"/>
        <v>0</v>
      </c>
      <c r="J519" s="43">
        <f t="shared" si="61"/>
        <v>0</v>
      </c>
      <c r="K519" s="577"/>
      <c r="L519" s="577"/>
      <c r="M519" s="669">
        <f t="shared" si="62"/>
        <v>0</v>
      </c>
      <c r="O519" s="26" t="str">
        <f t="shared" si="6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58"/>
        <v>0</v>
      </c>
      <c r="H520" s="43">
        <f t="shared" si="59"/>
        <v>0</v>
      </c>
      <c r="I520" s="43">
        <f t="shared" si="60"/>
        <v>0</v>
      </c>
      <c r="J520" s="43">
        <f t="shared" si="61"/>
        <v>0</v>
      </c>
      <c r="K520" s="577"/>
      <c r="L520" s="577"/>
      <c r="M520" s="669">
        <f t="shared" si="62"/>
        <v>0</v>
      </c>
      <c r="O520" s="26" t="str">
        <f t="shared" si="6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58"/>
        <v>0</v>
      </c>
      <c r="H521" s="43">
        <f t="shared" si="59"/>
        <v>0</v>
      </c>
      <c r="I521" s="43">
        <f t="shared" si="60"/>
        <v>0</v>
      </c>
      <c r="J521" s="43">
        <f t="shared" si="61"/>
        <v>0</v>
      </c>
      <c r="K521" s="577"/>
      <c r="L521" s="577"/>
      <c r="M521" s="669">
        <f t="shared" si="62"/>
        <v>0</v>
      </c>
      <c r="O521" s="26" t="str">
        <f t="shared" si="6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58"/>
        <v>0</v>
      </c>
      <c r="H522" s="43">
        <f t="shared" si="59"/>
        <v>0</v>
      </c>
      <c r="I522" s="43">
        <f t="shared" si="60"/>
        <v>0</v>
      </c>
      <c r="J522" s="43">
        <f t="shared" si="61"/>
        <v>0</v>
      </c>
      <c r="K522" s="577"/>
      <c r="L522" s="577"/>
      <c r="M522" s="669">
        <f t="shared" si="62"/>
        <v>0</v>
      </c>
      <c r="O522" s="26" t="str">
        <f t="shared" si="6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58"/>
        <v>0</v>
      </c>
      <c r="H523" s="43">
        <f t="shared" si="59"/>
        <v>0</v>
      </c>
      <c r="I523" s="43">
        <f t="shared" si="60"/>
        <v>0</v>
      </c>
      <c r="J523" s="43">
        <f t="shared" si="61"/>
        <v>0</v>
      </c>
      <c r="K523" s="577"/>
      <c r="L523" s="577"/>
      <c r="M523" s="669">
        <f t="shared" si="62"/>
        <v>0</v>
      </c>
      <c r="O523" s="26" t="str">
        <f t="shared" si="6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58"/>
        <v>0</v>
      </c>
      <c r="H524" s="43">
        <f t="shared" si="59"/>
        <v>0</v>
      </c>
      <c r="I524" s="43">
        <f t="shared" si="60"/>
        <v>0</v>
      </c>
      <c r="J524" s="43">
        <f t="shared" si="61"/>
        <v>0</v>
      </c>
      <c r="K524" s="577"/>
      <c r="L524" s="577"/>
      <c r="M524" s="669">
        <f t="shared" si="62"/>
        <v>0</v>
      </c>
      <c r="O524" s="26" t="str">
        <f t="shared" si="6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58"/>
        <v>0</v>
      </c>
      <c r="H525" s="43">
        <f t="shared" si="59"/>
        <v>0</v>
      </c>
      <c r="I525" s="43">
        <f t="shared" si="60"/>
        <v>0</v>
      </c>
      <c r="J525" s="43">
        <f t="shared" si="61"/>
        <v>0</v>
      </c>
      <c r="K525" s="577"/>
      <c r="L525" s="577"/>
      <c r="M525" s="669">
        <f t="shared" si="62"/>
        <v>0</v>
      </c>
      <c r="O525" s="26" t="str">
        <f t="shared" si="6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58"/>
        <v>0</v>
      </c>
      <c r="H526" s="43">
        <f t="shared" si="59"/>
        <v>0</v>
      </c>
      <c r="I526" s="43">
        <f t="shared" si="60"/>
        <v>0</v>
      </c>
      <c r="J526" s="43">
        <f t="shared" si="61"/>
        <v>0</v>
      </c>
      <c r="K526" s="577"/>
      <c r="L526" s="577"/>
      <c r="M526" s="669">
        <f t="shared" si="62"/>
        <v>0</v>
      </c>
      <c r="O526" s="26" t="str">
        <f t="shared" si="6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58"/>
        <v>0</v>
      </c>
      <c r="H527" s="43">
        <f t="shared" si="59"/>
        <v>0</v>
      </c>
      <c r="I527" s="43">
        <f t="shared" si="60"/>
        <v>0</v>
      </c>
      <c r="J527" s="43">
        <f t="shared" si="61"/>
        <v>0</v>
      </c>
      <c r="K527" s="577"/>
      <c r="L527" s="577"/>
      <c r="M527" s="669">
        <f t="shared" si="62"/>
        <v>0</v>
      </c>
      <c r="O527" s="26" t="str">
        <f t="shared" si="6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58"/>
        <v>0</v>
      </c>
      <c r="H528" s="43">
        <f t="shared" si="59"/>
        <v>0</v>
      </c>
      <c r="I528" s="43">
        <f t="shared" si="60"/>
        <v>0</v>
      </c>
      <c r="J528" s="43">
        <f t="shared" si="61"/>
        <v>0</v>
      </c>
      <c r="K528" s="577"/>
      <c r="L528" s="577"/>
      <c r="M528" s="669">
        <f t="shared" si="62"/>
        <v>0</v>
      </c>
      <c r="O528" s="26" t="str">
        <f t="shared" si="6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58"/>
        <v>0</v>
      </c>
      <c r="H529" s="43">
        <f t="shared" si="59"/>
        <v>0</v>
      </c>
      <c r="I529" s="43">
        <f t="shared" si="60"/>
        <v>0</v>
      </c>
      <c r="J529" s="43">
        <f t="shared" si="61"/>
        <v>0</v>
      </c>
      <c r="K529" s="577"/>
      <c r="L529" s="577"/>
      <c r="M529" s="669">
        <f t="shared" si="62"/>
        <v>0</v>
      </c>
      <c r="O529" s="26" t="str">
        <f t="shared" si="6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58"/>
        <v>0</v>
      </c>
      <c r="H530" s="43">
        <f t="shared" si="59"/>
        <v>0</v>
      </c>
      <c r="I530" s="43">
        <f t="shared" si="60"/>
        <v>0</v>
      </c>
      <c r="J530" s="43">
        <f t="shared" si="61"/>
        <v>0</v>
      </c>
      <c r="K530" s="577"/>
      <c r="L530" s="577"/>
      <c r="M530" s="669">
        <f t="shared" si="62"/>
        <v>0</v>
      </c>
      <c r="O530" s="26" t="str">
        <f t="shared" si="6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58"/>
        <v>0</v>
      </c>
      <c r="H531" s="43">
        <f t="shared" si="59"/>
        <v>0</v>
      </c>
      <c r="I531" s="43">
        <f t="shared" si="60"/>
        <v>0</v>
      </c>
      <c r="J531" s="43">
        <f t="shared" si="61"/>
        <v>0</v>
      </c>
      <c r="K531" s="577"/>
      <c r="L531" s="577"/>
      <c r="M531" s="669">
        <f t="shared" si="62"/>
        <v>0</v>
      </c>
      <c r="O531" s="26" t="str">
        <f t="shared" si="6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58"/>
        <v>0</v>
      </c>
      <c r="H532" s="43">
        <f t="shared" si="59"/>
        <v>0</v>
      </c>
      <c r="I532" s="43">
        <f t="shared" si="60"/>
        <v>0</v>
      </c>
      <c r="J532" s="43">
        <f t="shared" si="61"/>
        <v>0</v>
      </c>
      <c r="K532" s="577"/>
      <c r="L532" s="577"/>
      <c r="M532" s="669">
        <f t="shared" si="62"/>
        <v>0</v>
      </c>
      <c r="O532" s="26" t="str">
        <f t="shared" si="6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58"/>
        <v>0</v>
      </c>
      <c r="H533" s="43">
        <f t="shared" si="59"/>
        <v>0</v>
      </c>
      <c r="I533" s="43">
        <f t="shared" si="60"/>
        <v>0</v>
      </c>
      <c r="J533" s="43">
        <f t="shared" si="61"/>
        <v>0</v>
      </c>
      <c r="K533" s="577"/>
      <c r="L533" s="577"/>
      <c r="M533" s="669">
        <f t="shared" si="62"/>
        <v>0</v>
      </c>
      <c r="O533" s="26" t="str">
        <f t="shared" si="6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58"/>
        <v>0</v>
      </c>
      <c r="H534" s="43">
        <f t="shared" si="59"/>
        <v>0</v>
      </c>
      <c r="I534" s="43">
        <f t="shared" si="60"/>
        <v>0</v>
      </c>
      <c r="J534" s="43">
        <f t="shared" si="61"/>
        <v>0</v>
      </c>
      <c r="K534" s="577"/>
      <c r="L534" s="577"/>
      <c r="M534" s="669">
        <f t="shared" si="62"/>
        <v>0</v>
      </c>
      <c r="O534" s="26" t="str">
        <f t="shared" si="6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58"/>
        <v>0</v>
      </c>
      <c r="H535" s="43">
        <f t="shared" si="59"/>
        <v>0</v>
      </c>
      <c r="I535" s="43">
        <f t="shared" si="60"/>
        <v>0</v>
      </c>
      <c r="J535" s="43">
        <f t="shared" si="61"/>
        <v>0</v>
      </c>
      <c r="K535" s="577"/>
      <c r="L535" s="577"/>
      <c r="M535" s="669">
        <f t="shared" si="62"/>
        <v>0</v>
      </c>
      <c r="O535" s="26" t="str">
        <f t="shared" si="6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58"/>
        <v>0</v>
      </c>
      <c r="H536" s="43">
        <f t="shared" si="59"/>
        <v>0</v>
      </c>
      <c r="I536" s="43">
        <f t="shared" si="60"/>
        <v>0</v>
      </c>
      <c r="J536" s="43">
        <f t="shared" si="61"/>
        <v>0</v>
      </c>
      <c r="K536" s="577"/>
      <c r="L536" s="577"/>
      <c r="M536" s="669">
        <f t="shared" si="62"/>
        <v>0</v>
      </c>
      <c r="O536" s="26" t="str">
        <f t="shared" si="6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58"/>
        <v>0</v>
      </c>
      <c r="H537" s="43">
        <f t="shared" si="59"/>
        <v>0</v>
      </c>
      <c r="I537" s="43">
        <f t="shared" si="60"/>
        <v>0</v>
      </c>
      <c r="J537" s="43">
        <f t="shared" si="61"/>
        <v>0</v>
      </c>
      <c r="K537" s="577"/>
      <c r="L537" s="577"/>
      <c r="M537" s="669">
        <f t="shared" si="62"/>
        <v>0</v>
      </c>
      <c r="O537" s="26" t="str">
        <f t="shared" si="6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58"/>
        <v>0</v>
      </c>
      <c r="H538" s="43">
        <f t="shared" si="59"/>
        <v>0</v>
      </c>
      <c r="I538" s="43">
        <f t="shared" si="60"/>
        <v>0</v>
      </c>
      <c r="J538" s="43">
        <f t="shared" si="61"/>
        <v>0</v>
      </c>
      <c r="K538" s="577"/>
      <c r="L538" s="577"/>
      <c r="M538" s="669">
        <f t="shared" si="62"/>
        <v>0</v>
      </c>
      <c r="O538" s="26" t="str">
        <f t="shared" si="6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58"/>
        <v>0</v>
      </c>
      <c r="H539" s="43">
        <f t="shared" si="59"/>
        <v>0</v>
      </c>
      <c r="I539" s="43">
        <f t="shared" si="60"/>
        <v>0</v>
      </c>
      <c r="J539" s="43">
        <f t="shared" si="61"/>
        <v>0</v>
      </c>
      <c r="K539" s="577"/>
      <c r="L539" s="577"/>
      <c r="M539" s="669">
        <f t="shared" si="62"/>
        <v>0</v>
      </c>
      <c r="O539" s="26" t="str">
        <f t="shared" si="6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58"/>
        <v>0</v>
      </c>
      <c r="H540" s="43">
        <f t="shared" si="59"/>
        <v>0</v>
      </c>
      <c r="I540" s="43">
        <f t="shared" si="60"/>
        <v>0</v>
      </c>
      <c r="J540" s="43">
        <f t="shared" si="61"/>
        <v>0</v>
      </c>
      <c r="K540" s="577"/>
      <c r="L540" s="577"/>
      <c r="M540" s="669">
        <f t="shared" si="62"/>
        <v>0</v>
      </c>
      <c r="O540" s="26" t="str">
        <f t="shared" si="6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58"/>
        <v>0</v>
      </c>
      <c r="H541" s="43">
        <f t="shared" si="59"/>
        <v>0</v>
      </c>
      <c r="I541" s="43">
        <f t="shared" si="60"/>
        <v>0</v>
      </c>
      <c r="J541" s="43">
        <f t="shared" si="61"/>
        <v>0</v>
      </c>
      <c r="K541" s="577"/>
      <c r="L541" s="577"/>
      <c r="M541" s="669">
        <f t="shared" si="62"/>
        <v>0</v>
      </c>
      <c r="O541" s="26" t="str">
        <f t="shared" si="6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58"/>
        <v>0</v>
      </c>
      <c r="H542" s="43">
        <f t="shared" si="59"/>
        <v>0</v>
      </c>
      <c r="I542" s="43">
        <f t="shared" si="60"/>
        <v>0</v>
      </c>
      <c r="J542" s="43">
        <f t="shared" si="61"/>
        <v>0</v>
      </c>
      <c r="K542" s="577"/>
      <c r="L542" s="577"/>
      <c r="M542" s="669">
        <f t="shared" si="62"/>
        <v>0</v>
      </c>
      <c r="O542" s="26" t="str">
        <f t="shared" si="6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58"/>
        <v>0</v>
      </c>
      <c r="H543" s="43">
        <f t="shared" si="59"/>
        <v>0</v>
      </c>
      <c r="I543" s="43">
        <f t="shared" si="60"/>
        <v>0</v>
      </c>
      <c r="J543" s="43">
        <f t="shared" si="61"/>
        <v>0</v>
      </c>
      <c r="K543" s="577"/>
      <c r="L543" s="577"/>
      <c r="M543" s="669">
        <f t="shared" si="62"/>
        <v>0</v>
      </c>
      <c r="O543" s="26" t="str">
        <f t="shared" si="6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58"/>
        <v>0</v>
      </c>
      <c r="H544" s="43">
        <f t="shared" si="59"/>
        <v>0</v>
      </c>
      <c r="I544" s="43">
        <f t="shared" si="60"/>
        <v>0</v>
      </c>
      <c r="J544" s="43">
        <f t="shared" si="61"/>
        <v>0</v>
      </c>
      <c r="K544" s="577"/>
      <c r="L544" s="577"/>
      <c r="M544" s="669">
        <f t="shared" si="62"/>
        <v>0</v>
      </c>
      <c r="O544" s="26" t="str">
        <f t="shared" si="6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58"/>
        <v>0</v>
      </c>
      <c r="H545" s="43">
        <f t="shared" si="59"/>
        <v>0</v>
      </c>
      <c r="I545" s="43">
        <f t="shared" si="60"/>
        <v>0</v>
      </c>
      <c r="J545" s="43">
        <f t="shared" si="61"/>
        <v>0</v>
      </c>
      <c r="K545" s="577"/>
      <c r="L545" s="577"/>
      <c r="M545" s="669">
        <f t="shared" si="62"/>
        <v>0</v>
      </c>
      <c r="O545" s="26" t="str">
        <f t="shared" si="6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58"/>
        <v>0</v>
      </c>
      <c r="H546" s="43">
        <f t="shared" si="59"/>
        <v>0</v>
      </c>
      <c r="I546" s="43">
        <f t="shared" si="60"/>
        <v>0</v>
      </c>
      <c r="J546" s="43">
        <f t="shared" si="61"/>
        <v>0</v>
      </c>
      <c r="K546" s="577"/>
      <c r="L546" s="577"/>
      <c r="M546" s="669">
        <f t="shared" si="62"/>
        <v>0</v>
      </c>
      <c r="O546" s="26" t="str">
        <f t="shared" si="6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58"/>
        <v>0</v>
      </c>
      <c r="H547" s="43">
        <f t="shared" si="59"/>
        <v>0</v>
      </c>
      <c r="I547" s="43">
        <f t="shared" si="60"/>
        <v>0</v>
      </c>
      <c r="J547" s="43">
        <f t="shared" si="61"/>
        <v>0</v>
      </c>
      <c r="K547" s="577"/>
      <c r="L547" s="577"/>
      <c r="M547" s="669">
        <f t="shared" si="62"/>
        <v>0</v>
      </c>
      <c r="O547" s="26" t="str">
        <f t="shared" si="6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58"/>
        <v>0</v>
      </c>
      <c r="H548" s="43">
        <f t="shared" si="59"/>
        <v>0</v>
      </c>
      <c r="I548" s="43">
        <f t="shared" si="60"/>
        <v>0</v>
      </c>
      <c r="J548" s="43">
        <f t="shared" si="61"/>
        <v>0</v>
      </c>
      <c r="K548" s="577"/>
      <c r="L548" s="577"/>
      <c r="M548" s="669">
        <f t="shared" si="62"/>
        <v>0</v>
      </c>
      <c r="O548" s="26" t="str">
        <f t="shared" si="6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58"/>
        <v>0</v>
      </c>
      <c r="H549" s="43">
        <f t="shared" si="59"/>
        <v>0</v>
      </c>
      <c r="I549" s="43">
        <f t="shared" si="60"/>
        <v>0</v>
      </c>
      <c r="J549" s="43">
        <f t="shared" si="61"/>
        <v>0</v>
      </c>
      <c r="K549" s="577"/>
      <c r="L549" s="577"/>
      <c r="M549" s="669">
        <f t="shared" si="62"/>
        <v>0</v>
      </c>
      <c r="O549" s="26" t="str">
        <f t="shared" si="6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58"/>
        <v>0</v>
      </c>
      <c r="H550" s="43">
        <f t="shared" si="59"/>
        <v>0</v>
      </c>
      <c r="I550" s="43">
        <f t="shared" si="60"/>
        <v>0</v>
      </c>
      <c r="J550" s="43">
        <f t="shared" si="61"/>
        <v>0</v>
      </c>
      <c r="K550" s="577"/>
      <c r="L550" s="577"/>
      <c r="M550" s="669">
        <f t="shared" si="62"/>
        <v>0</v>
      </c>
      <c r="O550" s="26" t="str">
        <f t="shared" si="6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58"/>
        <v>0</v>
      </c>
      <c r="H551" s="43">
        <f t="shared" si="59"/>
        <v>0</v>
      </c>
      <c r="I551" s="43">
        <f t="shared" si="60"/>
        <v>0</v>
      </c>
      <c r="J551" s="43">
        <f t="shared" si="61"/>
        <v>0</v>
      </c>
      <c r="K551" s="577"/>
      <c r="L551" s="577"/>
      <c r="M551" s="669">
        <f t="shared" si="62"/>
        <v>0</v>
      </c>
      <c r="O551" s="26" t="str">
        <f t="shared" si="6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58"/>
        <v>0</v>
      </c>
      <c r="H552" s="43">
        <f t="shared" si="59"/>
        <v>0</v>
      </c>
      <c r="I552" s="43">
        <f t="shared" si="60"/>
        <v>0</v>
      </c>
      <c r="J552" s="43">
        <f t="shared" si="61"/>
        <v>0</v>
      </c>
      <c r="K552" s="577"/>
      <c r="L552" s="577"/>
      <c r="M552" s="669">
        <f t="shared" si="62"/>
        <v>0</v>
      </c>
      <c r="O552" s="26" t="str">
        <f t="shared" si="6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58"/>
        <v>0</v>
      </c>
      <c r="H553" s="43">
        <f t="shared" si="59"/>
        <v>0</v>
      </c>
      <c r="I553" s="43">
        <f t="shared" si="60"/>
        <v>0</v>
      </c>
      <c r="J553" s="43">
        <f t="shared" si="61"/>
        <v>0</v>
      </c>
      <c r="K553" s="577"/>
      <c r="L553" s="577"/>
      <c r="M553" s="669">
        <f t="shared" si="62"/>
        <v>0</v>
      </c>
      <c r="O553" s="26" t="str">
        <f t="shared" si="6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58"/>
        <v>0</v>
      </c>
      <c r="H554" s="43">
        <f t="shared" si="59"/>
        <v>0</v>
      </c>
      <c r="I554" s="43">
        <f t="shared" si="60"/>
        <v>0</v>
      </c>
      <c r="J554" s="43">
        <f t="shared" si="61"/>
        <v>0</v>
      </c>
      <c r="K554" s="577"/>
      <c r="L554" s="577"/>
      <c r="M554" s="669">
        <f t="shared" si="62"/>
        <v>0</v>
      </c>
      <c r="O554" s="26" t="str">
        <f t="shared" si="6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58"/>
        <v>0</v>
      </c>
      <c r="H555" s="43">
        <f t="shared" si="59"/>
        <v>0</v>
      </c>
      <c r="I555" s="43">
        <f t="shared" si="60"/>
        <v>0</v>
      </c>
      <c r="J555" s="43">
        <f t="shared" si="61"/>
        <v>0</v>
      </c>
      <c r="K555" s="577"/>
      <c r="L555" s="577"/>
      <c r="M555" s="669">
        <f t="shared" si="62"/>
        <v>0</v>
      </c>
      <c r="O555" s="26" t="str">
        <f t="shared" si="6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58"/>
        <v>0</v>
      </c>
      <c r="H556" s="43">
        <f t="shared" si="59"/>
        <v>0</v>
      </c>
      <c r="I556" s="43">
        <f t="shared" si="60"/>
        <v>0</v>
      </c>
      <c r="J556" s="43">
        <f t="shared" si="61"/>
        <v>0</v>
      </c>
      <c r="K556" s="577"/>
      <c r="L556" s="577"/>
      <c r="M556" s="669">
        <f t="shared" si="62"/>
        <v>0</v>
      </c>
      <c r="O556" s="26" t="str">
        <f t="shared" si="6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58"/>
        <v>0</v>
      </c>
      <c r="H557" s="43">
        <f t="shared" si="59"/>
        <v>0</v>
      </c>
      <c r="I557" s="43">
        <f t="shared" si="60"/>
        <v>0</v>
      </c>
      <c r="J557" s="43">
        <f t="shared" si="61"/>
        <v>0</v>
      </c>
      <c r="K557" s="577"/>
      <c r="L557" s="577"/>
      <c r="M557" s="669">
        <f t="shared" si="62"/>
        <v>0</v>
      </c>
      <c r="O557" s="26" t="str">
        <f t="shared" si="6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58"/>
        <v>0</v>
      </c>
      <c r="H558" s="43">
        <f t="shared" si="59"/>
        <v>0</v>
      </c>
      <c r="I558" s="43">
        <f t="shared" si="60"/>
        <v>0</v>
      </c>
      <c r="J558" s="43">
        <f t="shared" si="61"/>
        <v>0</v>
      </c>
      <c r="K558" s="577"/>
      <c r="L558" s="577"/>
      <c r="M558" s="669">
        <f t="shared" si="62"/>
        <v>0</v>
      </c>
      <c r="O558" s="26" t="str">
        <f t="shared" si="6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58"/>
        <v>0</v>
      </c>
      <c r="H559" s="43">
        <f t="shared" si="59"/>
        <v>0</v>
      </c>
      <c r="I559" s="43">
        <f t="shared" si="60"/>
        <v>0</v>
      </c>
      <c r="J559" s="43">
        <f t="shared" si="61"/>
        <v>0</v>
      </c>
      <c r="K559" s="577"/>
      <c r="L559" s="577"/>
      <c r="M559" s="669">
        <f t="shared" si="62"/>
        <v>0</v>
      </c>
      <c r="O559" s="26" t="str">
        <f t="shared" si="6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58"/>
        <v>0</v>
      </c>
      <c r="H560" s="43">
        <f t="shared" si="59"/>
        <v>0</v>
      </c>
      <c r="I560" s="43">
        <f t="shared" si="60"/>
        <v>0</v>
      </c>
      <c r="J560" s="43">
        <f t="shared" si="61"/>
        <v>0</v>
      </c>
      <c r="K560" s="577"/>
      <c r="L560" s="577"/>
      <c r="M560" s="669">
        <f t="shared" si="62"/>
        <v>0</v>
      </c>
      <c r="O560" s="26" t="str">
        <f t="shared" si="6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58"/>
        <v>0</v>
      </c>
      <c r="H561" s="43">
        <f t="shared" si="59"/>
        <v>0</v>
      </c>
      <c r="I561" s="43">
        <f t="shared" si="60"/>
        <v>0</v>
      </c>
      <c r="J561" s="43">
        <f t="shared" si="61"/>
        <v>0</v>
      </c>
      <c r="K561" s="577"/>
      <c r="L561" s="577"/>
      <c r="M561" s="669">
        <f t="shared" si="62"/>
        <v>0</v>
      </c>
      <c r="O561" s="26" t="str">
        <f t="shared" si="6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58"/>
        <v>0</v>
      </c>
      <c r="H562" s="43">
        <f t="shared" si="59"/>
        <v>0</v>
      </c>
      <c r="I562" s="43">
        <f t="shared" si="60"/>
        <v>0</v>
      </c>
      <c r="J562" s="43">
        <f t="shared" si="61"/>
        <v>0</v>
      </c>
      <c r="K562" s="577"/>
      <c r="L562" s="577"/>
      <c r="M562" s="669">
        <f t="shared" si="62"/>
        <v>0</v>
      </c>
      <c r="O562" s="26" t="str">
        <f t="shared" si="6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58"/>
        <v>0</v>
      </c>
      <c r="H563" s="43">
        <f t="shared" si="59"/>
        <v>0</v>
      </c>
      <c r="I563" s="43">
        <f t="shared" si="60"/>
        <v>0</v>
      </c>
      <c r="J563" s="43">
        <f t="shared" si="61"/>
        <v>0</v>
      </c>
      <c r="K563" s="577"/>
      <c r="L563" s="577"/>
      <c r="M563" s="669">
        <f t="shared" si="62"/>
        <v>0</v>
      </c>
      <c r="O563" s="26" t="str">
        <f t="shared" si="6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58"/>
        <v>0</v>
      </c>
      <c r="H564" s="43">
        <f t="shared" si="59"/>
        <v>0</v>
      </c>
      <c r="I564" s="43">
        <f t="shared" si="60"/>
        <v>0</v>
      </c>
      <c r="J564" s="43">
        <f t="shared" si="61"/>
        <v>0</v>
      </c>
      <c r="K564" s="577"/>
      <c r="L564" s="577"/>
      <c r="M564" s="669">
        <f t="shared" si="62"/>
        <v>0</v>
      </c>
      <c r="O564" s="26" t="str">
        <f t="shared" si="6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58"/>
        <v>0</v>
      </c>
      <c r="H565" s="43">
        <f t="shared" si="59"/>
        <v>0</v>
      </c>
      <c r="I565" s="43">
        <f t="shared" si="60"/>
        <v>0</v>
      </c>
      <c r="J565" s="43">
        <f t="shared" si="61"/>
        <v>0</v>
      </c>
      <c r="K565" s="577"/>
      <c r="L565" s="577"/>
      <c r="M565" s="669">
        <f t="shared" si="62"/>
        <v>0</v>
      </c>
      <c r="O565" s="26" t="str">
        <f t="shared" si="6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58"/>
        <v>0</v>
      </c>
      <c r="H566" s="43">
        <f t="shared" si="59"/>
        <v>0</v>
      </c>
      <c r="I566" s="43">
        <f t="shared" si="60"/>
        <v>0</v>
      </c>
      <c r="J566" s="43">
        <f t="shared" si="61"/>
        <v>0</v>
      </c>
      <c r="K566" s="577"/>
      <c r="L566" s="577"/>
      <c r="M566" s="669">
        <f t="shared" si="62"/>
        <v>0</v>
      </c>
      <c r="O566" s="26" t="str">
        <f t="shared" si="6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58"/>
        <v>0</v>
      </c>
      <c r="H567" s="43">
        <f t="shared" si="59"/>
        <v>0</v>
      </c>
      <c r="I567" s="43">
        <f t="shared" si="60"/>
        <v>0</v>
      </c>
      <c r="J567" s="43">
        <f t="shared" si="61"/>
        <v>0</v>
      </c>
      <c r="K567" s="577"/>
      <c r="L567" s="577"/>
      <c r="M567" s="669">
        <f t="shared" si="62"/>
        <v>0</v>
      </c>
      <c r="O567" s="26" t="str">
        <f t="shared" si="6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58"/>
        <v>0</v>
      </c>
      <c r="H568" s="43">
        <f t="shared" si="59"/>
        <v>0</v>
      </c>
      <c r="I568" s="43">
        <f t="shared" si="60"/>
        <v>0</v>
      </c>
      <c r="J568" s="43">
        <f t="shared" si="61"/>
        <v>0</v>
      </c>
      <c r="K568" s="577"/>
      <c r="L568" s="577"/>
      <c r="M568" s="669">
        <f t="shared" si="62"/>
        <v>0</v>
      </c>
      <c r="O568" s="26" t="str">
        <f t="shared" si="6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58"/>
        <v>0</v>
      </c>
      <c r="H569" s="43">
        <f t="shared" si="59"/>
        <v>0</v>
      </c>
      <c r="I569" s="43">
        <f t="shared" si="60"/>
        <v>0</v>
      </c>
      <c r="J569" s="43">
        <f t="shared" si="61"/>
        <v>0</v>
      </c>
      <c r="K569" s="577"/>
      <c r="L569" s="577"/>
      <c r="M569" s="669">
        <f t="shared" si="62"/>
        <v>0</v>
      </c>
      <c r="O569" s="26" t="str">
        <f t="shared" si="6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58"/>
        <v>0</v>
      </c>
      <c r="H570" s="43">
        <f t="shared" si="59"/>
        <v>0</v>
      </c>
      <c r="I570" s="43">
        <f t="shared" si="60"/>
        <v>0</v>
      </c>
      <c r="J570" s="43">
        <f t="shared" si="61"/>
        <v>0</v>
      </c>
      <c r="K570" s="577"/>
      <c r="L570" s="577"/>
      <c r="M570" s="669">
        <f t="shared" si="62"/>
        <v>0</v>
      </c>
      <c r="O570" s="26" t="str">
        <f t="shared" si="6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58"/>
        <v>0</v>
      </c>
      <c r="H571" s="43">
        <f t="shared" si="59"/>
        <v>0</v>
      </c>
      <c r="I571" s="43">
        <f t="shared" si="60"/>
        <v>0</v>
      </c>
      <c r="J571" s="43">
        <f t="shared" si="61"/>
        <v>0</v>
      </c>
      <c r="K571" s="577"/>
      <c r="L571" s="577"/>
      <c r="M571" s="669">
        <f t="shared" si="62"/>
        <v>0</v>
      </c>
      <c r="O571" s="26" t="str">
        <f t="shared" si="6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ref="G572:G627" si="64">IF(K572="",0,YEAR(K572))</f>
        <v>0</v>
      </c>
      <c r="H572" s="43">
        <f t="shared" ref="H572:H627" si="65">IF(K572="",0,MONTH(K572))</f>
        <v>0</v>
      </c>
      <c r="I572" s="43">
        <f t="shared" ref="I572:I635" si="66">IF(L572="",0,YEAR(K572))</f>
        <v>0</v>
      </c>
      <c r="J572" s="43">
        <f t="shared" ref="J572:J627" si="67">IF(L572="",0,MONTH(L572))</f>
        <v>0</v>
      </c>
      <c r="K572" s="577"/>
      <c r="L572" s="577"/>
      <c r="M572" s="669">
        <f t="shared" ref="M572:M635" si="68">IF(L572="",0,L572-K572+1)</f>
        <v>0</v>
      </c>
      <c r="O572" s="26" t="str">
        <f t="shared" ref="O572:O635" si="69">IF(M572&lt;91,"V","")</f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64"/>
        <v>0</v>
      </c>
      <c r="H573" s="43">
        <f t="shared" si="65"/>
        <v>0</v>
      </c>
      <c r="I573" s="43">
        <f t="shared" si="66"/>
        <v>0</v>
      </c>
      <c r="J573" s="43">
        <f t="shared" si="67"/>
        <v>0</v>
      </c>
      <c r="K573" s="577"/>
      <c r="L573" s="577"/>
      <c r="M573" s="669">
        <f t="shared" si="68"/>
        <v>0</v>
      </c>
      <c r="O573" s="26" t="str">
        <f t="shared" si="69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64"/>
        <v>0</v>
      </c>
      <c r="H574" s="43">
        <f t="shared" si="65"/>
        <v>0</v>
      </c>
      <c r="I574" s="43">
        <f t="shared" si="66"/>
        <v>0</v>
      </c>
      <c r="J574" s="43">
        <f t="shared" si="67"/>
        <v>0</v>
      </c>
      <c r="K574" s="577"/>
      <c r="L574" s="577"/>
      <c r="M574" s="669">
        <f t="shared" si="68"/>
        <v>0</v>
      </c>
      <c r="O574" s="26" t="str">
        <f t="shared" si="69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64"/>
        <v>0</v>
      </c>
      <c r="H575" s="43">
        <f t="shared" si="65"/>
        <v>0</v>
      </c>
      <c r="I575" s="43">
        <f t="shared" si="66"/>
        <v>0</v>
      </c>
      <c r="J575" s="43">
        <f t="shared" si="67"/>
        <v>0</v>
      </c>
      <c r="K575" s="577"/>
      <c r="L575" s="577"/>
      <c r="M575" s="669">
        <f t="shared" si="68"/>
        <v>0</v>
      </c>
      <c r="O575" s="26" t="str">
        <f t="shared" si="69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64"/>
        <v>0</v>
      </c>
      <c r="H576" s="43">
        <f t="shared" si="65"/>
        <v>0</v>
      </c>
      <c r="I576" s="43">
        <f t="shared" si="66"/>
        <v>0</v>
      </c>
      <c r="J576" s="43">
        <f t="shared" si="67"/>
        <v>0</v>
      </c>
      <c r="K576" s="577"/>
      <c r="L576" s="577"/>
      <c r="M576" s="669">
        <f t="shared" si="68"/>
        <v>0</v>
      </c>
      <c r="O576" s="26" t="str">
        <f t="shared" si="69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64"/>
        <v>0</v>
      </c>
      <c r="H577" s="43">
        <f t="shared" si="65"/>
        <v>0</v>
      </c>
      <c r="I577" s="43">
        <f t="shared" si="66"/>
        <v>0</v>
      </c>
      <c r="J577" s="43">
        <f t="shared" si="67"/>
        <v>0</v>
      </c>
      <c r="K577" s="577"/>
      <c r="L577" s="577"/>
      <c r="M577" s="669">
        <f t="shared" si="68"/>
        <v>0</v>
      </c>
      <c r="O577" s="26" t="str">
        <f t="shared" si="69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64"/>
        <v>0</v>
      </c>
      <c r="H578" s="43">
        <f t="shared" si="65"/>
        <v>0</v>
      </c>
      <c r="I578" s="43">
        <f t="shared" si="66"/>
        <v>0</v>
      </c>
      <c r="J578" s="43">
        <f t="shared" si="67"/>
        <v>0</v>
      </c>
      <c r="K578" s="577"/>
      <c r="L578" s="577"/>
      <c r="M578" s="669">
        <f t="shared" si="68"/>
        <v>0</v>
      </c>
      <c r="O578" s="26" t="str">
        <f t="shared" si="69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si="64"/>
        <v>0</v>
      </c>
      <c r="H579" s="43">
        <f t="shared" si="65"/>
        <v>0</v>
      </c>
      <c r="I579" s="43">
        <f t="shared" si="66"/>
        <v>0</v>
      </c>
      <c r="J579" s="43">
        <f t="shared" si="67"/>
        <v>0</v>
      </c>
      <c r="K579" s="577"/>
      <c r="L579" s="577"/>
      <c r="M579" s="669">
        <f t="shared" si="68"/>
        <v>0</v>
      </c>
      <c r="O579" s="26" t="str">
        <f t="shared" si="69"/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64"/>
        <v>0</v>
      </c>
      <c r="H580" s="43">
        <f t="shared" si="65"/>
        <v>0</v>
      </c>
      <c r="I580" s="43">
        <f t="shared" si="66"/>
        <v>0</v>
      </c>
      <c r="J580" s="43">
        <f t="shared" si="67"/>
        <v>0</v>
      </c>
      <c r="K580" s="577"/>
      <c r="L580" s="577"/>
      <c r="M580" s="669">
        <f t="shared" si="68"/>
        <v>0</v>
      </c>
      <c r="O580" s="26" t="str">
        <f t="shared" si="6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64"/>
        <v>0</v>
      </c>
      <c r="H581" s="43">
        <f t="shared" si="65"/>
        <v>0</v>
      </c>
      <c r="I581" s="43">
        <f t="shared" si="66"/>
        <v>0</v>
      </c>
      <c r="J581" s="43">
        <f t="shared" si="67"/>
        <v>0</v>
      </c>
      <c r="K581" s="577"/>
      <c r="L581" s="577"/>
      <c r="M581" s="669">
        <f t="shared" si="68"/>
        <v>0</v>
      </c>
      <c r="O581" s="26" t="str">
        <f t="shared" si="6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64"/>
        <v>0</v>
      </c>
      <c r="H582" s="43">
        <f t="shared" si="65"/>
        <v>0</v>
      </c>
      <c r="I582" s="43">
        <f t="shared" si="66"/>
        <v>0</v>
      </c>
      <c r="J582" s="43">
        <f t="shared" si="67"/>
        <v>0</v>
      </c>
      <c r="K582" s="577"/>
      <c r="L582" s="577"/>
      <c r="M582" s="669">
        <f t="shared" si="68"/>
        <v>0</v>
      </c>
      <c r="O582" s="26" t="str">
        <f t="shared" si="6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64"/>
        <v>0</v>
      </c>
      <c r="H583" s="43">
        <f t="shared" si="65"/>
        <v>0</v>
      </c>
      <c r="I583" s="43">
        <f t="shared" si="66"/>
        <v>0</v>
      </c>
      <c r="J583" s="43">
        <f t="shared" si="67"/>
        <v>0</v>
      </c>
      <c r="K583" s="577"/>
      <c r="L583" s="577"/>
      <c r="M583" s="669">
        <f t="shared" si="68"/>
        <v>0</v>
      </c>
      <c r="O583" s="26" t="str">
        <f t="shared" si="6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64"/>
        <v>0</v>
      </c>
      <c r="H584" s="43">
        <f t="shared" si="65"/>
        <v>0</v>
      </c>
      <c r="I584" s="43">
        <f t="shared" si="66"/>
        <v>0</v>
      </c>
      <c r="J584" s="43">
        <f t="shared" si="67"/>
        <v>0</v>
      </c>
      <c r="K584" s="577"/>
      <c r="L584" s="577"/>
      <c r="M584" s="669">
        <f t="shared" si="68"/>
        <v>0</v>
      </c>
      <c r="O584" s="26" t="str">
        <f t="shared" si="6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64"/>
        <v>0</v>
      </c>
      <c r="H585" s="43">
        <f t="shared" si="65"/>
        <v>0</v>
      </c>
      <c r="I585" s="43">
        <f t="shared" si="66"/>
        <v>0</v>
      </c>
      <c r="J585" s="43">
        <f t="shared" si="67"/>
        <v>0</v>
      </c>
      <c r="K585" s="577"/>
      <c r="L585" s="577"/>
      <c r="M585" s="669">
        <f t="shared" si="68"/>
        <v>0</v>
      </c>
      <c r="O585" s="26" t="str">
        <f t="shared" si="6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64"/>
        <v>0</v>
      </c>
      <c r="H586" s="43">
        <f t="shared" si="65"/>
        <v>0</v>
      </c>
      <c r="I586" s="43">
        <f t="shared" si="66"/>
        <v>0</v>
      </c>
      <c r="J586" s="43">
        <f t="shared" si="67"/>
        <v>0</v>
      </c>
      <c r="K586" s="577"/>
      <c r="L586" s="577"/>
      <c r="M586" s="669">
        <f t="shared" si="68"/>
        <v>0</v>
      </c>
      <c r="O586" s="26" t="str">
        <f t="shared" si="6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64"/>
        <v>0</v>
      </c>
      <c r="H587" s="43">
        <f t="shared" si="65"/>
        <v>0</v>
      </c>
      <c r="I587" s="43">
        <f t="shared" si="66"/>
        <v>0</v>
      </c>
      <c r="J587" s="43">
        <f t="shared" si="67"/>
        <v>0</v>
      </c>
      <c r="K587" s="577"/>
      <c r="L587" s="577"/>
      <c r="M587" s="669">
        <f t="shared" si="68"/>
        <v>0</v>
      </c>
      <c r="O587" s="26" t="str">
        <f t="shared" si="6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64"/>
        <v>0</v>
      </c>
      <c r="H588" s="43">
        <f t="shared" si="65"/>
        <v>0</v>
      </c>
      <c r="I588" s="43">
        <f t="shared" si="66"/>
        <v>0</v>
      </c>
      <c r="J588" s="43">
        <f t="shared" si="67"/>
        <v>0</v>
      </c>
      <c r="K588" s="577"/>
      <c r="L588" s="577"/>
      <c r="M588" s="669">
        <f t="shared" si="68"/>
        <v>0</v>
      </c>
      <c r="O588" s="26" t="str">
        <f t="shared" si="6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64"/>
        <v>0</v>
      </c>
      <c r="H589" s="43">
        <f t="shared" si="65"/>
        <v>0</v>
      </c>
      <c r="I589" s="43">
        <f t="shared" si="66"/>
        <v>0</v>
      </c>
      <c r="J589" s="43">
        <f t="shared" si="67"/>
        <v>0</v>
      </c>
      <c r="K589" s="577"/>
      <c r="L589" s="577"/>
      <c r="M589" s="669">
        <f t="shared" si="68"/>
        <v>0</v>
      </c>
      <c r="O589" s="26" t="str">
        <f t="shared" si="6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64"/>
        <v>0</v>
      </c>
      <c r="H590" s="43">
        <f t="shared" si="65"/>
        <v>0</v>
      </c>
      <c r="I590" s="43">
        <f t="shared" si="66"/>
        <v>0</v>
      </c>
      <c r="J590" s="43">
        <f t="shared" si="67"/>
        <v>0</v>
      </c>
      <c r="K590" s="577"/>
      <c r="L590" s="577"/>
      <c r="M590" s="669">
        <f t="shared" si="68"/>
        <v>0</v>
      </c>
      <c r="O590" s="26" t="str">
        <f t="shared" si="6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64"/>
        <v>0</v>
      </c>
      <c r="H591" s="43">
        <f t="shared" si="65"/>
        <v>0</v>
      </c>
      <c r="I591" s="43">
        <f t="shared" si="66"/>
        <v>0</v>
      </c>
      <c r="J591" s="43">
        <f t="shared" si="67"/>
        <v>0</v>
      </c>
      <c r="K591" s="577"/>
      <c r="L591" s="577"/>
      <c r="M591" s="669">
        <f t="shared" si="68"/>
        <v>0</v>
      </c>
      <c r="O591" s="26" t="str">
        <f t="shared" si="6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64"/>
        <v>0</v>
      </c>
      <c r="H592" s="43">
        <f t="shared" si="65"/>
        <v>0</v>
      </c>
      <c r="I592" s="43">
        <f t="shared" si="66"/>
        <v>0</v>
      </c>
      <c r="J592" s="43">
        <f t="shared" si="67"/>
        <v>0</v>
      </c>
      <c r="K592" s="577"/>
      <c r="L592" s="577"/>
      <c r="M592" s="669">
        <f t="shared" si="68"/>
        <v>0</v>
      </c>
      <c r="O592" s="26" t="str">
        <f t="shared" si="6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64"/>
        <v>0</v>
      </c>
      <c r="H593" s="43">
        <f t="shared" si="65"/>
        <v>0</v>
      </c>
      <c r="I593" s="43">
        <f t="shared" si="66"/>
        <v>0</v>
      </c>
      <c r="J593" s="43">
        <f t="shared" si="67"/>
        <v>0</v>
      </c>
      <c r="K593" s="577"/>
      <c r="L593" s="577"/>
      <c r="M593" s="669">
        <f t="shared" si="68"/>
        <v>0</v>
      </c>
      <c r="O593" s="26" t="str">
        <f t="shared" si="6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64"/>
        <v>0</v>
      </c>
      <c r="H594" s="43">
        <f t="shared" si="65"/>
        <v>0</v>
      </c>
      <c r="I594" s="43">
        <f t="shared" si="66"/>
        <v>0</v>
      </c>
      <c r="J594" s="43">
        <f t="shared" si="67"/>
        <v>0</v>
      </c>
      <c r="K594" s="577"/>
      <c r="L594" s="577"/>
      <c r="M594" s="669">
        <f t="shared" si="68"/>
        <v>0</v>
      </c>
      <c r="O594" s="26" t="str">
        <f t="shared" si="6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64"/>
        <v>0</v>
      </c>
      <c r="H595" s="43">
        <f t="shared" si="65"/>
        <v>0</v>
      </c>
      <c r="I595" s="43">
        <f t="shared" si="66"/>
        <v>0</v>
      </c>
      <c r="J595" s="43">
        <f t="shared" si="67"/>
        <v>0</v>
      </c>
      <c r="K595" s="577"/>
      <c r="L595" s="577"/>
      <c r="M595" s="669">
        <f t="shared" si="68"/>
        <v>0</v>
      </c>
      <c r="O595" s="26" t="str">
        <f t="shared" si="6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64"/>
        <v>0</v>
      </c>
      <c r="H596" s="43">
        <f t="shared" si="65"/>
        <v>0</v>
      </c>
      <c r="I596" s="43">
        <f t="shared" si="66"/>
        <v>0</v>
      </c>
      <c r="J596" s="43">
        <f t="shared" si="67"/>
        <v>0</v>
      </c>
      <c r="K596" s="577"/>
      <c r="L596" s="577"/>
      <c r="M596" s="669">
        <f t="shared" si="68"/>
        <v>0</v>
      </c>
      <c r="O596" s="26" t="str">
        <f t="shared" si="6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64"/>
        <v>0</v>
      </c>
      <c r="H597" s="43">
        <f t="shared" si="65"/>
        <v>0</v>
      </c>
      <c r="I597" s="43">
        <f t="shared" si="66"/>
        <v>0</v>
      </c>
      <c r="J597" s="43">
        <f t="shared" si="67"/>
        <v>0</v>
      </c>
      <c r="K597" s="577"/>
      <c r="L597" s="577"/>
      <c r="M597" s="669">
        <f t="shared" si="68"/>
        <v>0</v>
      </c>
      <c r="O597" s="26" t="str">
        <f t="shared" si="6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64"/>
        <v>0</v>
      </c>
      <c r="H598" s="43">
        <f t="shared" si="65"/>
        <v>0</v>
      </c>
      <c r="I598" s="43">
        <f t="shared" si="66"/>
        <v>0</v>
      </c>
      <c r="J598" s="43">
        <f t="shared" si="67"/>
        <v>0</v>
      </c>
      <c r="K598" s="577"/>
      <c r="L598" s="577"/>
      <c r="M598" s="669">
        <f t="shared" si="68"/>
        <v>0</v>
      </c>
      <c r="O598" s="26" t="str">
        <f t="shared" si="6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64"/>
        <v>0</v>
      </c>
      <c r="H599" s="43">
        <f t="shared" si="65"/>
        <v>0</v>
      </c>
      <c r="I599" s="43">
        <f t="shared" si="66"/>
        <v>0</v>
      </c>
      <c r="J599" s="43">
        <f t="shared" si="67"/>
        <v>0</v>
      </c>
      <c r="K599" s="577"/>
      <c r="L599" s="577"/>
      <c r="M599" s="669">
        <f t="shared" si="68"/>
        <v>0</v>
      </c>
      <c r="O599" s="26" t="str">
        <f t="shared" si="6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64"/>
        <v>0</v>
      </c>
      <c r="H600" s="43">
        <f t="shared" si="65"/>
        <v>0</v>
      </c>
      <c r="I600" s="43">
        <f t="shared" si="66"/>
        <v>0</v>
      </c>
      <c r="J600" s="43">
        <f t="shared" si="67"/>
        <v>0</v>
      </c>
      <c r="K600" s="577"/>
      <c r="L600" s="577"/>
      <c r="M600" s="669">
        <f t="shared" si="68"/>
        <v>0</v>
      </c>
      <c r="O600" s="26" t="str">
        <f t="shared" si="6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64"/>
        <v>0</v>
      </c>
      <c r="H601" s="43">
        <f t="shared" si="65"/>
        <v>0</v>
      </c>
      <c r="I601" s="43">
        <f t="shared" si="66"/>
        <v>0</v>
      </c>
      <c r="J601" s="43">
        <f t="shared" si="67"/>
        <v>0</v>
      </c>
      <c r="K601" s="577"/>
      <c r="L601" s="577"/>
      <c r="M601" s="669">
        <f t="shared" si="68"/>
        <v>0</v>
      </c>
      <c r="O601" s="26" t="str">
        <f t="shared" si="6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64"/>
        <v>0</v>
      </c>
      <c r="H602" s="43">
        <f t="shared" si="65"/>
        <v>0</v>
      </c>
      <c r="I602" s="43">
        <f t="shared" si="66"/>
        <v>0</v>
      </c>
      <c r="J602" s="43">
        <f t="shared" si="67"/>
        <v>0</v>
      </c>
      <c r="K602" s="577"/>
      <c r="L602" s="577"/>
      <c r="M602" s="669">
        <f t="shared" si="68"/>
        <v>0</v>
      </c>
      <c r="O602" s="26" t="str">
        <f t="shared" si="6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64"/>
        <v>0</v>
      </c>
      <c r="H603" s="43">
        <f t="shared" si="65"/>
        <v>0</v>
      </c>
      <c r="I603" s="43">
        <f t="shared" si="66"/>
        <v>0</v>
      </c>
      <c r="J603" s="43">
        <f t="shared" si="67"/>
        <v>0</v>
      </c>
      <c r="K603" s="577"/>
      <c r="L603" s="577"/>
      <c r="M603" s="669">
        <f t="shared" si="68"/>
        <v>0</v>
      </c>
      <c r="O603" s="26" t="str">
        <f t="shared" si="6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64"/>
        <v>0</v>
      </c>
      <c r="H604" s="43">
        <f t="shared" si="65"/>
        <v>0</v>
      </c>
      <c r="I604" s="43">
        <f t="shared" si="66"/>
        <v>0</v>
      </c>
      <c r="J604" s="43">
        <f t="shared" si="67"/>
        <v>0</v>
      </c>
      <c r="K604" s="577"/>
      <c r="L604" s="577"/>
      <c r="M604" s="669">
        <f t="shared" si="68"/>
        <v>0</v>
      </c>
      <c r="O604" s="26" t="str">
        <f t="shared" si="6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64"/>
        <v>0</v>
      </c>
      <c r="H605" s="43">
        <f t="shared" si="65"/>
        <v>0</v>
      </c>
      <c r="I605" s="43">
        <f t="shared" si="66"/>
        <v>0</v>
      </c>
      <c r="J605" s="43">
        <f t="shared" si="67"/>
        <v>0</v>
      </c>
      <c r="K605" s="577"/>
      <c r="L605" s="577"/>
      <c r="M605" s="669">
        <f t="shared" si="68"/>
        <v>0</v>
      </c>
      <c r="O605" s="26" t="str">
        <f t="shared" si="6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64"/>
        <v>0</v>
      </c>
      <c r="H606" s="43">
        <f t="shared" si="65"/>
        <v>0</v>
      </c>
      <c r="I606" s="43">
        <f t="shared" si="66"/>
        <v>0</v>
      </c>
      <c r="J606" s="43">
        <f t="shared" si="67"/>
        <v>0</v>
      </c>
      <c r="K606" s="577"/>
      <c r="L606" s="577"/>
      <c r="M606" s="669">
        <f t="shared" si="68"/>
        <v>0</v>
      </c>
      <c r="O606" s="26" t="str">
        <f t="shared" si="6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64"/>
        <v>0</v>
      </c>
      <c r="H607" s="43">
        <f t="shared" si="65"/>
        <v>0</v>
      </c>
      <c r="I607" s="43">
        <f t="shared" si="66"/>
        <v>0</v>
      </c>
      <c r="J607" s="43">
        <f t="shared" si="67"/>
        <v>0</v>
      </c>
      <c r="K607" s="577"/>
      <c r="L607" s="577"/>
      <c r="M607" s="669">
        <f t="shared" si="68"/>
        <v>0</v>
      </c>
      <c r="O607" s="26" t="str">
        <f t="shared" si="6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64"/>
        <v>0</v>
      </c>
      <c r="H608" s="43">
        <f t="shared" si="65"/>
        <v>0</v>
      </c>
      <c r="I608" s="43">
        <f t="shared" si="66"/>
        <v>0</v>
      </c>
      <c r="J608" s="43">
        <f t="shared" si="67"/>
        <v>0</v>
      </c>
      <c r="K608" s="577"/>
      <c r="L608" s="577"/>
      <c r="M608" s="669">
        <f t="shared" si="68"/>
        <v>0</v>
      </c>
      <c r="O608" s="26" t="str">
        <f t="shared" si="6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64"/>
        <v>0</v>
      </c>
      <c r="H609" s="43">
        <f t="shared" si="65"/>
        <v>0</v>
      </c>
      <c r="I609" s="43">
        <f t="shared" si="66"/>
        <v>0</v>
      </c>
      <c r="J609" s="43">
        <f t="shared" si="67"/>
        <v>0</v>
      </c>
      <c r="K609" s="577"/>
      <c r="L609" s="577"/>
      <c r="M609" s="669">
        <f t="shared" si="68"/>
        <v>0</v>
      </c>
      <c r="O609" s="26" t="str">
        <f t="shared" si="6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64"/>
        <v>0</v>
      </c>
      <c r="H610" s="43">
        <f t="shared" si="65"/>
        <v>0</v>
      </c>
      <c r="I610" s="43">
        <f t="shared" si="66"/>
        <v>0</v>
      </c>
      <c r="J610" s="43">
        <f t="shared" si="67"/>
        <v>0</v>
      </c>
      <c r="K610" s="577"/>
      <c r="L610" s="577"/>
      <c r="M610" s="669">
        <f t="shared" si="68"/>
        <v>0</v>
      </c>
      <c r="O610" s="26" t="str">
        <f t="shared" si="6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64"/>
        <v>0</v>
      </c>
      <c r="H611" s="43">
        <f t="shared" si="65"/>
        <v>0</v>
      </c>
      <c r="I611" s="43">
        <f t="shared" si="66"/>
        <v>0</v>
      </c>
      <c r="J611" s="43">
        <f t="shared" si="67"/>
        <v>0</v>
      </c>
      <c r="K611" s="577"/>
      <c r="L611" s="577"/>
      <c r="M611" s="669">
        <f t="shared" si="68"/>
        <v>0</v>
      </c>
      <c r="O611" s="26" t="str">
        <f t="shared" si="6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64"/>
        <v>0</v>
      </c>
      <c r="H612" s="43">
        <f t="shared" si="65"/>
        <v>0</v>
      </c>
      <c r="I612" s="43">
        <f t="shared" si="66"/>
        <v>0</v>
      </c>
      <c r="J612" s="43">
        <f t="shared" si="67"/>
        <v>0</v>
      </c>
      <c r="K612" s="577"/>
      <c r="L612" s="577"/>
      <c r="M612" s="669">
        <f t="shared" si="68"/>
        <v>0</v>
      </c>
      <c r="O612" s="26" t="str">
        <f t="shared" si="6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64"/>
        <v>0</v>
      </c>
      <c r="H613" s="43">
        <f t="shared" si="65"/>
        <v>0</v>
      </c>
      <c r="I613" s="43">
        <f t="shared" si="66"/>
        <v>0</v>
      </c>
      <c r="J613" s="43">
        <f t="shared" si="67"/>
        <v>0</v>
      </c>
      <c r="K613" s="577"/>
      <c r="L613" s="577"/>
      <c r="M613" s="669">
        <f t="shared" si="68"/>
        <v>0</v>
      </c>
      <c r="O613" s="26" t="str">
        <f t="shared" si="6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64"/>
        <v>0</v>
      </c>
      <c r="H614" s="43">
        <f t="shared" si="65"/>
        <v>0</v>
      </c>
      <c r="I614" s="43">
        <f t="shared" si="66"/>
        <v>0</v>
      </c>
      <c r="J614" s="43">
        <f t="shared" si="67"/>
        <v>0</v>
      </c>
      <c r="K614" s="577"/>
      <c r="L614" s="577"/>
      <c r="M614" s="669">
        <f t="shared" si="68"/>
        <v>0</v>
      </c>
      <c r="O614" s="26" t="str">
        <f t="shared" si="6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64"/>
        <v>0</v>
      </c>
      <c r="H615" s="43">
        <f t="shared" si="65"/>
        <v>0</v>
      </c>
      <c r="I615" s="43">
        <f t="shared" si="66"/>
        <v>0</v>
      </c>
      <c r="J615" s="43">
        <f t="shared" si="67"/>
        <v>0</v>
      </c>
      <c r="K615" s="577"/>
      <c r="L615" s="577"/>
      <c r="M615" s="669">
        <f t="shared" si="68"/>
        <v>0</v>
      </c>
      <c r="O615" s="26" t="str">
        <f t="shared" si="6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64"/>
        <v>0</v>
      </c>
      <c r="H616" s="43">
        <f t="shared" si="65"/>
        <v>0</v>
      </c>
      <c r="I616" s="43">
        <f t="shared" si="66"/>
        <v>0</v>
      </c>
      <c r="J616" s="43">
        <f t="shared" si="67"/>
        <v>0</v>
      </c>
      <c r="K616" s="577"/>
      <c r="L616" s="577"/>
      <c r="M616" s="669">
        <f t="shared" si="68"/>
        <v>0</v>
      </c>
      <c r="O616" s="26" t="str">
        <f t="shared" si="6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64"/>
        <v>0</v>
      </c>
      <c r="H617" s="43">
        <f t="shared" si="65"/>
        <v>0</v>
      </c>
      <c r="I617" s="43">
        <f t="shared" si="66"/>
        <v>0</v>
      </c>
      <c r="J617" s="43">
        <f t="shared" si="67"/>
        <v>0</v>
      </c>
      <c r="K617" s="577"/>
      <c r="L617" s="577"/>
      <c r="M617" s="669">
        <f t="shared" si="68"/>
        <v>0</v>
      </c>
      <c r="O617" s="26" t="str">
        <f t="shared" si="6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64"/>
        <v>0</v>
      </c>
      <c r="H618" s="43">
        <f t="shared" si="65"/>
        <v>0</v>
      </c>
      <c r="I618" s="43">
        <f t="shared" si="66"/>
        <v>0</v>
      </c>
      <c r="J618" s="43">
        <f t="shared" si="67"/>
        <v>0</v>
      </c>
      <c r="K618" s="577"/>
      <c r="L618" s="577"/>
      <c r="M618" s="669">
        <f t="shared" si="68"/>
        <v>0</v>
      </c>
      <c r="O618" s="26" t="str">
        <f t="shared" si="6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64"/>
        <v>0</v>
      </c>
      <c r="H619" s="43">
        <f t="shared" si="65"/>
        <v>0</v>
      </c>
      <c r="I619" s="43">
        <f t="shared" si="66"/>
        <v>0</v>
      </c>
      <c r="J619" s="43">
        <f t="shared" si="67"/>
        <v>0</v>
      </c>
      <c r="K619" s="577"/>
      <c r="L619" s="577"/>
      <c r="M619" s="669">
        <f t="shared" si="68"/>
        <v>0</v>
      </c>
      <c r="O619" s="26" t="str">
        <f t="shared" si="6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64"/>
        <v>0</v>
      </c>
      <c r="H620" s="43">
        <f t="shared" si="65"/>
        <v>0</v>
      </c>
      <c r="I620" s="43">
        <f t="shared" si="66"/>
        <v>0</v>
      </c>
      <c r="J620" s="43">
        <f t="shared" si="67"/>
        <v>0</v>
      </c>
      <c r="K620" s="577"/>
      <c r="L620" s="577"/>
      <c r="M620" s="669">
        <f t="shared" si="68"/>
        <v>0</v>
      </c>
      <c r="O620" s="26" t="str">
        <f t="shared" si="6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64"/>
        <v>0</v>
      </c>
      <c r="H621" s="43">
        <f t="shared" si="65"/>
        <v>0</v>
      </c>
      <c r="I621" s="43">
        <f t="shared" si="66"/>
        <v>0</v>
      </c>
      <c r="J621" s="43">
        <f t="shared" si="67"/>
        <v>0</v>
      </c>
      <c r="K621" s="577"/>
      <c r="L621" s="577"/>
      <c r="M621" s="669">
        <f t="shared" si="68"/>
        <v>0</v>
      </c>
      <c r="O621" s="26" t="str">
        <f t="shared" si="6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64"/>
        <v>0</v>
      </c>
      <c r="H622" s="43">
        <f t="shared" si="65"/>
        <v>0</v>
      </c>
      <c r="I622" s="43">
        <f t="shared" si="66"/>
        <v>0</v>
      </c>
      <c r="J622" s="43">
        <f t="shared" si="67"/>
        <v>0</v>
      </c>
      <c r="K622" s="577"/>
      <c r="L622" s="577"/>
      <c r="M622" s="669">
        <f t="shared" si="68"/>
        <v>0</v>
      </c>
      <c r="O622" s="26" t="str">
        <f t="shared" si="6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64"/>
        <v>0</v>
      </c>
      <c r="H623" s="43">
        <f t="shared" si="65"/>
        <v>0</v>
      </c>
      <c r="I623" s="43">
        <f t="shared" si="66"/>
        <v>0</v>
      </c>
      <c r="J623" s="43">
        <f t="shared" si="67"/>
        <v>0</v>
      </c>
      <c r="K623" s="577"/>
      <c r="L623" s="577"/>
      <c r="M623" s="669">
        <f t="shared" si="68"/>
        <v>0</v>
      </c>
      <c r="O623" s="26" t="str">
        <f t="shared" si="6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64"/>
        <v>0</v>
      </c>
      <c r="H624" s="43">
        <f t="shared" si="65"/>
        <v>0</v>
      </c>
      <c r="I624" s="43">
        <f t="shared" si="66"/>
        <v>0</v>
      </c>
      <c r="J624" s="43">
        <f t="shared" si="67"/>
        <v>0</v>
      </c>
      <c r="K624" s="577"/>
      <c r="L624" s="577"/>
      <c r="M624" s="669">
        <f t="shared" si="68"/>
        <v>0</v>
      </c>
      <c r="O624" s="26" t="str">
        <f t="shared" si="6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64"/>
        <v>0</v>
      </c>
      <c r="H625" s="43">
        <f t="shared" si="65"/>
        <v>0</v>
      </c>
      <c r="I625" s="43">
        <f t="shared" si="66"/>
        <v>0</v>
      </c>
      <c r="J625" s="43">
        <f t="shared" si="67"/>
        <v>0</v>
      </c>
      <c r="K625" s="577"/>
      <c r="L625" s="577"/>
      <c r="M625" s="669">
        <f t="shared" si="68"/>
        <v>0</v>
      </c>
      <c r="O625" s="26" t="str">
        <f t="shared" si="6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64"/>
        <v>0</v>
      </c>
      <c r="H626" s="43">
        <f t="shared" si="65"/>
        <v>0</v>
      </c>
      <c r="I626" s="43">
        <f t="shared" si="66"/>
        <v>0</v>
      </c>
      <c r="J626" s="43">
        <f t="shared" si="67"/>
        <v>0</v>
      </c>
      <c r="K626" s="577"/>
      <c r="L626" s="577"/>
      <c r="M626" s="669">
        <f t="shared" si="68"/>
        <v>0</v>
      </c>
      <c r="O626" s="26" t="str">
        <f t="shared" si="6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64"/>
        <v>0</v>
      </c>
      <c r="H627" s="43">
        <f t="shared" si="65"/>
        <v>0</v>
      </c>
      <c r="I627" s="43">
        <f t="shared" si="66"/>
        <v>0</v>
      </c>
      <c r="J627" s="43">
        <f t="shared" si="67"/>
        <v>0</v>
      </c>
      <c r="K627" s="577"/>
      <c r="L627" s="577"/>
      <c r="M627" s="669">
        <f t="shared" si="68"/>
        <v>0</v>
      </c>
      <c r="O627" s="26" t="str">
        <f t="shared" si="6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66"/>
        <v>0</v>
      </c>
      <c r="J628" s="43">
        <f t="shared" ref="J628:J647" si="70">IF(L628="",0,MONTH(L628))</f>
        <v>0</v>
      </c>
      <c r="K628" s="577"/>
      <c r="L628" s="577"/>
      <c r="M628" s="669">
        <f t="shared" si="68"/>
        <v>0</v>
      </c>
      <c r="O628" s="26" t="str">
        <f t="shared" si="6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66"/>
        <v>0</v>
      </c>
      <c r="J629" s="43">
        <f t="shared" si="70"/>
        <v>0</v>
      </c>
      <c r="K629" s="577"/>
      <c r="L629" s="577"/>
      <c r="M629" s="669">
        <f t="shared" si="68"/>
        <v>0</v>
      </c>
      <c r="O629" s="26" t="str">
        <f t="shared" si="6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66"/>
        <v>0</v>
      </c>
      <c r="J630" s="43">
        <f t="shared" si="70"/>
        <v>0</v>
      </c>
      <c r="K630" s="577"/>
      <c r="L630" s="577"/>
      <c r="M630" s="669">
        <f t="shared" si="68"/>
        <v>0</v>
      </c>
      <c r="O630" s="26" t="str">
        <f t="shared" si="6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66"/>
        <v>0</v>
      </c>
      <c r="J631" s="43">
        <f t="shared" si="70"/>
        <v>0</v>
      </c>
      <c r="K631" s="577"/>
      <c r="L631" s="577"/>
      <c r="M631" s="669">
        <f t="shared" si="68"/>
        <v>0</v>
      </c>
      <c r="O631" s="26" t="str">
        <f t="shared" si="6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66"/>
        <v>0</v>
      </c>
      <c r="J632" s="43">
        <f t="shared" si="70"/>
        <v>0</v>
      </c>
      <c r="K632" s="577"/>
      <c r="L632" s="577"/>
      <c r="M632" s="669">
        <f t="shared" si="68"/>
        <v>0</v>
      </c>
      <c r="O632" s="26" t="str">
        <f t="shared" si="6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66"/>
        <v>0</v>
      </c>
      <c r="J633" s="43">
        <f t="shared" si="70"/>
        <v>0</v>
      </c>
      <c r="K633" s="577"/>
      <c r="L633" s="577"/>
      <c r="M633" s="669">
        <f t="shared" si="68"/>
        <v>0</v>
      </c>
      <c r="O633" s="26" t="str">
        <f t="shared" si="6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66"/>
        <v>0</v>
      </c>
      <c r="J634" s="43">
        <f t="shared" si="70"/>
        <v>0</v>
      </c>
      <c r="K634" s="577"/>
      <c r="L634" s="577"/>
      <c r="M634" s="669">
        <f t="shared" si="68"/>
        <v>0</v>
      </c>
      <c r="O634" s="26" t="str">
        <f t="shared" si="6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66"/>
        <v>0</v>
      </c>
      <c r="J635" s="43">
        <f t="shared" si="70"/>
        <v>0</v>
      </c>
      <c r="K635" s="577"/>
      <c r="L635" s="577"/>
      <c r="M635" s="669">
        <f t="shared" si="68"/>
        <v>0</v>
      </c>
      <c r="O635" s="26" t="str">
        <f t="shared" si="6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ref="I636:I699" si="71">IF(L636="",0,YEAR(K636))</f>
        <v>0</v>
      </c>
      <c r="J636" s="43">
        <f t="shared" si="70"/>
        <v>0</v>
      </c>
      <c r="K636" s="577"/>
      <c r="L636" s="577"/>
      <c r="M636" s="669">
        <f t="shared" ref="M636:M699" si="72">IF(L636="",0,L636-K636+1)</f>
        <v>0</v>
      </c>
      <c r="O636" s="26" t="str">
        <f t="shared" ref="O636:O699" si="73">IF(M636&lt;91,"V","")</f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71"/>
        <v>0</v>
      </c>
      <c r="J637" s="43">
        <f t="shared" si="70"/>
        <v>0</v>
      </c>
      <c r="K637" s="577"/>
      <c r="L637" s="577"/>
      <c r="M637" s="669">
        <f t="shared" si="72"/>
        <v>0</v>
      </c>
      <c r="O637" s="26" t="str">
        <f t="shared" si="73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71"/>
        <v>0</v>
      </c>
      <c r="J638" s="43">
        <f t="shared" si="70"/>
        <v>0</v>
      </c>
      <c r="K638" s="577"/>
      <c r="L638" s="577"/>
      <c r="M638" s="669">
        <f t="shared" si="72"/>
        <v>0</v>
      </c>
      <c r="O638" s="26" t="str">
        <f t="shared" si="73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71"/>
        <v>0</v>
      </c>
      <c r="J639" s="43">
        <f t="shared" si="70"/>
        <v>0</v>
      </c>
      <c r="K639" s="577"/>
      <c r="L639" s="577"/>
      <c r="M639" s="669">
        <f t="shared" si="72"/>
        <v>0</v>
      </c>
      <c r="O639" s="26" t="str">
        <f t="shared" si="73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71"/>
        <v>0</v>
      </c>
      <c r="J640" s="43">
        <f t="shared" si="70"/>
        <v>0</v>
      </c>
      <c r="K640" s="577"/>
      <c r="L640" s="577"/>
      <c r="M640" s="669">
        <f t="shared" si="72"/>
        <v>0</v>
      </c>
      <c r="O640" s="26" t="str">
        <f t="shared" si="73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71"/>
        <v>0</v>
      </c>
      <c r="J641" s="43">
        <f t="shared" si="70"/>
        <v>0</v>
      </c>
      <c r="K641" s="577"/>
      <c r="L641" s="577"/>
      <c r="M641" s="669">
        <f t="shared" si="72"/>
        <v>0</v>
      </c>
      <c r="O641" s="26" t="str">
        <f t="shared" si="73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71"/>
        <v>0</v>
      </c>
      <c r="J642" s="43">
        <f t="shared" si="70"/>
        <v>0</v>
      </c>
      <c r="K642" s="577"/>
      <c r="L642" s="577"/>
      <c r="M642" s="669">
        <f t="shared" si="72"/>
        <v>0</v>
      </c>
      <c r="O642" s="26" t="str">
        <f t="shared" si="73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si="71"/>
        <v>0</v>
      </c>
      <c r="J643" s="43">
        <f t="shared" si="70"/>
        <v>0</v>
      </c>
      <c r="K643" s="577"/>
      <c r="L643" s="577"/>
      <c r="M643" s="669">
        <f t="shared" si="72"/>
        <v>0</v>
      </c>
      <c r="O643" s="26" t="str">
        <f t="shared" si="73"/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71"/>
        <v>0</v>
      </c>
      <c r="J644" s="43">
        <f t="shared" si="70"/>
        <v>0</v>
      </c>
      <c r="K644" s="577"/>
      <c r="L644" s="577"/>
      <c r="M644" s="669">
        <f t="shared" si="72"/>
        <v>0</v>
      </c>
      <c r="O644" s="26" t="str">
        <f t="shared" si="7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71"/>
        <v>0</v>
      </c>
      <c r="J645" s="43">
        <f t="shared" si="70"/>
        <v>0</v>
      </c>
      <c r="K645" s="577"/>
      <c r="L645" s="577"/>
      <c r="M645" s="669">
        <f t="shared" si="72"/>
        <v>0</v>
      </c>
      <c r="O645" s="26" t="str">
        <f t="shared" si="7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71"/>
        <v>0</v>
      </c>
      <c r="J646" s="43">
        <f t="shared" si="70"/>
        <v>0</v>
      </c>
      <c r="K646" s="577"/>
      <c r="L646" s="577"/>
      <c r="M646" s="669">
        <f t="shared" si="72"/>
        <v>0</v>
      </c>
      <c r="O646" s="26" t="str">
        <f t="shared" si="7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71"/>
        <v>0</v>
      </c>
      <c r="J647" s="43">
        <f t="shared" si="70"/>
        <v>0</v>
      </c>
      <c r="K647" s="577"/>
      <c r="L647" s="577"/>
      <c r="M647" s="669">
        <f t="shared" si="72"/>
        <v>0</v>
      </c>
      <c r="O647" s="26" t="str">
        <f t="shared" si="7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71"/>
        <v>0</v>
      </c>
      <c r="J648" s="43">
        <f t="shared" ref="J648:J711" si="74">IF(L648="",0,MONTH(L648))</f>
        <v>0</v>
      </c>
      <c r="K648" s="577"/>
      <c r="L648" s="577"/>
      <c r="M648" s="669">
        <f t="shared" si="72"/>
        <v>0</v>
      </c>
      <c r="O648" s="26" t="str">
        <f t="shared" si="7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71"/>
        <v>0</v>
      </c>
      <c r="J649" s="43">
        <f t="shared" si="74"/>
        <v>0</v>
      </c>
      <c r="K649" s="577"/>
      <c r="L649" s="577"/>
      <c r="M649" s="669">
        <f t="shared" si="72"/>
        <v>0</v>
      </c>
      <c r="O649" s="26" t="str">
        <f t="shared" si="7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71"/>
        <v>0</v>
      </c>
      <c r="J650" s="43">
        <f t="shared" si="74"/>
        <v>0</v>
      </c>
      <c r="K650" s="577"/>
      <c r="L650" s="577"/>
      <c r="M650" s="669">
        <f t="shared" si="72"/>
        <v>0</v>
      </c>
      <c r="O650" s="26" t="str">
        <f t="shared" si="7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71"/>
        <v>0</v>
      </c>
      <c r="J651" s="43">
        <f t="shared" si="74"/>
        <v>0</v>
      </c>
      <c r="K651" s="577"/>
      <c r="L651" s="577"/>
      <c r="M651" s="669">
        <f t="shared" si="72"/>
        <v>0</v>
      </c>
      <c r="O651" s="26" t="str">
        <f t="shared" si="7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71"/>
        <v>0</v>
      </c>
      <c r="J652" s="43">
        <f t="shared" si="74"/>
        <v>0</v>
      </c>
      <c r="K652" s="577"/>
      <c r="L652" s="577"/>
      <c r="M652" s="669">
        <f t="shared" si="72"/>
        <v>0</v>
      </c>
      <c r="O652" s="26" t="str">
        <f t="shared" si="7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71"/>
        <v>0</v>
      </c>
      <c r="J653" s="43">
        <f t="shared" si="74"/>
        <v>0</v>
      </c>
      <c r="K653" s="577"/>
      <c r="L653" s="577"/>
      <c r="M653" s="669">
        <f t="shared" si="72"/>
        <v>0</v>
      </c>
      <c r="O653" s="26" t="str">
        <f t="shared" si="7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71"/>
        <v>0</v>
      </c>
      <c r="J654" s="43">
        <f t="shared" si="74"/>
        <v>0</v>
      </c>
      <c r="K654" s="577"/>
      <c r="L654" s="577"/>
      <c r="M654" s="669">
        <f t="shared" si="72"/>
        <v>0</v>
      </c>
      <c r="O654" s="26" t="str">
        <f t="shared" si="7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71"/>
        <v>0</v>
      </c>
      <c r="J655" s="43">
        <f t="shared" si="74"/>
        <v>0</v>
      </c>
      <c r="K655" s="577"/>
      <c r="L655" s="577"/>
      <c r="M655" s="669">
        <f t="shared" si="72"/>
        <v>0</v>
      </c>
      <c r="O655" s="26" t="str">
        <f t="shared" si="7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71"/>
        <v>0</v>
      </c>
      <c r="J656" s="43">
        <f t="shared" si="74"/>
        <v>0</v>
      </c>
      <c r="K656" s="577"/>
      <c r="L656" s="577"/>
      <c r="M656" s="669">
        <f t="shared" si="72"/>
        <v>0</v>
      </c>
      <c r="O656" s="26" t="str">
        <f t="shared" si="7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71"/>
        <v>0</v>
      </c>
      <c r="J657" s="43">
        <f t="shared" si="74"/>
        <v>0</v>
      </c>
      <c r="K657" s="577"/>
      <c r="L657" s="577"/>
      <c r="M657" s="669">
        <f t="shared" si="72"/>
        <v>0</v>
      </c>
      <c r="O657" s="26" t="str">
        <f t="shared" si="7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71"/>
        <v>0</v>
      </c>
      <c r="J658" s="43">
        <f t="shared" si="74"/>
        <v>0</v>
      </c>
      <c r="K658" s="577"/>
      <c r="L658" s="577"/>
      <c r="M658" s="669">
        <f t="shared" si="72"/>
        <v>0</v>
      </c>
      <c r="O658" s="26" t="str">
        <f t="shared" si="7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71"/>
        <v>0</v>
      </c>
      <c r="J659" s="43">
        <f t="shared" si="74"/>
        <v>0</v>
      </c>
      <c r="K659" s="577"/>
      <c r="L659" s="577"/>
      <c r="M659" s="669">
        <f t="shared" si="72"/>
        <v>0</v>
      </c>
      <c r="O659" s="26" t="str">
        <f t="shared" si="7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71"/>
        <v>0</v>
      </c>
      <c r="J660" s="43">
        <f t="shared" si="74"/>
        <v>0</v>
      </c>
      <c r="K660" s="577"/>
      <c r="L660" s="577"/>
      <c r="M660" s="669">
        <f t="shared" si="72"/>
        <v>0</v>
      </c>
      <c r="O660" s="26" t="str">
        <f t="shared" si="7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71"/>
        <v>0</v>
      </c>
      <c r="J661" s="43">
        <f t="shared" si="74"/>
        <v>0</v>
      </c>
      <c r="K661" s="577"/>
      <c r="L661" s="577"/>
      <c r="M661" s="669">
        <f t="shared" si="72"/>
        <v>0</v>
      </c>
      <c r="O661" s="26" t="str">
        <f t="shared" si="7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71"/>
        <v>0</v>
      </c>
      <c r="J662" s="43">
        <f t="shared" si="74"/>
        <v>0</v>
      </c>
      <c r="K662" s="577"/>
      <c r="L662" s="577"/>
      <c r="M662" s="669">
        <f t="shared" si="72"/>
        <v>0</v>
      </c>
      <c r="O662" s="26" t="str">
        <f t="shared" si="7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71"/>
        <v>0</v>
      </c>
      <c r="J663" s="43">
        <f t="shared" si="74"/>
        <v>0</v>
      </c>
      <c r="K663" s="577"/>
      <c r="L663" s="577"/>
      <c r="M663" s="669">
        <f t="shared" si="72"/>
        <v>0</v>
      </c>
      <c r="O663" s="26" t="str">
        <f t="shared" si="7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71"/>
        <v>0</v>
      </c>
      <c r="J664" s="43">
        <f t="shared" si="74"/>
        <v>0</v>
      </c>
      <c r="K664" s="577"/>
      <c r="L664" s="577"/>
      <c r="M664" s="669">
        <f t="shared" si="72"/>
        <v>0</v>
      </c>
      <c r="O664" s="26" t="str">
        <f t="shared" si="7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71"/>
        <v>0</v>
      </c>
      <c r="J665" s="43">
        <f t="shared" si="74"/>
        <v>0</v>
      </c>
      <c r="K665" s="577"/>
      <c r="L665" s="577"/>
      <c r="M665" s="669">
        <f t="shared" si="72"/>
        <v>0</v>
      </c>
      <c r="O665" s="26" t="str">
        <f t="shared" si="7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71"/>
        <v>0</v>
      </c>
      <c r="J666" s="43">
        <f t="shared" si="74"/>
        <v>0</v>
      </c>
      <c r="K666" s="577"/>
      <c r="L666" s="577"/>
      <c r="M666" s="669">
        <f t="shared" si="72"/>
        <v>0</v>
      </c>
      <c r="O666" s="26" t="str">
        <f t="shared" si="7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71"/>
        <v>0</v>
      </c>
      <c r="J667" s="43">
        <f t="shared" si="74"/>
        <v>0</v>
      </c>
      <c r="K667" s="577"/>
      <c r="L667" s="577"/>
      <c r="M667" s="669">
        <f t="shared" si="72"/>
        <v>0</v>
      </c>
      <c r="O667" s="26" t="str">
        <f t="shared" si="7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71"/>
        <v>0</v>
      </c>
      <c r="J668" s="43">
        <f t="shared" si="74"/>
        <v>0</v>
      </c>
      <c r="K668" s="577"/>
      <c r="L668" s="577"/>
      <c r="M668" s="669">
        <f t="shared" si="72"/>
        <v>0</v>
      </c>
      <c r="O668" s="26" t="str">
        <f t="shared" si="7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71"/>
        <v>0</v>
      </c>
      <c r="J669" s="43">
        <f t="shared" si="74"/>
        <v>0</v>
      </c>
      <c r="K669" s="577"/>
      <c r="L669" s="577"/>
      <c r="M669" s="669">
        <f t="shared" si="72"/>
        <v>0</v>
      </c>
      <c r="O669" s="26" t="str">
        <f t="shared" si="7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71"/>
        <v>0</v>
      </c>
      <c r="J670" s="43">
        <f t="shared" si="74"/>
        <v>0</v>
      </c>
      <c r="K670" s="577"/>
      <c r="L670" s="577"/>
      <c r="M670" s="669">
        <f t="shared" si="72"/>
        <v>0</v>
      </c>
      <c r="O670" s="26" t="str">
        <f t="shared" si="7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71"/>
        <v>0</v>
      </c>
      <c r="J671" s="43">
        <f t="shared" si="74"/>
        <v>0</v>
      </c>
      <c r="K671" s="577"/>
      <c r="L671" s="577"/>
      <c r="M671" s="669">
        <f t="shared" si="72"/>
        <v>0</v>
      </c>
      <c r="O671" s="26" t="str">
        <f t="shared" si="7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71"/>
        <v>0</v>
      </c>
      <c r="J672" s="43">
        <f t="shared" si="74"/>
        <v>0</v>
      </c>
      <c r="K672" s="577"/>
      <c r="L672" s="577"/>
      <c r="M672" s="669">
        <f t="shared" si="72"/>
        <v>0</v>
      </c>
      <c r="O672" s="26" t="str">
        <f t="shared" si="7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71"/>
        <v>0</v>
      </c>
      <c r="J673" s="43">
        <f t="shared" si="74"/>
        <v>0</v>
      </c>
      <c r="K673" s="577"/>
      <c r="L673" s="577"/>
      <c r="M673" s="669">
        <f t="shared" si="72"/>
        <v>0</v>
      </c>
      <c r="O673" s="26" t="str">
        <f t="shared" si="7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71"/>
        <v>0</v>
      </c>
      <c r="J674" s="43">
        <f t="shared" si="74"/>
        <v>0</v>
      </c>
      <c r="K674" s="577"/>
      <c r="L674" s="577"/>
      <c r="M674" s="669">
        <f t="shared" si="72"/>
        <v>0</v>
      </c>
      <c r="O674" s="26" t="str">
        <f t="shared" si="7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71"/>
        <v>0</v>
      </c>
      <c r="J675" s="43">
        <f t="shared" si="74"/>
        <v>0</v>
      </c>
      <c r="K675" s="577"/>
      <c r="L675" s="577"/>
      <c r="M675" s="669">
        <f t="shared" si="72"/>
        <v>0</v>
      </c>
      <c r="O675" s="26" t="str">
        <f t="shared" si="7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71"/>
        <v>0</v>
      </c>
      <c r="J676" s="43">
        <f t="shared" si="74"/>
        <v>0</v>
      </c>
      <c r="K676" s="577"/>
      <c r="L676" s="577"/>
      <c r="M676" s="669">
        <f t="shared" si="72"/>
        <v>0</v>
      </c>
      <c r="O676" s="26" t="str">
        <f t="shared" si="7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71"/>
        <v>0</v>
      </c>
      <c r="J677" s="43">
        <f t="shared" si="74"/>
        <v>0</v>
      </c>
      <c r="K677" s="577"/>
      <c r="L677" s="577"/>
      <c r="M677" s="669">
        <f t="shared" si="72"/>
        <v>0</v>
      </c>
      <c r="O677" s="26" t="str">
        <f t="shared" si="7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71"/>
        <v>0</v>
      </c>
      <c r="J678" s="43">
        <f t="shared" si="74"/>
        <v>0</v>
      </c>
      <c r="K678" s="577"/>
      <c r="L678" s="577"/>
      <c r="M678" s="669">
        <f t="shared" si="72"/>
        <v>0</v>
      </c>
      <c r="O678" s="26" t="str">
        <f t="shared" si="7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71"/>
        <v>0</v>
      </c>
      <c r="J679" s="43">
        <f t="shared" si="74"/>
        <v>0</v>
      </c>
      <c r="K679" s="577"/>
      <c r="L679" s="577"/>
      <c r="M679" s="669">
        <f t="shared" si="72"/>
        <v>0</v>
      </c>
      <c r="O679" s="26" t="str">
        <f t="shared" si="7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71"/>
        <v>0</v>
      </c>
      <c r="J680" s="43">
        <f t="shared" si="74"/>
        <v>0</v>
      </c>
      <c r="K680" s="577"/>
      <c r="L680" s="577"/>
      <c r="M680" s="669">
        <f t="shared" si="72"/>
        <v>0</v>
      </c>
      <c r="O680" s="26" t="str">
        <f t="shared" si="7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71"/>
        <v>0</v>
      </c>
      <c r="J681" s="43">
        <f t="shared" si="74"/>
        <v>0</v>
      </c>
      <c r="K681" s="577"/>
      <c r="L681" s="577"/>
      <c r="M681" s="669">
        <f t="shared" si="72"/>
        <v>0</v>
      </c>
      <c r="O681" s="26" t="str">
        <f t="shared" si="7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71"/>
        <v>0</v>
      </c>
      <c r="J682" s="43">
        <f t="shared" si="74"/>
        <v>0</v>
      </c>
      <c r="K682" s="577"/>
      <c r="L682" s="577"/>
      <c r="M682" s="669">
        <f t="shared" si="72"/>
        <v>0</v>
      </c>
      <c r="O682" s="26" t="str">
        <f t="shared" si="7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71"/>
        <v>0</v>
      </c>
      <c r="J683" s="43">
        <f t="shared" si="74"/>
        <v>0</v>
      </c>
      <c r="K683" s="577"/>
      <c r="L683" s="577"/>
      <c r="M683" s="669">
        <f t="shared" si="72"/>
        <v>0</v>
      </c>
      <c r="O683" s="26" t="str">
        <f t="shared" si="7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71"/>
        <v>0</v>
      </c>
      <c r="J684" s="43">
        <f t="shared" si="74"/>
        <v>0</v>
      </c>
      <c r="K684" s="577"/>
      <c r="L684" s="577"/>
      <c r="M684" s="669">
        <f t="shared" si="72"/>
        <v>0</v>
      </c>
      <c r="O684" s="26" t="str">
        <f t="shared" si="7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71"/>
        <v>0</v>
      </c>
      <c r="J685" s="43">
        <f t="shared" si="74"/>
        <v>0</v>
      </c>
      <c r="K685" s="577"/>
      <c r="L685" s="577"/>
      <c r="M685" s="669">
        <f t="shared" si="72"/>
        <v>0</v>
      </c>
      <c r="O685" s="26" t="str">
        <f t="shared" si="7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71"/>
        <v>0</v>
      </c>
      <c r="J686" s="43">
        <f t="shared" si="74"/>
        <v>0</v>
      </c>
      <c r="K686" s="577"/>
      <c r="L686" s="577"/>
      <c r="M686" s="669">
        <f t="shared" si="72"/>
        <v>0</v>
      </c>
      <c r="O686" s="26" t="str">
        <f t="shared" si="7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71"/>
        <v>0</v>
      </c>
      <c r="J687" s="43">
        <f t="shared" si="74"/>
        <v>0</v>
      </c>
      <c r="K687" s="577"/>
      <c r="L687" s="577"/>
      <c r="M687" s="669">
        <f t="shared" si="72"/>
        <v>0</v>
      </c>
      <c r="O687" s="26" t="str">
        <f t="shared" si="7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71"/>
        <v>0</v>
      </c>
      <c r="J688" s="43">
        <f t="shared" si="74"/>
        <v>0</v>
      </c>
      <c r="K688" s="577"/>
      <c r="L688" s="577"/>
      <c r="M688" s="669">
        <f t="shared" si="72"/>
        <v>0</v>
      </c>
      <c r="O688" s="26" t="str">
        <f t="shared" si="7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71"/>
        <v>0</v>
      </c>
      <c r="J689" s="43">
        <f t="shared" si="74"/>
        <v>0</v>
      </c>
      <c r="K689" s="577"/>
      <c r="L689" s="577"/>
      <c r="M689" s="669">
        <f t="shared" si="72"/>
        <v>0</v>
      </c>
      <c r="O689" s="26" t="str">
        <f t="shared" si="7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71"/>
        <v>0</v>
      </c>
      <c r="J690" s="43">
        <f t="shared" si="74"/>
        <v>0</v>
      </c>
      <c r="K690" s="577"/>
      <c r="L690" s="577"/>
      <c r="M690" s="669">
        <f t="shared" si="72"/>
        <v>0</v>
      </c>
      <c r="O690" s="26" t="str">
        <f t="shared" si="7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71"/>
        <v>0</v>
      </c>
      <c r="J691" s="43">
        <f t="shared" si="74"/>
        <v>0</v>
      </c>
      <c r="K691" s="577"/>
      <c r="L691" s="577"/>
      <c r="M691" s="669">
        <f t="shared" si="72"/>
        <v>0</v>
      </c>
      <c r="O691" s="26" t="str">
        <f t="shared" si="7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71"/>
        <v>0</v>
      </c>
      <c r="J692" s="43">
        <f t="shared" si="74"/>
        <v>0</v>
      </c>
      <c r="K692" s="577"/>
      <c r="L692" s="577"/>
      <c r="M692" s="669">
        <f t="shared" si="72"/>
        <v>0</v>
      </c>
      <c r="O692" s="26" t="str">
        <f t="shared" si="7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71"/>
        <v>0</v>
      </c>
      <c r="J693" s="43">
        <f t="shared" si="74"/>
        <v>0</v>
      </c>
      <c r="K693" s="577"/>
      <c r="L693" s="577"/>
      <c r="M693" s="669">
        <f t="shared" si="72"/>
        <v>0</v>
      </c>
      <c r="O693" s="26" t="str">
        <f t="shared" si="7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71"/>
        <v>0</v>
      </c>
      <c r="J694" s="43">
        <f t="shared" si="74"/>
        <v>0</v>
      </c>
      <c r="K694" s="577"/>
      <c r="L694" s="577"/>
      <c r="M694" s="669">
        <f t="shared" si="72"/>
        <v>0</v>
      </c>
      <c r="O694" s="26" t="str">
        <f t="shared" si="7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71"/>
        <v>0</v>
      </c>
      <c r="J695" s="43">
        <f t="shared" si="74"/>
        <v>0</v>
      </c>
      <c r="K695" s="577"/>
      <c r="L695" s="577"/>
      <c r="M695" s="669">
        <f t="shared" si="72"/>
        <v>0</v>
      </c>
      <c r="O695" s="26" t="str">
        <f t="shared" si="7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71"/>
        <v>0</v>
      </c>
      <c r="J696" s="43">
        <f t="shared" si="74"/>
        <v>0</v>
      </c>
      <c r="K696" s="577"/>
      <c r="L696" s="577"/>
      <c r="M696" s="669">
        <f t="shared" si="72"/>
        <v>0</v>
      </c>
      <c r="O696" s="26" t="str">
        <f t="shared" si="7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71"/>
        <v>0</v>
      </c>
      <c r="J697" s="43">
        <f t="shared" si="74"/>
        <v>0</v>
      </c>
      <c r="K697" s="577"/>
      <c r="L697" s="577"/>
      <c r="M697" s="669">
        <f t="shared" si="72"/>
        <v>0</v>
      </c>
      <c r="O697" s="26" t="str">
        <f t="shared" si="7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71"/>
        <v>0</v>
      </c>
      <c r="J698" s="43">
        <f t="shared" si="74"/>
        <v>0</v>
      </c>
      <c r="K698" s="577"/>
      <c r="L698" s="577"/>
      <c r="M698" s="669">
        <f t="shared" si="72"/>
        <v>0</v>
      </c>
      <c r="O698" s="26" t="str">
        <f t="shared" si="7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71"/>
        <v>0</v>
      </c>
      <c r="J699" s="43">
        <f t="shared" si="74"/>
        <v>0</v>
      </c>
      <c r="K699" s="577"/>
      <c r="L699" s="577"/>
      <c r="M699" s="669">
        <f t="shared" si="72"/>
        <v>0</v>
      </c>
      <c r="O699" s="26" t="str">
        <f t="shared" si="7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ref="I700:I728" si="75">IF(L700="",0,YEAR(K700))</f>
        <v>0</v>
      </c>
      <c r="J700" s="43">
        <f t="shared" si="74"/>
        <v>0</v>
      </c>
      <c r="K700" s="577"/>
      <c r="L700" s="577"/>
      <c r="M700" s="669">
        <f t="shared" ref="M700:M728" si="76">IF(L700="",0,L700-K700+1)</f>
        <v>0</v>
      </c>
      <c r="O700" s="26" t="str">
        <f t="shared" ref="O700:O728" si="77">IF(M700&lt;91,"V","")</f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75"/>
        <v>0</v>
      </c>
      <c r="J701" s="43">
        <f t="shared" si="74"/>
        <v>0</v>
      </c>
      <c r="K701" s="577"/>
      <c r="L701" s="577"/>
      <c r="M701" s="669">
        <f t="shared" si="76"/>
        <v>0</v>
      </c>
      <c r="O701" s="26" t="str">
        <f t="shared" si="77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75"/>
        <v>0</v>
      </c>
      <c r="J702" s="43">
        <f t="shared" si="74"/>
        <v>0</v>
      </c>
      <c r="K702" s="577"/>
      <c r="L702" s="577"/>
      <c r="M702" s="669">
        <f t="shared" si="76"/>
        <v>0</v>
      </c>
      <c r="O702" s="26" t="str">
        <f t="shared" si="77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75"/>
        <v>0</v>
      </c>
      <c r="J703" s="43">
        <f t="shared" si="74"/>
        <v>0</v>
      </c>
      <c r="K703" s="577"/>
      <c r="L703" s="577"/>
      <c r="M703" s="669">
        <f t="shared" si="76"/>
        <v>0</v>
      </c>
      <c r="O703" s="26" t="str">
        <f t="shared" si="77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75"/>
        <v>0</v>
      </c>
      <c r="J704" s="43">
        <f t="shared" si="74"/>
        <v>0</v>
      </c>
      <c r="K704" s="577"/>
      <c r="L704" s="577"/>
      <c r="M704" s="669">
        <f t="shared" si="76"/>
        <v>0</v>
      </c>
      <c r="O704" s="26" t="str">
        <f t="shared" si="77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75"/>
        <v>0</v>
      </c>
      <c r="J705" s="43">
        <f t="shared" si="74"/>
        <v>0</v>
      </c>
      <c r="K705" s="577"/>
      <c r="L705" s="577"/>
      <c r="M705" s="669">
        <f t="shared" si="76"/>
        <v>0</v>
      </c>
      <c r="O705" s="26" t="str">
        <f t="shared" si="77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75"/>
        <v>0</v>
      </c>
      <c r="J706" s="43">
        <f t="shared" si="74"/>
        <v>0</v>
      </c>
      <c r="K706" s="577"/>
      <c r="L706" s="577"/>
      <c r="M706" s="669">
        <f t="shared" si="76"/>
        <v>0</v>
      </c>
      <c r="O706" s="26" t="str">
        <f t="shared" si="77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si="75"/>
        <v>0</v>
      </c>
      <c r="J707" s="43">
        <f t="shared" si="74"/>
        <v>0</v>
      </c>
      <c r="K707" s="577"/>
      <c r="L707" s="577"/>
      <c r="M707" s="669">
        <f t="shared" si="76"/>
        <v>0</v>
      </c>
      <c r="O707" s="26" t="str">
        <f t="shared" si="77"/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75"/>
        <v>0</v>
      </c>
      <c r="J708" s="43">
        <f t="shared" si="74"/>
        <v>0</v>
      </c>
      <c r="K708" s="577"/>
      <c r="L708" s="577"/>
      <c r="M708" s="669">
        <f t="shared" si="76"/>
        <v>0</v>
      </c>
      <c r="O708" s="26" t="str">
        <f t="shared" si="7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75"/>
        <v>0</v>
      </c>
      <c r="J709" s="43">
        <f t="shared" si="74"/>
        <v>0</v>
      </c>
      <c r="K709" s="577"/>
      <c r="L709" s="577"/>
      <c r="M709" s="669">
        <f t="shared" si="76"/>
        <v>0</v>
      </c>
      <c r="O709" s="26" t="str">
        <f t="shared" si="7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75"/>
        <v>0</v>
      </c>
      <c r="J710" s="43">
        <f t="shared" si="74"/>
        <v>0</v>
      </c>
      <c r="K710" s="577"/>
      <c r="L710" s="577"/>
      <c r="M710" s="669">
        <f t="shared" si="76"/>
        <v>0</v>
      </c>
      <c r="O710" s="26" t="str">
        <f t="shared" si="7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75"/>
        <v>0</v>
      </c>
      <c r="J711" s="43">
        <f t="shared" si="74"/>
        <v>0</v>
      </c>
      <c r="K711" s="577"/>
      <c r="L711" s="577"/>
      <c r="M711" s="669">
        <f t="shared" si="76"/>
        <v>0</v>
      </c>
      <c r="O711" s="26" t="str">
        <f t="shared" si="7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75"/>
        <v>0</v>
      </c>
      <c r="J712" s="43">
        <f t="shared" ref="J712:J728" si="78">IF(L712="",0,MONTH(L712))</f>
        <v>0</v>
      </c>
      <c r="K712" s="577"/>
      <c r="L712" s="577"/>
      <c r="M712" s="669">
        <f t="shared" si="76"/>
        <v>0</v>
      </c>
      <c r="O712" s="26" t="str">
        <f t="shared" si="7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75"/>
        <v>0</v>
      </c>
      <c r="J713" s="43">
        <f t="shared" si="78"/>
        <v>0</v>
      </c>
      <c r="K713" s="577"/>
      <c r="L713" s="577"/>
      <c r="M713" s="669">
        <f t="shared" si="76"/>
        <v>0</v>
      </c>
      <c r="O713" s="26" t="str">
        <f t="shared" si="7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75"/>
        <v>0</v>
      </c>
      <c r="J714" s="43">
        <f t="shared" si="78"/>
        <v>0</v>
      </c>
      <c r="K714" s="577"/>
      <c r="L714" s="577"/>
      <c r="M714" s="669">
        <f t="shared" si="76"/>
        <v>0</v>
      </c>
      <c r="O714" s="26" t="str">
        <f t="shared" si="7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75"/>
        <v>0</v>
      </c>
      <c r="J715" s="43">
        <f t="shared" si="78"/>
        <v>0</v>
      </c>
      <c r="K715" s="577"/>
      <c r="L715" s="577"/>
      <c r="M715" s="669">
        <f t="shared" si="76"/>
        <v>0</v>
      </c>
      <c r="O715" s="26" t="str">
        <f t="shared" si="7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75"/>
        <v>0</v>
      </c>
      <c r="J716" s="43">
        <f t="shared" si="78"/>
        <v>0</v>
      </c>
      <c r="K716" s="577"/>
      <c r="L716" s="577"/>
      <c r="M716" s="669">
        <f t="shared" si="76"/>
        <v>0</v>
      </c>
      <c r="O716" s="26" t="str">
        <f t="shared" si="7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75"/>
        <v>0</v>
      </c>
      <c r="J717" s="43">
        <f t="shared" si="78"/>
        <v>0</v>
      </c>
      <c r="K717" s="577"/>
      <c r="L717" s="577"/>
      <c r="M717" s="669">
        <f t="shared" si="76"/>
        <v>0</v>
      </c>
      <c r="O717" s="26" t="str">
        <f t="shared" si="7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75"/>
        <v>0</v>
      </c>
      <c r="J718" s="43">
        <f t="shared" si="78"/>
        <v>0</v>
      </c>
      <c r="K718" s="577"/>
      <c r="L718" s="577"/>
      <c r="M718" s="669">
        <f t="shared" si="76"/>
        <v>0</v>
      </c>
      <c r="O718" s="26" t="str">
        <f t="shared" si="7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75"/>
        <v>0</v>
      </c>
      <c r="J719" s="43">
        <f t="shared" si="78"/>
        <v>0</v>
      </c>
      <c r="K719" s="577"/>
      <c r="L719" s="577"/>
      <c r="M719" s="669">
        <f t="shared" si="76"/>
        <v>0</v>
      </c>
      <c r="O719" s="26" t="str">
        <f t="shared" si="7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75"/>
        <v>0</v>
      </c>
      <c r="J720" s="43">
        <f t="shared" si="78"/>
        <v>0</v>
      </c>
      <c r="K720" s="577"/>
      <c r="L720" s="577"/>
      <c r="M720" s="669">
        <f t="shared" si="76"/>
        <v>0</v>
      </c>
      <c r="O720" s="26" t="str">
        <f t="shared" si="7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75"/>
        <v>0</v>
      </c>
      <c r="J721" s="43">
        <f t="shared" si="78"/>
        <v>0</v>
      </c>
      <c r="K721" s="577"/>
      <c r="L721" s="577"/>
      <c r="M721" s="669">
        <f t="shared" si="76"/>
        <v>0</v>
      </c>
      <c r="O721" s="26" t="str">
        <f t="shared" si="7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75"/>
        <v>0</v>
      </c>
      <c r="J722" s="43">
        <f t="shared" si="78"/>
        <v>0</v>
      </c>
      <c r="K722" s="577"/>
      <c r="L722" s="577"/>
      <c r="M722" s="669">
        <f t="shared" si="76"/>
        <v>0</v>
      </c>
      <c r="O722" s="26" t="str">
        <f t="shared" si="7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75"/>
        <v>0</v>
      </c>
      <c r="J723" s="43">
        <f t="shared" si="78"/>
        <v>0</v>
      </c>
      <c r="K723" s="577"/>
      <c r="L723" s="577"/>
      <c r="M723" s="669">
        <f t="shared" si="76"/>
        <v>0</v>
      </c>
      <c r="O723" s="26" t="str">
        <f t="shared" si="7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75"/>
        <v>0</v>
      </c>
      <c r="J724" s="43">
        <f t="shared" si="78"/>
        <v>0</v>
      </c>
      <c r="K724" s="577"/>
      <c r="L724" s="577"/>
      <c r="M724" s="669">
        <f t="shared" si="76"/>
        <v>0</v>
      </c>
      <c r="O724" s="26" t="str">
        <f t="shared" si="7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75"/>
        <v>0</v>
      </c>
      <c r="J725" s="43">
        <f t="shared" si="78"/>
        <v>0</v>
      </c>
      <c r="K725" s="577"/>
      <c r="L725" s="577"/>
      <c r="M725" s="669">
        <f t="shared" si="76"/>
        <v>0</v>
      </c>
      <c r="O725" s="26" t="str">
        <f t="shared" si="7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75"/>
        <v>0</v>
      </c>
      <c r="J726" s="43">
        <f t="shared" si="78"/>
        <v>0</v>
      </c>
      <c r="K726" s="577"/>
      <c r="L726" s="577"/>
      <c r="M726" s="669">
        <f t="shared" si="76"/>
        <v>0</v>
      </c>
      <c r="O726" s="26" t="str">
        <f t="shared" si="7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75"/>
        <v>0</v>
      </c>
      <c r="J727" s="43">
        <f t="shared" si="78"/>
        <v>0</v>
      </c>
      <c r="K727" s="577"/>
      <c r="L727" s="577"/>
      <c r="M727" s="669">
        <f t="shared" si="76"/>
        <v>0</v>
      </c>
      <c r="O727" s="26" t="str">
        <f t="shared" si="7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75"/>
        <v>0</v>
      </c>
      <c r="J728" s="43">
        <f t="shared" si="78"/>
        <v>0</v>
      </c>
      <c r="K728" s="577"/>
      <c r="L728" s="577"/>
      <c r="M728" s="669">
        <f t="shared" si="76"/>
        <v>0</v>
      </c>
      <c r="O728" s="26" t="str">
        <f t="shared" si="7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ref="O729:O736" si="79">IF(M729&lt;91,"V","")</f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79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79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79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79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79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79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79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ref="O737:O785" si="80">IF(M737&lt;91,"V","")</f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80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80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80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80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80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80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80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80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80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80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80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80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80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80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80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80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80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80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80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80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80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80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80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80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80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80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80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80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80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80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80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80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80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si="80"/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80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80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80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80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80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80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80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80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80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80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80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80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80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80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ref="O786:O849" si="81">IF(M786&lt;91,"V","")</f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81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81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81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81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81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81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81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81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81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81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81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81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81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81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81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81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81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81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81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81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81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81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81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81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81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81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81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81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81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81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81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81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81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81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81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81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81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81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81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81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81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81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81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81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81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81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81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81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si="81"/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81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81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81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81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81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81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81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81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81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81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81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81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81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81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ref="O850:O913" si="82">IF(M850&lt;91,"V","")</f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82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82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82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82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82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82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82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82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82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82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82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82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82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82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82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82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82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82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82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82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82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82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82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82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82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82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82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82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82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82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82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82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82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82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82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82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82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82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82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82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82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82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82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82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82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82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82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82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si="82"/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82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82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82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82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82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82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82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82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82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82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82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82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82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82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ref="O914:O977" si="83">IF(M914&lt;91,"V","")</f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83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83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83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83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83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83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83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83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83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83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83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83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83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83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83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83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83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83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83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83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83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83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83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83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83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83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83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83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83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83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83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83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83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83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83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83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83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83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83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83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83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83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83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83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83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83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83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83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si="83"/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83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83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83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83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83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83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83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83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83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83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83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83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83"/>
        <v>V</v>
      </c>
    </row>
    <row r="977" spans="11:15">
      <c r="K977" s="587"/>
      <c r="L977" s="587"/>
      <c r="O977" s="26" t="str">
        <f t="shared" si="83"/>
        <v>V</v>
      </c>
    </row>
    <row r="978" spans="11:15">
      <c r="K978" s="587"/>
      <c r="L978" s="587"/>
      <c r="O978" s="26" t="str">
        <f t="shared" ref="O978:O1041" si="84">IF(M978&lt;91,"V","")</f>
        <v>V</v>
      </c>
    </row>
    <row r="979" spans="11:15">
      <c r="K979" s="587"/>
      <c r="L979" s="587"/>
      <c r="O979" s="26" t="str">
        <f t="shared" si="84"/>
        <v>V</v>
      </c>
    </row>
    <row r="980" spans="11:15">
      <c r="K980" s="587"/>
      <c r="L980" s="587"/>
      <c r="O980" s="26" t="str">
        <f t="shared" si="84"/>
        <v>V</v>
      </c>
    </row>
    <row r="981" spans="11:15">
      <c r="K981" s="587"/>
      <c r="L981" s="587"/>
      <c r="O981" s="26" t="str">
        <f t="shared" si="84"/>
        <v>V</v>
      </c>
    </row>
    <row r="982" spans="11:15">
      <c r="K982" s="587"/>
      <c r="L982" s="587"/>
      <c r="O982" s="26" t="str">
        <f t="shared" si="84"/>
        <v>V</v>
      </c>
    </row>
    <row r="983" spans="11:15">
      <c r="K983" s="587"/>
      <c r="L983" s="587"/>
      <c r="O983" s="26" t="str">
        <f t="shared" si="84"/>
        <v>V</v>
      </c>
    </row>
    <row r="984" spans="11:15">
      <c r="K984" s="587"/>
      <c r="L984" s="587"/>
      <c r="O984" s="26" t="str">
        <f t="shared" si="84"/>
        <v>V</v>
      </c>
    </row>
    <row r="985" spans="11:15">
      <c r="K985" s="587"/>
      <c r="L985" s="587"/>
      <c r="O985" s="26" t="str">
        <f t="shared" si="84"/>
        <v>V</v>
      </c>
    </row>
    <row r="986" spans="11:15">
      <c r="K986" s="587"/>
      <c r="L986" s="587"/>
      <c r="O986" s="26" t="str">
        <f t="shared" si="84"/>
        <v>V</v>
      </c>
    </row>
    <row r="987" spans="11:15">
      <c r="K987" s="587"/>
      <c r="L987" s="587"/>
      <c r="O987" s="26" t="str">
        <f t="shared" si="84"/>
        <v>V</v>
      </c>
    </row>
    <row r="988" spans="11:15">
      <c r="K988" s="587"/>
      <c r="L988" s="587"/>
      <c r="O988" s="26" t="str">
        <f t="shared" si="84"/>
        <v>V</v>
      </c>
    </row>
    <row r="989" spans="11:15">
      <c r="K989" s="587"/>
      <c r="L989" s="587"/>
      <c r="O989" s="26" t="str">
        <f t="shared" si="84"/>
        <v>V</v>
      </c>
    </row>
    <row r="990" spans="11:15">
      <c r="K990" s="587"/>
      <c r="L990" s="587"/>
      <c r="O990" s="26" t="str">
        <f t="shared" si="84"/>
        <v>V</v>
      </c>
    </row>
    <row r="991" spans="11:15">
      <c r="K991" s="587"/>
      <c r="L991" s="587"/>
      <c r="O991" s="26" t="str">
        <f t="shared" si="84"/>
        <v>V</v>
      </c>
    </row>
    <row r="992" spans="11:15">
      <c r="K992" s="587"/>
      <c r="L992" s="587"/>
      <c r="O992" s="26" t="str">
        <f t="shared" si="84"/>
        <v>V</v>
      </c>
    </row>
    <row r="993" spans="11:15">
      <c r="K993" s="587"/>
      <c r="L993" s="587"/>
      <c r="O993" s="26" t="str">
        <f t="shared" si="84"/>
        <v>V</v>
      </c>
    </row>
    <row r="994" spans="11:15">
      <c r="K994" s="587"/>
      <c r="L994" s="587"/>
      <c r="O994" s="26" t="str">
        <f t="shared" si="84"/>
        <v>V</v>
      </c>
    </row>
    <row r="995" spans="11:15">
      <c r="K995" s="587"/>
      <c r="L995" s="587"/>
      <c r="O995" s="26" t="str">
        <f t="shared" si="84"/>
        <v>V</v>
      </c>
    </row>
    <row r="996" spans="11:15">
      <c r="K996" s="587"/>
      <c r="L996" s="587"/>
      <c r="O996" s="26" t="str">
        <f t="shared" si="84"/>
        <v>V</v>
      </c>
    </row>
    <row r="997" spans="11:15">
      <c r="K997" s="587"/>
      <c r="L997" s="587"/>
      <c r="O997" s="26" t="str">
        <f t="shared" si="84"/>
        <v>V</v>
      </c>
    </row>
    <row r="998" spans="11:15">
      <c r="K998" s="587"/>
      <c r="L998" s="587"/>
      <c r="O998" s="26" t="str">
        <f t="shared" si="84"/>
        <v>V</v>
      </c>
    </row>
    <row r="999" spans="11:15">
      <c r="K999" s="587"/>
      <c r="L999" s="587"/>
      <c r="O999" s="26" t="str">
        <f t="shared" si="84"/>
        <v>V</v>
      </c>
    </row>
    <row r="1000" spans="11:15">
      <c r="K1000" s="587"/>
      <c r="L1000" s="587"/>
      <c r="O1000" s="26" t="str">
        <f t="shared" si="84"/>
        <v>V</v>
      </c>
    </row>
    <row r="1001" spans="11:15">
      <c r="K1001" s="587"/>
      <c r="L1001" s="587"/>
      <c r="O1001" s="26" t="str">
        <f t="shared" si="84"/>
        <v>V</v>
      </c>
    </row>
    <row r="1002" spans="11:15">
      <c r="K1002" s="587"/>
      <c r="L1002" s="587"/>
      <c r="O1002" s="26" t="str">
        <f t="shared" si="84"/>
        <v>V</v>
      </c>
    </row>
    <row r="1003" spans="11:15">
      <c r="K1003" s="587"/>
      <c r="L1003" s="587"/>
      <c r="O1003" s="26" t="str">
        <f t="shared" si="84"/>
        <v>V</v>
      </c>
    </row>
    <row r="1004" spans="11:15">
      <c r="K1004" s="587"/>
      <c r="L1004" s="587"/>
      <c r="O1004" s="26" t="str">
        <f t="shared" si="84"/>
        <v>V</v>
      </c>
    </row>
    <row r="1005" spans="11:15">
      <c r="K1005" s="587"/>
      <c r="L1005" s="587"/>
      <c r="O1005" s="26" t="str">
        <f t="shared" si="84"/>
        <v>V</v>
      </c>
    </row>
    <row r="1006" spans="11:15">
      <c r="K1006" s="587"/>
      <c r="L1006" s="587"/>
      <c r="O1006" s="26" t="str">
        <f t="shared" si="84"/>
        <v>V</v>
      </c>
    </row>
    <row r="1007" spans="11:15">
      <c r="K1007" s="587"/>
      <c r="L1007" s="587"/>
      <c r="O1007" s="26" t="str">
        <f t="shared" si="84"/>
        <v>V</v>
      </c>
    </row>
    <row r="1008" spans="11:15">
      <c r="K1008" s="587"/>
      <c r="L1008" s="587"/>
      <c r="O1008" s="26" t="str">
        <f t="shared" si="84"/>
        <v>V</v>
      </c>
    </row>
    <row r="1009" spans="11:15">
      <c r="K1009" s="587"/>
      <c r="L1009" s="587"/>
      <c r="O1009" s="26" t="str">
        <f t="shared" si="84"/>
        <v>V</v>
      </c>
    </row>
    <row r="1010" spans="11:15">
      <c r="K1010" s="587"/>
      <c r="L1010" s="587"/>
      <c r="O1010" s="26" t="str">
        <f t="shared" si="84"/>
        <v>V</v>
      </c>
    </row>
    <row r="1011" spans="11:15">
      <c r="K1011" s="587"/>
      <c r="L1011" s="587"/>
      <c r="O1011" s="26" t="str">
        <f t="shared" si="84"/>
        <v>V</v>
      </c>
    </row>
    <row r="1012" spans="11:15">
      <c r="K1012" s="587"/>
      <c r="L1012" s="587"/>
      <c r="O1012" s="26" t="str">
        <f t="shared" si="84"/>
        <v>V</v>
      </c>
    </row>
    <row r="1013" spans="11:15">
      <c r="K1013" s="587"/>
      <c r="L1013" s="587"/>
      <c r="O1013" s="26" t="str">
        <f t="shared" si="84"/>
        <v>V</v>
      </c>
    </row>
    <row r="1014" spans="11:15">
      <c r="K1014" s="587"/>
      <c r="L1014" s="587"/>
      <c r="O1014" s="26" t="str">
        <f t="shared" si="84"/>
        <v>V</v>
      </c>
    </row>
    <row r="1015" spans="11:15">
      <c r="K1015" s="587"/>
      <c r="L1015" s="587"/>
      <c r="O1015" s="26" t="str">
        <f t="shared" si="84"/>
        <v>V</v>
      </c>
    </row>
    <row r="1016" spans="11:15">
      <c r="K1016" s="587"/>
      <c r="L1016" s="587"/>
      <c r="O1016" s="26" t="str">
        <f t="shared" si="84"/>
        <v>V</v>
      </c>
    </row>
    <row r="1017" spans="11:15">
      <c r="K1017" s="587"/>
      <c r="L1017" s="587"/>
      <c r="O1017" s="26" t="str">
        <f t="shared" si="84"/>
        <v>V</v>
      </c>
    </row>
    <row r="1018" spans="11:15">
      <c r="K1018" s="587"/>
      <c r="L1018" s="587"/>
      <c r="O1018" s="26" t="str">
        <f t="shared" si="84"/>
        <v>V</v>
      </c>
    </row>
    <row r="1019" spans="11:15">
      <c r="K1019" s="587"/>
      <c r="L1019" s="587"/>
      <c r="O1019" s="26" t="str">
        <f t="shared" si="84"/>
        <v>V</v>
      </c>
    </row>
    <row r="1020" spans="11:15">
      <c r="K1020" s="587"/>
      <c r="L1020" s="587"/>
      <c r="O1020" s="26" t="str">
        <f t="shared" si="84"/>
        <v>V</v>
      </c>
    </row>
    <row r="1021" spans="11:15">
      <c r="K1021" s="587"/>
      <c r="L1021" s="587"/>
      <c r="O1021" s="26" t="str">
        <f t="shared" si="84"/>
        <v>V</v>
      </c>
    </row>
    <row r="1022" spans="11:15">
      <c r="K1022" s="587"/>
      <c r="L1022" s="587"/>
      <c r="O1022" s="26" t="str">
        <f t="shared" si="84"/>
        <v>V</v>
      </c>
    </row>
    <row r="1023" spans="11:15">
      <c r="K1023" s="587"/>
      <c r="L1023" s="587"/>
      <c r="O1023" s="26" t="str">
        <f t="shared" si="84"/>
        <v>V</v>
      </c>
    </row>
    <row r="1024" spans="11:15">
      <c r="K1024" s="587"/>
      <c r="L1024" s="587"/>
      <c r="O1024" s="26" t="str">
        <f t="shared" si="84"/>
        <v>V</v>
      </c>
    </row>
    <row r="1025" spans="11:15">
      <c r="K1025" s="587"/>
      <c r="L1025" s="587"/>
      <c r="O1025" s="26" t="str">
        <f t="shared" si="84"/>
        <v>V</v>
      </c>
    </row>
    <row r="1026" spans="11:15">
      <c r="K1026" s="587"/>
      <c r="L1026" s="587"/>
      <c r="O1026" s="26" t="str">
        <f t="shared" si="84"/>
        <v>V</v>
      </c>
    </row>
    <row r="1027" spans="11:15">
      <c r="K1027" s="587"/>
      <c r="L1027" s="587"/>
      <c r="O1027" s="26" t="str">
        <f t="shared" si="84"/>
        <v>V</v>
      </c>
    </row>
    <row r="1028" spans="11:15">
      <c r="K1028" s="587"/>
      <c r="L1028" s="587"/>
      <c r="O1028" s="26" t="str">
        <f t="shared" si="84"/>
        <v>V</v>
      </c>
    </row>
    <row r="1029" spans="11:15">
      <c r="K1029" s="587"/>
      <c r="L1029" s="587"/>
      <c r="O1029" s="26" t="str">
        <f t="shared" si="84"/>
        <v>V</v>
      </c>
    </row>
    <row r="1030" spans="11:15">
      <c r="K1030" s="587"/>
      <c r="L1030" s="587"/>
      <c r="O1030" s="26" t="str">
        <f t="shared" si="84"/>
        <v>V</v>
      </c>
    </row>
    <row r="1031" spans="11:15">
      <c r="K1031" s="587"/>
      <c r="L1031" s="587"/>
      <c r="O1031" s="26" t="str">
        <f t="shared" si="84"/>
        <v>V</v>
      </c>
    </row>
    <row r="1032" spans="11:15">
      <c r="K1032" s="587"/>
      <c r="L1032" s="587"/>
      <c r="O1032" s="26" t="str">
        <f t="shared" si="84"/>
        <v>V</v>
      </c>
    </row>
    <row r="1033" spans="11:15">
      <c r="K1033" s="587"/>
      <c r="L1033" s="587"/>
      <c r="O1033" s="26" t="str">
        <f t="shared" si="84"/>
        <v>V</v>
      </c>
    </row>
    <row r="1034" spans="11:15">
      <c r="K1034" s="587"/>
      <c r="L1034" s="587"/>
      <c r="O1034" s="26" t="str">
        <f t="shared" si="84"/>
        <v>V</v>
      </c>
    </row>
    <row r="1035" spans="11:15">
      <c r="K1035" s="587"/>
      <c r="L1035" s="587"/>
      <c r="O1035" s="26" t="str">
        <f t="shared" si="84"/>
        <v>V</v>
      </c>
    </row>
    <row r="1036" spans="11:15">
      <c r="K1036" s="587"/>
      <c r="L1036" s="587"/>
      <c r="O1036" s="26" t="str">
        <f t="shared" si="84"/>
        <v>V</v>
      </c>
    </row>
    <row r="1037" spans="11:15">
      <c r="K1037" s="587"/>
      <c r="L1037" s="587"/>
      <c r="O1037" s="26" t="str">
        <f t="shared" si="84"/>
        <v>V</v>
      </c>
    </row>
    <row r="1038" spans="11:15">
      <c r="K1038" s="587"/>
      <c r="L1038" s="587"/>
      <c r="O1038" s="26" t="str">
        <f t="shared" si="84"/>
        <v>V</v>
      </c>
    </row>
    <row r="1039" spans="11:15">
      <c r="K1039" s="587"/>
      <c r="L1039" s="587"/>
      <c r="O1039" s="26" t="str">
        <f t="shared" si="84"/>
        <v>V</v>
      </c>
    </row>
    <row r="1040" spans="11:15">
      <c r="K1040" s="587"/>
      <c r="L1040" s="587"/>
      <c r="O1040" s="26" t="str">
        <f t="shared" si="84"/>
        <v>V</v>
      </c>
    </row>
    <row r="1041" spans="11:15">
      <c r="K1041" s="587"/>
      <c r="L1041" s="587"/>
      <c r="O1041" s="26" t="str">
        <f t="shared" si="84"/>
        <v>V</v>
      </c>
    </row>
    <row r="1042" spans="11:15">
      <c r="K1042" s="587"/>
      <c r="L1042" s="587"/>
      <c r="O1042" s="26" t="str">
        <f t="shared" ref="O1042:O1055" si="85">IF(M1042&lt;91,"V","")</f>
        <v>V</v>
      </c>
    </row>
    <row r="1043" spans="11:15">
      <c r="K1043" s="587"/>
      <c r="L1043" s="587"/>
      <c r="O1043" s="26" t="str">
        <f t="shared" si="85"/>
        <v>V</v>
      </c>
    </row>
    <row r="1044" spans="11:15">
      <c r="K1044" s="587"/>
      <c r="L1044" s="587"/>
      <c r="O1044" s="26" t="str">
        <f t="shared" si="85"/>
        <v>V</v>
      </c>
    </row>
    <row r="1045" spans="11:15">
      <c r="K1045" s="587"/>
      <c r="L1045" s="587"/>
      <c r="O1045" s="26" t="str">
        <f t="shared" si="85"/>
        <v>V</v>
      </c>
    </row>
    <row r="1046" spans="11:15">
      <c r="K1046" s="587"/>
      <c r="L1046" s="587"/>
      <c r="O1046" s="26" t="str">
        <f t="shared" si="85"/>
        <v>V</v>
      </c>
    </row>
    <row r="1047" spans="11:15">
      <c r="K1047" s="587"/>
      <c r="L1047" s="587"/>
      <c r="O1047" s="26" t="str">
        <f t="shared" si="85"/>
        <v>V</v>
      </c>
    </row>
    <row r="1048" spans="11:15">
      <c r="K1048" s="587"/>
      <c r="L1048" s="587"/>
      <c r="O1048" s="26" t="str">
        <f t="shared" si="85"/>
        <v>V</v>
      </c>
    </row>
    <row r="1049" spans="11:15">
      <c r="K1049" s="587"/>
      <c r="L1049" s="587"/>
      <c r="O1049" s="26" t="str">
        <f t="shared" si="85"/>
        <v>V</v>
      </c>
    </row>
    <row r="1050" spans="11:15">
      <c r="K1050" s="587"/>
      <c r="L1050" s="587"/>
      <c r="O1050" s="26" t="str">
        <f t="shared" si="85"/>
        <v>V</v>
      </c>
    </row>
    <row r="1051" spans="11:15">
      <c r="K1051" s="587"/>
      <c r="L1051" s="587"/>
      <c r="O1051" s="26" t="str">
        <f t="shared" si="85"/>
        <v>V</v>
      </c>
    </row>
    <row r="1052" spans="11:15">
      <c r="K1052" s="587"/>
      <c r="L1052" s="587"/>
      <c r="O1052" s="26" t="str">
        <f t="shared" si="85"/>
        <v>V</v>
      </c>
    </row>
    <row r="1053" spans="11:15">
      <c r="K1053" s="587"/>
      <c r="L1053" s="587"/>
      <c r="O1053" s="26" t="str">
        <f t="shared" si="85"/>
        <v>V</v>
      </c>
    </row>
    <row r="1054" spans="11:15">
      <c r="K1054" s="587"/>
      <c r="L1054" s="587"/>
      <c r="O1054" s="26" t="str">
        <f t="shared" si="85"/>
        <v>V</v>
      </c>
    </row>
    <row r="1055" spans="11:15">
      <c r="K1055" s="587"/>
      <c r="L1055" s="587"/>
      <c r="O1055" s="26" t="str">
        <f t="shared" si="85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I1:J1"/>
    <mergeCell ref="G1:H1"/>
  </mergeCells>
  <phoneticPr fontId="0" type="Hiragana"/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481" t="s">
        <v>900</v>
      </c>
      <c r="B2" s="2484" t="s">
        <v>901</v>
      </c>
      <c r="C2" s="2485"/>
      <c r="D2" s="2486"/>
      <c r="E2" s="2496" t="str">
        <f>YEAR(E3)&amp;-MONTH(E3)</f>
        <v>2013-4</v>
      </c>
      <c r="F2" s="2497"/>
      <c r="G2" s="2497"/>
      <c r="H2" s="2497"/>
      <c r="I2" s="2497"/>
      <c r="J2" s="2497"/>
      <c r="K2" s="2497"/>
      <c r="L2" s="2497"/>
      <c r="M2" s="2497"/>
      <c r="N2" s="2497"/>
    </row>
    <row r="3" spans="1:14">
      <c r="A3" s="2482"/>
      <c r="B3" s="2487"/>
      <c r="C3" s="2488"/>
      <c r="D3" s="2489"/>
      <c r="E3" s="322">
        <v>41365</v>
      </c>
      <c r="F3" s="322">
        <v>41394</v>
      </c>
      <c r="G3" s="323" t="s">
        <v>747</v>
      </c>
      <c r="H3" s="2493" t="s">
        <v>4553</v>
      </c>
      <c r="I3" s="2494"/>
      <c r="J3" s="2493" t="s">
        <v>747</v>
      </c>
      <c r="K3" s="2494"/>
      <c r="L3" s="2495" t="s">
        <v>747</v>
      </c>
      <c r="M3" s="2495"/>
      <c r="N3" s="2498" t="s">
        <v>905</v>
      </c>
    </row>
    <row r="4" spans="1:14">
      <c r="A4" s="2482"/>
      <c r="B4" s="2487"/>
      <c r="C4" s="2488"/>
      <c r="D4" s="2489"/>
      <c r="E4" s="2495" t="s">
        <v>748</v>
      </c>
      <c r="F4" s="2495" t="s">
        <v>748</v>
      </c>
      <c r="G4" s="2495" t="s">
        <v>896</v>
      </c>
      <c r="H4" s="2495" t="s">
        <v>4554</v>
      </c>
      <c r="I4" s="2495"/>
      <c r="J4" s="2493" t="s">
        <v>4548</v>
      </c>
      <c r="K4" s="2494"/>
      <c r="L4" s="2495" t="s">
        <v>895</v>
      </c>
      <c r="M4" s="2495"/>
      <c r="N4" s="2499"/>
    </row>
    <row r="5" spans="1:14" ht="23.25" customHeight="1">
      <c r="A5" s="2483"/>
      <c r="B5" s="2490"/>
      <c r="C5" s="2491"/>
      <c r="D5" s="2492"/>
      <c r="E5" s="2495"/>
      <c r="F5" s="2495"/>
      <c r="G5" s="2495"/>
      <c r="H5" s="625" t="s">
        <v>4555</v>
      </c>
      <c r="I5" s="626" t="s">
        <v>4556</v>
      </c>
      <c r="J5" s="324" t="s">
        <v>897</v>
      </c>
      <c r="K5" s="323" t="s">
        <v>898</v>
      </c>
      <c r="L5" s="324" t="s">
        <v>897</v>
      </c>
      <c r="M5" s="323" t="s">
        <v>898</v>
      </c>
      <c r="N5" s="2500"/>
    </row>
    <row r="6" spans="1:14">
      <c r="A6" s="249" t="e">
        <f>B6</f>
        <v>#REF!</v>
      </c>
      <c r="B6" s="2474" t="e">
        <f>#REF!</f>
        <v>#REF!</v>
      </c>
      <c r="C6" s="2475"/>
      <c r="D6" s="2476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474" t="e">
        <f>#REF!</f>
        <v>#REF!</v>
      </c>
      <c r="C7" s="2475"/>
      <c r="D7" s="2476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474" t="e">
        <f>#REF!</f>
        <v>#REF!</v>
      </c>
      <c r="C8" s="2475"/>
      <c r="D8" s="2476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457" t="s">
        <v>902</v>
      </c>
      <c r="B9" s="2474" t="e">
        <f>#REF!</f>
        <v>#REF!</v>
      </c>
      <c r="C9" s="2475"/>
      <c r="D9" s="2476"/>
      <c r="E9" s="319">
        <v>1</v>
      </c>
      <c r="F9" s="319">
        <v>1</v>
      </c>
      <c r="G9" s="2525">
        <f>COUNTIFS(資料!$C:$C,A9,資料!$G:$G,"2013",資料!$H:$H,"4")</f>
        <v>0</v>
      </c>
      <c r="H9" s="2525">
        <v>0</v>
      </c>
      <c r="I9" s="2525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457"/>
      <c r="B10" s="2474" t="e">
        <f>#REF!</f>
        <v>#REF!</v>
      </c>
      <c r="C10" s="2475"/>
      <c r="D10" s="2476"/>
      <c r="E10" s="319">
        <v>3</v>
      </c>
      <c r="F10" s="319">
        <v>3</v>
      </c>
      <c r="G10" s="2526"/>
      <c r="H10" s="2526"/>
      <c r="I10" s="2526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457"/>
      <c r="B11" s="2474" t="e">
        <f>#REF!</f>
        <v>#REF!</v>
      </c>
      <c r="C11" s="2475"/>
      <c r="D11" s="2476"/>
      <c r="E11" s="319">
        <v>9</v>
      </c>
      <c r="F11" s="319">
        <v>9</v>
      </c>
      <c r="G11" s="2526"/>
      <c r="H11" s="2526"/>
      <c r="I11" s="2526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457"/>
      <c r="B12" s="2474" t="e">
        <f>#REF!</f>
        <v>#REF!</v>
      </c>
      <c r="C12" s="2475"/>
      <c r="D12" s="2476"/>
      <c r="E12" s="319">
        <v>3</v>
      </c>
      <c r="F12" s="319">
        <v>3</v>
      </c>
      <c r="G12" s="2527"/>
      <c r="H12" s="2527"/>
      <c r="I12" s="2527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457" t="s">
        <v>903</v>
      </c>
      <c r="B13" s="2474" t="e">
        <f>#REF!</f>
        <v>#REF!</v>
      </c>
      <c r="C13" s="2475"/>
      <c r="D13" s="2476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457"/>
      <c r="B14" s="2474" t="e">
        <f>#REF!</f>
        <v>#REF!</v>
      </c>
      <c r="C14" s="2475"/>
      <c r="D14" s="2476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457"/>
      <c r="B15" s="2474" t="e">
        <f>#REF!</f>
        <v>#REF!</v>
      </c>
      <c r="C15" s="2475"/>
      <c r="D15" s="2476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457"/>
      <c r="B16" s="2474" t="e">
        <f>#REF!</f>
        <v>#REF!</v>
      </c>
      <c r="C16" s="2475"/>
      <c r="D16" s="2476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thickBot="1">
      <c r="A17" s="2480"/>
      <c r="B17" s="2477" t="e">
        <f>#REF!</f>
        <v>#REF!</v>
      </c>
      <c r="C17" s="2478"/>
      <c r="D17" s="2479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thickTop="1">
      <c r="A18" s="2518" t="s">
        <v>904</v>
      </c>
      <c r="B18" s="2522" t="s">
        <v>4498</v>
      </c>
      <c r="C18" s="2523"/>
      <c r="D18" s="2524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519"/>
      <c r="B19" s="2468" t="s">
        <v>4542</v>
      </c>
      <c r="C19" s="2469"/>
      <c r="D19" s="2469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519"/>
      <c r="B20" s="2469" t="s">
        <v>4499</v>
      </c>
      <c r="C20" s="2469"/>
      <c r="D20" s="2469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519"/>
      <c r="B21" s="2521" t="s">
        <v>4500</v>
      </c>
      <c r="C21" s="601" t="s">
        <v>4501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519"/>
      <c r="B22" s="2521"/>
      <c r="C22" s="2473"/>
      <c r="D22" s="612" t="s">
        <v>4543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519"/>
      <c r="B23" s="2521"/>
      <c r="C23" s="2473"/>
      <c r="D23" s="335" t="s">
        <v>4552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519"/>
      <c r="B24" s="2521"/>
      <c r="C24" s="2503" t="s">
        <v>4253</v>
      </c>
      <c r="D24" s="605" t="s">
        <v>4503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519"/>
      <c r="B25" s="2521"/>
      <c r="C25" s="2503"/>
      <c r="D25" s="606" t="s">
        <v>4504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519"/>
      <c r="B26" s="2521"/>
      <c r="C26" s="603" t="s">
        <v>4254</v>
      </c>
      <c r="D26" s="335" t="s">
        <v>4544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519"/>
      <c r="B27" s="2521"/>
      <c r="C27" s="2504" t="s">
        <v>4505</v>
      </c>
      <c r="D27" s="328" t="s">
        <v>4502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519"/>
      <c r="B28" s="2521"/>
      <c r="C28" s="2505"/>
      <c r="D28" s="604" t="s">
        <v>4506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519"/>
      <c r="B29" s="2521"/>
      <c r="C29" s="2505"/>
      <c r="D29" s="604" t="s">
        <v>4507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519"/>
      <c r="B30" s="2521"/>
      <c r="C30" s="2505"/>
      <c r="D30" s="604" t="s">
        <v>4255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519"/>
      <c r="B31" s="2521"/>
      <c r="C31" s="2505"/>
      <c r="D31" s="607" t="s">
        <v>4547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519"/>
      <c r="B32" s="2521"/>
      <c r="C32" s="2505"/>
      <c r="D32" s="608" t="s">
        <v>4508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519"/>
      <c r="B33" s="2521"/>
      <c r="C33" s="2505"/>
      <c r="D33" s="604" t="s">
        <v>4509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519"/>
      <c r="B34" s="2472" t="s">
        <v>4510</v>
      </c>
      <c r="C34" s="2473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519"/>
      <c r="B35" s="2470" t="s">
        <v>4511</v>
      </c>
      <c r="C35" s="2471" t="s">
        <v>4512</v>
      </c>
      <c r="D35" s="609" t="s">
        <v>4513</v>
      </c>
      <c r="E35" s="2531">
        <v>5</v>
      </c>
      <c r="F35" s="2531">
        <v>5</v>
      </c>
      <c r="G35" s="2531">
        <f>COUNTIFS(資料!$C:$C,C35,資料!$G:$G,"2013",資料!$H:$H,"4")</f>
        <v>0</v>
      </c>
      <c r="H35" s="623"/>
      <c r="I35" s="623"/>
      <c r="J35" s="2531">
        <f>COUNTIFS(資料!$C:$C,B34,資料!$I:$I,"2013",資料!$J:$J,"4",資料!$O:$O,"V")</f>
        <v>0</v>
      </c>
      <c r="K35" s="2531">
        <f>COUNTIFS(資料!$C:$C,C35,資料!$I:$I,"2013",資料!$J:$J,"4")</f>
        <v>0</v>
      </c>
      <c r="L35" s="2528">
        <f t="shared" si="3"/>
        <v>0</v>
      </c>
      <c r="M35" s="2528">
        <f t="shared" si="4"/>
        <v>0</v>
      </c>
      <c r="N35" s="2534">
        <f t="shared" si="5"/>
        <v>0</v>
      </c>
    </row>
    <row r="36" spans="1:14">
      <c r="A36" s="2519"/>
      <c r="B36" s="2470"/>
      <c r="C36" s="2471"/>
      <c r="D36" s="609" t="s">
        <v>4514</v>
      </c>
      <c r="E36" s="2532"/>
      <c r="F36" s="2532"/>
      <c r="G36" s="2532"/>
      <c r="H36" s="624"/>
      <c r="I36" s="624"/>
      <c r="J36" s="2532"/>
      <c r="K36" s="2532"/>
      <c r="L36" s="2529"/>
      <c r="M36" s="2529"/>
      <c r="N36" s="2535"/>
    </row>
    <row r="37" spans="1:14">
      <c r="A37" s="2519"/>
      <c r="B37" s="2470"/>
      <c r="C37" s="2471"/>
      <c r="D37" s="609" t="s">
        <v>4515</v>
      </c>
      <c r="E37" s="2533"/>
      <c r="F37" s="2533"/>
      <c r="G37" s="2533"/>
      <c r="H37" s="325"/>
      <c r="I37" s="325"/>
      <c r="J37" s="2533"/>
      <c r="K37" s="2533"/>
      <c r="L37" s="2530"/>
      <c r="M37" s="2530"/>
      <c r="N37" s="2536"/>
    </row>
    <row r="38" spans="1:14" ht="16.5" customHeight="1">
      <c r="A38" s="2519"/>
      <c r="B38" s="2472" t="s">
        <v>4516</v>
      </c>
      <c r="C38" s="2473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519"/>
      <c r="B39" s="2470" t="s">
        <v>4517</v>
      </c>
      <c r="C39" s="2505" t="s">
        <v>4256</v>
      </c>
      <c r="D39" s="604" t="s">
        <v>4550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519"/>
      <c r="B40" s="2470"/>
      <c r="C40" s="2505"/>
      <c r="D40" s="604" t="s">
        <v>4257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519"/>
      <c r="B41" s="2470"/>
      <c r="C41" s="2505"/>
      <c r="D41" s="335" t="s">
        <v>4518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519"/>
      <c r="B42" s="2470"/>
      <c r="C42" s="603" t="s">
        <v>4519</v>
      </c>
      <c r="D42" s="335" t="s">
        <v>4520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thickBot="1">
      <c r="A43" s="2520"/>
      <c r="B43" s="2506"/>
      <c r="C43" s="610" t="s">
        <v>4521</v>
      </c>
      <c r="D43" s="611" t="s">
        <v>4522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thickTop="1">
      <c r="A44" s="2507" t="s">
        <v>4523</v>
      </c>
      <c r="B44" s="613" t="s">
        <v>4524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508"/>
      <c r="B45" s="2510" t="s">
        <v>4258</v>
      </c>
      <c r="C45" s="2510"/>
      <c r="D45" s="615" t="s">
        <v>4525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508"/>
      <c r="B46" s="2510"/>
      <c r="C46" s="2510"/>
      <c r="D46" s="615" t="s">
        <v>4442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508"/>
      <c r="B47" s="2510"/>
      <c r="C47" s="2510"/>
      <c r="D47" s="615" t="s">
        <v>4526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508"/>
      <c r="B48" s="2510"/>
      <c r="C48" s="2510"/>
      <c r="D48" s="616" t="s">
        <v>4259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508"/>
      <c r="B49" s="2510"/>
      <c r="C49" s="2510"/>
      <c r="D49" s="616" t="s">
        <v>4260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508"/>
      <c r="B50" s="2511" t="s">
        <v>4527</v>
      </c>
      <c r="C50" s="2512"/>
      <c r="D50" s="616" t="s">
        <v>4261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508"/>
      <c r="B51" s="2513"/>
      <c r="C51" s="2514"/>
      <c r="D51" s="616" t="s">
        <v>4262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508"/>
      <c r="B52" s="2513"/>
      <c r="C52" s="2514"/>
      <c r="D52" s="615" t="s">
        <v>4528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508"/>
      <c r="B53" s="2513"/>
      <c r="C53" s="2514"/>
      <c r="D53" s="615" t="s">
        <v>4529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508"/>
      <c r="B54" s="2513"/>
      <c r="C54" s="2514"/>
      <c r="D54" s="617" t="s">
        <v>4530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508"/>
      <c r="B55" s="2513"/>
      <c r="C55" s="2514"/>
      <c r="D55" s="618" t="s">
        <v>4531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508"/>
      <c r="B56" s="2513"/>
      <c r="C56" s="2514"/>
      <c r="D56" s="617" t="s">
        <v>4532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508"/>
      <c r="B57" s="2513"/>
      <c r="C57" s="2514"/>
      <c r="D57" s="615" t="s">
        <v>4533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508"/>
      <c r="B58" s="2513"/>
      <c r="C58" s="2514"/>
      <c r="D58" s="616" t="s">
        <v>4534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508"/>
      <c r="B59" s="2515"/>
      <c r="C59" s="2516"/>
      <c r="D59" s="619" t="s">
        <v>4535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508"/>
      <c r="B60" s="2510" t="s">
        <v>4263</v>
      </c>
      <c r="C60" s="2510"/>
      <c r="D60" s="615" t="s">
        <v>4536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thickBot="1">
      <c r="A61" s="2509"/>
      <c r="B61" s="2517"/>
      <c r="C61" s="2517"/>
      <c r="D61" s="620" t="s">
        <v>4537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thickTop="1" thickBot="1">
      <c r="A62" s="655" t="s">
        <v>765</v>
      </c>
      <c r="B62" s="2461" t="str">
        <f>A62</f>
        <v>國際事業處</v>
      </c>
      <c r="C62" s="2461"/>
      <c r="D62" s="656" t="s">
        <v>4551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458" t="s">
        <v>4541</v>
      </c>
      <c r="B63" s="2462" t="s">
        <v>4053</v>
      </c>
      <c r="C63" s="2463"/>
      <c r="D63" s="559" t="s">
        <v>4546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459"/>
      <c r="B64" s="2464"/>
      <c r="C64" s="2465"/>
      <c r="D64" s="482" t="s">
        <v>4264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459"/>
      <c r="B65" s="2464"/>
      <c r="C65" s="2465"/>
      <c r="D65" s="568" t="s">
        <v>4549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459"/>
      <c r="B66" s="2464"/>
      <c r="C66" s="2465"/>
      <c r="D66" s="568" t="s">
        <v>4538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459"/>
      <c r="B67" s="2464"/>
      <c r="C67" s="2465"/>
      <c r="D67" s="482" t="s">
        <v>4265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thickBot="1">
      <c r="A68" s="2460"/>
      <c r="B68" s="2466"/>
      <c r="C68" s="2467"/>
      <c r="D68" s="558" t="s">
        <v>4539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thickTop="1" thickBot="1">
      <c r="A69" s="657" t="s">
        <v>4540</v>
      </c>
      <c r="B69" s="2502" t="str">
        <f>A69</f>
        <v>便利通路事業處</v>
      </c>
      <c r="C69" s="2502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thickTop="1">
      <c r="A70" s="2501" t="s">
        <v>899</v>
      </c>
      <c r="B70" s="2501"/>
      <c r="C70" s="2501"/>
      <c r="D70" s="2501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L35:L37"/>
    <mergeCell ref="E35:E37"/>
    <mergeCell ref="F35:F37"/>
    <mergeCell ref="M35:M37"/>
    <mergeCell ref="N35:N37"/>
    <mergeCell ref="G35:G37"/>
    <mergeCell ref="K35:K37"/>
    <mergeCell ref="J35:J37"/>
    <mergeCell ref="G9:G12"/>
    <mergeCell ref="H3:I3"/>
    <mergeCell ref="B10:D10"/>
    <mergeCell ref="B11:D11"/>
    <mergeCell ref="B12:D12"/>
    <mergeCell ref="H9:H12"/>
    <mergeCell ref="H4:I4"/>
    <mergeCell ref="I9:I12"/>
    <mergeCell ref="B6:D6"/>
    <mergeCell ref="B7:D7"/>
    <mergeCell ref="B8:D8"/>
    <mergeCell ref="A70:D70"/>
    <mergeCell ref="B69:C69"/>
    <mergeCell ref="C22:C23"/>
    <mergeCell ref="C24:C25"/>
    <mergeCell ref="C27:C33"/>
    <mergeCell ref="B38:C38"/>
    <mergeCell ref="B39:B43"/>
    <mergeCell ref="C39:C41"/>
    <mergeCell ref="A44:A61"/>
    <mergeCell ref="B45:C49"/>
    <mergeCell ref="B50:C59"/>
    <mergeCell ref="B60:C61"/>
    <mergeCell ref="A18:A43"/>
    <mergeCell ref="B20:D20"/>
    <mergeCell ref="B21:B33"/>
    <mergeCell ref="B18:D18"/>
    <mergeCell ref="A2:A5"/>
    <mergeCell ref="B2:D5"/>
    <mergeCell ref="J3:K3"/>
    <mergeCell ref="L3:M3"/>
    <mergeCell ref="E4:E5"/>
    <mergeCell ref="F4:F5"/>
    <mergeCell ref="G4:G5"/>
    <mergeCell ref="J4:K4"/>
    <mergeCell ref="L4:M4"/>
    <mergeCell ref="E2:N2"/>
    <mergeCell ref="N3:N5"/>
    <mergeCell ref="A9:A12"/>
    <mergeCell ref="A63:A68"/>
    <mergeCell ref="B62:C62"/>
    <mergeCell ref="B63:C68"/>
    <mergeCell ref="B19:D19"/>
    <mergeCell ref="B35:B37"/>
    <mergeCell ref="C35:C37"/>
    <mergeCell ref="B34:C34"/>
    <mergeCell ref="B9:D9"/>
    <mergeCell ref="B13:D13"/>
    <mergeCell ref="B14:D14"/>
    <mergeCell ref="B15:D15"/>
    <mergeCell ref="B16:D16"/>
    <mergeCell ref="B17:D17"/>
    <mergeCell ref="A13:A17"/>
  </mergeCells>
  <phoneticPr fontId="36" type="noConversion"/>
  <pageMargins left="0.7" right="0.7" top="0.75" bottom="0.75" header="0.3" footer="0.3"/>
  <pageSetup paperSize="9" orientation="landscape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A9C18-8948-4E62-A03F-FB1F387A790C}">
  <dimension ref="B1:I160"/>
  <sheetViews>
    <sheetView topLeftCell="A124" workbookViewId="0"/>
  </sheetViews>
  <sheetFormatPr defaultRowHeight="17"/>
  <cols>
    <col min="2" max="2" width="24.453125" bestFit="1" customWidth="1"/>
    <col min="3" max="3" width="10.90625" style="2039" customWidth="1"/>
    <col min="4" max="4" width="16.453125" bestFit="1" customWidth="1"/>
    <col min="5" max="5" width="24.453125" bestFit="1" customWidth="1"/>
    <col min="6" max="6" width="21.6328125" bestFit="1" customWidth="1"/>
    <col min="7" max="7" width="12.453125" bestFit="1" customWidth="1"/>
    <col min="8" max="8" width="23.90625" bestFit="1" customWidth="1"/>
    <col min="14" max="14" width="15.90625" customWidth="1"/>
  </cols>
  <sheetData>
    <row r="1" spans="2:8">
      <c r="B1" s="1643" t="s">
        <v>3216</v>
      </c>
      <c r="C1" s="1644" t="s">
        <v>816</v>
      </c>
      <c r="D1" s="1645" t="s">
        <v>101</v>
      </c>
      <c r="E1" s="1645" t="s">
        <v>102</v>
      </c>
      <c r="F1" s="1647" t="s">
        <v>104</v>
      </c>
      <c r="G1" s="1648" t="s">
        <v>21066</v>
      </c>
      <c r="H1" s="1649" t="s">
        <v>815</v>
      </c>
    </row>
    <row r="2" spans="2:8">
      <c r="B2" s="38" t="s">
        <v>23142</v>
      </c>
      <c r="C2" s="1388" t="s">
        <v>24417</v>
      </c>
      <c r="D2" s="29" t="s">
        <v>24418</v>
      </c>
      <c r="E2" s="353" t="s">
        <v>24175</v>
      </c>
      <c r="F2" s="1856">
        <v>45663</v>
      </c>
      <c r="G2" s="1503" t="s">
        <v>24421</v>
      </c>
      <c r="H2" s="29"/>
    </row>
    <row r="3" spans="2:8">
      <c r="B3" s="38" t="s">
        <v>24415</v>
      </c>
      <c r="C3" s="1388" t="s">
        <v>24413</v>
      </c>
      <c r="D3" s="29" t="s">
        <v>24412</v>
      </c>
      <c r="E3" s="353" t="s">
        <v>21193</v>
      </c>
      <c r="F3" s="1856">
        <v>45659</v>
      </c>
      <c r="G3" s="1503" t="s">
        <v>24416</v>
      </c>
      <c r="H3" s="29"/>
    </row>
    <row r="4" spans="2:8">
      <c r="B4" s="38" t="s">
        <v>24426</v>
      </c>
      <c r="C4" s="1388" t="s">
        <v>24422</v>
      </c>
      <c r="D4" s="29" t="s">
        <v>24423</v>
      </c>
      <c r="E4" s="353" t="s">
        <v>23990</v>
      </c>
      <c r="F4" s="1856">
        <v>45672</v>
      </c>
      <c r="G4" s="1503" t="s">
        <v>24425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24377</v>
      </c>
      <c r="C6" s="1388" t="s">
        <v>24427</v>
      </c>
      <c r="D6" s="1807" t="s">
        <v>24378</v>
      </c>
      <c r="E6" s="1815" t="s">
        <v>15450</v>
      </c>
      <c r="F6" s="42">
        <v>45691</v>
      </c>
      <c r="G6" s="1503" t="s">
        <v>22272</v>
      </c>
      <c r="H6" s="29" t="s">
        <v>24478</v>
      </c>
    </row>
    <row r="7" spans="2:8">
      <c r="B7" s="38" t="s">
        <v>18251</v>
      </c>
      <c r="C7" s="1388" t="s">
        <v>24435</v>
      </c>
      <c r="D7" s="1426" t="s">
        <v>24428</v>
      </c>
      <c r="E7" s="353" t="s">
        <v>18369</v>
      </c>
      <c r="F7" s="1796" t="s">
        <v>24434</v>
      </c>
      <c r="G7" s="1503" t="s">
        <v>22272</v>
      </c>
      <c r="H7" s="29"/>
    </row>
    <row r="8" spans="2:8">
      <c r="B8" s="38" t="s">
        <v>24429</v>
      </c>
      <c r="C8" s="1388" t="s">
        <v>24467</v>
      </c>
      <c r="D8" s="353" t="s">
        <v>24430</v>
      </c>
      <c r="E8" s="1796" t="s">
        <v>341</v>
      </c>
      <c r="F8" s="1809">
        <v>45691</v>
      </c>
      <c r="G8" s="1503" t="s">
        <v>22272</v>
      </c>
      <c r="H8" s="29"/>
    </row>
    <row r="9" spans="2:8">
      <c r="B9" s="38" t="s">
        <v>24431</v>
      </c>
      <c r="C9" s="1388" t="s">
        <v>24436</v>
      </c>
      <c r="D9" s="353" t="s">
        <v>24432</v>
      </c>
      <c r="E9" s="1796" t="s">
        <v>15454</v>
      </c>
      <c r="F9" s="1809">
        <v>45693</v>
      </c>
      <c r="G9" s="1503" t="s">
        <v>24470</v>
      </c>
      <c r="H9" s="29"/>
    </row>
    <row r="10" spans="2:8">
      <c r="B10" s="38" t="s">
        <v>24431</v>
      </c>
      <c r="C10" s="1388" t="s">
        <v>24468</v>
      </c>
      <c r="D10" s="353" t="s">
        <v>24433</v>
      </c>
      <c r="E10" s="1796" t="s">
        <v>15454</v>
      </c>
      <c r="F10" s="1809">
        <v>45693</v>
      </c>
      <c r="G10" s="1503" t="s">
        <v>24470</v>
      </c>
      <c r="H10" s="29"/>
    </row>
    <row r="11" spans="2:8">
      <c r="B11" s="38" t="s">
        <v>24473</v>
      </c>
      <c r="C11" s="1388" t="s">
        <v>24477</v>
      </c>
      <c r="D11" s="1796" t="s">
        <v>24474</v>
      </c>
      <c r="E11" s="1795" t="s">
        <v>15454</v>
      </c>
      <c r="F11" s="42">
        <v>45698</v>
      </c>
      <c r="G11" s="42" t="s">
        <v>24489</v>
      </c>
      <c r="H11" s="29"/>
    </row>
    <row r="12" spans="2:8">
      <c r="B12" s="38" t="s">
        <v>21421</v>
      </c>
      <c r="C12" s="1388" t="s">
        <v>24488</v>
      </c>
      <c r="D12" s="1807" t="s">
        <v>24476</v>
      </c>
      <c r="E12" s="1815" t="s">
        <v>18369</v>
      </c>
      <c r="F12" s="42">
        <v>45705</v>
      </c>
      <c r="G12" s="42" t="s">
        <v>24490</v>
      </c>
      <c r="H12" s="29"/>
    </row>
    <row r="13" spans="2:8">
      <c r="B13" s="38" t="s">
        <v>15497</v>
      </c>
      <c r="C13" s="1388" t="s">
        <v>24491</v>
      </c>
      <c r="D13" s="1807" t="s">
        <v>24475</v>
      </c>
      <c r="E13" s="1815" t="s">
        <v>56</v>
      </c>
      <c r="F13" s="42">
        <v>45705</v>
      </c>
      <c r="G13" s="42" t="s">
        <v>24490</v>
      </c>
      <c r="H13" s="29"/>
    </row>
    <row r="14" spans="2:8">
      <c r="B14" s="38" t="s">
        <v>18504</v>
      </c>
      <c r="C14" s="1388" t="s">
        <v>24493</v>
      </c>
      <c r="D14" s="29" t="s">
        <v>24492</v>
      </c>
      <c r="E14" s="353" t="s">
        <v>73</v>
      </c>
      <c r="F14" s="42">
        <v>45705</v>
      </c>
      <c r="G14" s="42" t="s">
        <v>24490</v>
      </c>
      <c r="H14" s="29"/>
    </row>
    <row r="15" spans="2:8">
      <c r="B15" s="38" t="s">
        <v>22100</v>
      </c>
      <c r="C15" s="1388" t="s">
        <v>24525</v>
      </c>
      <c r="D15" s="29" t="s">
        <v>24518</v>
      </c>
      <c r="E15" s="353" t="s">
        <v>23073</v>
      </c>
      <c r="F15" s="588">
        <v>45712</v>
      </c>
      <c r="G15" s="590" t="s">
        <v>24521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23009</v>
      </c>
      <c r="C17" s="1388" t="s">
        <v>24590</v>
      </c>
      <c r="D17" s="29" t="s">
        <v>24587</v>
      </c>
      <c r="E17" s="353" t="s">
        <v>24588</v>
      </c>
      <c r="F17" s="1518">
        <v>45717</v>
      </c>
      <c r="G17" s="1503" t="s">
        <v>22425</v>
      </c>
      <c r="H17" s="29"/>
    </row>
    <row r="18" spans="2:8">
      <c r="B18" s="38" t="s">
        <v>19674</v>
      </c>
      <c r="C18" s="1388" t="s">
        <v>24550</v>
      </c>
      <c r="D18" s="1426" t="s">
        <v>24500</v>
      </c>
      <c r="E18" s="29" t="s">
        <v>15450</v>
      </c>
      <c r="F18" s="588">
        <v>45719</v>
      </c>
      <c r="G18" s="1503" t="s">
        <v>24568</v>
      </c>
      <c r="H18" s="29"/>
    </row>
    <row r="19" spans="2:8">
      <c r="B19" s="38" t="s">
        <v>21769</v>
      </c>
      <c r="C19" s="1388" t="s">
        <v>24567</v>
      </c>
      <c r="D19" s="1426" t="s">
        <v>24566</v>
      </c>
      <c r="E19" s="29" t="s">
        <v>341</v>
      </c>
      <c r="F19" s="588">
        <v>45719</v>
      </c>
      <c r="G19" s="1503" t="s">
        <v>24568</v>
      </c>
      <c r="H19" s="29"/>
    </row>
    <row r="20" spans="2:8">
      <c r="B20" s="38" t="s">
        <v>24549</v>
      </c>
      <c r="C20" s="1388" t="s">
        <v>24574</v>
      </c>
      <c r="D20" s="1426" t="s">
        <v>24498</v>
      </c>
      <c r="E20" s="29" t="s">
        <v>21057</v>
      </c>
      <c r="F20" s="588">
        <v>45721</v>
      </c>
      <c r="G20" s="1503" t="s">
        <v>24576</v>
      </c>
      <c r="H20" s="29"/>
    </row>
    <row r="21" spans="2:8">
      <c r="B21" s="38" t="s">
        <v>24549</v>
      </c>
      <c r="C21" s="1388" t="s">
        <v>24575</v>
      </c>
      <c r="D21" s="1426" t="s">
        <v>24499</v>
      </c>
      <c r="E21" s="29" t="s">
        <v>21057</v>
      </c>
      <c r="F21" s="588">
        <v>45721</v>
      </c>
      <c r="G21" s="1503" t="s">
        <v>24576</v>
      </c>
      <c r="H21" s="29"/>
    </row>
    <row r="22" spans="2:8">
      <c r="B22" s="38" t="s">
        <v>18807</v>
      </c>
      <c r="C22" s="1388" t="s">
        <v>24551</v>
      </c>
      <c r="D22" s="1426" t="s">
        <v>24501</v>
      </c>
      <c r="E22" s="29" t="s">
        <v>22119</v>
      </c>
      <c r="F22" s="588">
        <v>45726</v>
      </c>
      <c r="G22" s="1503" t="s">
        <v>24577</v>
      </c>
      <c r="H22" s="29"/>
    </row>
    <row r="23" spans="2:8">
      <c r="B23" s="38" t="s">
        <v>23029</v>
      </c>
      <c r="C23" s="1388" t="s">
        <v>24571</v>
      </c>
      <c r="D23" s="29" t="s">
        <v>24569</v>
      </c>
      <c r="E23" s="353" t="s">
        <v>18989</v>
      </c>
      <c r="F23" s="42">
        <v>45726</v>
      </c>
      <c r="G23" s="1503" t="s">
        <v>24577</v>
      </c>
      <c r="H23" s="29"/>
    </row>
    <row r="24" spans="2:8">
      <c r="B24" s="38" t="s">
        <v>15497</v>
      </c>
      <c r="C24" s="1388" t="s">
        <v>24609</v>
      </c>
      <c r="D24" s="29" t="s">
        <v>24578</v>
      </c>
      <c r="E24" s="353" t="s">
        <v>56</v>
      </c>
      <c r="F24" s="42">
        <v>45728</v>
      </c>
      <c r="G24" s="1503" t="s">
        <v>24602</v>
      </c>
      <c r="H24" s="29"/>
    </row>
    <row r="25" spans="2:8">
      <c r="B25" s="38" t="s">
        <v>18504</v>
      </c>
      <c r="C25" s="1388" t="s">
        <v>24608</v>
      </c>
      <c r="D25" s="29" t="s">
        <v>24570</v>
      </c>
      <c r="E25" s="353" t="s">
        <v>73</v>
      </c>
      <c r="F25" s="1856">
        <v>45728</v>
      </c>
      <c r="G25" s="42" t="s">
        <v>24602</v>
      </c>
      <c r="H25" s="29"/>
    </row>
    <row r="26" spans="2:8">
      <c r="B26" s="38" t="s">
        <v>18999</v>
      </c>
      <c r="C26" s="1388" t="s">
        <v>24606</v>
      </c>
      <c r="D26" s="29" t="s">
        <v>24603</v>
      </c>
      <c r="E26" s="353" t="s">
        <v>23073</v>
      </c>
      <c r="F26" s="588">
        <v>45733</v>
      </c>
      <c r="G26" s="1503" t="s">
        <v>22490</v>
      </c>
      <c r="H26" s="29" t="s">
        <v>24607</v>
      </c>
    </row>
    <row r="27" spans="2:8">
      <c r="B27" s="38" t="s">
        <v>76</v>
      </c>
      <c r="C27" s="1388" t="s">
        <v>24620</v>
      </c>
      <c r="D27" s="1426" t="s">
        <v>24601</v>
      </c>
      <c r="E27" s="29" t="s">
        <v>56</v>
      </c>
      <c r="F27" s="588">
        <v>45735</v>
      </c>
      <c r="G27" s="1503" t="s">
        <v>24626</v>
      </c>
      <c r="H27" s="29"/>
    </row>
    <row r="28" spans="2:8">
      <c r="B28" s="38" t="s">
        <v>18807</v>
      </c>
      <c r="C28" s="1388" t="s">
        <v>24624</v>
      </c>
      <c r="D28" s="1426" t="s">
        <v>24622</v>
      </c>
      <c r="E28" s="353" t="s">
        <v>24623</v>
      </c>
      <c r="F28" s="588">
        <v>45740</v>
      </c>
      <c r="G28" s="1503" t="s">
        <v>24627</v>
      </c>
      <c r="H28" s="29"/>
    </row>
    <row r="29" spans="2:8">
      <c r="B29" s="38" t="s">
        <v>75</v>
      </c>
      <c r="C29" s="1388" t="s">
        <v>24625</v>
      </c>
      <c r="D29" s="1426" t="s">
        <v>24621</v>
      </c>
      <c r="E29" s="353" t="s">
        <v>19919</v>
      </c>
      <c r="F29" s="588">
        <v>45740</v>
      </c>
      <c r="G29" s="1503" t="s">
        <v>24627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24670</v>
      </c>
      <c r="C31" s="1388" t="s">
        <v>24672</v>
      </c>
      <c r="D31" s="1426" t="s">
        <v>24679</v>
      </c>
      <c r="E31" s="29" t="s">
        <v>22153</v>
      </c>
      <c r="F31" s="42">
        <v>45754</v>
      </c>
      <c r="G31" s="1503" t="s">
        <v>24682</v>
      </c>
      <c r="H31" s="29"/>
    </row>
    <row r="32" spans="2:8">
      <c r="B32" s="38" t="s">
        <v>22585</v>
      </c>
      <c r="C32" s="1388" t="s">
        <v>24673</v>
      </c>
      <c r="D32" s="1426" t="s">
        <v>24680</v>
      </c>
      <c r="E32" s="29" t="s">
        <v>24677</v>
      </c>
      <c r="F32" s="42">
        <v>45754</v>
      </c>
      <c r="G32" s="1503" t="s">
        <v>24682</v>
      </c>
      <c r="H32" s="29"/>
    </row>
    <row r="33" spans="2:8">
      <c r="B33" s="38" t="s">
        <v>18504</v>
      </c>
      <c r="C33" s="1388" t="s">
        <v>24669</v>
      </c>
      <c r="D33" s="29" t="s">
        <v>24579</v>
      </c>
      <c r="E33" s="29" t="s">
        <v>21057</v>
      </c>
      <c r="F33" s="42">
        <v>45754</v>
      </c>
      <c r="G33" s="1503" t="s">
        <v>24682</v>
      </c>
      <c r="H33" s="29"/>
    </row>
    <row r="34" spans="2:8">
      <c r="B34" s="38" t="s">
        <v>23094</v>
      </c>
      <c r="C34" s="1388" t="s">
        <v>24674</v>
      </c>
      <c r="D34" s="29" t="s">
        <v>24658</v>
      </c>
      <c r="E34" s="29" t="s">
        <v>23034</v>
      </c>
      <c r="F34" s="42">
        <v>45755</v>
      </c>
      <c r="G34" s="1503" t="s">
        <v>23626</v>
      </c>
      <c r="H34" s="29"/>
    </row>
    <row r="35" spans="2:8">
      <c r="B35" s="38" t="s">
        <v>18807</v>
      </c>
      <c r="C35" s="1388" t="s">
        <v>24684</v>
      </c>
      <c r="D35" s="29" t="s">
        <v>24685</v>
      </c>
      <c r="E35" s="29" t="s">
        <v>23836</v>
      </c>
      <c r="F35" s="42">
        <v>45763</v>
      </c>
      <c r="G35" s="1503" t="s">
        <v>24699</v>
      </c>
      <c r="H35" s="29"/>
    </row>
    <row r="36" spans="2:8">
      <c r="B36" s="38" t="s">
        <v>13380</v>
      </c>
      <c r="C36" s="1388" t="s">
        <v>24695</v>
      </c>
      <c r="D36" s="29" t="s">
        <v>24692</v>
      </c>
      <c r="E36" s="29" t="s">
        <v>23836</v>
      </c>
      <c r="F36" s="588">
        <v>45770</v>
      </c>
      <c r="G36" s="1503" t="s">
        <v>24701</v>
      </c>
      <c r="H36" s="29"/>
    </row>
    <row r="37" spans="2:8">
      <c r="B37" s="38" t="s">
        <v>21769</v>
      </c>
      <c r="C37" s="1388" t="s">
        <v>24697</v>
      </c>
      <c r="D37" s="29" t="s">
        <v>24693</v>
      </c>
      <c r="E37" s="29" t="s">
        <v>21996</v>
      </c>
      <c r="F37" s="1856">
        <v>45771</v>
      </c>
      <c r="G37" s="1503" t="s">
        <v>24703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18739</v>
      </c>
      <c r="C39" s="1388"/>
      <c r="D39" s="1426" t="s">
        <v>24754</v>
      </c>
      <c r="E39" s="29" t="s">
        <v>21193</v>
      </c>
      <c r="F39" s="42">
        <v>45782</v>
      </c>
      <c r="G39" s="1503" t="s">
        <v>24794</v>
      </c>
      <c r="H39" s="29" t="s">
        <v>24761</v>
      </c>
    </row>
    <row r="40" spans="2:8">
      <c r="B40" s="38" t="s">
        <v>18739</v>
      </c>
      <c r="C40" s="1388" t="s">
        <v>24782</v>
      </c>
      <c r="D40" s="29" t="s">
        <v>24509</v>
      </c>
      <c r="E40" s="29" t="s">
        <v>875</v>
      </c>
      <c r="F40" s="588">
        <v>45782</v>
      </c>
      <c r="G40" s="1503" t="s">
        <v>24794</v>
      </c>
      <c r="H40" s="29"/>
    </row>
    <row r="41" spans="2:8">
      <c r="B41" s="1970" t="s">
        <v>22991</v>
      </c>
      <c r="C41" s="1815" t="s">
        <v>24784</v>
      </c>
      <c r="D41" s="2036" t="s">
        <v>24759</v>
      </c>
      <c r="E41" s="2036" t="s">
        <v>23081</v>
      </c>
      <c r="F41" s="1933" t="s">
        <v>24760</v>
      </c>
      <c r="G41" s="1900" t="s">
        <v>22645</v>
      </c>
      <c r="H41" s="29"/>
    </row>
    <row r="42" spans="2:8">
      <c r="B42" s="38" t="s">
        <v>71</v>
      </c>
      <c r="C42" s="1388" t="s">
        <v>24783</v>
      </c>
      <c r="D42" s="29" t="s">
        <v>24755</v>
      </c>
      <c r="E42" s="29" t="s">
        <v>23990</v>
      </c>
      <c r="F42" s="42">
        <v>45782</v>
      </c>
      <c r="G42" s="1503" t="s">
        <v>24794</v>
      </c>
      <c r="H42" s="29"/>
    </row>
    <row r="43" spans="2:8">
      <c r="B43" s="1970" t="s">
        <v>22991</v>
      </c>
      <c r="C43" s="1388" t="s">
        <v>24800</v>
      </c>
      <c r="D43" s="1426" t="s">
        <v>24798</v>
      </c>
      <c r="E43" s="2036" t="s">
        <v>23081</v>
      </c>
      <c r="F43" s="42">
        <v>45789</v>
      </c>
      <c r="G43" s="1503" t="s">
        <v>24801</v>
      </c>
      <c r="H43" s="29"/>
    </row>
    <row r="44" spans="2:8">
      <c r="B44" s="38" t="s">
        <v>18420</v>
      </c>
      <c r="C44" s="1388" t="s">
        <v>24789</v>
      </c>
      <c r="D44" s="1426" t="s">
        <v>24780</v>
      </c>
      <c r="E44" s="29" t="s">
        <v>24781</v>
      </c>
      <c r="F44" s="42">
        <v>45796</v>
      </c>
      <c r="G44" s="1974" t="s">
        <v>24792</v>
      </c>
      <c r="H44" s="29"/>
    </row>
    <row r="45" spans="2:8">
      <c r="B45" s="38" t="s">
        <v>18739</v>
      </c>
      <c r="C45" s="1388" t="s">
        <v>24791</v>
      </c>
      <c r="D45" s="1426" t="s">
        <v>24778</v>
      </c>
      <c r="E45" s="29" t="s">
        <v>24779</v>
      </c>
      <c r="F45" s="42">
        <v>45796</v>
      </c>
      <c r="G45" s="1974" t="s">
        <v>24792</v>
      </c>
      <c r="H45" s="29"/>
    </row>
    <row r="46" spans="2:8">
      <c r="B46" s="38" t="s">
        <v>15497</v>
      </c>
      <c r="C46" s="1388" t="s">
        <v>24830</v>
      </c>
      <c r="D46" s="1426" t="s">
        <v>24832</v>
      </c>
      <c r="E46" s="29" t="s">
        <v>23081</v>
      </c>
      <c r="F46" s="588">
        <v>45799</v>
      </c>
      <c r="G46" s="1974" t="s">
        <v>23738</v>
      </c>
      <c r="H46" s="29"/>
    </row>
    <row r="47" spans="2:8">
      <c r="B47" s="38" t="s">
        <v>18504</v>
      </c>
      <c r="C47" s="1388" t="s">
        <v>24843</v>
      </c>
      <c r="D47" s="1426" t="s">
        <v>24815</v>
      </c>
      <c r="E47" s="29" t="s">
        <v>24816</v>
      </c>
      <c r="F47" s="588">
        <v>45803</v>
      </c>
      <c r="G47" s="29" t="s">
        <v>23739</v>
      </c>
      <c r="H47" s="29"/>
    </row>
    <row r="48" spans="2:8">
      <c r="B48" s="38" t="s">
        <v>18420</v>
      </c>
      <c r="C48" s="1388" t="s">
        <v>24844</v>
      </c>
      <c r="D48" s="1426" t="s">
        <v>24817</v>
      </c>
      <c r="E48" s="29" t="s">
        <v>24818</v>
      </c>
      <c r="F48" s="588">
        <v>45803</v>
      </c>
      <c r="G48" s="29" t="s">
        <v>23739</v>
      </c>
      <c r="H48" s="29"/>
    </row>
    <row r="49" spans="2:8">
      <c r="B49" s="38" t="s">
        <v>18420</v>
      </c>
      <c r="C49" s="1388" t="s">
        <v>24845</v>
      </c>
      <c r="D49" s="1426" t="s">
        <v>24819</v>
      </c>
      <c r="E49" s="29" t="s">
        <v>24818</v>
      </c>
      <c r="F49" s="588">
        <v>45803</v>
      </c>
      <c r="G49" s="29" t="s">
        <v>23739</v>
      </c>
      <c r="H49" s="29"/>
    </row>
    <row r="50" spans="2:8">
      <c r="B50" s="38" t="s">
        <v>18420</v>
      </c>
      <c r="C50" s="1388" t="s">
        <v>24846</v>
      </c>
      <c r="D50" s="1426" t="s">
        <v>24842</v>
      </c>
      <c r="E50" s="1426" t="s">
        <v>19919</v>
      </c>
      <c r="F50" s="588">
        <v>45803</v>
      </c>
      <c r="G50" s="29" t="s">
        <v>23739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76</v>
      </c>
      <c r="C52" s="1388" t="s">
        <v>24894</v>
      </c>
      <c r="D52" s="1426" t="s">
        <v>24883</v>
      </c>
      <c r="E52" s="1426" t="s">
        <v>56</v>
      </c>
      <c r="F52" s="588">
        <v>45810</v>
      </c>
      <c r="G52" s="588" t="s">
        <v>24892</v>
      </c>
      <c r="H52" s="29"/>
    </row>
    <row r="53" spans="2:8">
      <c r="B53" s="38" t="s">
        <v>24888</v>
      </c>
      <c r="C53" s="1388" t="s">
        <v>24893</v>
      </c>
      <c r="D53" s="1426" t="s">
        <v>24884</v>
      </c>
      <c r="E53" s="1426" t="s">
        <v>23290</v>
      </c>
      <c r="F53" s="588">
        <v>45810</v>
      </c>
      <c r="G53" s="588" t="s">
        <v>24892</v>
      </c>
      <c r="H53" s="29"/>
    </row>
    <row r="54" spans="2:8">
      <c r="B54" s="38" t="s">
        <v>21769</v>
      </c>
      <c r="C54" s="1388" t="s">
        <v>24895</v>
      </c>
      <c r="D54" s="1426" t="s">
        <v>24885</v>
      </c>
      <c r="E54" s="1426" t="s">
        <v>18369</v>
      </c>
      <c r="F54" s="588">
        <v>45813</v>
      </c>
      <c r="G54" s="29" t="s">
        <v>23783</v>
      </c>
      <c r="H54" s="29"/>
    </row>
    <row r="55" spans="2:8">
      <c r="B55" s="38" t="s">
        <v>75</v>
      </c>
      <c r="C55" s="1388" t="s">
        <v>24896</v>
      </c>
      <c r="D55" s="1426" t="s">
        <v>24886</v>
      </c>
      <c r="E55" s="1426" t="s">
        <v>19919</v>
      </c>
      <c r="F55" s="588">
        <v>45817</v>
      </c>
      <c r="G55" s="29" t="s">
        <v>24890</v>
      </c>
      <c r="H55" s="29"/>
    </row>
    <row r="56" spans="2:8">
      <c r="B56" s="38" t="s">
        <v>18420</v>
      </c>
      <c r="C56" s="1388" t="s">
        <v>24897</v>
      </c>
      <c r="D56" s="1426" t="s">
        <v>24887</v>
      </c>
      <c r="E56" s="1426" t="s">
        <v>24881</v>
      </c>
      <c r="F56" s="588">
        <v>45817</v>
      </c>
      <c r="G56" s="29" t="s">
        <v>24890</v>
      </c>
      <c r="H56" s="29"/>
    </row>
    <row r="57" spans="2:8">
      <c r="B57" s="38" t="s">
        <v>18420</v>
      </c>
      <c r="C57" s="1388" t="s">
        <v>24870</v>
      </c>
      <c r="D57" s="1426" t="s">
        <v>24871</v>
      </c>
      <c r="E57" s="1426" t="s">
        <v>24882</v>
      </c>
      <c r="F57" s="588">
        <v>45817</v>
      </c>
      <c r="G57" s="29" t="s">
        <v>24890</v>
      </c>
      <c r="H57" s="29"/>
    </row>
    <row r="58" spans="2:8">
      <c r="B58" s="38" t="s">
        <v>18504</v>
      </c>
      <c r="C58" s="1388" t="s">
        <v>24903</v>
      </c>
      <c r="D58" s="1426" t="s">
        <v>24879</v>
      </c>
      <c r="E58" s="1426" t="s">
        <v>24880</v>
      </c>
      <c r="F58" s="588">
        <v>45819</v>
      </c>
      <c r="G58" s="29" t="s">
        <v>24891</v>
      </c>
      <c r="H58" s="29"/>
    </row>
    <row r="59" spans="2:8">
      <c r="B59" s="38" t="s">
        <v>18420</v>
      </c>
      <c r="C59" s="1388" t="s">
        <v>24924</v>
      </c>
      <c r="D59" s="1426" t="s">
        <v>24899</v>
      </c>
      <c r="E59" s="1426" t="s">
        <v>24901</v>
      </c>
      <c r="F59" s="588">
        <v>45824</v>
      </c>
      <c r="G59" s="29" t="s">
        <v>24921</v>
      </c>
      <c r="H59" s="29"/>
    </row>
    <row r="60" spans="2:8">
      <c r="B60" s="38" t="s">
        <v>18420</v>
      </c>
      <c r="C60" s="1388" t="s">
        <v>24928</v>
      </c>
      <c r="D60" s="1426" t="s">
        <v>24916</v>
      </c>
      <c r="E60" s="1426" t="s">
        <v>24917</v>
      </c>
      <c r="F60" s="588">
        <v>45826</v>
      </c>
      <c r="G60" s="29" t="s">
        <v>24923</v>
      </c>
      <c r="H60" s="29"/>
    </row>
    <row r="61" spans="2:8">
      <c r="B61" s="38" t="s">
        <v>18420</v>
      </c>
      <c r="C61" s="1388" t="s">
        <v>24927</v>
      </c>
      <c r="D61" s="1426" t="s">
        <v>24900</v>
      </c>
      <c r="E61" s="1426" t="s">
        <v>73</v>
      </c>
      <c r="F61" s="588">
        <v>45826</v>
      </c>
      <c r="G61" s="29" t="s">
        <v>24923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18251</v>
      </c>
      <c r="C63" s="1388" t="s">
        <v>24992</v>
      </c>
      <c r="D63" s="1426" t="s">
        <v>24978</v>
      </c>
      <c r="E63" s="1426" t="s">
        <v>341</v>
      </c>
      <c r="F63" s="588">
        <v>45839</v>
      </c>
      <c r="G63" s="29" t="s">
        <v>23902</v>
      </c>
      <c r="H63" s="29"/>
    </row>
    <row r="64" spans="2:8">
      <c r="B64" s="38" t="s">
        <v>18420</v>
      </c>
      <c r="C64" s="1388" t="s">
        <v>24993</v>
      </c>
      <c r="D64" s="1426" t="s">
        <v>24976</v>
      </c>
      <c r="E64" s="1426" t="s">
        <v>24977</v>
      </c>
      <c r="F64" s="588">
        <v>45839</v>
      </c>
      <c r="G64" s="29" t="s">
        <v>23902</v>
      </c>
      <c r="H64" s="29"/>
    </row>
    <row r="65" spans="2:8">
      <c r="B65" s="38" t="s">
        <v>18420</v>
      </c>
      <c r="C65" s="1388" t="s">
        <v>24972</v>
      </c>
      <c r="D65" s="1426" t="s">
        <v>24971</v>
      </c>
      <c r="E65" s="1426" t="s">
        <v>23836</v>
      </c>
      <c r="F65" s="588">
        <v>45839</v>
      </c>
      <c r="G65" s="29" t="s">
        <v>23902</v>
      </c>
      <c r="H65" s="29"/>
    </row>
    <row r="66" spans="2:8">
      <c r="B66" s="38" t="s">
        <v>24473</v>
      </c>
      <c r="C66" s="1388" t="s">
        <v>24995</v>
      </c>
      <c r="D66" s="1426" t="s">
        <v>24986</v>
      </c>
      <c r="E66" s="1426" t="s">
        <v>341</v>
      </c>
      <c r="F66" s="588">
        <v>45847</v>
      </c>
      <c r="G66" s="29" t="s">
        <v>25007</v>
      </c>
      <c r="H66" s="29"/>
    </row>
    <row r="67" spans="2:8">
      <c r="B67" s="38" t="s">
        <v>24473</v>
      </c>
      <c r="C67" s="1388" t="s">
        <v>24996</v>
      </c>
      <c r="D67" s="1426" t="s">
        <v>24987</v>
      </c>
      <c r="E67" s="1426" t="s">
        <v>341</v>
      </c>
      <c r="F67" s="588">
        <v>45847</v>
      </c>
      <c r="G67" s="29" t="s">
        <v>25007</v>
      </c>
      <c r="H67" s="29"/>
    </row>
    <row r="68" spans="2:8">
      <c r="B68" s="38" t="s">
        <v>24473</v>
      </c>
      <c r="C68" s="1388" t="s">
        <v>24997</v>
      </c>
      <c r="D68" s="1426" t="s">
        <v>24985</v>
      </c>
      <c r="E68" s="1426" t="s">
        <v>341</v>
      </c>
      <c r="F68" s="588">
        <v>45847</v>
      </c>
      <c r="G68" s="29" t="s">
        <v>25007</v>
      </c>
      <c r="H68" s="29"/>
    </row>
    <row r="69" spans="2:8">
      <c r="B69" s="38" t="s">
        <v>18420</v>
      </c>
      <c r="C69" s="1388" t="s">
        <v>24998</v>
      </c>
      <c r="D69" s="1426" t="s">
        <v>24984</v>
      </c>
      <c r="E69" s="1426" t="s">
        <v>73</v>
      </c>
      <c r="F69" s="588">
        <v>45847</v>
      </c>
      <c r="G69" s="29" t="s">
        <v>25007</v>
      </c>
      <c r="H69" s="29"/>
    </row>
    <row r="70" spans="2:8">
      <c r="B70" s="38" t="s">
        <v>18420</v>
      </c>
      <c r="C70" s="1388" t="s">
        <v>24999</v>
      </c>
      <c r="D70" s="1426" t="s">
        <v>24981</v>
      </c>
      <c r="E70" s="1426" t="s">
        <v>24982</v>
      </c>
      <c r="F70" s="588">
        <v>45847</v>
      </c>
      <c r="G70" s="29" t="s">
        <v>25007</v>
      </c>
      <c r="H70" s="29"/>
    </row>
    <row r="71" spans="2:8">
      <c r="B71" s="38" t="s">
        <v>18420</v>
      </c>
      <c r="C71" s="1388" t="s">
        <v>25001</v>
      </c>
      <c r="D71" s="1426" t="s">
        <v>24979</v>
      </c>
      <c r="E71" s="1426" t="s">
        <v>24980</v>
      </c>
      <c r="F71" s="588">
        <v>45847</v>
      </c>
      <c r="G71" s="29" t="s">
        <v>25007</v>
      </c>
      <c r="H71" s="29"/>
    </row>
    <row r="72" spans="2:8">
      <c r="B72" s="38" t="s">
        <v>18420</v>
      </c>
      <c r="C72" s="1388" t="s">
        <v>25000</v>
      </c>
      <c r="D72" s="1426" t="s">
        <v>24983</v>
      </c>
      <c r="E72" s="1426" t="s">
        <v>22147</v>
      </c>
      <c r="F72" s="588">
        <v>45847</v>
      </c>
      <c r="G72" s="29" t="s">
        <v>25007</v>
      </c>
      <c r="H72" s="29"/>
    </row>
    <row r="73" spans="2:8">
      <c r="B73" s="38" t="s">
        <v>21420</v>
      </c>
      <c r="C73" s="1388" t="s">
        <v>25004</v>
      </c>
      <c r="D73" s="1426" t="s">
        <v>24989</v>
      </c>
      <c r="E73" s="1426" t="s">
        <v>24990</v>
      </c>
      <c r="F73" s="588">
        <v>45852</v>
      </c>
      <c r="G73" s="29" t="s">
        <v>25008</v>
      </c>
      <c r="H73" s="29"/>
    </row>
    <row r="74" spans="2:8">
      <c r="B74" s="38" t="s">
        <v>21420</v>
      </c>
      <c r="C74" s="1388" t="s">
        <v>25002</v>
      </c>
      <c r="D74" s="1426" t="s">
        <v>24988</v>
      </c>
      <c r="E74" s="1426" t="s">
        <v>73</v>
      </c>
      <c r="F74" s="588">
        <v>45852</v>
      </c>
      <c r="G74" s="29" t="s">
        <v>25008</v>
      </c>
      <c r="H74" s="29"/>
    </row>
    <row r="75" spans="2:8">
      <c r="B75" s="38" t="s">
        <v>18420</v>
      </c>
      <c r="C75" s="1388" t="s">
        <v>25005</v>
      </c>
      <c r="D75" s="1426" t="s">
        <v>24991</v>
      </c>
      <c r="E75" s="29" t="s">
        <v>21768</v>
      </c>
      <c r="F75" s="588">
        <v>45854</v>
      </c>
      <c r="G75" s="29" t="s">
        <v>25009</v>
      </c>
      <c r="H75" s="29"/>
    </row>
    <row r="76" spans="2:8">
      <c r="B76" s="38" t="s">
        <v>21420</v>
      </c>
      <c r="C76" s="1388" t="s">
        <v>25018</v>
      </c>
      <c r="D76" s="1426" t="s">
        <v>25016</v>
      </c>
      <c r="E76" s="29" t="s">
        <v>23836</v>
      </c>
      <c r="F76" s="588">
        <v>45859</v>
      </c>
      <c r="G76" s="29" t="s">
        <v>25022</v>
      </c>
      <c r="H76" s="29"/>
    </row>
    <row r="77" spans="2:8">
      <c r="B77" s="38" t="s">
        <v>15497</v>
      </c>
      <c r="C77" s="1388" t="s">
        <v>25019</v>
      </c>
      <c r="D77" s="1426" t="s">
        <v>25021</v>
      </c>
      <c r="E77" s="29" t="s">
        <v>23081</v>
      </c>
      <c r="F77" s="588">
        <v>45859</v>
      </c>
      <c r="G77" s="29" t="s">
        <v>25023</v>
      </c>
      <c r="H77" s="29"/>
    </row>
    <row r="78" spans="2:8">
      <c r="B78" s="38" t="s">
        <v>18504</v>
      </c>
      <c r="C78" s="1388" t="s">
        <v>25020</v>
      </c>
      <c r="D78" s="1426" t="s">
        <v>25017</v>
      </c>
      <c r="E78" s="29" t="s">
        <v>73</v>
      </c>
      <c r="F78" s="588">
        <v>45859</v>
      </c>
      <c r="G78" s="29" t="s">
        <v>25022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25271</v>
      </c>
      <c r="C80" s="1388" t="s">
        <v>25268</v>
      </c>
      <c r="D80" s="1426" t="s">
        <v>25274</v>
      </c>
      <c r="E80" s="29" t="s">
        <v>25272</v>
      </c>
      <c r="F80" s="588">
        <v>45883</v>
      </c>
      <c r="G80" s="29"/>
      <c r="H80" s="29" t="s">
        <v>25270</v>
      </c>
    </row>
    <row r="81" spans="2:8">
      <c r="B81" s="38" t="s">
        <v>18251</v>
      </c>
      <c r="C81" s="1388" t="s">
        <v>25068</v>
      </c>
      <c r="D81" s="1426" t="s">
        <v>25053</v>
      </c>
      <c r="E81" s="29" t="s">
        <v>18593</v>
      </c>
      <c r="F81" s="588">
        <v>45873</v>
      </c>
      <c r="G81" s="29" t="s">
        <v>25061</v>
      </c>
      <c r="H81" s="29"/>
    </row>
    <row r="82" spans="2:8">
      <c r="B82" s="38" t="s">
        <v>673</v>
      </c>
      <c r="C82" s="1388" t="s">
        <v>25069</v>
      </c>
      <c r="D82" s="1426" t="s">
        <v>25055</v>
      </c>
      <c r="E82" s="29" t="s">
        <v>15450</v>
      </c>
      <c r="F82" s="588">
        <v>45873</v>
      </c>
      <c r="G82" s="29" t="s">
        <v>25061</v>
      </c>
      <c r="H82" s="29"/>
    </row>
    <row r="83" spans="2:8">
      <c r="B83" s="38" t="s">
        <v>673</v>
      </c>
      <c r="C83" s="1388" t="s">
        <v>25070</v>
      </c>
      <c r="D83" s="1426" t="s">
        <v>25054</v>
      </c>
      <c r="E83" s="29" t="s">
        <v>18593</v>
      </c>
      <c r="F83" s="588">
        <v>45873</v>
      </c>
      <c r="G83" s="29" t="s">
        <v>25061</v>
      </c>
      <c r="H83" s="29"/>
    </row>
    <row r="84" spans="2:8">
      <c r="B84" s="38" t="s">
        <v>24473</v>
      </c>
      <c r="C84" s="1388" t="s">
        <v>25071</v>
      </c>
      <c r="D84" s="1426" t="s">
        <v>25059</v>
      </c>
      <c r="E84" s="29" t="s">
        <v>341</v>
      </c>
      <c r="F84" s="588">
        <v>45873</v>
      </c>
      <c r="G84" s="29" t="s">
        <v>25061</v>
      </c>
      <c r="H84" s="29"/>
    </row>
    <row r="85" spans="2:8">
      <c r="B85" s="38" t="s">
        <v>18420</v>
      </c>
      <c r="C85" s="1388" t="s">
        <v>25072</v>
      </c>
      <c r="D85" s="1426" t="s">
        <v>25052</v>
      </c>
      <c r="E85" s="29" t="s">
        <v>24977</v>
      </c>
      <c r="F85" s="588">
        <v>45873</v>
      </c>
      <c r="G85" s="29" t="s">
        <v>25061</v>
      </c>
      <c r="H85" s="29"/>
    </row>
    <row r="86" spans="2:8">
      <c r="B86" s="38" t="s">
        <v>18420</v>
      </c>
      <c r="C86" s="1388" t="s">
        <v>25036</v>
      </c>
      <c r="D86" s="1426" t="s">
        <v>25035</v>
      </c>
      <c r="E86" s="29" t="s">
        <v>24982</v>
      </c>
      <c r="F86" s="588">
        <v>45873</v>
      </c>
      <c r="G86" s="29" t="s">
        <v>25061</v>
      </c>
      <c r="H86" s="29"/>
    </row>
    <row r="87" spans="2:8">
      <c r="B87" s="38" t="s">
        <v>18420</v>
      </c>
      <c r="C87" s="1388" t="s">
        <v>25073</v>
      </c>
      <c r="D87" s="1426" t="s">
        <v>25051</v>
      </c>
      <c r="E87" s="29" t="s">
        <v>875</v>
      </c>
      <c r="F87" s="588">
        <v>45873</v>
      </c>
      <c r="G87" s="29" t="s">
        <v>25061</v>
      </c>
      <c r="H87" s="29"/>
    </row>
    <row r="88" spans="2:8">
      <c r="B88" s="38" t="s">
        <v>21420</v>
      </c>
      <c r="C88" s="1388" t="s">
        <v>25074</v>
      </c>
      <c r="D88" s="1426" t="s">
        <v>25057</v>
      </c>
      <c r="E88" s="29" t="s">
        <v>73</v>
      </c>
      <c r="F88" s="588">
        <v>45873</v>
      </c>
      <c r="G88" s="29" t="s">
        <v>25061</v>
      </c>
      <c r="H88" s="29"/>
    </row>
    <row r="89" spans="2:8">
      <c r="B89" s="38" t="s">
        <v>18504</v>
      </c>
      <c r="C89" s="1388" t="s">
        <v>25075</v>
      </c>
      <c r="D89" s="1426" t="s">
        <v>25056</v>
      </c>
      <c r="E89" s="29" t="s">
        <v>73</v>
      </c>
      <c r="F89" s="588">
        <v>45873</v>
      </c>
      <c r="G89" s="29" t="s">
        <v>25061</v>
      </c>
      <c r="H89" s="29"/>
    </row>
    <row r="90" spans="2:8">
      <c r="B90" s="38" t="s">
        <v>343</v>
      </c>
      <c r="C90" s="1388" t="s">
        <v>25076</v>
      </c>
      <c r="D90" s="1426" t="s">
        <v>25058</v>
      </c>
      <c r="E90" s="29" t="s">
        <v>25060</v>
      </c>
      <c r="F90" s="588">
        <v>45873</v>
      </c>
      <c r="G90" s="29" t="s">
        <v>25061</v>
      </c>
      <c r="H90" s="29"/>
    </row>
    <row r="91" spans="2:8">
      <c r="B91" s="38" t="s">
        <v>18807</v>
      </c>
      <c r="C91" s="1388" t="s">
        <v>25066</v>
      </c>
      <c r="D91" s="1426" t="s">
        <v>25063</v>
      </c>
      <c r="E91" s="29" t="s">
        <v>30</v>
      </c>
      <c r="F91" s="588">
        <v>45880</v>
      </c>
      <c r="G91" s="29" t="s">
        <v>25101</v>
      </c>
      <c r="H91" s="29"/>
    </row>
    <row r="92" spans="2:8">
      <c r="B92" s="38" t="s">
        <v>21420</v>
      </c>
      <c r="C92" s="1388" t="s">
        <v>25266</v>
      </c>
      <c r="D92" s="1426" t="s">
        <v>25089</v>
      </c>
      <c r="E92" s="1426" t="s">
        <v>875</v>
      </c>
      <c r="F92" s="588">
        <v>45880</v>
      </c>
      <c r="G92" s="29" t="s">
        <v>25101</v>
      </c>
      <c r="H92" s="29"/>
    </row>
    <row r="93" spans="2:8">
      <c r="B93" s="38" t="s">
        <v>25087</v>
      </c>
      <c r="C93" s="1388" t="s">
        <v>25267</v>
      </c>
      <c r="D93" s="1426" t="s">
        <v>25293</v>
      </c>
      <c r="E93" s="1426" t="s">
        <v>22020</v>
      </c>
      <c r="F93" s="588">
        <v>45880</v>
      </c>
      <c r="G93" s="29" t="s">
        <v>25101</v>
      </c>
      <c r="H93" s="29"/>
    </row>
    <row r="94" spans="2:8">
      <c r="B94" s="38" t="s">
        <v>18420</v>
      </c>
      <c r="C94" s="1388" t="s">
        <v>25265</v>
      </c>
      <c r="D94" s="1426" t="s">
        <v>25062</v>
      </c>
      <c r="E94" s="29" t="s">
        <v>22147</v>
      </c>
      <c r="F94" s="588">
        <v>45880</v>
      </c>
      <c r="G94" s="29" t="s">
        <v>25101</v>
      </c>
      <c r="H94" s="29"/>
    </row>
    <row r="95" spans="2:8">
      <c r="B95" s="38" t="s">
        <v>18504</v>
      </c>
      <c r="C95" s="1388" t="s">
        <v>25361</v>
      </c>
      <c r="D95" s="1426" t="s">
        <v>25292</v>
      </c>
      <c r="E95" s="29" t="s">
        <v>875</v>
      </c>
      <c r="F95" s="588">
        <v>45889</v>
      </c>
      <c r="G95" s="29" t="s">
        <v>25360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18739</v>
      </c>
      <c r="C97" s="1388" t="s">
        <v>25067</v>
      </c>
      <c r="D97" s="1426" t="s">
        <v>25064</v>
      </c>
      <c r="E97" s="29" t="s">
        <v>30</v>
      </c>
      <c r="F97" s="588">
        <v>45901</v>
      </c>
      <c r="G97" s="29" t="s">
        <v>25447</v>
      </c>
      <c r="H97" s="29"/>
    </row>
    <row r="98" spans="2:9">
      <c r="B98" s="38" t="s">
        <v>25349</v>
      </c>
      <c r="C98" s="1388" t="s">
        <v>25362</v>
      </c>
      <c r="D98" s="1426" t="s">
        <v>25347</v>
      </c>
      <c r="E98" s="29" t="s">
        <v>25348</v>
      </c>
      <c r="F98" s="588">
        <v>45901</v>
      </c>
      <c r="G98" s="29" t="s">
        <v>25447</v>
      </c>
      <c r="H98" s="29"/>
    </row>
    <row r="99" spans="2:9">
      <c r="B99" s="38" t="s">
        <v>25358</v>
      </c>
      <c r="C99" s="1388" t="s">
        <v>25451</v>
      </c>
      <c r="D99" s="1426" t="s">
        <v>25359</v>
      </c>
      <c r="E99" s="29" t="s">
        <v>25350</v>
      </c>
      <c r="F99" s="588">
        <v>45901</v>
      </c>
      <c r="G99" s="29" t="s">
        <v>25447</v>
      </c>
      <c r="H99" s="29"/>
    </row>
    <row r="100" spans="2:9">
      <c r="B100" s="38" t="s">
        <v>25391</v>
      </c>
      <c r="C100" s="1388" t="s">
        <v>25453</v>
      </c>
      <c r="D100" s="1426" t="s">
        <v>25389</v>
      </c>
      <c r="E100" s="29" t="s">
        <v>25390</v>
      </c>
      <c r="F100" s="42">
        <v>45903</v>
      </c>
      <c r="G100" s="29" t="s">
        <v>25449</v>
      </c>
      <c r="H100" s="29"/>
    </row>
    <row r="101" spans="2:9">
      <c r="B101" s="38" t="s">
        <v>25346</v>
      </c>
      <c r="C101" s="1388" t="s">
        <v>25452</v>
      </c>
      <c r="D101" s="1426" t="s">
        <v>25383</v>
      </c>
      <c r="E101" s="29" t="s">
        <v>25384</v>
      </c>
      <c r="F101" s="588">
        <v>45903</v>
      </c>
      <c r="G101" s="29" t="s">
        <v>25449</v>
      </c>
      <c r="H101" s="29"/>
    </row>
    <row r="102" spans="2:9">
      <c r="B102" s="38" t="s">
        <v>25346</v>
      </c>
      <c r="C102" s="1388" t="s">
        <v>25454</v>
      </c>
      <c r="D102" s="1426" t="s">
        <v>25307</v>
      </c>
      <c r="E102" s="29" t="s">
        <v>25308</v>
      </c>
      <c r="F102" s="588">
        <v>45908</v>
      </c>
      <c r="G102" s="353" t="s">
        <v>25450</v>
      </c>
      <c r="H102" s="29"/>
    </row>
    <row r="103" spans="2:9">
      <c r="B103" s="386" t="s">
        <v>25441</v>
      </c>
      <c r="C103" s="1388" t="s">
        <v>25455</v>
      </c>
      <c r="D103" s="386" t="s">
        <v>25440</v>
      </c>
      <c r="E103" s="386" t="s">
        <v>25442</v>
      </c>
      <c r="F103" s="588">
        <v>45915</v>
      </c>
      <c r="G103" s="353" t="s">
        <v>25448</v>
      </c>
      <c r="H103" s="29"/>
    </row>
    <row r="104" spans="2:9">
      <c r="B104" s="2040" t="s">
        <v>21420</v>
      </c>
      <c r="C104" s="1388" t="s">
        <v>25458</v>
      </c>
      <c r="D104" s="386" t="s">
        <v>25456</v>
      </c>
      <c r="E104" s="2040" t="s">
        <v>73</v>
      </c>
      <c r="F104" s="588">
        <v>45915</v>
      </c>
      <c r="G104" s="353" t="s">
        <v>25448</v>
      </c>
      <c r="H104" s="29"/>
    </row>
    <row r="105" spans="2:9">
      <c r="B105" s="38" t="s">
        <v>25363</v>
      </c>
      <c r="C105" s="1388" t="s">
        <v>25468</v>
      </c>
      <c r="D105" s="1426" t="s">
        <v>25365</v>
      </c>
      <c r="E105" s="29" t="s">
        <v>25364</v>
      </c>
      <c r="F105" s="42">
        <v>45917</v>
      </c>
      <c r="G105" s="353" t="s">
        <v>25469</v>
      </c>
      <c r="H105" s="29"/>
      <c r="I105" t="s">
        <v>25366</v>
      </c>
    </row>
    <row r="106" spans="2:9">
      <c r="B106" s="38" t="s">
        <v>25443</v>
      </c>
      <c r="C106" s="1388" t="s">
        <v>25470</v>
      </c>
      <c r="D106" s="1426" t="s">
        <v>25471</v>
      </c>
      <c r="E106" s="29" t="s">
        <v>25444</v>
      </c>
      <c r="F106" s="42">
        <v>45922</v>
      </c>
      <c r="G106" s="29" t="s">
        <v>25472</v>
      </c>
      <c r="H106" s="29"/>
    </row>
    <row r="107" spans="2:9">
      <c r="B107" s="38" t="s">
        <v>25484</v>
      </c>
      <c r="C107" s="1388" t="s">
        <v>25486</v>
      </c>
      <c r="D107" s="1426" t="s">
        <v>25488</v>
      </c>
      <c r="E107" s="29" t="s">
        <v>25490</v>
      </c>
      <c r="F107" s="588">
        <v>45901</v>
      </c>
      <c r="G107" s="29" t="s">
        <v>25447</v>
      </c>
      <c r="H107" s="29"/>
    </row>
    <row r="108" spans="2:9">
      <c r="B108" s="38" t="s">
        <v>25485</v>
      </c>
      <c r="C108" s="1388" t="s">
        <v>25487</v>
      </c>
      <c r="D108" s="1426" t="s">
        <v>25489</v>
      </c>
      <c r="E108" s="29" t="s">
        <v>25491</v>
      </c>
      <c r="F108" s="588">
        <v>45911</v>
      </c>
      <c r="G108" s="29" t="s">
        <v>25492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25346</v>
      </c>
      <c r="C110" s="1388" t="s">
        <v>25526</v>
      </c>
      <c r="D110" s="1426" t="s">
        <v>25521</v>
      </c>
      <c r="E110" s="29" t="s">
        <v>25390</v>
      </c>
      <c r="F110" s="588">
        <v>45931</v>
      </c>
      <c r="G110" s="29" t="s">
        <v>25525</v>
      </c>
      <c r="H110" s="29"/>
    </row>
    <row r="111" spans="2:9">
      <c r="B111" s="38" t="s">
        <v>25441</v>
      </c>
      <c r="C111" s="1388" t="s">
        <v>25527</v>
      </c>
      <c r="D111" s="1426" t="s">
        <v>25520</v>
      </c>
      <c r="E111" s="29" t="s">
        <v>14507</v>
      </c>
      <c r="F111" s="588">
        <v>45931</v>
      </c>
      <c r="G111" s="29" t="s">
        <v>25525</v>
      </c>
      <c r="H111" s="29"/>
    </row>
    <row r="112" spans="2:9">
      <c r="B112" s="38" t="s">
        <v>25378</v>
      </c>
      <c r="C112" s="1388" t="s">
        <v>25528</v>
      </c>
      <c r="D112" s="1426" t="s">
        <v>25519</v>
      </c>
      <c r="E112" s="29" t="s">
        <v>2419</v>
      </c>
      <c r="F112" s="588">
        <v>45931</v>
      </c>
      <c r="G112" s="29" t="s">
        <v>25525</v>
      </c>
      <c r="H112" s="29"/>
    </row>
    <row r="113" spans="2:8">
      <c r="B113" s="38" t="s">
        <v>25378</v>
      </c>
      <c r="C113" s="1388" t="s">
        <v>25529</v>
      </c>
      <c r="D113" s="1426" t="s">
        <v>25518</v>
      </c>
      <c r="E113" s="29" t="s">
        <v>2419</v>
      </c>
      <c r="F113" s="588">
        <v>45931</v>
      </c>
      <c r="G113" s="29" t="s">
        <v>25525</v>
      </c>
      <c r="H113" s="29"/>
    </row>
    <row r="114" spans="2:8">
      <c r="B114" s="38" t="s">
        <v>24705</v>
      </c>
      <c r="C114" s="1388" t="s">
        <v>25549</v>
      </c>
      <c r="D114" s="1426" t="s">
        <v>25542</v>
      </c>
      <c r="E114" s="29" t="s">
        <v>73</v>
      </c>
      <c r="F114" s="588">
        <v>45938</v>
      </c>
      <c r="G114" s="1974" t="s">
        <v>25558</v>
      </c>
      <c r="H114" s="29"/>
    </row>
    <row r="115" spans="2:8">
      <c r="B115" s="38" t="s">
        <v>21420</v>
      </c>
      <c r="C115" s="1388" t="s">
        <v>25548</v>
      </c>
      <c r="D115" s="1426" t="s">
        <v>25522</v>
      </c>
      <c r="E115" s="29" t="s">
        <v>875</v>
      </c>
      <c r="F115" s="588">
        <v>45938</v>
      </c>
      <c r="G115" s="1974" t="s">
        <v>25558</v>
      </c>
      <c r="H115" s="29"/>
    </row>
    <row r="116" spans="2:8">
      <c r="B116" s="38" t="s">
        <v>18420</v>
      </c>
      <c r="C116" s="1388" t="s">
        <v>25550</v>
      </c>
      <c r="D116" s="1426" t="s">
        <v>25446</v>
      </c>
      <c r="E116" s="29" t="s">
        <v>24977</v>
      </c>
      <c r="F116" s="588">
        <v>45938</v>
      </c>
      <c r="G116" s="1974" t="s">
        <v>25558</v>
      </c>
      <c r="H116" s="29"/>
    </row>
    <row r="117" spans="2:8">
      <c r="B117" s="38" t="s">
        <v>18420</v>
      </c>
      <c r="C117" s="1388" t="s">
        <v>25551</v>
      </c>
      <c r="D117" s="1426" t="s">
        <v>25523</v>
      </c>
      <c r="E117" s="29" t="s">
        <v>21768</v>
      </c>
      <c r="F117" s="588">
        <v>45943</v>
      </c>
      <c r="G117" s="1974" t="s">
        <v>25559</v>
      </c>
      <c r="H117" s="29"/>
    </row>
    <row r="118" spans="2:8">
      <c r="B118" s="38" t="s">
        <v>24473</v>
      </c>
      <c r="C118" s="1388" t="s">
        <v>25554</v>
      </c>
      <c r="D118" s="1426" t="s">
        <v>25544</v>
      </c>
      <c r="E118" s="29" t="s">
        <v>341</v>
      </c>
      <c r="F118" s="588">
        <v>45943</v>
      </c>
      <c r="G118" s="1974" t="s">
        <v>25559</v>
      </c>
      <c r="H118" s="29"/>
    </row>
    <row r="119" spans="2:8">
      <c r="B119" s="38" t="s">
        <v>24473</v>
      </c>
      <c r="C119" s="1388" t="s">
        <v>25555</v>
      </c>
      <c r="D119" s="1426" t="s">
        <v>25545</v>
      </c>
      <c r="E119" s="29" t="s">
        <v>341</v>
      </c>
      <c r="F119" s="588">
        <v>45943</v>
      </c>
      <c r="G119" s="1974" t="s">
        <v>25559</v>
      </c>
      <c r="H119" s="29"/>
    </row>
    <row r="120" spans="2:8">
      <c r="B120" s="38" t="s">
        <v>18807</v>
      </c>
      <c r="C120" s="1388" t="s">
        <v>25556</v>
      </c>
      <c r="D120" s="1426" t="s">
        <v>24947</v>
      </c>
      <c r="E120" s="29" t="s">
        <v>24881</v>
      </c>
      <c r="F120" s="588">
        <v>45943</v>
      </c>
      <c r="G120" s="1974" t="s">
        <v>25559</v>
      </c>
      <c r="H120" s="29"/>
    </row>
    <row r="121" spans="2:8">
      <c r="B121" s="38" t="s">
        <v>25087</v>
      </c>
      <c r="C121" s="1388" t="s">
        <v>25553</v>
      </c>
      <c r="D121" s="1426" t="s">
        <v>25543</v>
      </c>
      <c r="E121" s="29" t="s">
        <v>875</v>
      </c>
      <c r="F121" s="588">
        <v>45943</v>
      </c>
      <c r="G121" s="1974" t="s">
        <v>25559</v>
      </c>
      <c r="H121" s="29"/>
    </row>
    <row r="122" spans="2:8">
      <c r="B122" s="38" t="s">
        <v>15497</v>
      </c>
      <c r="C122" s="1388" t="s">
        <v>25552</v>
      </c>
      <c r="D122" s="1426" t="s">
        <v>25524</v>
      </c>
      <c r="E122" s="29" t="s">
        <v>73</v>
      </c>
      <c r="F122" s="588">
        <v>45943</v>
      </c>
      <c r="G122" s="1974" t="s">
        <v>25559</v>
      </c>
      <c r="H122" s="29"/>
    </row>
    <row r="123" spans="2:8">
      <c r="B123" s="38" t="s">
        <v>24473</v>
      </c>
      <c r="C123" s="1388" t="s">
        <v>25557</v>
      </c>
      <c r="D123" s="1426" t="s">
        <v>25546</v>
      </c>
      <c r="E123" s="29" t="s">
        <v>341</v>
      </c>
      <c r="F123" s="588">
        <v>45950</v>
      </c>
      <c r="G123" s="1974" t="s">
        <v>25560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18420</v>
      </c>
      <c r="C125" s="1388" t="s">
        <v>25600</v>
      </c>
      <c r="D125" s="2040" t="s">
        <v>25445</v>
      </c>
      <c r="E125" s="2040" t="s">
        <v>875</v>
      </c>
      <c r="F125" s="588">
        <v>45964</v>
      </c>
      <c r="G125" s="29" t="s">
        <v>25601</v>
      </c>
      <c r="H125" s="29"/>
    </row>
    <row r="126" spans="2:8">
      <c r="B126" s="2040" t="s">
        <v>18420</v>
      </c>
      <c r="C126" s="2064" t="s">
        <v>25591</v>
      </c>
      <c r="D126" s="1910" t="s">
        <v>25590</v>
      </c>
      <c r="E126" s="1911" t="s">
        <v>25592</v>
      </c>
      <c r="F126" s="1916">
        <v>45964</v>
      </c>
      <c r="G126" s="29" t="s">
        <v>25601</v>
      </c>
      <c r="H126" s="29"/>
    </row>
    <row r="127" spans="2:8">
      <c r="B127" s="38" t="s">
        <v>25595</v>
      </c>
      <c r="C127" s="1388" t="s">
        <v>25593</v>
      </c>
      <c r="D127" s="1807" t="s">
        <v>25594</v>
      </c>
      <c r="E127" s="1815" t="s">
        <v>25592</v>
      </c>
      <c r="F127" s="1856">
        <v>45966</v>
      </c>
      <c r="G127" s="29" t="s">
        <v>25602</v>
      </c>
      <c r="H127" s="29"/>
    </row>
    <row r="128" spans="2:8">
      <c r="B128" s="38" t="s">
        <v>25597</v>
      </c>
      <c r="C128" s="1388" t="s">
        <v>25598</v>
      </c>
      <c r="D128" s="1426" t="s">
        <v>25596</v>
      </c>
      <c r="E128" s="353" t="s">
        <v>25592</v>
      </c>
      <c r="F128" s="1880" t="s">
        <v>25599</v>
      </c>
      <c r="G128" s="29" t="s">
        <v>25603</v>
      </c>
      <c r="H128" s="29"/>
    </row>
    <row r="129" spans="2:8">
      <c r="B129" s="38" t="s">
        <v>25616</v>
      </c>
      <c r="C129" s="1388" t="s">
        <v>25619</v>
      </c>
      <c r="D129" s="1426" t="s">
        <v>25615</v>
      </c>
      <c r="E129" s="29" t="s">
        <v>25618</v>
      </c>
      <c r="F129" s="588">
        <v>45974</v>
      </c>
      <c r="G129" s="29" t="s">
        <v>25617</v>
      </c>
      <c r="H129" s="29"/>
    </row>
    <row r="130" spans="2:8">
      <c r="B130" s="2040" t="s">
        <v>24039</v>
      </c>
      <c r="C130" s="1388" t="s">
        <v>25589</v>
      </c>
      <c r="D130" s="2040" t="s">
        <v>25547</v>
      </c>
      <c r="E130" s="2040" t="s">
        <v>15450</v>
      </c>
      <c r="F130" s="588">
        <v>45981</v>
      </c>
      <c r="G130" s="29" t="s">
        <v>25639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18420</v>
      </c>
      <c r="C132" s="2064" t="s">
        <v>25654</v>
      </c>
      <c r="D132" s="1910" t="s">
        <v>25638</v>
      </c>
      <c r="E132" s="1911" t="s">
        <v>50</v>
      </c>
      <c r="F132" s="588">
        <v>45994</v>
      </c>
      <c r="G132" s="29" t="s">
        <v>25655</v>
      </c>
      <c r="H132" s="29"/>
    </row>
    <row r="133" spans="2:8">
      <c r="B133" s="2040" t="s">
        <v>25666</v>
      </c>
      <c r="C133" s="2064" t="s">
        <v>25663</v>
      </c>
      <c r="D133" s="1910" t="s">
        <v>25664</v>
      </c>
      <c r="E133" s="1911" t="s">
        <v>25665</v>
      </c>
      <c r="F133" s="588">
        <v>46013</v>
      </c>
      <c r="G133" s="29" t="s">
        <v>25687</v>
      </c>
      <c r="H133" s="29"/>
    </row>
    <row r="134" spans="2:8">
      <c r="B134" s="386" t="s">
        <v>25683</v>
      </c>
      <c r="C134" s="2064" t="s">
        <v>25684</v>
      </c>
      <c r="D134" s="1910" t="s">
        <v>25685</v>
      </c>
      <c r="E134" s="1911" t="s">
        <v>25686</v>
      </c>
      <c r="F134" s="588">
        <v>46013</v>
      </c>
      <c r="G134" s="29" t="s">
        <v>25687</v>
      </c>
      <c r="H134" s="29"/>
    </row>
    <row r="135" spans="2:8">
      <c r="B135" s="386" t="s">
        <v>25765</v>
      </c>
      <c r="C135" s="2064" t="s">
        <v>25762</v>
      </c>
      <c r="D135" s="1910" t="s">
        <v>25763</v>
      </c>
      <c r="E135" s="1911" t="s">
        <v>25764</v>
      </c>
      <c r="F135" s="588"/>
      <c r="G135" s="29"/>
      <c r="H135" s="29"/>
    </row>
    <row r="136" spans="2:8">
      <c r="B136" s="2040"/>
      <c r="C136" s="2064"/>
      <c r="D136" s="1910"/>
      <c r="E136" s="1911"/>
      <c r="F136" s="588"/>
      <c r="G136" s="29"/>
      <c r="H136" s="29"/>
    </row>
    <row r="137" spans="2:8">
      <c r="B137" s="38" t="s">
        <v>25776</v>
      </c>
      <c r="C137" s="1388" t="s">
        <v>25766</v>
      </c>
      <c r="D137" s="26" t="s">
        <v>25774</v>
      </c>
      <c r="E137" s="26" t="s">
        <v>25775</v>
      </c>
      <c r="F137" s="1856">
        <v>46027</v>
      </c>
      <c r="G137" s="28" t="s">
        <v>25791</v>
      </c>
      <c r="H137" s="28"/>
    </row>
    <row r="138" spans="2:8">
      <c r="B138" s="386" t="s">
        <v>25778</v>
      </c>
      <c r="C138" s="2064" t="s">
        <v>25767</v>
      </c>
      <c r="D138" s="1910" t="s">
        <v>25777</v>
      </c>
      <c r="E138" s="1911" t="s">
        <v>25764</v>
      </c>
      <c r="F138" s="588">
        <v>46027</v>
      </c>
      <c r="G138" s="28" t="s">
        <v>25791</v>
      </c>
      <c r="H138" s="29"/>
    </row>
    <row r="139" spans="2:8">
      <c r="B139" s="386" t="s">
        <v>25781</v>
      </c>
      <c r="C139" s="1388" t="s">
        <v>25768</v>
      </c>
      <c r="D139" s="1910" t="s">
        <v>25779</v>
      </c>
      <c r="E139" s="1911" t="s">
        <v>25780</v>
      </c>
      <c r="F139" s="588">
        <v>46027</v>
      </c>
      <c r="G139" s="28" t="s">
        <v>25791</v>
      </c>
      <c r="H139" s="29"/>
    </row>
    <row r="140" spans="2:8">
      <c r="B140" s="38" t="s">
        <v>25784</v>
      </c>
      <c r="C140" s="2064" t="s">
        <v>25769</v>
      </c>
      <c r="D140" s="26" t="s">
        <v>25782</v>
      </c>
      <c r="E140" s="26" t="s">
        <v>25783</v>
      </c>
      <c r="F140" s="588">
        <v>46027</v>
      </c>
      <c r="G140" s="28" t="s">
        <v>25791</v>
      </c>
      <c r="H140" s="28"/>
    </row>
    <row r="141" spans="2:8">
      <c r="B141" s="386" t="s">
        <v>25786</v>
      </c>
      <c r="C141" s="1388" t="s">
        <v>25770</v>
      </c>
      <c r="D141" s="1910" t="s">
        <v>25785</v>
      </c>
      <c r="E141" s="1911" t="s">
        <v>25780</v>
      </c>
      <c r="F141" s="588">
        <v>46027</v>
      </c>
      <c r="G141" s="28" t="s">
        <v>25791</v>
      </c>
      <c r="H141" s="29"/>
    </row>
    <row r="142" spans="2:8">
      <c r="B142" s="386" t="s">
        <v>25786</v>
      </c>
      <c r="C142" s="2064" t="s">
        <v>25771</v>
      </c>
      <c r="D142" s="1910" t="s">
        <v>25787</v>
      </c>
      <c r="E142" s="1911" t="s">
        <v>25783</v>
      </c>
      <c r="F142" s="588">
        <v>46027</v>
      </c>
      <c r="G142" s="28" t="s">
        <v>25791</v>
      </c>
      <c r="H142" s="29"/>
    </row>
    <row r="143" spans="2:8">
      <c r="B143" s="38" t="s">
        <v>25788</v>
      </c>
      <c r="C143" s="1388" t="s">
        <v>25772</v>
      </c>
      <c r="D143" s="26" t="s">
        <v>25789</v>
      </c>
      <c r="E143" s="26" t="s">
        <v>25780</v>
      </c>
      <c r="F143" s="1856">
        <v>46029</v>
      </c>
      <c r="G143" s="28" t="s">
        <v>25792</v>
      </c>
      <c r="H143" s="28"/>
    </row>
    <row r="144" spans="2:8">
      <c r="B144" s="38" t="s">
        <v>25784</v>
      </c>
      <c r="C144" s="2064" t="s">
        <v>25773</v>
      </c>
      <c r="D144" s="1910" t="s">
        <v>25790</v>
      </c>
      <c r="E144" s="1911" t="s">
        <v>25783</v>
      </c>
      <c r="F144" s="588">
        <v>46041</v>
      </c>
      <c r="G144" s="28" t="s">
        <v>25793</v>
      </c>
      <c r="H144" s="29"/>
    </row>
    <row r="145" spans="2:8">
      <c r="B145" s="386" t="s">
        <v>25815</v>
      </c>
      <c r="C145" s="2064" t="s">
        <v>25817</v>
      </c>
      <c r="D145" s="1910" t="s">
        <v>25819</v>
      </c>
      <c r="E145" s="1911" t="s">
        <v>25821</v>
      </c>
      <c r="F145" s="588">
        <v>46023</v>
      </c>
      <c r="G145" s="28" t="s">
        <v>25823</v>
      </c>
      <c r="H145" s="29"/>
    </row>
    <row r="146" spans="2:8">
      <c r="B146" s="38" t="s">
        <v>25816</v>
      </c>
      <c r="C146" s="1388" t="s">
        <v>25818</v>
      </c>
      <c r="D146" s="26" t="s">
        <v>25820</v>
      </c>
      <c r="E146" s="26" t="s">
        <v>25822</v>
      </c>
      <c r="F146" s="1856">
        <v>46036</v>
      </c>
      <c r="G146" s="28" t="s">
        <v>25824</v>
      </c>
      <c r="H146" s="28"/>
    </row>
    <row r="147" spans="2:8">
      <c r="B147" s="2062" t="s">
        <v>16594</v>
      </c>
      <c r="C147" s="2063"/>
      <c r="D147" s="2062" t="s">
        <v>814</v>
      </c>
      <c r="E147" s="2062" t="s">
        <v>22948</v>
      </c>
      <c r="F147" s="2062" t="s">
        <v>13379</v>
      </c>
      <c r="G147" s="437" t="s">
        <v>22949</v>
      </c>
      <c r="H147" s="437" t="s">
        <v>20531</v>
      </c>
    </row>
    <row r="148" spans="2:8">
      <c r="B148" s="2040"/>
      <c r="C148" s="2064"/>
      <c r="D148" s="1910"/>
      <c r="E148" s="1911"/>
      <c r="F148" s="588"/>
      <c r="G148" s="1503"/>
      <c r="H148" s="29"/>
    </row>
    <row r="149" spans="2:8">
      <c r="B149" s="2040"/>
      <c r="C149" s="2064"/>
      <c r="D149" s="1910"/>
      <c r="E149" s="1911"/>
      <c r="F149" s="588"/>
      <c r="G149" s="1503"/>
      <c r="H149" s="29"/>
    </row>
    <row r="150" spans="2:8">
      <c r="B150" s="2040"/>
      <c r="C150" s="2064"/>
      <c r="D150" s="1910"/>
      <c r="E150" s="1911"/>
      <c r="F150" s="1916"/>
      <c r="G150" s="1503"/>
      <c r="H150" s="29"/>
    </row>
    <row r="151" spans="2:8">
      <c r="B151" s="38"/>
      <c r="C151" s="1388"/>
      <c r="D151" s="1807"/>
      <c r="E151" s="1815"/>
      <c r="F151" s="1856"/>
      <c r="G151" s="1503"/>
      <c r="H151" s="29"/>
    </row>
    <row r="152" spans="2:8">
      <c r="B152" s="38"/>
      <c r="C152" s="1388"/>
      <c r="D152" s="1426"/>
      <c r="E152" s="353"/>
      <c r="F152" s="1880"/>
      <c r="G152" s="1503"/>
      <c r="H152" s="29"/>
    </row>
    <row r="153" spans="2:8">
      <c r="B153" s="38"/>
      <c r="C153" s="1388"/>
      <c r="D153" s="353"/>
      <c r="E153" s="1796"/>
      <c r="F153" s="1806"/>
      <c r="G153" s="1503" t="s">
        <v>25273</v>
      </c>
      <c r="H153" s="29"/>
    </row>
    <row r="154" spans="2:8">
      <c r="B154" s="38"/>
      <c r="C154" s="1388"/>
      <c r="D154" s="353"/>
      <c r="E154" s="1796"/>
      <c r="F154" s="1806"/>
      <c r="G154" s="1503"/>
      <c r="H154" s="29"/>
    </row>
    <row r="155" spans="2:8">
      <c r="B155" s="38"/>
      <c r="C155" s="1388"/>
      <c r="D155" s="353"/>
      <c r="E155" s="1796"/>
      <c r="F155" s="1806"/>
      <c r="G155" s="1503"/>
      <c r="H155" s="29"/>
    </row>
    <row r="156" spans="2:8">
      <c r="B156" s="2040"/>
      <c r="C156" s="2041"/>
      <c r="D156" s="2040"/>
      <c r="E156" s="2040"/>
      <c r="F156" s="588"/>
      <c r="G156" s="1503"/>
      <c r="H156" s="29"/>
    </row>
    <row r="157" spans="2:8">
      <c r="B157" s="38"/>
      <c r="C157" s="1388"/>
      <c r="D157" s="353"/>
      <c r="E157" s="1796"/>
      <c r="F157" s="1806"/>
      <c r="G157" s="1503"/>
      <c r="H157" s="29"/>
    </row>
    <row r="158" spans="2:8">
      <c r="B158" s="38"/>
      <c r="C158" s="30"/>
      <c r="D158" s="1796"/>
      <c r="E158" s="1795"/>
      <c r="F158" s="1806"/>
      <c r="G158" s="1503"/>
      <c r="H158" s="29"/>
    </row>
    <row r="159" spans="2:8">
      <c r="B159" s="38"/>
      <c r="C159" s="30"/>
      <c r="D159" s="1796"/>
      <c r="E159" s="1795"/>
      <c r="F159" s="1806"/>
      <c r="G159" s="1503"/>
      <c r="H159" s="29"/>
    </row>
    <row r="160" spans="2:8">
      <c r="B160" s="38"/>
      <c r="C160" s="30"/>
      <c r="D160" s="1796"/>
      <c r="E160" s="1795"/>
      <c r="F160" s="1806"/>
      <c r="G160" s="1503"/>
      <c r="H160" s="29"/>
    </row>
  </sheetData>
  <phoneticPr fontId="36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9194-47A5-4998-ABE9-A162ACE8C54D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24683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37" t="s">
        <v>24705</v>
      </c>
      <c r="D4" s="1938" t="s">
        <v>24672</v>
      </c>
      <c r="E4" s="1938" t="s">
        <v>24687</v>
      </c>
      <c r="F4" s="1952" t="s">
        <v>73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24704</v>
      </c>
      <c r="R4" s="1942"/>
    </row>
    <row r="5" spans="1:18" ht="20.149999999999999" customHeight="1">
      <c r="A5" s="1940">
        <v>2</v>
      </c>
      <c r="B5" s="29"/>
      <c r="C5" s="38" t="s">
        <v>71</v>
      </c>
      <c r="D5" s="1426" t="s">
        <v>24673</v>
      </c>
      <c r="E5" s="1426" t="s">
        <v>24688</v>
      </c>
      <c r="F5" s="353" t="s">
        <v>24689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24704</v>
      </c>
      <c r="R5" s="1943"/>
    </row>
    <row r="6" spans="1:18" ht="20.149999999999999" customHeight="1">
      <c r="A6" s="1940">
        <v>3</v>
      </c>
      <c r="B6" s="29"/>
      <c r="C6" s="38" t="s">
        <v>18504</v>
      </c>
      <c r="D6" s="1426" t="s">
        <v>24706</v>
      </c>
      <c r="E6" s="29" t="s">
        <v>24579</v>
      </c>
      <c r="F6" s="353" t="s">
        <v>21057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24704</v>
      </c>
      <c r="R6" s="1943"/>
    </row>
    <row r="7" spans="1:18" ht="20.149999999999999" customHeight="1">
      <c r="A7" s="1940">
        <v>4</v>
      </c>
      <c r="B7" s="29"/>
      <c r="C7" s="38" t="s">
        <v>23099</v>
      </c>
      <c r="D7" s="1426" t="s">
        <v>24674</v>
      </c>
      <c r="E7" s="29" t="s">
        <v>24690</v>
      </c>
      <c r="F7" s="353" t="s">
        <v>15450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23626</v>
      </c>
      <c r="R7" s="1943"/>
    </row>
    <row r="8" spans="1:18" ht="20.149999999999999" customHeight="1">
      <c r="A8" s="1940">
        <v>5</v>
      </c>
      <c r="B8" s="29"/>
      <c r="C8" s="38" t="s">
        <v>21769</v>
      </c>
      <c r="D8" s="1426" t="s">
        <v>24707</v>
      </c>
      <c r="E8" s="29" t="s">
        <v>24708</v>
      </c>
      <c r="F8" s="353" t="s">
        <v>24709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24710</v>
      </c>
      <c r="R8" s="1943"/>
    </row>
    <row r="9" spans="1:18" ht="20.149999999999999" customHeight="1">
      <c r="A9" s="1940">
        <v>6</v>
      </c>
      <c r="B9" s="29"/>
      <c r="C9" s="38" t="s">
        <v>18807</v>
      </c>
      <c r="D9" s="1426" t="s">
        <v>24684</v>
      </c>
      <c r="E9" s="29" t="s">
        <v>24691</v>
      </c>
      <c r="F9" s="353" t="s">
        <v>23836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24698</v>
      </c>
      <c r="R9" s="1943"/>
    </row>
    <row r="10" spans="1:18" ht="20.149999999999999" customHeight="1">
      <c r="A10" s="1940">
        <v>7</v>
      </c>
      <c r="B10" s="29"/>
      <c r="C10" s="38" t="s">
        <v>13380</v>
      </c>
      <c r="D10" s="1426" t="s">
        <v>24694</v>
      </c>
      <c r="E10" s="1815" t="s">
        <v>24692</v>
      </c>
      <c r="F10" s="1815" t="s">
        <v>23836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24700</v>
      </c>
      <c r="R10" s="1943"/>
    </row>
    <row r="11" spans="1:18" ht="20.149999999999999" customHeight="1">
      <c r="A11" s="1940">
        <v>8</v>
      </c>
      <c r="B11" s="29"/>
      <c r="C11" s="38" t="s">
        <v>21769</v>
      </c>
      <c r="D11" s="1426" t="s">
        <v>24696</v>
      </c>
      <c r="E11" s="1815" t="s">
        <v>24693</v>
      </c>
      <c r="F11" s="1815" t="s">
        <v>21996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24702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91" fitToHeight="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1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28">
        <v>1</v>
      </c>
      <c r="B4" s="1676"/>
      <c r="C4" s="1026" t="s">
        <v>24420</v>
      </c>
      <c r="D4" s="1426" t="s">
        <v>24417</v>
      </c>
      <c r="E4" s="29" t="s">
        <v>24418</v>
      </c>
      <c r="F4" s="353" t="s">
        <v>24419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24421</v>
      </c>
      <c r="S4" s="1677"/>
      <c r="T4" s="1678"/>
    </row>
    <row r="5" spans="1:20">
      <c r="A5" s="28">
        <v>2</v>
      </c>
      <c r="B5" s="28"/>
      <c r="C5" s="1026" t="s">
        <v>24438</v>
      </c>
      <c r="D5" s="1426" t="s">
        <v>24413</v>
      </c>
      <c r="E5" s="29" t="s">
        <v>24412</v>
      </c>
      <c r="F5" s="353" t="s">
        <v>24414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24416</v>
      </c>
      <c r="S5" s="1650"/>
      <c r="T5" s="1679"/>
    </row>
    <row r="6" spans="1:20">
      <c r="A6" s="28">
        <v>3</v>
      </c>
      <c r="B6" s="28"/>
      <c r="C6" s="1026" t="s">
        <v>24426</v>
      </c>
      <c r="D6" s="1426" t="s">
        <v>24422</v>
      </c>
      <c r="E6" s="29" t="s">
        <v>24423</v>
      </c>
      <c r="F6" s="353" t="s">
        <v>24424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24425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0" type="Hiragana"/>
  <pageMargins left="0.11811023622047245" right="0.11811023622047245" top="0.35433070866141736" bottom="0.39370078740157483" header="0.31496062992125984" footer="0.31496062992125984"/>
  <pageSetup paperSize="9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538" t="s">
        <v>889</v>
      </c>
      <c r="B1" s="2539"/>
      <c r="C1" s="2539"/>
      <c r="D1" s="2539"/>
      <c r="E1" s="2539"/>
      <c r="F1" s="2539"/>
      <c r="G1" s="2539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thickBot="1">
      <c r="A2" s="312" t="s">
        <v>887</v>
      </c>
      <c r="B2" s="313" t="s">
        <v>731</v>
      </c>
      <c r="C2" s="313" t="s">
        <v>732</v>
      </c>
      <c r="D2" s="314" t="s">
        <v>733</v>
      </c>
      <c r="E2" s="314" t="s">
        <v>888</v>
      </c>
      <c r="F2" s="314" t="s">
        <v>734</v>
      </c>
      <c r="G2" s="11" t="s">
        <v>886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ref="G4:G14" si="0">(F4+E4)/D4</f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538" t="s">
        <v>907</v>
      </c>
      <c r="B20" s="2539"/>
      <c r="C20" s="2539"/>
      <c r="D20" s="2539"/>
      <c r="E20" s="2539"/>
      <c r="F20" s="2539"/>
      <c r="G20" s="2539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thickBot="1">
      <c r="A21" s="312" t="s">
        <v>887</v>
      </c>
      <c r="B21" s="313" t="s">
        <v>731</v>
      </c>
      <c r="C21" s="313" t="s">
        <v>732</v>
      </c>
      <c r="D21" s="314" t="s">
        <v>733</v>
      </c>
      <c r="E21" s="314" t="s">
        <v>888</v>
      </c>
      <c r="F21" s="314" t="s">
        <v>734</v>
      </c>
      <c r="G21" s="11" t="s">
        <v>886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ref="G23:G33" si="1">(F23+E23)/D23</f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>(F31+E31)/D31</f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1:G1"/>
    <mergeCell ref="A20:G20"/>
  </mergeCells>
  <phoneticPr fontId="3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18504</v>
      </c>
      <c r="D4" s="1689" t="s">
        <v>21651</v>
      </c>
      <c r="E4" s="361" t="s">
        <v>24454</v>
      </c>
      <c r="F4" s="1841" t="s">
        <v>21057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24457</v>
      </c>
      <c r="P4" s="1727"/>
    </row>
    <row r="5" spans="1:16">
      <c r="A5" s="1728">
        <v>2</v>
      </c>
      <c r="B5" s="1497"/>
      <c r="C5" s="60" t="s">
        <v>19013</v>
      </c>
      <c r="D5" s="1493" t="s">
        <v>24455</v>
      </c>
      <c r="E5" s="59" t="s">
        <v>24456</v>
      </c>
      <c r="F5" s="60" t="s">
        <v>18369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24458</v>
      </c>
      <c r="P5" s="1729"/>
    </row>
    <row r="6" spans="1:16">
      <c r="A6" s="1728">
        <v>3</v>
      </c>
      <c r="B6" s="1497"/>
      <c r="C6" s="28" t="s">
        <v>24333</v>
      </c>
      <c r="D6" s="1493" t="s">
        <v>24364</v>
      </c>
      <c r="E6" s="59" t="s">
        <v>24365</v>
      </c>
      <c r="F6" s="28" t="s">
        <v>56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18420</v>
      </c>
      <c r="D7" s="1493" t="s">
        <v>24440</v>
      </c>
      <c r="E7" s="59" t="s">
        <v>24407</v>
      </c>
      <c r="F7" s="60" t="s">
        <v>875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thickBot="1">
      <c r="A8" s="1728">
        <v>5</v>
      </c>
      <c r="B8" s="1730"/>
      <c r="C8" s="60" t="s">
        <v>18504</v>
      </c>
      <c r="D8" s="59" t="s">
        <v>24450</v>
      </c>
      <c r="E8" s="1702" t="s">
        <v>24409</v>
      </c>
      <c r="F8" s="60" t="s">
        <v>875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15497</v>
      </c>
      <c r="D9" s="1723" t="s">
        <v>24460</v>
      </c>
      <c r="E9" s="1918" t="s">
        <v>24334</v>
      </c>
      <c r="F9" s="1497" t="s">
        <v>56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24459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124" type="Hiragana"/>
  <pageMargins left="0.25" right="0.25" top="0.75" bottom="0.75" header="0.3" footer="0.3"/>
  <pageSetup paperSize="9" scale="8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0175-5AA3-4DAC-A2C0-56C0F6327406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2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1676">
        <v>1</v>
      </c>
      <c r="B4" s="1676"/>
      <c r="C4" s="38" t="s">
        <v>24377</v>
      </c>
      <c r="D4" s="1426" t="s">
        <v>24427</v>
      </c>
      <c r="E4" s="1807" t="s">
        <v>24378</v>
      </c>
      <c r="F4" s="1815" t="s">
        <v>15450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24502</v>
      </c>
      <c r="S4" s="965" t="s">
        <v>24478</v>
      </c>
      <c r="T4" s="1678"/>
    </row>
    <row r="5" spans="1:20">
      <c r="A5" s="28">
        <v>2</v>
      </c>
      <c r="B5" s="28"/>
      <c r="C5" s="38" t="s">
        <v>18251</v>
      </c>
      <c r="D5" s="1426" t="s">
        <v>24435</v>
      </c>
      <c r="E5" s="1426" t="s">
        <v>24428</v>
      </c>
      <c r="F5" s="353" t="s">
        <v>18369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24434</v>
      </c>
      <c r="R5" s="29" t="s">
        <v>24502</v>
      </c>
      <c r="S5" s="1650"/>
      <c r="T5" s="1679"/>
    </row>
    <row r="6" spans="1:20">
      <c r="A6" s="28">
        <v>3</v>
      </c>
      <c r="B6" s="28"/>
      <c r="C6" s="38" t="s">
        <v>24429</v>
      </c>
      <c r="D6" s="1426" t="s">
        <v>24467</v>
      </c>
      <c r="E6" s="353" t="s">
        <v>24430</v>
      </c>
      <c r="F6" s="1796" t="s">
        <v>341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24502</v>
      </c>
      <c r="S6" s="1650"/>
      <c r="T6" s="1679"/>
    </row>
    <row r="7" spans="1:20">
      <c r="A7" s="28">
        <v>4</v>
      </c>
      <c r="B7" s="421"/>
      <c r="C7" s="38" t="s">
        <v>24431</v>
      </c>
      <c r="D7" s="1426" t="s">
        <v>24436</v>
      </c>
      <c r="E7" s="353" t="s">
        <v>24432</v>
      </c>
      <c r="F7" s="1796" t="s">
        <v>15454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24503</v>
      </c>
      <c r="S7" s="1650"/>
      <c r="T7" s="1679"/>
    </row>
    <row r="8" spans="1:20" ht="16" thickBot="1">
      <c r="A8" s="1680">
        <v>5</v>
      </c>
      <c r="B8" s="1680"/>
      <c r="C8" s="1890" t="s">
        <v>23613</v>
      </c>
      <c r="D8" s="1891" t="s">
        <v>24468</v>
      </c>
      <c r="E8" s="1892" t="s">
        <v>24433</v>
      </c>
      <c r="F8" s="1894" t="s">
        <v>22381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24527</v>
      </c>
      <c r="S8" s="1682"/>
      <c r="T8" s="1683"/>
    </row>
    <row r="9" spans="1:20">
      <c r="A9" s="421">
        <v>6</v>
      </c>
      <c r="B9" s="421"/>
      <c r="C9" s="343" t="s">
        <v>24473</v>
      </c>
      <c r="D9" s="1426" t="s">
        <v>24477</v>
      </c>
      <c r="E9" s="1796" t="s">
        <v>24474</v>
      </c>
      <c r="F9" s="1795" t="s">
        <v>15454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24504</v>
      </c>
      <c r="S9" s="1675"/>
      <c r="T9" s="1684"/>
    </row>
    <row r="10" spans="1:20">
      <c r="A10" s="28">
        <v>7</v>
      </c>
      <c r="B10" s="28"/>
      <c r="C10" s="38" t="s">
        <v>21421</v>
      </c>
      <c r="D10" s="1426" t="s">
        <v>24488</v>
      </c>
      <c r="E10" s="1807" t="s">
        <v>24476</v>
      </c>
      <c r="F10" s="1815" t="s">
        <v>18369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24505</v>
      </c>
      <c r="S10" s="1650"/>
      <c r="T10" s="1679"/>
    </row>
    <row r="11" spans="1:20">
      <c r="A11" s="28">
        <v>8</v>
      </c>
      <c r="B11" s="28"/>
      <c r="C11" s="38" t="s">
        <v>15497</v>
      </c>
      <c r="D11" s="1426" t="s">
        <v>24491</v>
      </c>
      <c r="E11" s="1807" t="s">
        <v>24475</v>
      </c>
      <c r="F11" s="1815" t="s">
        <v>56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24505</v>
      </c>
      <c r="S11" s="1650"/>
      <c r="T11" s="1679"/>
    </row>
    <row r="12" spans="1:20">
      <c r="A12" s="28">
        <v>9</v>
      </c>
      <c r="B12" s="28"/>
      <c r="C12" s="38" t="s">
        <v>18504</v>
      </c>
      <c r="D12" s="1426" t="s">
        <v>24493</v>
      </c>
      <c r="E12" s="29" t="s">
        <v>24492</v>
      </c>
      <c r="F12" s="353" t="s">
        <v>73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24505</v>
      </c>
      <c r="S12" s="1650"/>
      <c r="T12" s="1679"/>
    </row>
    <row r="13" spans="1:20" ht="16" thickBot="1">
      <c r="A13" s="1680">
        <v>10</v>
      </c>
      <c r="B13" s="1680"/>
      <c r="C13" s="1890" t="s">
        <v>22100</v>
      </c>
      <c r="D13" s="1891" t="s">
        <v>24525</v>
      </c>
      <c r="E13" s="1892" t="s">
        <v>24518</v>
      </c>
      <c r="F13" s="1894" t="s">
        <v>23073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24526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6" type="noConversion"/>
  <pageMargins left="0.11811023622047245" right="0.11811023622047245" top="0.35433070866141736" bottom="0.39370078740157483" header="0.31496062992125984" footer="0.31496062992125984"/>
  <pageSetup paperSize="9" scale="93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8F1C-968B-44CA-918D-54EB35895E92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21421</v>
      </c>
      <c r="D4" s="1689" t="s">
        <v>24536</v>
      </c>
      <c r="E4" s="361" t="s">
        <v>24537</v>
      </c>
      <c r="F4" s="959" t="s">
        <v>18369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24431</v>
      </c>
      <c r="D5" s="1493" t="s">
        <v>24538</v>
      </c>
      <c r="E5" s="59" t="s">
        <v>24539</v>
      </c>
      <c r="F5" s="29" t="s">
        <v>15454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75</v>
      </c>
      <c r="D6" s="1493" t="s">
        <v>24540</v>
      </c>
      <c r="E6" s="59" t="s">
        <v>24541</v>
      </c>
      <c r="F6" s="750" t="s">
        <v>19919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18420</v>
      </c>
      <c r="D7" s="59" t="s">
        <v>24542</v>
      </c>
      <c r="E7" s="1702" t="s">
        <v>24178</v>
      </c>
      <c r="F7" s="750" t="s">
        <v>875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thickBot="1">
      <c r="A8" s="1728">
        <v>5</v>
      </c>
      <c r="B8" s="1730"/>
      <c r="C8" s="28" t="s">
        <v>20343</v>
      </c>
      <c r="D8" s="26" t="s">
        <v>23461</v>
      </c>
      <c r="E8" s="1493" t="s">
        <v>24494</v>
      </c>
      <c r="F8" s="29" t="s">
        <v>15454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21769</v>
      </c>
      <c r="D9" s="1723" t="s">
        <v>21926</v>
      </c>
      <c r="E9" s="1724" t="s">
        <v>24528</v>
      </c>
      <c r="F9" s="965" t="s">
        <v>13558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19887</v>
      </c>
      <c r="D10" s="1426" t="s">
        <v>24532</v>
      </c>
      <c r="E10" s="29" t="s">
        <v>24533</v>
      </c>
      <c r="F10" s="353" t="s">
        <v>30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18739</v>
      </c>
      <c r="D11" s="1426" t="s">
        <v>24506</v>
      </c>
      <c r="E11" s="29" t="s">
        <v>24509</v>
      </c>
      <c r="F11" s="353" t="s">
        <v>15392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18739</v>
      </c>
      <c r="D12" s="1426" t="s">
        <v>24507</v>
      </c>
      <c r="E12" s="29" t="s">
        <v>24510</v>
      </c>
      <c r="F12" s="353" t="s">
        <v>24512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18739</v>
      </c>
      <c r="D13" s="1493" t="s">
        <v>24495</v>
      </c>
      <c r="E13" s="59" t="s">
        <v>24511</v>
      </c>
      <c r="F13" s="29" t="s">
        <v>875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24429</v>
      </c>
      <c r="D14" s="26" t="s">
        <v>24508</v>
      </c>
      <c r="E14" s="1485" t="s">
        <v>24430</v>
      </c>
      <c r="F14" s="29" t="s">
        <v>341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thickBot="1">
      <c r="A15" s="1728">
        <v>12</v>
      </c>
      <c r="B15" s="1730"/>
      <c r="C15" s="28" t="s">
        <v>15497</v>
      </c>
      <c r="D15" s="26" t="s">
        <v>24534</v>
      </c>
      <c r="E15" s="1493" t="s">
        <v>24535</v>
      </c>
      <c r="F15" s="29" t="s">
        <v>15392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6" type="noConversion"/>
  <pageMargins left="0.25" right="0.25" top="0.75" bottom="0.75" header="0.3" footer="0.3"/>
  <pageSetup paperSize="9" scale="89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DB0C-83A3-4135-A4CD-6E528F5EF3B3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24746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18420</v>
      </c>
      <c r="D4" s="1938" t="s">
        <v>24734</v>
      </c>
      <c r="E4" s="965" t="s">
        <v>24737</v>
      </c>
      <c r="F4" s="965" t="s">
        <v>19919</v>
      </c>
      <c r="G4" s="965"/>
      <c r="H4" s="965"/>
      <c r="I4" s="965"/>
      <c r="J4" s="965"/>
      <c r="K4" s="966">
        <v>45672</v>
      </c>
      <c r="L4" s="966">
        <v>45751</v>
      </c>
      <c r="M4" s="1967" t="s">
        <v>24743</v>
      </c>
    </row>
    <row r="5" spans="1:16">
      <c r="A5" s="1940">
        <v>2</v>
      </c>
      <c r="B5" s="29"/>
      <c r="C5" s="29" t="s">
        <v>22991</v>
      </c>
      <c r="D5" s="1426" t="s">
        <v>21424</v>
      </c>
      <c r="E5" s="29" t="s">
        <v>24619</v>
      </c>
      <c r="F5" s="29" t="s">
        <v>23081</v>
      </c>
      <c r="G5" s="29"/>
      <c r="H5" s="29"/>
      <c r="I5" s="29"/>
      <c r="J5" s="29"/>
      <c r="K5" s="42">
        <v>44667</v>
      </c>
      <c r="L5" s="42">
        <v>45755</v>
      </c>
      <c r="M5" s="1965" t="s">
        <v>24745</v>
      </c>
    </row>
    <row r="6" spans="1:16">
      <c r="A6" s="1940">
        <v>3</v>
      </c>
      <c r="B6" s="29"/>
      <c r="C6" s="29" t="s">
        <v>75</v>
      </c>
      <c r="D6" s="29" t="s">
        <v>24736</v>
      </c>
      <c r="E6" s="1426" t="s">
        <v>24621</v>
      </c>
      <c r="F6" s="29" t="s">
        <v>19919</v>
      </c>
      <c r="G6" s="29"/>
      <c r="H6" s="29"/>
      <c r="I6" s="29"/>
      <c r="J6" s="29"/>
      <c r="K6" s="42">
        <v>45740</v>
      </c>
      <c r="L6" s="42">
        <v>45760</v>
      </c>
      <c r="M6" s="1965" t="s">
        <v>24744</v>
      </c>
    </row>
    <row r="7" spans="1:16">
      <c r="A7" s="1940">
        <v>4</v>
      </c>
      <c r="B7" s="29"/>
      <c r="C7" s="29" t="s">
        <v>23099</v>
      </c>
      <c r="D7" s="29" t="s">
        <v>24674</v>
      </c>
      <c r="E7" s="1426" t="s">
        <v>24690</v>
      </c>
      <c r="F7" s="29" t="s">
        <v>15450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23593</v>
      </c>
      <c r="D8" s="29" t="s">
        <v>22376</v>
      </c>
      <c r="E8" s="1485" t="s">
        <v>24740</v>
      </c>
      <c r="F8" s="29" t="s">
        <v>15454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23099</v>
      </c>
      <c r="D9" s="29" t="s">
        <v>21345</v>
      </c>
      <c r="E9" s="1485" t="s">
        <v>24739</v>
      </c>
      <c r="F9" s="29" t="s">
        <v>15450</v>
      </c>
      <c r="G9" s="29"/>
      <c r="H9" s="29"/>
      <c r="I9" s="29"/>
      <c r="J9" s="29"/>
      <c r="K9" s="42">
        <v>44634</v>
      </c>
      <c r="L9" s="42">
        <v>45765</v>
      </c>
      <c r="M9" s="1965" t="s">
        <v>24750</v>
      </c>
    </row>
    <row r="10" spans="1:16">
      <c r="A10" s="1940">
        <v>7</v>
      </c>
      <c r="B10" s="1928"/>
      <c r="C10" s="29" t="s">
        <v>24747</v>
      </c>
      <c r="D10" s="1426" t="s">
        <v>24748</v>
      </c>
      <c r="E10" s="1485" t="s">
        <v>24378</v>
      </c>
      <c r="F10" s="29" t="s">
        <v>24749</v>
      </c>
      <c r="G10" s="29"/>
      <c r="H10" s="29"/>
      <c r="I10" s="29"/>
      <c r="J10" s="29"/>
      <c r="K10" s="42">
        <v>45691</v>
      </c>
      <c r="L10" s="42">
        <v>45769</v>
      </c>
      <c r="M10" s="1965" t="s">
        <v>24751</v>
      </c>
    </row>
    <row r="11" spans="1:16">
      <c r="A11" s="1940">
        <v>8</v>
      </c>
      <c r="B11" s="29"/>
      <c r="C11" s="38" t="s">
        <v>71</v>
      </c>
      <c r="D11" s="1426" t="s">
        <v>24673</v>
      </c>
      <c r="E11" s="29" t="s">
        <v>24688</v>
      </c>
      <c r="F11" s="29" t="s">
        <v>24689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76</v>
      </c>
      <c r="D12" s="1426" t="s">
        <v>24735</v>
      </c>
      <c r="E12" s="29" t="s">
        <v>24738</v>
      </c>
      <c r="F12" s="29" t="s">
        <v>56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15497</v>
      </c>
      <c r="D13" s="1426" t="s">
        <v>24711</v>
      </c>
      <c r="E13" s="29" t="s">
        <v>24741</v>
      </c>
      <c r="F13" s="29" t="s">
        <v>23081</v>
      </c>
      <c r="G13" s="29"/>
      <c r="H13" s="29"/>
      <c r="I13" s="29"/>
      <c r="J13" s="29"/>
      <c r="K13" s="42">
        <v>41834</v>
      </c>
      <c r="L13" s="42">
        <v>45777</v>
      </c>
      <c r="M13" s="1965" t="s">
        <v>24730</v>
      </c>
    </row>
    <row r="14" spans="1:16">
      <c r="A14" s="1940">
        <v>11</v>
      </c>
      <c r="B14" s="29"/>
      <c r="C14" s="38" t="s">
        <v>21769</v>
      </c>
      <c r="D14" s="1426" t="s">
        <v>24726</v>
      </c>
      <c r="E14" s="29" t="s">
        <v>24742</v>
      </c>
      <c r="F14" s="29" t="s">
        <v>341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18420</v>
      </c>
      <c r="D15" s="1426" t="s">
        <v>24713</v>
      </c>
      <c r="E15" s="29" t="s">
        <v>24712</v>
      </c>
      <c r="F15" s="29" t="s">
        <v>13382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22991</v>
      </c>
      <c r="D16" s="1426" t="s">
        <v>23156</v>
      </c>
      <c r="E16" s="29" t="s">
        <v>24716</v>
      </c>
      <c r="F16" s="29" t="s">
        <v>23081</v>
      </c>
      <c r="G16" s="29"/>
      <c r="H16" s="29"/>
      <c r="I16" s="29"/>
      <c r="J16" s="29"/>
      <c r="K16" s="42">
        <v>45187</v>
      </c>
      <c r="L16" s="42">
        <v>45777</v>
      </c>
      <c r="M16" s="1965" t="s">
        <v>24732</v>
      </c>
    </row>
    <row r="17" spans="1:13" ht="17.5" thickBot="1">
      <c r="A17" s="1946">
        <v>14</v>
      </c>
      <c r="B17" s="1693"/>
      <c r="C17" s="1890" t="s">
        <v>21769</v>
      </c>
      <c r="D17" s="1891" t="s">
        <v>22157</v>
      </c>
      <c r="E17" s="1693" t="s">
        <v>24719</v>
      </c>
      <c r="F17" s="1693" t="s">
        <v>15392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sortState ref="A4:M17">
    <sortCondition ref="L4"/>
  </sortState>
  <mergeCells count="1">
    <mergeCell ref="A1:C1"/>
  </mergeCells>
  <phoneticPr fontId="36" type="noConversion"/>
  <pageMargins left="0.25" right="0.25" top="0.75" bottom="0.75" header="0.3" footer="0.3"/>
  <pageSetup paperSize="9" scale="84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286-0121-4611-9F99-CC10A14F8C54}">
  <sheetPr>
    <pageSetUpPr fitToPage="1"/>
  </sheetPr>
  <dimension ref="A1:X144"/>
  <sheetViews>
    <sheetView tabSelected="1" zoomScale="85" zoomScaleNormal="85" workbookViewId="0">
      <pane ySplit="1" topLeftCell="A113" activePane="bottomLeft" state="frozen"/>
      <selection pane="bottomLeft" activeCell="I127" sqref="I127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customWidth="1"/>
    <col min="8" max="8" width="18.36328125" style="140" customWidth="1"/>
    <col min="9" max="9" width="19.6328125" style="589" customWidth="1"/>
    <col min="10" max="10" width="13.90625" style="589" customWidth="1"/>
    <col min="11" max="11" width="9.36328125" style="140" hidden="1" customWidth="1"/>
    <col min="12" max="12" width="9.36328125" style="589" hidden="1" customWidth="1"/>
    <col min="13" max="13" width="9.36328125" style="140" hidden="1" customWidth="1"/>
    <col min="14" max="14" width="11.90625" style="140" hidden="1" customWidth="1"/>
    <col min="15" max="15" width="16.08984375" style="140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16384" width="8.90625" style="140"/>
  </cols>
  <sheetData>
    <row r="1" spans="1:24">
      <c r="A1" s="407" t="s">
        <v>25164</v>
      </c>
      <c r="B1" s="407" t="s">
        <v>25105</v>
      </c>
      <c r="C1" s="407" t="s">
        <v>25109</v>
      </c>
      <c r="D1" s="406" t="s">
        <v>25106</v>
      </c>
      <c r="E1" s="407" t="s">
        <v>25107</v>
      </c>
      <c r="F1" s="407" t="s">
        <v>25110</v>
      </c>
      <c r="G1" s="2034" t="s">
        <v>25111</v>
      </c>
      <c r="H1" s="2034" t="s">
        <v>25112</v>
      </c>
      <c r="I1" s="2037" t="s">
        <v>25299</v>
      </c>
      <c r="J1" s="2034" t="s">
        <v>25113</v>
      </c>
      <c r="K1" s="407" t="s">
        <v>25160</v>
      </c>
      <c r="L1" s="407" t="s">
        <v>25161</v>
      </c>
      <c r="M1" s="407" t="s">
        <v>25162</v>
      </c>
      <c r="N1" s="407" t="s">
        <v>25163</v>
      </c>
      <c r="O1" s="407" t="s">
        <v>25114</v>
      </c>
      <c r="P1" s="407" t="s">
        <v>25115</v>
      </c>
      <c r="Q1" s="2051" t="s">
        <v>25116</v>
      </c>
      <c r="R1" s="407" t="s">
        <v>25117</v>
      </c>
      <c r="S1" s="2037" t="s">
        <v>25118</v>
      </c>
      <c r="T1" s="2037" t="s">
        <v>25119</v>
      </c>
      <c r="U1" s="2037" t="s">
        <v>25120</v>
      </c>
      <c r="V1" s="2037" t="s">
        <v>25121</v>
      </c>
      <c r="W1" s="140"/>
      <c r="X1" s="140"/>
    </row>
    <row r="2" spans="1:24" ht="17">
      <c r="A2" s="29">
        <v>114080001</v>
      </c>
      <c r="B2" s="281" t="s">
        <v>25122</v>
      </c>
      <c r="C2" s="29" t="s">
        <v>25123</v>
      </c>
      <c r="D2" s="30" t="s">
        <v>25124</v>
      </c>
      <c r="E2" s="29" t="s">
        <v>25125</v>
      </c>
      <c r="F2" s="42" t="s">
        <v>25151</v>
      </c>
      <c r="G2" s="42">
        <v>43376</v>
      </c>
      <c r="H2" s="42">
        <v>45879</v>
      </c>
      <c r="I2" s="830" t="s">
        <v>25092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21679</v>
      </c>
      <c r="Q2" s="2052"/>
      <c r="R2" s="2055" t="s">
        <v>25415</v>
      </c>
      <c r="S2" s="829" t="s">
        <v>25029</v>
      </c>
      <c r="T2" s="829" t="s">
        <v>25099</v>
      </c>
      <c r="U2" s="829" t="s">
        <v>25099</v>
      </c>
      <c r="V2" s="829" t="s">
        <v>25100</v>
      </c>
      <c r="W2" s="140"/>
      <c r="X2" s="140"/>
    </row>
    <row r="3" spans="1:24" ht="17">
      <c r="A3" s="29" t="s">
        <v>25505</v>
      </c>
      <c r="B3" s="29" t="s">
        <v>25122</v>
      </c>
      <c r="C3" s="29" t="s">
        <v>25129</v>
      </c>
      <c r="D3" s="30" t="s">
        <v>25127</v>
      </c>
      <c r="E3" s="29" t="s">
        <v>25128</v>
      </c>
      <c r="F3" s="42" t="s">
        <v>25152</v>
      </c>
      <c r="G3" s="42">
        <v>45705</v>
      </c>
      <c r="H3" s="42">
        <v>45877</v>
      </c>
      <c r="I3" s="830" t="s">
        <v>25263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21679</v>
      </c>
      <c r="Q3" s="2052"/>
      <c r="R3" s="2055" t="s">
        <v>25415</v>
      </c>
      <c r="S3" s="829" t="s">
        <v>25029</v>
      </c>
      <c r="T3" s="829" t="s">
        <v>25275</v>
      </c>
      <c r="U3" s="829" t="s">
        <v>25097</v>
      </c>
      <c r="V3" s="2044" t="s">
        <v>25078</v>
      </c>
      <c r="W3" s="140"/>
      <c r="X3" s="140"/>
    </row>
    <row r="4" spans="1:24" ht="17">
      <c r="A4" s="29">
        <v>114080003</v>
      </c>
      <c r="B4" s="29" t="s">
        <v>25122</v>
      </c>
      <c r="C4" s="29" t="s">
        <v>3070</v>
      </c>
      <c r="D4" s="30" t="s">
        <v>25131</v>
      </c>
      <c r="E4" s="29" t="s">
        <v>25132</v>
      </c>
      <c r="F4" s="42" t="s">
        <v>25153</v>
      </c>
      <c r="G4" s="42">
        <v>37712</v>
      </c>
      <c r="H4" s="42">
        <v>45900</v>
      </c>
      <c r="I4" s="29" t="s">
        <v>25395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24743</v>
      </c>
      <c r="Q4" s="2052"/>
      <c r="R4" s="2055" t="s">
        <v>25415</v>
      </c>
      <c r="S4" s="829" t="s">
        <v>25315</v>
      </c>
      <c r="T4" s="829" t="s">
        <v>25098</v>
      </c>
      <c r="U4" s="829"/>
      <c r="V4" s="829"/>
      <c r="W4" s="140"/>
      <c r="X4" s="140"/>
    </row>
    <row r="5" spans="1:24" ht="17">
      <c r="A5" s="29">
        <v>114080004</v>
      </c>
      <c r="B5" s="29" t="s">
        <v>25122</v>
      </c>
      <c r="C5" s="29" t="s">
        <v>25136</v>
      </c>
      <c r="D5" s="30" t="s">
        <v>25134</v>
      </c>
      <c r="E5" s="29" t="s">
        <v>25135</v>
      </c>
      <c r="F5" s="42" t="s">
        <v>25154</v>
      </c>
      <c r="G5" s="42">
        <v>43864</v>
      </c>
      <c r="H5" s="42">
        <v>45900</v>
      </c>
      <c r="I5" s="29" t="s">
        <v>25395</v>
      </c>
      <c r="J5" s="42">
        <v>45874</v>
      </c>
      <c r="K5" s="29">
        <f t="shared" si="0"/>
        <v>5</v>
      </c>
      <c r="L5" s="29">
        <f t="shared" si="1"/>
        <v>6</v>
      </c>
      <c r="M5" s="29">
        <f t="shared" si="2"/>
        <v>28</v>
      </c>
      <c r="N5" s="29">
        <f t="shared" si="3"/>
        <v>2036</v>
      </c>
      <c r="O5" s="29" t="str">
        <f t="shared" si="4"/>
        <v>3年以上</v>
      </c>
      <c r="P5" s="29" t="s">
        <v>21679</v>
      </c>
      <c r="Q5" s="2052"/>
      <c r="R5" s="2055" t="s">
        <v>25415</v>
      </c>
      <c r="S5" s="829" t="s">
        <v>25029</v>
      </c>
      <c r="T5" s="829" t="s">
        <v>25099</v>
      </c>
      <c r="U5" s="829" t="s">
        <v>25099</v>
      </c>
      <c r="V5" s="829" t="s">
        <v>25158</v>
      </c>
      <c r="W5" s="140"/>
      <c r="X5" s="140"/>
    </row>
    <row r="6" spans="1:24" ht="17">
      <c r="A6" s="29">
        <v>114080005</v>
      </c>
      <c r="B6" s="29" t="s">
        <v>25122</v>
      </c>
      <c r="C6" s="29" t="s">
        <v>25140</v>
      </c>
      <c r="D6" s="30" t="s">
        <v>25138</v>
      </c>
      <c r="E6" s="29" t="s">
        <v>25139</v>
      </c>
      <c r="F6" s="42" t="s">
        <v>25155</v>
      </c>
      <c r="G6" s="42">
        <v>45873</v>
      </c>
      <c r="H6" s="42">
        <v>45874</v>
      </c>
      <c r="I6" s="830" t="s">
        <v>25414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21679</v>
      </c>
      <c r="Q6" s="2053"/>
      <c r="R6" s="2055" t="s">
        <v>25415</v>
      </c>
      <c r="S6" s="829" t="s">
        <v>25029</v>
      </c>
      <c r="T6" s="829" t="s">
        <v>25097</v>
      </c>
      <c r="U6" s="829" t="s">
        <v>25097</v>
      </c>
      <c r="V6" s="829"/>
      <c r="W6" s="140"/>
      <c r="X6" s="140"/>
    </row>
    <row r="7" spans="1:24" ht="17">
      <c r="A7" s="29">
        <v>114080006</v>
      </c>
      <c r="B7" s="29" t="s">
        <v>25122</v>
      </c>
      <c r="C7" s="29" t="s">
        <v>25140</v>
      </c>
      <c r="D7" s="30" t="s">
        <v>25141</v>
      </c>
      <c r="E7" s="29" t="s">
        <v>25142</v>
      </c>
      <c r="F7" s="42" t="s">
        <v>25156</v>
      </c>
      <c r="G7" s="42">
        <v>45854</v>
      </c>
      <c r="H7" s="42">
        <v>45877</v>
      </c>
      <c r="I7" s="2038" t="s">
        <v>25263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21679</v>
      </c>
      <c r="Q7" s="2052" t="s">
        <v>25159</v>
      </c>
      <c r="R7" s="2055" t="s">
        <v>25415</v>
      </c>
      <c r="S7" s="829" t="s">
        <v>25029</v>
      </c>
      <c r="T7" s="829" t="s">
        <v>25099</v>
      </c>
      <c r="U7" s="829" t="s">
        <v>25099</v>
      </c>
      <c r="V7" s="829" t="s">
        <v>25083</v>
      </c>
      <c r="W7" s="140"/>
      <c r="X7" s="140"/>
    </row>
    <row r="8" spans="1:24" ht="17">
      <c r="A8" s="29">
        <v>114080007</v>
      </c>
      <c r="B8" s="29" t="s">
        <v>25122</v>
      </c>
      <c r="C8" s="29" t="s">
        <v>25145</v>
      </c>
      <c r="D8" s="30" t="s">
        <v>25143</v>
      </c>
      <c r="E8" s="29" t="s">
        <v>25144</v>
      </c>
      <c r="F8" s="42" t="s">
        <v>25157</v>
      </c>
      <c r="G8" s="42">
        <v>45586</v>
      </c>
      <c r="H8" s="42">
        <v>45879</v>
      </c>
      <c r="I8" s="830" t="s">
        <v>25092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24743</v>
      </c>
      <c r="Q8" s="2052"/>
      <c r="R8" s="2055" t="s">
        <v>25415</v>
      </c>
      <c r="S8" s="829" t="s">
        <v>25029</v>
      </c>
      <c r="T8" s="829" t="s">
        <v>25098</v>
      </c>
      <c r="U8" s="829"/>
      <c r="V8" s="829"/>
      <c r="W8" s="140"/>
      <c r="X8" s="140"/>
    </row>
    <row r="9" spans="1:24" ht="17">
      <c r="A9" s="29">
        <v>114080008</v>
      </c>
      <c r="B9" s="29" t="s">
        <v>25122</v>
      </c>
      <c r="C9" s="29" t="s">
        <v>25148</v>
      </c>
      <c r="D9" s="30" t="s">
        <v>25146</v>
      </c>
      <c r="E9" s="29" t="s">
        <v>25147</v>
      </c>
      <c r="F9" s="42" t="s">
        <v>25157</v>
      </c>
      <c r="G9" s="42">
        <v>43724</v>
      </c>
      <c r="H9" s="42">
        <v>45878</v>
      </c>
      <c r="I9" s="829" t="s">
        <v>25264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24743</v>
      </c>
      <c r="Q9" s="2052"/>
      <c r="R9" s="2055" t="s">
        <v>25415</v>
      </c>
      <c r="S9" s="829" t="s">
        <v>25029</v>
      </c>
      <c r="T9" s="829" t="s">
        <v>25098</v>
      </c>
      <c r="U9" s="829"/>
      <c r="V9" s="829"/>
      <c r="W9" s="140"/>
      <c r="X9" s="140"/>
    </row>
    <row r="10" spans="1:24" ht="17">
      <c r="A10" s="29">
        <v>114080009</v>
      </c>
      <c r="B10" s="29" t="s">
        <v>25122</v>
      </c>
      <c r="C10" s="29" t="s">
        <v>25136</v>
      </c>
      <c r="D10" s="30" t="s">
        <v>25149</v>
      </c>
      <c r="E10" s="29" t="s">
        <v>25150</v>
      </c>
      <c r="F10" s="29" t="s">
        <v>25155</v>
      </c>
      <c r="G10" s="42">
        <v>45880</v>
      </c>
      <c r="H10" s="42">
        <v>45880</v>
      </c>
      <c r="I10" s="829" t="s">
        <v>25102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21679</v>
      </c>
      <c r="Q10" s="2052"/>
      <c r="R10" s="2055" t="s">
        <v>25415</v>
      </c>
      <c r="S10" s="829" t="s">
        <v>25029</v>
      </c>
      <c r="T10" s="829" t="s">
        <v>25097</v>
      </c>
      <c r="U10" s="829" t="s">
        <v>25097</v>
      </c>
      <c r="V10" s="829"/>
      <c r="W10" s="140"/>
      <c r="X10" s="140"/>
    </row>
    <row r="11" spans="1:24" ht="17">
      <c r="A11" s="29">
        <v>114080010</v>
      </c>
      <c r="B11" s="29" t="s">
        <v>25122</v>
      </c>
      <c r="C11" s="29" t="s">
        <v>25140</v>
      </c>
      <c r="D11" s="30" t="s">
        <v>25261</v>
      </c>
      <c r="E11" s="29" t="s">
        <v>25262</v>
      </c>
      <c r="F11" s="29" t="s">
        <v>25155</v>
      </c>
      <c r="G11" s="42">
        <v>45873</v>
      </c>
      <c r="H11" s="42">
        <v>45884</v>
      </c>
      <c r="I11" s="29" t="s">
        <v>25290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21679</v>
      </c>
      <c r="Q11" s="2052"/>
      <c r="R11" s="2055" t="s">
        <v>25415</v>
      </c>
      <c r="S11" s="829" t="s">
        <v>25291</v>
      </c>
      <c r="T11" s="829" t="s">
        <v>25097</v>
      </c>
      <c r="U11" s="829" t="s">
        <v>25097</v>
      </c>
      <c r="V11" s="829"/>
      <c r="W11" s="140"/>
      <c r="X11" s="140"/>
    </row>
    <row r="12" spans="1:24" ht="17">
      <c r="A12" s="29">
        <v>114080011</v>
      </c>
      <c r="B12" s="29" t="s">
        <v>25122</v>
      </c>
      <c r="C12" s="29" t="s">
        <v>25278</v>
      </c>
      <c r="D12" s="30" t="s">
        <v>25276</v>
      </c>
      <c r="E12" s="29" t="s">
        <v>25277</v>
      </c>
      <c r="F12" s="29" t="s">
        <v>25279</v>
      </c>
      <c r="G12" s="42">
        <v>43405</v>
      </c>
      <c r="H12" s="42">
        <v>45892</v>
      </c>
      <c r="I12" s="29" t="s">
        <v>25345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24743</v>
      </c>
      <c r="Q12" s="2052"/>
      <c r="R12" s="2055" t="s">
        <v>25415</v>
      </c>
      <c r="S12" s="829" t="s">
        <v>25315</v>
      </c>
      <c r="T12" s="829"/>
      <c r="U12" s="829"/>
      <c r="V12" s="829"/>
      <c r="W12" s="140"/>
      <c r="X12" s="140"/>
    </row>
    <row r="13" spans="1:24" ht="17">
      <c r="A13" s="29">
        <v>114080012</v>
      </c>
      <c r="B13" s="29" t="s">
        <v>25122</v>
      </c>
      <c r="C13" s="29" t="s">
        <v>25282</v>
      </c>
      <c r="D13" s="30" t="s">
        <v>25283</v>
      </c>
      <c r="E13" s="29" t="s">
        <v>25284</v>
      </c>
      <c r="F13" s="29" t="s">
        <v>25285</v>
      </c>
      <c r="G13" s="42">
        <v>45873</v>
      </c>
      <c r="H13" s="42">
        <v>45884</v>
      </c>
      <c r="I13" s="29" t="s">
        <v>25290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25289</v>
      </c>
      <c r="Q13" s="2053"/>
      <c r="R13" s="2055" t="s">
        <v>25415</v>
      </c>
      <c r="S13" s="829" t="s">
        <v>25291</v>
      </c>
      <c r="T13" s="829" t="s">
        <v>25099</v>
      </c>
      <c r="U13" s="829" t="s">
        <v>25099</v>
      </c>
      <c r="V13" s="829" t="s">
        <v>25317</v>
      </c>
      <c r="W13" s="140"/>
      <c r="X13" s="140"/>
    </row>
    <row r="14" spans="1:24" ht="31">
      <c r="A14" s="29">
        <v>114080013</v>
      </c>
      <c r="B14" s="29" t="s">
        <v>25122</v>
      </c>
      <c r="C14" s="29" t="s">
        <v>25140</v>
      </c>
      <c r="D14" s="29" t="s">
        <v>25313</v>
      </c>
      <c r="E14" s="29" t="s">
        <v>25314</v>
      </c>
      <c r="F14" s="29" t="s">
        <v>25155</v>
      </c>
      <c r="G14" s="42">
        <v>45873</v>
      </c>
      <c r="H14" s="42">
        <v>45884</v>
      </c>
      <c r="I14" s="29" t="s">
        <v>25290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21679</v>
      </c>
      <c r="Q14" s="2052"/>
      <c r="R14" s="2055" t="s">
        <v>25415</v>
      </c>
      <c r="S14" s="829" t="s">
        <v>25291</v>
      </c>
      <c r="T14" s="829" t="s">
        <v>25296</v>
      </c>
      <c r="U14" s="2045" t="s">
        <v>25298</v>
      </c>
      <c r="V14" s="829" t="s">
        <v>25297</v>
      </c>
      <c r="W14" s="140"/>
      <c r="X14" s="140"/>
    </row>
    <row r="15" spans="1:24" ht="17">
      <c r="A15" s="29">
        <v>114080014</v>
      </c>
      <c r="B15" s="29" t="s">
        <v>25122</v>
      </c>
      <c r="C15" s="29" t="s">
        <v>25140</v>
      </c>
      <c r="D15" s="30" t="s">
        <v>25288</v>
      </c>
      <c r="E15" s="29" t="s">
        <v>25280</v>
      </c>
      <c r="F15" s="29" t="s">
        <v>2367</v>
      </c>
      <c r="G15" s="42">
        <v>45803</v>
      </c>
      <c r="H15" s="1585">
        <v>45897</v>
      </c>
      <c r="I15" s="29" t="s">
        <v>25355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24743</v>
      </c>
      <c r="Q15" s="2052"/>
      <c r="R15" s="2055" t="s">
        <v>25415</v>
      </c>
      <c r="S15" s="829" t="s">
        <v>25315</v>
      </c>
      <c r="T15" s="829"/>
      <c r="U15" s="829"/>
      <c r="V15" s="829"/>
      <c r="W15" s="140"/>
      <c r="X15" s="140"/>
    </row>
    <row r="16" spans="1:24" ht="17">
      <c r="A16" s="29">
        <v>114080015</v>
      </c>
      <c r="B16" s="29" t="s">
        <v>25122</v>
      </c>
      <c r="C16" s="29" t="s">
        <v>25140</v>
      </c>
      <c r="D16" s="30" t="s">
        <v>25301</v>
      </c>
      <c r="E16" s="29" t="s">
        <v>25300</v>
      </c>
      <c r="F16" s="29" t="s">
        <v>25302</v>
      </c>
      <c r="G16" s="42">
        <v>45826</v>
      </c>
      <c r="H16" s="1585">
        <v>45898</v>
      </c>
      <c r="I16" s="29" t="s">
        <v>25371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24743</v>
      </c>
      <c r="Q16" s="2052"/>
      <c r="R16" s="2055" t="s">
        <v>25415</v>
      </c>
      <c r="S16" s="829" t="s">
        <v>25315</v>
      </c>
      <c r="T16" s="829"/>
      <c r="U16" s="829"/>
      <c r="V16" s="829"/>
      <c r="W16" s="140"/>
      <c r="X16" s="140"/>
    </row>
    <row r="17" spans="1:24" ht="17">
      <c r="A17" s="29">
        <v>114080016</v>
      </c>
      <c r="B17" s="29" t="s">
        <v>25122</v>
      </c>
      <c r="C17" s="29" t="s">
        <v>25304</v>
      </c>
      <c r="D17" s="30" t="s">
        <v>25305</v>
      </c>
      <c r="E17" s="29" t="s">
        <v>25303</v>
      </c>
      <c r="F17" s="29" t="s">
        <v>25306</v>
      </c>
      <c r="G17" s="42">
        <v>45054</v>
      </c>
      <c r="H17" s="1585">
        <v>45891</v>
      </c>
      <c r="I17" s="29" t="s">
        <v>25344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25289</v>
      </c>
      <c r="Q17" s="2052"/>
      <c r="R17" s="2055" t="s">
        <v>25415</v>
      </c>
      <c r="S17" s="829" t="s">
        <v>25029</v>
      </c>
      <c r="T17" s="829" t="s">
        <v>25099</v>
      </c>
      <c r="U17" s="829" t="s">
        <v>25099</v>
      </c>
      <c r="V17" s="829" t="s">
        <v>25316</v>
      </c>
      <c r="W17" s="140"/>
      <c r="X17" s="140"/>
    </row>
    <row r="18" spans="1:24" ht="17">
      <c r="A18" s="29">
        <v>114080017</v>
      </c>
      <c r="B18" s="29" t="s">
        <v>25122</v>
      </c>
      <c r="C18" s="29" t="s">
        <v>25304</v>
      </c>
      <c r="D18" s="30" t="s">
        <v>25311</v>
      </c>
      <c r="E18" s="29" t="s">
        <v>25310</v>
      </c>
      <c r="F18" s="29" t="s">
        <v>25309</v>
      </c>
      <c r="G18" s="42">
        <v>45889</v>
      </c>
      <c r="H18" s="42">
        <v>45890</v>
      </c>
      <c r="I18" s="29" t="s">
        <v>25312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21679</v>
      </c>
      <c r="Q18" s="2052"/>
      <c r="R18" s="2055" t="s">
        <v>25415</v>
      </c>
      <c r="S18" s="829" t="s">
        <v>25291</v>
      </c>
      <c r="T18" s="829" t="s">
        <v>25296</v>
      </c>
      <c r="U18" s="829" t="s">
        <v>25296</v>
      </c>
      <c r="V18" s="829"/>
      <c r="W18" s="140"/>
      <c r="X18" s="140"/>
    </row>
    <row r="19" spans="1:24" ht="31">
      <c r="A19" s="29">
        <v>114080018</v>
      </c>
      <c r="B19" s="29" t="s">
        <v>25122</v>
      </c>
      <c r="C19" s="29" t="s">
        <v>25342</v>
      </c>
      <c r="D19" s="30" t="s">
        <v>25340</v>
      </c>
      <c r="E19" s="29" t="s">
        <v>25341</v>
      </c>
      <c r="F19" s="29" t="s">
        <v>25343</v>
      </c>
      <c r="G19" s="42">
        <v>45810</v>
      </c>
      <c r="H19" s="42">
        <v>45896</v>
      </c>
      <c r="I19" s="29" t="s">
        <v>25354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21679</v>
      </c>
      <c r="Q19" s="2052" t="s">
        <v>25356</v>
      </c>
      <c r="R19" s="2055" t="s">
        <v>25415</v>
      </c>
      <c r="S19" s="829" t="s">
        <v>25291</v>
      </c>
      <c r="T19" s="829" t="s">
        <v>25294</v>
      </c>
      <c r="U19" s="829" t="s">
        <v>25294</v>
      </c>
      <c r="V19" s="829" t="s">
        <v>25802</v>
      </c>
      <c r="W19" s="140"/>
      <c r="X19" s="140"/>
    </row>
    <row r="20" spans="1:24" s="2048" customFormat="1" ht="17">
      <c r="A20" s="2042">
        <v>114080019</v>
      </c>
      <c r="B20" s="2042" t="s">
        <v>25122</v>
      </c>
      <c r="C20" s="2042" t="s">
        <v>25351</v>
      </c>
      <c r="D20" s="2046" t="s">
        <v>25352</v>
      </c>
      <c r="E20" s="2042" t="s">
        <v>25353</v>
      </c>
      <c r="F20" s="2042" t="s">
        <v>14507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19627</v>
      </c>
      <c r="Q20" s="2054"/>
      <c r="R20" s="2055" t="s">
        <v>25415</v>
      </c>
      <c r="S20" s="2047" t="s">
        <v>25291</v>
      </c>
      <c r="T20" s="2047" t="s">
        <v>25296</v>
      </c>
      <c r="U20" s="2047" t="s">
        <v>25294</v>
      </c>
      <c r="V20" s="2047" t="s">
        <v>25393</v>
      </c>
    </row>
    <row r="21" spans="1:24" ht="17">
      <c r="A21" s="29">
        <v>114080020</v>
      </c>
      <c r="B21" s="29" t="s">
        <v>25122</v>
      </c>
      <c r="C21" s="29" t="s">
        <v>25368</v>
      </c>
      <c r="D21" s="30" t="s">
        <v>25369</v>
      </c>
      <c r="E21" s="29" t="s">
        <v>25367</v>
      </c>
      <c r="F21" s="29" t="s">
        <v>25370</v>
      </c>
      <c r="G21" s="42">
        <v>45516</v>
      </c>
      <c r="H21" s="42">
        <v>45900</v>
      </c>
      <c r="I21" s="29" t="s">
        <v>25395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24743</v>
      </c>
      <c r="Q21" s="2052"/>
      <c r="R21" s="2055" t="s">
        <v>25415</v>
      </c>
      <c r="S21" s="829" t="s">
        <v>25315</v>
      </c>
      <c r="T21" s="829" t="s">
        <v>25294</v>
      </c>
      <c r="U21" s="829" t="s">
        <v>25294</v>
      </c>
      <c r="V21" s="829" t="s">
        <v>25392</v>
      </c>
      <c r="W21" s="140"/>
      <c r="X21" s="140"/>
    </row>
    <row r="22" spans="1:24" ht="17">
      <c r="A22" s="29">
        <v>114080021</v>
      </c>
      <c r="B22" s="29" t="s">
        <v>25122</v>
      </c>
      <c r="C22" s="29" t="s">
        <v>25378</v>
      </c>
      <c r="D22" s="30" t="s">
        <v>25376</v>
      </c>
      <c r="E22" s="29" t="s">
        <v>25372</v>
      </c>
      <c r="F22" s="29" t="s">
        <v>25374</v>
      </c>
      <c r="G22" s="42">
        <v>45873</v>
      </c>
      <c r="H22" s="42">
        <v>45900</v>
      </c>
      <c r="I22" s="29" t="s">
        <v>25395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21679</v>
      </c>
      <c r="Q22" s="2052" t="s">
        <v>25375</v>
      </c>
      <c r="R22" s="2055" t="s">
        <v>25415</v>
      </c>
      <c r="S22" s="829"/>
      <c r="T22" s="829" t="s">
        <v>25296</v>
      </c>
      <c r="U22" s="829" t="s">
        <v>25296</v>
      </c>
      <c r="V22" s="829"/>
      <c r="W22" s="140"/>
      <c r="X22" s="140"/>
    </row>
    <row r="23" spans="1:24" ht="17">
      <c r="A23" s="29">
        <v>114080022</v>
      </c>
      <c r="B23" s="29" t="s">
        <v>25122</v>
      </c>
      <c r="C23" s="29" t="s">
        <v>25378</v>
      </c>
      <c r="D23" s="30" t="s">
        <v>25377</v>
      </c>
      <c r="E23" s="29" t="s">
        <v>25373</v>
      </c>
      <c r="F23" s="29" t="s">
        <v>25374</v>
      </c>
      <c r="G23" s="42">
        <v>45847</v>
      </c>
      <c r="H23" s="42">
        <v>45900</v>
      </c>
      <c r="I23" s="29" t="s">
        <v>25395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21679</v>
      </c>
      <c r="Q23" s="2052" t="s">
        <v>25375</v>
      </c>
      <c r="R23" s="2055" t="s">
        <v>25415</v>
      </c>
      <c r="S23" s="829"/>
      <c r="T23" s="829" t="s">
        <v>25296</v>
      </c>
      <c r="U23" s="829" t="s">
        <v>25296</v>
      </c>
      <c r="V23" s="829"/>
      <c r="W23" s="140"/>
      <c r="X23" s="140"/>
    </row>
    <row r="24" spans="1:24" ht="17">
      <c r="A24" s="29">
        <v>114080023</v>
      </c>
      <c r="B24" s="29" t="s">
        <v>25122</v>
      </c>
      <c r="C24" s="29" t="s">
        <v>25140</v>
      </c>
      <c r="D24" s="30" t="s">
        <v>25403</v>
      </c>
      <c r="E24" s="29" t="s">
        <v>25404</v>
      </c>
      <c r="F24" s="29" t="s">
        <v>25405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25219</v>
      </c>
      <c r="Q24" s="2052" t="s">
        <v>25406</v>
      </c>
      <c r="R24" s="2055" t="s">
        <v>25415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>
      <c r="A26" s="29">
        <v>114090001</v>
      </c>
      <c r="B26" s="281" t="s">
        <v>25286</v>
      </c>
      <c r="C26" s="29" t="s">
        <v>25136</v>
      </c>
      <c r="D26" s="30" t="s">
        <v>24707</v>
      </c>
      <c r="E26" s="29" t="s">
        <v>24708</v>
      </c>
      <c r="F26" s="29" t="s">
        <v>25287</v>
      </c>
      <c r="G26" s="42">
        <v>44977</v>
      </c>
      <c r="H26" s="42">
        <v>45915</v>
      </c>
      <c r="I26" s="29" t="s">
        <v>25457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19627</v>
      </c>
      <c r="Q26" s="2052" t="s">
        <v>25357</v>
      </c>
      <c r="R26" s="2055" t="s">
        <v>25415</v>
      </c>
      <c r="S26" s="829" t="s">
        <v>25419</v>
      </c>
      <c r="T26" s="829" t="s">
        <v>25419</v>
      </c>
      <c r="U26" s="829" t="s">
        <v>25419</v>
      </c>
      <c r="V26" s="829" t="s">
        <v>25295</v>
      </c>
      <c r="W26" s="140"/>
      <c r="X26" s="140"/>
    </row>
    <row r="27" spans="1:24" ht="17">
      <c r="A27" s="29">
        <v>114090002</v>
      </c>
      <c r="B27" s="29" t="s">
        <v>25286</v>
      </c>
      <c r="C27" s="29" t="s">
        <v>25378</v>
      </c>
      <c r="D27" s="30" t="s">
        <v>25381</v>
      </c>
      <c r="E27" s="29" t="s">
        <v>25379</v>
      </c>
      <c r="F27" s="29" t="s">
        <v>2419</v>
      </c>
      <c r="G27" s="42">
        <v>45847</v>
      </c>
      <c r="H27" s="42">
        <v>45905</v>
      </c>
      <c r="I27" s="29" t="s">
        <v>25418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21679</v>
      </c>
      <c r="Q27" s="2052" t="s">
        <v>25375</v>
      </c>
      <c r="R27" s="2055" t="s">
        <v>25415</v>
      </c>
      <c r="S27" s="829"/>
      <c r="T27" s="829" t="s">
        <v>25315</v>
      </c>
      <c r="U27" s="829" t="s">
        <v>25315</v>
      </c>
      <c r="V27" s="829"/>
      <c r="W27" s="140"/>
      <c r="X27" s="140"/>
    </row>
    <row r="28" spans="1:24" ht="17">
      <c r="A28" s="29">
        <v>114090003</v>
      </c>
      <c r="B28" s="29" t="s">
        <v>25286</v>
      </c>
      <c r="C28" s="29" t="s">
        <v>25378</v>
      </c>
      <c r="D28" s="30" t="s">
        <v>25382</v>
      </c>
      <c r="E28" s="29" t="s">
        <v>25380</v>
      </c>
      <c r="F28" s="29" t="s">
        <v>2419</v>
      </c>
      <c r="G28" s="42">
        <v>45847</v>
      </c>
      <c r="H28" s="42">
        <v>45902</v>
      </c>
      <c r="I28" s="29" t="s">
        <v>25394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21679</v>
      </c>
      <c r="Q28" s="2052" t="s">
        <v>25375</v>
      </c>
      <c r="R28" s="2055" t="s">
        <v>25415</v>
      </c>
      <c r="S28" s="829"/>
      <c r="T28" s="829" t="s">
        <v>25315</v>
      </c>
      <c r="U28" s="829" t="s">
        <v>25315</v>
      </c>
      <c r="V28" s="829"/>
      <c r="W28" s="140"/>
      <c r="X28" s="140"/>
    </row>
    <row r="29" spans="1:24" ht="17">
      <c r="A29" s="29">
        <v>114090004</v>
      </c>
      <c r="B29" s="29" t="s">
        <v>25286</v>
      </c>
      <c r="C29" s="29" t="s">
        <v>25386</v>
      </c>
      <c r="D29" s="30" t="s">
        <v>25385</v>
      </c>
      <c r="E29" s="29" t="s">
        <v>25388</v>
      </c>
      <c r="F29" s="29" t="s">
        <v>2419</v>
      </c>
      <c r="G29" s="42">
        <v>45839</v>
      </c>
      <c r="H29" s="42">
        <v>45912</v>
      </c>
      <c r="I29" s="29" t="s">
        <v>25438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21679</v>
      </c>
      <c r="Q29" s="2052" t="s">
        <v>25387</v>
      </c>
      <c r="R29" s="2055" t="s">
        <v>25415</v>
      </c>
      <c r="S29" s="829" t="s">
        <v>25419</v>
      </c>
      <c r="T29" s="829" t="s">
        <v>25419</v>
      </c>
      <c r="U29" s="829" t="s">
        <v>25419</v>
      </c>
      <c r="V29" s="829" t="s">
        <v>25407</v>
      </c>
      <c r="W29" s="140"/>
      <c r="X29" s="140"/>
    </row>
    <row r="30" spans="1:24" ht="17">
      <c r="A30" s="29">
        <v>114090005</v>
      </c>
      <c r="B30" s="29" t="s">
        <v>25286</v>
      </c>
      <c r="C30" s="29" t="s">
        <v>14524</v>
      </c>
      <c r="D30" s="30" t="s">
        <v>25397</v>
      </c>
      <c r="E30" s="29" t="s">
        <v>25396</v>
      </c>
      <c r="F30" s="29" t="s">
        <v>25398</v>
      </c>
      <c r="G30" s="42">
        <v>45754</v>
      </c>
      <c r="H30" s="42">
        <v>45912</v>
      </c>
      <c r="I30" s="29" t="s">
        <v>25438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21679</v>
      </c>
      <c r="Q30" s="2052"/>
      <c r="R30" s="2055" t="s">
        <v>25415</v>
      </c>
      <c r="S30" s="829" t="s">
        <v>25419</v>
      </c>
      <c r="T30" s="829" t="s">
        <v>25315</v>
      </c>
      <c r="U30" s="829" t="s">
        <v>25419</v>
      </c>
      <c r="V30" s="829" t="s">
        <v>25466</v>
      </c>
      <c r="W30" s="140"/>
      <c r="X30" s="140"/>
    </row>
    <row r="31" spans="1:24" ht="17">
      <c r="A31" s="29">
        <v>114090006</v>
      </c>
      <c r="B31" s="29" t="s">
        <v>25286</v>
      </c>
      <c r="C31" s="29" t="s">
        <v>25400</v>
      </c>
      <c r="D31" s="30" t="s">
        <v>25399</v>
      </c>
      <c r="E31" s="29" t="s">
        <v>25401</v>
      </c>
      <c r="F31" s="29" t="s">
        <v>25402</v>
      </c>
      <c r="G31" s="42">
        <v>44879</v>
      </c>
      <c r="H31" s="42">
        <v>45912</v>
      </c>
      <c r="I31" s="29" t="s">
        <v>25438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21679</v>
      </c>
      <c r="Q31" s="2052"/>
      <c r="R31" s="2055" t="s">
        <v>25415</v>
      </c>
      <c r="S31" s="829" t="s">
        <v>25419</v>
      </c>
      <c r="T31" s="829" t="s">
        <v>25315</v>
      </c>
      <c r="U31" s="829" t="s">
        <v>25315</v>
      </c>
      <c r="V31" s="829"/>
      <c r="W31" s="140"/>
      <c r="X31" s="140"/>
    </row>
    <row r="32" spans="1:24" ht="17">
      <c r="A32" s="29">
        <v>114090007</v>
      </c>
      <c r="B32" s="29" t="s">
        <v>25286</v>
      </c>
      <c r="C32" s="29" t="s">
        <v>25335</v>
      </c>
      <c r="D32" s="30" t="s">
        <v>25318</v>
      </c>
      <c r="E32" s="29" t="s">
        <v>25329</v>
      </c>
      <c r="F32" s="29" t="s">
        <v>25337</v>
      </c>
      <c r="G32" s="42">
        <v>44270</v>
      </c>
      <c r="H32" s="42">
        <v>45930</v>
      </c>
      <c r="I32" s="42" t="s">
        <v>25499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24743</v>
      </c>
      <c r="Q32" s="2052"/>
      <c r="R32" s="2055" t="s">
        <v>25415</v>
      </c>
      <c r="S32" s="829" t="s">
        <v>25315</v>
      </c>
      <c r="T32" s="829"/>
      <c r="U32" s="829"/>
      <c r="V32" s="829"/>
      <c r="W32" s="140"/>
      <c r="X32" s="140"/>
    </row>
    <row r="33" spans="1:24" ht="17">
      <c r="A33" s="29">
        <v>114090008</v>
      </c>
      <c r="B33" s="29" t="s">
        <v>25286</v>
      </c>
      <c r="C33" s="29" t="s">
        <v>25336</v>
      </c>
      <c r="D33" s="30" t="s">
        <v>25319</v>
      </c>
      <c r="E33" s="29" t="s">
        <v>14510</v>
      </c>
      <c r="F33" s="29" t="s">
        <v>25338</v>
      </c>
      <c r="G33" s="42">
        <v>42334</v>
      </c>
      <c r="H33" s="42">
        <v>45930</v>
      </c>
      <c r="I33" s="42" t="s">
        <v>25499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24743</v>
      </c>
      <c r="Q33" s="2052"/>
      <c r="R33" s="2055" t="s">
        <v>25415</v>
      </c>
      <c r="S33" s="829" t="s">
        <v>25315</v>
      </c>
      <c r="T33" s="829"/>
      <c r="U33" s="829"/>
      <c r="V33" s="829"/>
      <c r="W33" s="140"/>
      <c r="X33" s="140"/>
    </row>
    <row r="34" spans="1:24" s="2061" customFormat="1" ht="17">
      <c r="A34" s="2057">
        <v>114090009</v>
      </c>
      <c r="B34" s="2057" t="s">
        <v>25286</v>
      </c>
      <c r="C34" s="2057" t="s">
        <v>25336</v>
      </c>
      <c r="D34" s="2069" t="s">
        <v>25320</v>
      </c>
      <c r="E34" s="2057" t="s">
        <v>14531</v>
      </c>
      <c r="F34" s="2057" t="s">
        <v>25338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24743</v>
      </c>
      <c r="Q34" s="2059"/>
      <c r="R34" s="2057" t="s">
        <v>25421</v>
      </c>
      <c r="S34" s="2060" t="s">
        <v>25315</v>
      </c>
      <c r="T34" s="2060"/>
      <c r="U34" s="2060"/>
      <c r="V34" s="2060"/>
    </row>
    <row r="35" spans="1:24" s="2061" customFormat="1" ht="17">
      <c r="A35" s="2057">
        <v>114090010</v>
      </c>
      <c r="B35" s="2057" t="s">
        <v>25286</v>
      </c>
      <c r="C35" s="2057" t="s">
        <v>25335</v>
      </c>
      <c r="D35" s="2069" t="s">
        <v>25321</v>
      </c>
      <c r="E35" s="2057" t="s">
        <v>14568</v>
      </c>
      <c r="F35" s="2057" t="s">
        <v>14507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24743</v>
      </c>
      <c r="Q35" s="2059"/>
      <c r="R35" s="2057" t="s">
        <v>25421</v>
      </c>
      <c r="S35" s="2060" t="s">
        <v>25315</v>
      </c>
      <c r="T35" s="2060"/>
      <c r="U35" s="2060"/>
      <c r="V35" s="2060"/>
    </row>
    <row r="36" spans="1:24" s="2061" customFormat="1" ht="17">
      <c r="A36" s="2057">
        <v>114090011</v>
      </c>
      <c r="B36" s="2057" t="s">
        <v>25286</v>
      </c>
      <c r="C36" s="2057" t="s">
        <v>25335</v>
      </c>
      <c r="D36" s="2069" t="s">
        <v>25322</v>
      </c>
      <c r="E36" s="2057" t="s">
        <v>14569</v>
      </c>
      <c r="F36" s="2057" t="s">
        <v>14507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24743</v>
      </c>
      <c r="Q36" s="2059"/>
      <c r="R36" s="2057" t="s">
        <v>25421</v>
      </c>
      <c r="S36" s="2060" t="s">
        <v>25315</v>
      </c>
      <c r="T36" s="2060"/>
      <c r="U36" s="2060"/>
      <c r="V36" s="2060"/>
    </row>
    <row r="37" spans="1:24" ht="17">
      <c r="A37" s="29">
        <v>114090012</v>
      </c>
      <c r="B37" s="29" t="s">
        <v>25286</v>
      </c>
      <c r="C37" s="29" t="s">
        <v>25335</v>
      </c>
      <c r="D37" s="30" t="s">
        <v>25323</v>
      </c>
      <c r="E37" s="29" t="s">
        <v>14570</v>
      </c>
      <c r="F37" s="29" t="s">
        <v>14507</v>
      </c>
      <c r="G37" s="42">
        <v>40284</v>
      </c>
      <c r="H37" s="42">
        <v>45930</v>
      </c>
      <c r="I37" s="42" t="s">
        <v>25499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24743</v>
      </c>
      <c r="Q37" s="2052"/>
      <c r="R37" s="2055" t="s">
        <v>25415</v>
      </c>
      <c r="S37" s="829" t="s">
        <v>25315</v>
      </c>
      <c r="T37" s="829"/>
      <c r="U37" s="829"/>
      <c r="V37" s="829"/>
      <c r="W37" s="140"/>
      <c r="X37" s="140"/>
    </row>
    <row r="38" spans="1:24" ht="17">
      <c r="A38" s="29">
        <v>114090013</v>
      </c>
      <c r="B38" s="29" t="s">
        <v>25286</v>
      </c>
      <c r="C38" s="29" t="s">
        <v>25335</v>
      </c>
      <c r="D38" s="30" t="s">
        <v>25324</v>
      </c>
      <c r="E38" s="29" t="s">
        <v>25330</v>
      </c>
      <c r="F38" s="29" t="s">
        <v>24834</v>
      </c>
      <c r="G38" s="42">
        <v>43739</v>
      </c>
      <c r="H38" s="42">
        <v>45930</v>
      </c>
      <c r="I38" s="42" t="s">
        <v>25499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24743</v>
      </c>
      <c r="Q38" s="2052"/>
      <c r="R38" s="2055" t="s">
        <v>25415</v>
      </c>
      <c r="S38" s="829" t="s">
        <v>25315</v>
      </c>
      <c r="T38" s="829"/>
      <c r="U38" s="829"/>
      <c r="V38" s="829"/>
      <c r="W38" s="140"/>
      <c r="X38" s="140"/>
    </row>
    <row r="39" spans="1:24" ht="17">
      <c r="A39" s="29">
        <v>114090014</v>
      </c>
      <c r="B39" s="29" t="s">
        <v>25286</v>
      </c>
      <c r="C39" s="29" t="s">
        <v>25335</v>
      </c>
      <c r="D39" s="30" t="s">
        <v>25325</v>
      </c>
      <c r="E39" s="29" t="s">
        <v>25331</v>
      </c>
      <c r="F39" s="29" t="s">
        <v>25339</v>
      </c>
      <c r="G39" s="42">
        <v>42508</v>
      </c>
      <c r="H39" s="42">
        <v>45930</v>
      </c>
      <c r="I39" s="42" t="s">
        <v>25499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24743</v>
      </c>
      <c r="Q39" s="2052"/>
      <c r="R39" s="2055" t="s">
        <v>25415</v>
      </c>
      <c r="S39" s="829" t="s">
        <v>25315</v>
      </c>
      <c r="T39" s="829"/>
      <c r="U39" s="829"/>
      <c r="V39" s="829"/>
      <c r="W39" s="140"/>
      <c r="X39" s="140"/>
    </row>
    <row r="40" spans="1:24" ht="17">
      <c r="A40" s="29">
        <v>114090015</v>
      </c>
      <c r="B40" s="29" t="s">
        <v>25286</v>
      </c>
      <c r="C40" s="29" t="s">
        <v>25335</v>
      </c>
      <c r="D40" s="30" t="s">
        <v>25326</v>
      </c>
      <c r="E40" s="29" t="s">
        <v>25332</v>
      </c>
      <c r="F40" s="29" t="s">
        <v>24834</v>
      </c>
      <c r="G40" s="42">
        <v>43335</v>
      </c>
      <c r="H40" s="42">
        <v>45930</v>
      </c>
      <c r="I40" s="42" t="s">
        <v>25499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24743</v>
      </c>
      <c r="Q40" s="2052"/>
      <c r="R40" s="2055" t="s">
        <v>25415</v>
      </c>
      <c r="S40" s="829" t="s">
        <v>25315</v>
      </c>
      <c r="T40" s="829"/>
      <c r="U40" s="829"/>
      <c r="V40" s="829"/>
      <c r="W40" s="140"/>
      <c r="X40" s="140"/>
    </row>
    <row r="41" spans="1:24" ht="17">
      <c r="A41" s="29">
        <v>114090016</v>
      </c>
      <c r="B41" s="29" t="s">
        <v>25286</v>
      </c>
      <c r="C41" s="29" t="s">
        <v>25335</v>
      </c>
      <c r="D41" s="30" t="s">
        <v>25327</v>
      </c>
      <c r="E41" s="29" t="s">
        <v>25333</v>
      </c>
      <c r="F41" s="29" t="s">
        <v>24834</v>
      </c>
      <c r="G41" s="42">
        <v>43528</v>
      </c>
      <c r="H41" s="42">
        <v>45930</v>
      </c>
      <c r="I41" s="42" t="s">
        <v>25499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24743</v>
      </c>
      <c r="Q41" s="2052"/>
      <c r="R41" s="2055" t="s">
        <v>25415</v>
      </c>
      <c r="S41" s="829" t="s">
        <v>25315</v>
      </c>
      <c r="T41" s="829"/>
      <c r="U41" s="829"/>
      <c r="V41" s="829"/>
      <c r="W41" s="140"/>
      <c r="X41" s="140"/>
    </row>
    <row r="42" spans="1:24" ht="17">
      <c r="A42" s="29">
        <v>114090017</v>
      </c>
      <c r="B42" s="29" t="s">
        <v>25286</v>
      </c>
      <c r="C42" s="29" t="s">
        <v>25335</v>
      </c>
      <c r="D42" s="30" t="s">
        <v>25328</v>
      </c>
      <c r="E42" s="29" t="s">
        <v>25334</v>
      </c>
      <c r="F42" s="29" t="s">
        <v>24834</v>
      </c>
      <c r="G42" s="42">
        <v>43530</v>
      </c>
      <c r="H42" s="42">
        <v>45930</v>
      </c>
      <c r="I42" s="42" t="s">
        <v>25517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24743</v>
      </c>
      <c r="Q42" s="2052"/>
      <c r="R42" s="2055" t="s">
        <v>25415</v>
      </c>
      <c r="S42" s="829" t="s">
        <v>25315</v>
      </c>
      <c r="T42" s="829"/>
      <c r="U42" s="829"/>
      <c r="V42" s="829"/>
      <c r="W42" s="140"/>
      <c r="X42" s="140"/>
    </row>
    <row r="43" spans="1:24" ht="31">
      <c r="A43" s="29">
        <v>114090018</v>
      </c>
      <c r="B43" s="29" t="s">
        <v>25286</v>
      </c>
      <c r="C43" s="29" t="s">
        <v>25409</v>
      </c>
      <c r="D43" s="30" t="s">
        <v>25410</v>
      </c>
      <c r="E43" s="29" t="s">
        <v>25408</v>
      </c>
      <c r="F43" s="29" t="s">
        <v>25411</v>
      </c>
      <c r="G43" s="42">
        <v>45810</v>
      </c>
      <c r="H43" s="42">
        <v>45905</v>
      </c>
      <c r="I43" s="29" t="s">
        <v>25418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25412</v>
      </c>
      <c r="Q43" s="2052" t="s">
        <v>25413</v>
      </c>
      <c r="R43" s="2055" t="s">
        <v>25415</v>
      </c>
      <c r="S43" s="829" t="s">
        <v>25419</v>
      </c>
      <c r="T43" s="829" t="s">
        <v>25419</v>
      </c>
      <c r="U43" s="829" t="s">
        <v>25419</v>
      </c>
      <c r="V43" s="829" t="s">
        <v>25420</v>
      </c>
      <c r="W43" s="140"/>
      <c r="X43" s="140"/>
    </row>
    <row r="44" spans="1:24" ht="17">
      <c r="A44" s="29">
        <v>114090019</v>
      </c>
      <c r="B44" s="29" t="s">
        <v>25286</v>
      </c>
      <c r="C44" s="29" t="s">
        <v>25304</v>
      </c>
      <c r="D44" s="30" t="s">
        <v>25416</v>
      </c>
      <c r="E44" s="29" t="s">
        <v>25417</v>
      </c>
      <c r="F44" s="29" t="s">
        <v>25285</v>
      </c>
      <c r="G44" s="42">
        <v>43955</v>
      </c>
      <c r="H44" s="42">
        <v>45912</v>
      </c>
      <c r="I44" s="29" t="s">
        <v>25438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21679</v>
      </c>
      <c r="Q44" s="2052"/>
      <c r="R44" s="2055" t="s">
        <v>25415</v>
      </c>
      <c r="S44" s="829" t="s">
        <v>25419</v>
      </c>
      <c r="T44" s="829" t="s">
        <v>25315</v>
      </c>
      <c r="U44" s="829" t="s">
        <v>25315</v>
      </c>
      <c r="V44" s="829"/>
      <c r="W44" s="140"/>
      <c r="X44" s="140"/>
    </row>
    <row r="45" spans="1:24" ht="17">
      <c r="A45" s="29">
        <v>114090020</v>
      </c>
      <c r="B45" s="29" t="s">
        <v>25286</v>
      </c>
      <c r="C45" s="29" t="s">
        <v>25429</v>
      </c>
      <c r="D45" s="30" t="s">
        <v>25428</v>
      </c>
      <c r="E45" s="29" t="s">
        <v>25427</v>
      </c>
      <c r="F45" s="29" t="s">
        <v>25430</v>
      </c>
      <c r="G45" s="42">
        <v>44718</v>
      </c>
      <c r="H45" s="42">
        <v>45930</v>
      </c>
      <c r="I45" s="29" t="s">
        <v>25500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25219</v>
      </c>
      <c r="Q45" s="2052" t="s">
        <v>25431</v>
      </c>
      <c r="R45" s="2055" t="s">
        <v>25415</v>
      </c>
      <c r="S45" s="829"/>
      <c r="T45" s="829"/>
      <c r="U45" s="829"/>
      <c r="V45" s="829"/>
      <c r="W45" s="140"/>
      <c r="X45" s="140"/>
    </row>
    <row r="46" spans="1:24" ht="17">
      <c r="A46" s="29">
        <v>114090021</v>
      </c>
      <c r="B46" s="29" t="s">
        <v>25286</v>
      </c>
      <c r="C46" s="29" t="s">
        <v>25140</v>
      </c>
      <c r="D46" s="30" t="s">
        <v>25432</v>
      </c>
      <c r="E46" s="29" t="s">
        <v>25433</v>
      </c>
      <c r="F46" s="29" t="s">
        <v>25434</v>
      </c>
      <c r="G46" s="42">
        <v>45839</v>
      </c>
      <c r="H46" s="42">
        <v>45909</v>
      </c>
      <c r="I46" s="1974" t="s">
        <v>25435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21679</v>
      </c>
      <c r="Q46" s="2052"/>
      <c r="R46" s="2055" t="s">
        <v>25415</v>
      </c>
      <c r="S46" s="829" t="s">
        <v>25436</v>
      </c>
      <c r="T46" s="829" t="s">
        <v>25419</v>
      </c>
      <c r="U46" s="829" t="s">
        <v>25315</v>
      </c>
      <c r="V46" s="829" t="s">
        <v>25437</v>
      </c>
      <c r="W46" s="140"/>
      <c r="X46" s="140"/>
    </row>
    <row r="47" spans="1:24" ht="17">
      <c r="A47" s="29">
        <v>114090022</v>
      </c>
      <c r="B47" s="29" t="s">
        <v>25286</v>
      </c>
      <c r="C47" s="29" t="s">
        <v>25423</v>
      </c>
      <c r="D47" s="30" t="s">
        <v>25426</v>
      </c>
      <c r="E47" s="29" t="s">
        <v>25424</v>
      </c>
      <c r="F47" s="29" t="s">
        <v>25425</v>
      </c>
      <c r="G47" s="42">
        <v>45516</v>
      </c>
      <c r="H47" s="42">
        <v>45930</v>
      </c>
      <c r="I47" s="42" t="s">
        <v>25499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25439</v>
      </c>
      <c r="Q47" s="2052"/>
      <c r="R47" s="2055" t="s">
        <v>25415</v>
      </c>
      <c r="S47" s="829" t="s">
        <v>25419</v>
      </c>
      <c r="T47" s="829" t="s">
        <v>25419</v>
      </c>
      <c r="U47" s="829" t="s">
        <v>25419</v>
      </c>
      <c r="V47" s="829" t="s">
        <v>25501</v>
      </c>
      <c r="W47" s="140"/>
      <c r="X47" s="140"/>
    </row>
    <row r="48" spans="1:24" ht="17">
      <c r="A48" s="29">
        <v>114090023</v>
      </c>
      <c r="B48" s="29" t="s">
        <v>25286</v>
      </c>
      <c r="C48" s="29" t="s">
        <v>25460</v>
      </c>
      <c r="D48" s="30" t="s">
        <v>25461</v>
      </c>
      <c r="E48" s="29" t="s">
        <v>25459</v>
      </c>
      <c r="F48" s="29" t="s">
        <v>25462</v>
      </c>
      <c r="G48" s="42">
        <v>44732</v>
      </c>
      <c r="H48" s="42">
        <v>45930</v>
      </c>
      <c r="I48" s="42" t="s">
        <v>25499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25439</v>
      </c>
      <c r="Q48" s="2052"/>
      <c r="R48" s="2055" t="s">
        <v>25415</v>
      </c>
      <c r="S48" s="829" t="s">
        <v>25419</v>
      </c>
      <c r="T48" s="829" t="s">
        <v>25419</v>
      </c>
      <c r="U48" s="829" t="s">
        <v>25419</v>
      </c>
      <c r="V48" s="829" t="s">
        <v>25502</v>
      </c>
      <c r="W48" s="140"/>
      <c r="X48" s="140"/>
    </row>
    <row r="49" spans="1:24" ht="17">
      <c r="A49" s="29">
        <v>114090024</v>
      </c>
      <c r="B49" s="29" t="s">
        <v>25286</v>
      </c>
      <c r="C49" s="29" t="s">
        <v>24835</v>
      </c>
      <c r="D49" s="30" t="s">
        <v>25464</v>
      </c>
      <c r="E49" s="29" t="s">
        <v>25465</v>
      </c>
      <c r="F49" s="29" t="s">
        <v>25463</v>
      </c>
      <c r="G49" s="42">
        <v>40595</v>
      </c>
      <c r="H49" s="42">
        <v>45930</v>
      </c>
      <c r="I49" s="42" t="s">
        <v>25499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25439</v>
      </c>
      <c r="Q49" s="2052"/>
      <c r="R49" s="2055" t="s">
        <v>25415</v>
      </c>
      <c r="S49" s="829" t="s">
        <v>25419</v>
      </c>
      <c r="T49" s="829" t="s">
        <v>25419</v>
      </c>
      <c r="U49" s="829" t="s">
        <v>25315</v>
      </c>
      <c r="V49" s="829" t="s">
        <v>25503</v>
      </c>
      <c r="W49" s="140"/>
      <c r="X49" s="140"/>
    </row>
    <row r="50" spans="1:24" s="2048" customFormat="1" ht="17">
      <c r="A50" s="29">
        <v>114090025</v>
      </c>
      <c r="B50" s="29" t="s">
        <v>25286</v>
      </c>
      <c r="C50" s="29" t="s">
        <v>25351</v>
      </c>
      <c r="D50" s="30" t="s">
        <v>25352</v>
      </c>
      <c r="E50" s="29" t="s">
        <v>25353</v>
      </c>
      <c r="F50" s="29" t="s">
        <v>14507</v>
      </c>
      <c r="G50" s="42">
        <v>43906</v>
      </c>
      <c r="H50" s="42">
        <v>45930</v>
      </c>
      <c r="I50" s="42" t="s">
        <v>25499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25289</v>
      </c>
      <c r="Q50" s="2052" t="s">
        <v>25467</v>
      </c>
      <c r="R50" s="2055" t="s">
        <v>25415</v>
      </c>
      <c r="S50" s="829" t="s">
        <v>25419</v>
      </c>
      <c r="T50" s="829" t="s">
        <v>25315</v>
      </c>
      <c r="U50" s="829" t="s">
        <v>25419</v>
      </c>
      <c r="V50" s="829" t="s">
        <v>25393</v>
      </c>
    </row>
    <row r="51" spans="1:24" s="2048" customFormat="1" ht="17">
      <c r="A51" s="29">
        <v>114090026</v>
      </c>
      <c r="B51" s="29" t="s">
        <v>25286</v>
      </c>
      <c r="C51" s="29" t="s">
        <v>25140</v>
      </c>
      <c r="D51" s="30" t="s">
        <v>25493</v>
      </c>
      <c r="E51" s="29" t="s">
        <v>25494</v>
      </c>
      <c r="F51" s="29" t="s">
        <v>25285</v>
      </c>
      <c r="G51" s="42">
        <v>45826</v>
      </c>
      <c r="H51" s="42">
        <v>45930</v>
      </c>
      <c r="I51" s="42" t="s">
        <v>25499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21679</v>
      </c>
      <c r="Q51" s="2052"/>
      <c r="R51" s="2055" t="s">
        <v>25415</v>
      </c>
      <c r="S51" s="829" t="s">
        <v>25419</v>
      </c>
      <c r="T51" s="829" t="s">
        <v>25315</v>
      </c>
      <c r="U51" s="829" t="s">
        <v>25419</v>
      </c>
      <c r="V51" s="829" t="s">
        <v>25504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>
      <c r="A53" s="29">
        <v>114100001</v>
      </c>
      <c r="B53" s="281" t="s">
        <v>25422</v>
      </c>
      <c r="C53" s="29" t="s">
        <v>25336</v>
      </c>
      <c r="D53" s="30" t="s">
        <v>25320</v>
      </c>
      <c r="E53" s="29" t="s">
        <v>14531</v>
      </c>
      <c r="F53" s="29" t="s">
        <v>25338</v>
      </c>
      <c r="G53" s="42">
        <v>41061</v>
      </c>
      <c r="H53" s="42">
        <v>45961</v>
      </c>
      <c r="I53" s="29" t="s">
        <v>25587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24743</v>
      </c>
      <c r="Q53" s="2052"/>
      <c r="R53" s="2055" t="s">
        <v>25415</v>
      </c>
      <c r="S53" s="829" t="s">
        <v>25315</v>
      </c>
      <c r="T53" s="829"/>
      <c r="U53" s="829"/>
      <c r="V53" s="829"/>
      <c r="W53" s="140"/>
      <c r="X53" s="140"/>
    </row>
    <row r="54" spans="1:24" ht="17">
      <c r="A54" s="29">
        <v>114100002</v>
      </c>
      <c r="B54" s="29" t="s">
        <v>25422</v>
      </c>
      <c r="C54" s="29" t="s">
        <v>25335</v>
      </c>
      <c r="D54" s="30" t="s">
        <v>25321</v>
      </c>
      <c r="E54" s="29" t="s">
        <v>14568</v>
      </c>
      <c r="F54" s="29" t="s">
        <v>14507</v>
      </c>
      <c r="G54" s="42">
        <v>39356</v>
      </c>
      <c r="H54" s="42">
        <v>45961</v>
      </c>
      <c r="I54" s="29" t="s">
        <v>25587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24743</v>
      </c>
      <c r="Q54" s="2052"/>
      <c r="R54" s="2055" t="s">
        <v>25415</v>
      </c>
      <c r="S54" s="829" t="s">
        <v>25315</v>
      </c>
      <c r="T54" s="829"/>
      <c r="U54" s="829"/>
      <c r="V54" s="829"/>
      <c r="W54" s="140"/>
      <c r="X54" s="140"/>
    </row>
    <row r="55" spans="1:24" ht="17">
      <c r="A55" s="29">
        <v>114100003</v>
      </c>
      <c r="B55" s="29" t="s">
        <v>25422</v>
      </c>
      <c r="C55" s="29" t="s">
        <v>25335</v>
      </c>
      <c r="D55" s="30" t="s">
        <v>25322</v>
      </c>
      <c r="E55" s="29" t="s">
        <v>14569</v>
      </c>
      <c r="F55" s="29" t="s">
        <v>14507</v>
      </c>
      <c r="G55" s="42">
        <v>40078</v>
      </c>
      <c r="H55" s="42">
        <v>45961</v>
      </c>
      <c r="I55" s="29" t="s">
        <v>25587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24743</v>
      </c>
      <c r="Q55" s="2052"/>
      <c r="R55" s="2055" t="s">
        <v>25415</v>
      </c>
      <c r="S55" s="829" t="s">
        <v>25315</v>
      </c>
      <c r="T55" s="829"/>
      <c r="U55" s="829"/>
      <c r="V55" s="829"/>
      <c r="W55" s="140"/>
      <c r="X55" s="140"/>
    </row>
    <row r="56" spans="1:24" ht="17">
      <c r="A56" s="29">
        <v>114100004</v>
      </c>
      <c r="B56" s="29" t="s">
        <v>25422</v>
      </c>
      <c r="C56" s="29" t="s">
        <v>25497</v>
      </c>
      <c r="D56" s="30" t="s">
        <v>25495</v>
      </c>
      <c r="E56" s="29" t="s">
        <v>25496</v>
      </c>
      <c r="F56" s="29" t="s">
        <v>25498</v>
      </c>
      <c r="G56" s="42">
        <v>42466</v>
      </c>
      <c r="H56" s="42">
        <v>45961</v>
      </c>
      <c r="I56" s="29" t="s">
        <v>25587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21679</v>
      </c>
      <c r="Q56" s="2052"/>
      <c r="R56" s="2055" t="s">
        <v>25415</v>
      </c>
      <c r="S56" s="829"/>
      <c r="T56" s="829"/>
      <c r="U56" s="829"/>
      <c r="V56" s="829"/>
      <c r="W56" s="140"/>
      <c r="X56" s="140"/>
    </row>
    <row r="57" spans="1:24" ht="17">
      <c r="A57" s="29">
        <v>114100005</v>
      </c>
      <c r="B57" s="29" t="s">
        <v>25422</v>
      </c>
      <c r="C57" s="29" t="s">
        <v>25140</v>
      </c>
      <c r="D57" s="30" t="s">
        <v>25526</v>
      </c>
      <c r="E57" s="29" t="s">
        <v>25530</v>
      </c>
      <c r="F57" s="29" t="s">
        <v>25390</v>
      </c>
      <c r="G57" s="42">
        <v>45931</v>
      </c>
      <c r="H57" s="42">
        <v>45935</v>
      </c>
      <c r="I57" s="29" t="s">
        <v>25533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21679</v>
      </c>
      <c r="Q57" s="2052"/>
      <c r="R57" s="2055" t="s">
        <v>25415</v>
      </c>
      <c r="S57" s="829" t="s">
        <v>25531</v>
      </c>
      <c r="T57" s="829" t="s">
        <v>25532</v>
      </c>
      <c r="U57" s="829" t="s">
        <v>25532</v>
      </c>
      <c r="V57" s="829"/>
      <c r="W57" s="140"/>
      <c r="X57" s="140"/>
    </row>
    <row r="58" spans="1:24" ht="17">
      <c r="A58" s="29">
        <v>114100006</v>
      </c>
      <c r="B58" s="29" t="s">
        <v>25422</v>
      </c>
      <c r="C58" s="29" t="s">
        <v>25507</v>
      </c>
      <c r="D58" s="30" t="s">
        <v>25508</v>
      </c>
      <c r="E58" s="29" t="s">
        <v>25506</v>
      </c>
      <c r="F58" s="29" t="s">
        <v>25509</v>
      </c>
      <c r="G58" s="42">
        <v>45544</v>
      </c>
      <c r="H58" s="42">
        <v>45961</v>
      </c>
      <c r="I58" s="29" t="s">
        <v>25587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24743</v>
      </c>
      <c r="Q58" s="2052"/>
      <c r="R58" s="2055" t="s">
        <v>25415</v>
      </c>
      <c r="S58" s="829" t="s">
        <v>25315</v>
      </c>
      <c r="T58" s="829"/>
      <c r="U58" s="829"/>
      <c r="V58" s="829"/>
      <c r="W58" s="140"/>
      <c r="X58" s="140"/>
    </row>
    <row r="59" spans="1:24" ht="17">
      <c r="A59" s="29">
        <v>114100007</v>
      </c>
      <c r="B59" s="29" t="s">
        <v>25422</v>
      </c>
      <c r="C59" s="29" t="s">
        <v>25507</v>
      </c>
      <c r="D59" s="30" t="s">
        <v>25510</v>
      </c>
      <c r="E59" s="29" t="s">
        <v>25511</v>
      </c>
      <c r="F59" s="29" t="s">
        <v>25512</v>
      </c>
      <c r="G59" s="42">
        <v>43731</v>
      </c>
      <c r="H59" s="42">
        <v>45961</v>
      </c>
      <c r="I59" s="29" t="s">
        <v>25587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24743</v>
      </c>
      <c r="Q59" s="2052"/>
      <c r="R59" s="2055" t="s">
        <v>25415</v>
      </c>
      <c r="S59" s="829" t="s">
        <v>25315</v>
      </c>
      <c r="T59" s="829"/>
      <c r="U59" s="829"/>
      <c r="V59" s="829"/>
      <c r="W59" s="140"/>
      <c r="X59" s="140"/>
    </row>
    <row r="60" spans="1:24" ht="17">
      <c r="A60" s="29">
        <v>114100008</v>
      </c>
      <c r="B60" s="29" t="s">
        <v>25422</v>
      </c>
      <c r="C60" s="29" t="s">
        <v>25513</v>
      </c>
      <c r="D60" s="30" t="s">
        <v>25516</v>
      </c>
      <c r="E60" s="29" t="s">
        <v>25514</v>
      </c>
      <c r="F60" s="29" t="s">
        <v>25515</v>
      </c>
      <c r="G60" s="42">
        <v>44872</v>
      </c>
      <c r="H60" s="42">
        <v>45961</v>
      </c>
      <c r="I60" s="29" t="s">
        <v>25587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24743</v>
      </c>
      <c r="Q60" s="2052"/>
      <c r="R60" s="2055" t="s">
        <v>25415</v>
      </c>
      <c r="S60" s="829" t="s">
        <v>25315</v>
      </c>
      <c r="T60" s="829"/>
      <c r="U60" s="829"/>
      <c r="V60" s="829"/>
      <c r="W60" s="140"/>
      <c r="X60" s="140"/>
    </row>
    <row r="61" spans="1:24" ht="17">
      <c r="A61" s="29">
        <v>114100009</v>
      </c>
      <c r="B61" s="29" t="s">
        <v>25422</v>
      </c>
      <c r="C61" s="29" t="s">
        <v>25513</v>
      </c>
      <c r="D61" s="30" t="s">
        <v>25534</v>
      </c>
      <c r="E61" s="29" t="s">
        <v>25535</v>
      </c>
      <c r="F61" s="29" t="s">
        <v>25536</v>
      </c>
      <c r="G61" s="42">
        <v>44123</v>
      </c>
      <c r="H61" s="42">
        <v>45961</v>
      </c>
      <c r="I61" s="29" t="s">
        <v>25587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24743</v>
      </c>
      <c r="Q61" s="2052"/>
      <c r="R61" s="2055" t="s">
        <v>25415</v>
      </c>
      <c r="S61" s="829" t="s">
        <v>25315</v>
      </c>
      <c r="T61" s="829"/>
      <c r="U61" s="829"/>
      <c r="V61" s="829"/>
      <c r="W61" s="140"/>
      <c r="X61" s="140"/>
    </row>
    <row r="62" spans="1:24" s="2061" customFormat="1" ht="17">
      <c r="A62" s="2057">
        <v>114100010</v>
      </c>
      <c r="B62" s="2057" t="s">
        <v>25422</v>
      </c>
      <c r="C62" s="2057" t="s">
        <v>25351</v>
      </c>
      <c r="D62" s="2069" t="s">
        <v>25539</v>
      </c>
      <c r="E62" s="2057" t="s">
        <v>25540</v>
      </c>
      <c r="F62" s="2057" t="s">
        <v>25541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25537</v>
      </c>
      <c r="Q62" s="2059" t="s">
        <v>25538</v>
      </c>
      <c r="R62" s="2057" t="s">
        <v>25421</v>
      </c>
      <c r="S62" s="2060" t="s">
        <v>25315</v>
      </c>
      <c r="T62" s="2060"/>
      <c r="U62" s="2060"/>
      <c r="V62" s="2060"/>
    </row>
    <row r="63" spans="1:24" ht="17">
      <c r="A63" s="29">
        <v>114100011</v>
      </c>
      <c r="B63" s="29" t="s">
        <v>25422</v>
      </c>
      <c r="C63" s="29"/>
      <c r="D63" s="30" t="s">
        <v>25552</v>
      </c>
      <c r="E63" s="29" t="s">
        <v>25564</v>
      </c>
      <c r="F63" s="29" t="s">
        <v>25565</v>
      </c>
      <c r="G63" s="42">
        <v>45943</v>
      </c>
      <c r="H63" s="42">
        <v>45953</v>
      </c>
      <c r="I63" s="29" t="s">
        <v>25573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21679</v>
      </c>
      <c r="Q63" s="2052"/>
      <c r="R63" s="2055" t="s">
        <v>25415</v>
      </c>
      <c r="S63" s="829" t="s">
        <v>25566</v>
      </c>
      <c r="T63" s="829" t="s">
        <v>25567</v>
      </c>
      <c r="U63" s="829" t="s">
        <v>25567</v>
      </c>
      <c r="V63" s="829"/>
      <c r="W63" s="140"/>
      <c r="X63" s="140"/>
    </row>
    <row r="64" spans="1:24" ht="17">
      <c r="A64" s="29">
        <v>114100012</v>
      </c>
      <c r="B64" s="29" t="s">
        <v>25422</v>
      </c>
      <c r="C64" s="29" t="s">
        <v>25140</v>
      </c>
      <c r="D64" s="30" t="s">
        <v>25571</v>
      </c>
      <c r="E64" s="29" t="s">
        <v>25570</v>
      </c>
      <c r="F64" s="29" t="s">
        <v>25572</v>
      </c>
      <c r="G64" s="42">
        <v>45847</v>
      </c>
      <c r="H64" s="42">
        <v>45953</v>
      </c>
      <c r="I64" s="29" t="s">
        <v>25573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21679</v>
      </c>
      <c r="Q64" s="2052"/>
      <c r="R64" s="2055" t="s">
        <v>25415</v>
      </c>
      <c r="S64" s="829" t="s">
        <v>25419</v>
      </c>
      <c r="T64" s="829" t="s">
        <v>25574</v>
      </c>
      <c r="U64" s="829" t="s">
        <v>25574</v>
      </c>
      <c r="V64" s="829" t="s">
        <v>25575</v>
      </c>
      <c r="W64" s="140"/>
      <c r="X64" s="140"/>
    </row>
    <row r="65" spans="1:24" ht="17">
      <c r="A65" s="29">
        <v>114100013</v>
      </c>
      <c r="B65" s="29" t="s">
        <v>25422</v>
      </c>
      <c r="C65" s="29" t="s">
        <v>25304</v>
      </c>
      <c r="D65" s="30" t="s">
        <v>25569</v>
      </c>
      <c r="E65" s="29" t="s">
        <v>25568</v>
      </c>
      <c r="F65" s="29" t="s">
        <v>25576</v>
      </c>
      <c r="G65" s="42">
        <v>45558</v>
      </c>
      <c r="H65" s="42">
        <v>45961</v>
      </c>
      <c r="I65" s="29" t="s">
        <v>25587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21679</v>
      </c>
      <c r="Q65" s="2052"/>
      <c r="R65" s="2055" t="s">
        <v>25415</v>
      </c>
      <c r="S65" s="829" t="s">
        <v>25577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>
      <c r="A67" s="29">
        <v>114110001</v>
      </c>
      <c r="B67" s="29" t="s">
        <v>25579</v>
      </c>
      <c r="C67" s="29" t="s">
        <v>25351</v>
      </c>
      <c r="D67" s="30" t="s">
        <v>25578</v>
      </c>
      <c r="E67" s="29" t="s">
        <v>25580</v>
      </c>
      <c r="F67" s="29" t="s">
        <v>14507</v>
      </c>
      <c r="G67" s="42">
        <v>44179</v>
      </c>
      <c r="H67" s="42">
        <v>45975</v>
      </c>
      <c r="I67" s="29" t="s">
        <v>25620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21679</v>
      </c>
      <c r="Q67" s="2052"/>
      <c r="R67" s="2055" t="s">
        <v>25415</v>
      </c>
      <c r="S67" s="829" t="s">
        <v>25419</v>
      </c>
      <c r="T67" s="829" t="s">
        <v>25419</v>
      </c>
      <c r="U67" s="829" t="s">
        <v>25419</v>
      </c>
      <c r="V67" s="829" t="s">
        <v>25622</v>
      </c>
      <c r="W67" s="140"/>
      <c r="X67" s="140"/>
    </row>
    <row r="68" spans="1:24" ht="17">
      <c r="A68" s="29">
        <v>114110002</v>
      </c>
      <c r="B68" s="29" t="s">
        <v>25579</v>
      </c>
      <c r="C68" s="29" t="s">
        <v>25140</v>
      </c>
      <c r="D68" s="30" t="s">
        <v>25581</v>
      </c>
      <c r="E68" s="29" t="s">
        <v>25582</v>
      </c>
      <c r="F68" s="29" t="s">
        <v>25583</v>
      </c>
      <c r="G68" s="42">
        <v>45943</v>
      </c>
      <c r="H68" s="42">
        <v>45967</v>
      </c>
      <c r="I68" s="29" t="s">
        <v>25588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21679</v>
      </c>
      <c r="Q68" s="2052"/>
      <c r="R68" s="2055" t="s">
        <v>25415</v>
      </c>
      <c r="S68" s="829" t="s">
        <v>25419</v>
      </c>
      <c r="T68" s="829"/>
      <c r="U68" s="829"/>
      <c r="V68" s="829"/>
      <c r="W68" s="140"/>
      <c r="X68" s="140"/>
    </row>
    <row r="69" spans="1:24" ht="17">
      <c r="A69" s="29">
        <v>114110003</v>
      </c>
      <c r="B69" s="29" t="s">
        <v>25579</v>
      </c>
      <c r="C69" s="29" t="s">
        <v>25140</v>
      </c>
      <c r="D69" s="30" t="s">
        <v>25605</v>
      </c>
      <c r="E69" s="29" t="s">
        <v>25604</v>
      </c>
      <c r="F69" s="29" t="s">
        <v>875</v>
      </c>
      <c r="G69" s="42">
        <v>39083</v>
      </c>
      <c r="H69" s="42">
        <v>45971</v>
      </c>
      <c r="I69" s="29" t="s">
        <v>25621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25606</v>
      </c>
      <c r="Q69" s="2052"/>
      <c r="R69" s="2055" t="s">
        <v>25415</v>
      </c>
      <c r="S69" s="829"/>
      <c r="T69" s="829"/>
      <c r="U69" s="829"/>
      <c r="V69" s="829"/>
      <c r="W69" s="140"/>
      <c r="X69" s="140"/>
    </row>
    <row r="70" spans="1:24" ht="17">
      <c r="A70" s="29">
        <v>114110004</v>
      </c>
      <c r="B70" s="29" t="s">
        <v>25579</v>
      </c>
      <c r="C70" s="29" t="s">
        <v>25140</v>
      </c>
      <c r="D70" s="30" t="s">
        <v>25608</v>
      </c>
      <c r="E70" s="29" t="s">
        <v>25607</v>
      </c>
      <c r="F70" s="29" t="s">
        <v>875</v>
      </c>
      <c r="G70" s="42">
        <v>40787</v>
      </c>
      <c r="H70" s="42">
        <v>45971</v>
      </c>
      <c r="I70" s="29" t="s">
        <v>25621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25606</v>
      </c>
      <c r="Q70" s="2052"/>
      <c r="R70" s="2055" t="s">
        <v>25415</v>
      </c>
      <c r="S70" s="829"/>
      <c r="T70" s="829"/>
      <c r="U70" s="829"/>
      <c r="V70" s="829"/>
      <c r="W70" s="140"/>
      <c r="X70" s="140"/>
    </row>
    <row r="71" spans="1:24" ht="17">
      <c r="A71" s="29">
        <v>114110005</v>
      </c>
      <c r="B71" s="29" t="s">
        <v>25579</v>
      </c>
      <c r="C71" s="29" t="s">
        <v>25304</v>
      </c>
      <c r="D71" s="30" t="s">
        <v>25609</v>
      </c>
      <c r="E71" s="29" t="s">
        <v>25610</v>
      </c>
      <c r="F71" s="29" t="s">
        <v>25285</v>
      </c>
      <c r="G71" s="42">
        <v>45859</v>
      </c>
      <c r="H71" s="42">
        <v>45971</v>
      </c>
      <c r="I71" s="29" t="s">
        <v>25621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21679</v>
      </c>
      <c r="Q71" s="2052" t="s">
        <v>25611</v>
      </c>
      <c r="R71" s="2055" t="s">
        <v>25415</v>
      </c>
      <c r="S71" s="829" t="s">
        <v>25612</v>
      </c>
      <c r="T71" s="829" t="s">
        <v>25613</v>
      </c>
      <c r="U71" s="829" t="s">
        <v>25612</v>
      </c>
      <c r="V71" s="829" t="s">
        <v>25614</v>
      </c>
      <c r="W71" s="140"/>
      <c r="X71" s="140"/>
    </row>
    <row r="72" spans="1:24" ht="17">
      <c r="A72" s="29">
        <v>114110006</v>
      </c>
      <c r="B72" s="29" t="s">
        <v>25579</v>
      </c>
      <c r="C72" s="29" t="s">
        <v>25584</v>
      </c>
      <c r="D72" s="30" t="s">
        <v>25585</v>
      </c>
      <c r="E72" s="29" t="s">
        <v>25519</v>
      </c>
      <c r="F72" s="29" t="s">
        <v>25586</v>
      </c>
      <c r="G72" s="42">
        <v>45931</v>
      </c>
      <c r="H72" s="42">
        <v>45979</v>
      </c>
      <c r="I72" s="1974" t="s">
        <v>25627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21679</v>
      </c>
      <c r="Q72" s="2052" t="s">
        <v>25629</v>
      </c>
      <c r="R72" s="2055" t="s">
        <v>25415</v>
      </c>
      <c r="S72" s="829"/>
      <c r="T72" s="829"/>
      <c r="U72" s="829"/>
      <c r="V72" s="829"/>
      <c r="W72" s="140"/>
      <c r="X72" s="140"/>
    </row>
    <row r="73" spans="1:24" ht="17">
      <c r="A73" s="29">
        <v>114110007</v>
      </c>
      <c r="B73" s="29" t="s">
        <v>25579</v>
      </c>
      <c r="C73" s="29" t="s">
        <v>25625</v>
      </c>
      <c r="D73" s="30" t="s">
        <v>25623</v>
      </c>
      <c r="E73" s="29" t="s">
        <v>25624</v>
      </c>
      <c r="F73" s="29" t="s">
        <v>25626</v>
      </c>
      <c r="G73" s="42">
        <v>44899</v>
      </c>
      <c r="H73" s="42">
        <v>45987</v>
      </c>
      <c r="I73" s="29" t="s">
        <v>25651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21679</v>
      </c>
      <c r="Q73" s="2052"/>
      <c r="R73" s="2055" t="s">
        <v>25415</v>
      </c>
      <c r="S73" s="829"/>
      <c r="T73" s="829"/>
      <c r="U73" s="829"/>
      <c r="V73" s="829"/>
      <c r="W73" s="140"/>
      <c r="X73" s="140"/>
    </row>
    <row r="74" spans="1:24" ht="17">
      <c r="A74" s="29">
        <v>114110008</v>
      </c>
      <c r="B74" s="29" t="s">
        <v>25579</v>
      </c>
      <c r="C74" s="29" t="s">
        <v>25631</v>
      </c>
      <c r="D74" s="30" t="s">
        <v>25632</v>
      </c>
      <c r="E74" s="29" t="s">
        <v>25628</v>
      </c>
      <c r="F74" s="29" t="s">
        <v>25630</v>
      </c>
      <c r="G74" s="42">
        <v>45901</v>
      </c>
      <c r="H74" s="42">
        <v>45989</v>
      </c>
      <c r="I74" s="29" t="s">
        <v>25652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21679</v>
      </c>
      <c r="Q74" s="2052"/>
      <c r="R74" s="2055" t="s">
        <v>25415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>
      <c r="A76" s="29">
        <v>114120001</v>
      </c>
      <c r="B76" s="29" t="s">
        <v>25637</v>
      </c>
      <c r="C76" s="29" t="s">
        <v>25647</v>
      </c>
      <c r="D76" s="30" t="s">
        <v>25648</v>
      </c>
      <c r="E76" s="29" t="s">
        <v>25649</v>
      </c>
      <c r="F76" s="29" t="s">
        <v>25650</v>
      </c>
      <c r="G76" s="42">
        <v>45628</v>
      </c>
      <c r="H76" s="42">
        <v>45992</v>
      </c>
      <c r="I76" s="29" t="s">
        <v>25653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24743</v>
      </c>
      <c r="Q76" s="2052"/>
      <c r="R76" s="2055" t="s">
        <v>25415</v>
      </c>
      <c r="S76" s="829"/>
      <c r="T76" s="829"/>
      <c r="U76" s="829"/>
      <c r="V76" s="829"/>
      <c r="W76" s="140"/>
      <c r="X76" s="140"/>
    </row>
    <row r="77" spans="1:24" ht="17">
      <c r="A77" s="29">
        <v>114120002</v>
      </c>
      <c r="B77" s="29" t="s">
        <v>25637</v>
      </c>
      <c r="C77" s="29" t="s">
        <v>25351</v>
      </c>
      <c r="D77" s="30" t="s">
        <v>25656</v>
      </c>
      <c r="E77" s="29" t="s">
        <v>25657</v>
      </c>
      <c r="F77" s="29" t="s">
        <v>25155</v>
      </c>
      <c r="G77" s="42">
        <v>45558</v>
      </c>
      <c r="H77" s="42">
        <v>45930</v>
      </c>
      <c r="I77" s="29" t="s">
        <v>25658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25222</v>
      </c>
      <c r="Q77" s="2078"/>
      <c r="R77" s="2055" t="s">
        <v>25415</v>
      </c>
      <c r="S77" s="829"/>
      <c r="T77" s="829"/>
      <c r="U77" s="829"/>
      <c r="V77" s="829"/>
      <c r="W77" s="140"/>
      <c r="X77" s="140"/>
    </row>
    <row r="78" spans="1:24" ht="17">
      <c r="A78" s="29">
        <v>114120003</v>
      </c>
      <c r="B78" s="29" t="s">
        <v>25637</v>
      </c>
      <c r="C78" s="29" t="s">
        <v>25672</v>
      </c>
      <c r="D78" s="30" t="s">
        <v>25673</v>
      </c>
      <c r="E78" s="29" t="s">
        <v>25674</v>
      </c>
      <c r="F78" s="29" t="s">
        <v>25675</v>
      </c>
      <c r="G78" s="42">
        <v>46013</v>
      </c>
      <c r="H78" s="42">
        <v>46022</v>
      </c>
      <c r="I78" s="29" t="s">
        <v>25706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21679</v>
      </c>
      <c r="Q78" s="2078"/>
      <c r="R78" s="2055" t="s">
        <v>25415</v>
      </c>
      <c r="S78" s="829"/>
      <c r="T78" s="829" t="s">
        <v>25707</v>
      </c>
      <c r="U78" s="829" t="s">
        <v>25708</v>
      </c>
      <c r="V78" s="829" t="s">
        <v>25709</v>
      </c>
      <c r="W78" s="140"/>
      <c r="X78" s="140"/>
    </row>
    <row r="79" spans="1:24" ht="17">
      <c r="A79" s="29">
        <v>114120004</v>
      </c>
      <c r="B79" s="29" t="s">
        <v>25637</v>
      </c>
      <c r="C79" s="29" t="s">
        <v>25677</v>
      </c>
      <c r="D79" s="30" t="s">
        <v>25678</v>
      </c>
      <c r="E79" s="29" t="s">
        <v>25679</v>
      </c>
      <c r="F79" s="29" t="s">
        <v>25662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25676</v>
      </c>
      <c r="Q79" s="2078" t="s">
        <v>25849</v>
      </c>
      <c r="R79" s="2055" t="s">
        <v>25415</v>
      </c>
      <c r="S79" s="829"/>
      <c r="T79" s="829"/>
      <c r="U79" s="829"/>
      <c r="V79" s="829"/>
      <c r="W79" s="140"/>
      <c r="X79" s="140"/>
    </row>
    <row r="80" spans="1:24" ht="17">
      <c r="A80" s="29">
        <v>114120005</v>
      </c>
      <c r="B80" s="29" t="s">
        <v>25637</v>
      </c>
      <c r="C80" s="29" t="s">
        <v>25677</v>
      </c>
      <c r="D80" s="30" t="s">
        <v>25682</v>
      </c>
      <c r="E80" s="29" t="s">
        <v>25681</v>
      </c>
      <c r="F80" s="29" t="s">
        <v>25680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25676</v>
      </c>
      <c r="Q80" s="2078" t="s">
        <v>25849</v>
      </c>
      <c r="R80" s="2055" t="s">
        <v>25415</v>
      </c>
      <c r="S80" s="829"/>
      <c r="T80" s="829"/>
      <c r="U80" s="829"/>
      <c r="V80" s="829"/>
      <c r="W80" s="140"/>
      <c r="X80" s="140"/>
    </row>
    <row r="81" spans="1:24" ht="17">
      <c r="A81" s="29">
        <v>114120006</v>
      </c>
      <c r="B81" s="29" t="s">
        <v>25637</v>
      </c>
      <c r="C81" s="29" t="s">
        <v>25636</v>
      </c>
      <c r="D81" s="30" t="s">
        <v>25635</v>
      </c>
      <c r="E81" s="29" t="s">
        <v>25633</v>
      </c>
      <c r="F81" s="29" t="s">
        <v>25634</v>
      </c>
      <c r="G81" s="42">
        <v>45663</v>
      </c>
      <c r="H81" s="42">
        <v>46022</v>
      </c>
      <c r="I81" s="29" t="s">
        <v>25706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21679</v>
      </c>
      <c r="Q81" s="2052"/>
      <c r="R81" s="2055" t="s">
        <v>25415</v>
      </c>
      <c r="S81" s="829"/>
      <c r="T81" s="829" t="s">
        <v>25707</v>
      </c>
      <c r="U81" s="829" t="s">
        <v>25707</v>
      </c>
      <c r="V81" s="829" t="s">
        <v>25710</v>
      </c>
      <c r="W81" s="140"/>
      <c r="X81" s="140"/>
    </row>
    <row r="82" spans="1:24" ht="17">
      <c r="A82" s="29">
        <v>114120007</v>
      </c>
      <c r="B82" s="29" t="s">
        <v>25637</v>
      </c>
      <c r="C82" s="29" t="s">
        <v>25667</v>
      </c>
      <c r="D82" s="1388" t="s">
        <v>25668</v>
      </c>
      <c r="E82" s="29" t="s">
        <v>25669</v>
      </c>
      <c r="F82" s="29" t="s">
        <v>25155</v>
      </c>
      <c r="G82" s="42">
        <v>45740</v>
      </c>
      <c r="H82" s="42">
        <v>46022</v>
      </c>
      <c r="I82" s="29" t="s">
        <v>25706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24743</v>
      </c>
      <c r="Q82" s="2052"/>
      <c r="R82" s="2055" t="s">
        <v>25415</v>
      </c>
      <c r="S82" s="829"/>
      <c r="T82" s="829"/>
      <c r="U82" s="829"/>
      <c r="V82" s="829"/>
      <c r="W82" s="140"/>
      <c r="X82" s="140"/>
    </row>
    <row r="83" spans="1:24" ht="17">
      <c r="A83" s="29">
        <v>114120008</v>
      </c>
      <c r="B83" s="29" t="s">
        <v>25637</v>
      </c>
      <c r="C83" s="29" t="s">
        <v>25670</v>
      </c>
      <c r="D83" s="1388" t="s">
        <v>25671</v>
      </c>
      <c r="E83" s="29" t="s">
        <v>14699</v>
      </c>
      <c r="F83" s="29" t="s">
        <v>14469</v>
      </c>
      <c r="G83" s="42">
        <v>37316</v>
      </c>
      <c r="H83" s="42">
        <v>46022</v>
      </c>
      <c r="I83" s="29" t="s">
        <v>25706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24743</v>
      </c>
      <c r="Q83" s="2052"/>
      <c r="R83" s="2055" t="s">
        <v>25415</v>
      </c>
      <c r="S83" s="829"/>
      <c r="T83" s="829"/>
      <c r="U83" s="829"/>
      <c r="V83" s="829"/>
      <c r="W83" s="140"/>
      <c r="X83" s="140"/>
    </row>
    <row r="84" spans="1:24" ht="17">
      <c r="A84" s="29">
        <v>114120009</v>
      </c>
      <c r="B84" s="29" t="s">
        <v>25637</v>
      </c>
      <c r="C84" s="29" t="s">
        <v>25688</v>
      </c>
      <c r="D84" s="1388" t="s">
        <v>25689</v>
      </c>
      <c r="E84" s="29" t="s">
        <v>25661</v>
      </c>
      <c r="F84" s="29" t="s">
        <v>25690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25219</v>
      </c>
      <c r="Q84" s="2052" t="s">
        <v>25691</v>
      </c>
      <c r="R84" s="2055" t="s">
        <v>25415</v>
      </c>
      <c r="S84" s="829"/>
      <c r="T84" s="829"/>
      <c r="U84" s="829"/>
      <c r="V84" s="829"/>
      <c r="W84" s="140"/>
      <c r="X84" s="140"/>
    </row>
    <row r="85" spans="1:24" ht="17">
      <c r="A85" s="29">
        <v>114120010</v>
      </c>
      <c r="B85" s="29" t="s">
        <v>25637</v>
      </c>
      <c r="C85" s="29" t="s">
        <v>25697</v>
      </c>
      <c r="D85" s="30" t="s">
        <v>25696</v>
      </c>
      <c r="E85" s="29" t="s">
        <v>25659</v>
      </c>
      <c r="F85" s="29" t="s">
        <v>25698</v>
      </c>
      <c r="G85" s="42">
        <v>45719</v>
      </c>
      <c r="H85" s="42">
        <v>46022</v>
      </c>
      <c r="I85" s="29" t="s">
        <v>25706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21679</v>
      </c>
      <c r="Q85" s="2052"/>
      <c r="R85" s="2055" t="s">
        <v>25415</v>
      </c>
      <c r="S85" s="829"/>
      <c r="T85" s="829" t="s">
        <v>25707</v>
      </c>
      <c r="U85" s="829" t="s">
        <v>25707</v>
      </c>
      <c r="V85" s="829" t="s">
        <v>25711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>
      <c r="A87" s="1939">
        <v>115010001</v>
      </c>
      <c r="B87" s="965" t="s">
        <v>25695</v>
      </c>
      <c r="C87" s="965" t="s">
        <v>25660</v>
      </c>
      <c r="D87" s="2081" t="s">
        <v>25692</v>
      </c>
      <c r="E87" s="965" t="s">
        <v>25693</v>
      </c>
      <c r="F87" s="965" t="s">
        <v>25694</v>
      </c>
      <c r="G87" s="966">
        <v>44634</v>
      </c>
      <c r="H87" s="966">
        <v>46038</v>
      </c>
      <c r="I87" s="965" t="s">
        <v>25758</v>
      </c>
      <c r="J87" s="966">
        <v>46015</v>
      </c>
      <c r="K87" s="965">
        <f t="shared" ref="K87:K107" si="25">DATEDIF(G87,H87,"y")</f>
        <v>3</v>
      </c>
      <c r="L87" s="965">
        <f t="shared" ref="L87:L107" si="26">DATEDIF(G87,H87,"ym")</f>
        <v>10</v>
      </c>
      <c r="M87" s="965">
        <f t="shared" ref="M87:M107" si="27">DATEDIF(G87,H87,"MD")</f>
        <v>2</v>
      </c>
      <c r="N87" s="965">
        <f t="shared" ref="N87:N107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21679</v>
      </c>
      <c r="Q87" s="2082"/>
      <c r="R87" s="2083" t="s">
        <v>25415</v>
      </c>
      <c r="S87" s="2084"/>
      <c r="T87" s="2084" t="s">
        <v>25707</v>
      </c>
      <c r="U87" s="2084"/>
      <c r="V87" s="2085" t="s">
        <v>25836</v>
      </c>
      <c r="W87" s="140"/>
      <c r="X87" s="140"/>
    </row>
    <row r="88" spans="1:24" ht="17">
      <c r="A88" s="1940">
        <v>115010002</v>
      </c>
      <c r="B88" s="29" t="s">
        <v>25695</v>
      </c>
      <c r="C88" s="29" t="s">
        <v>25712</v>
      </c>
      <c r="D88" s="1388" t="s">
        <v>25713</v>
      </c>
      <c r="E88" s="29" t="s">
        <v>25714</v>
      </c>
      <c r="F88" s="29" t="s">
        <v>25715</v>
      </c>
      <c r="G88" s="42">
        <v>46027</v>
      </c>
      <c r="H88" s="42">
        <v>46037</v>
      </c>
      <c r="I88" s="29" t="s">
        <v>25759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21679</v>
      </c>
      <c r="Q88" s="2052"/>
      <c r="R88" s="2055" t="s">
        <v>25415</v>
      </c>
      <c r="S88" s="829"/>
      <c r="T88" s="829" t="s">
        <v>25707</v>
      </c>
      <c r="U88" s="829" t="s">
        <v>25707</v>
      </c>
      <c r="V88" s="2086" t="s">
        <v>25835</v>
      </c>
      <c r="W88" s="140"/>
      <c r="X88" s="140"/>
    </row>
    <row r="89" spans="1:24" ht="17">
      <c r="A89" s="1940">
        <v>115010003</v>
      </c>
      <c r="B89" s="29" t="s">
        <v>25695</v>
      </c>
      <c r="C89" s="29" t="s">
        <v>25718</v>
      </c>
      <c r="D89" s="1388" t="s">
        <v>25716</v>
      </c>
      <c r="E89" s="29" t="s">
        <v>25717</v>
      </c>
      <c r="F89" s="29" t="s">
        <v>25719</v>
      </c>
      <c r="G89" s="42">
        <v>45943</v>
      </c>
      <c r="H89" s="42">
        <v>46031</v>
      </c>
      <c r="I89" s="29" t="s">
        <v>25722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25720</v>
      </c>
      <c r="Q89" s="2052" t="s">
        <v>25721</v>
      </c>
      <c r="R89" s="2055" t="s">
        <v>25415</v>
      </c>
      <c r="S89" s="829"/>
      <c r="T89" s="829"/>
      <c r="U89" s="829"/>
      <c r="V89" s="2086"/>
      <c r="W89" s="140"/>
      <c r="X89" s="140"/>
    </row>
    <row r="90" spans="1:24" ht="17.149999999999999" customHeight="1">
      <c r="A90" s="1940">
        <v>115010004</v>
      </c>
      <c r="B90" s="29" t="s">
        <v>25695</v>
      </c>
      <c r="C90" s="29" t="s">
        <v>25736</v>
      </c>
      <c r="D90" s="30" t="s">
        <v>25735</v>
      </c>
      <c r="E90" s="29" t="s">
        <v>25725</v>
      </c>
      <c r="F90" s="29" t="s">
        <v>25737</v>
      </c>
      <c r="G90" s="42">
        <v>42775</v>
      </c>
      <c r="H90" s="940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25720</v>
      </c>
      <c r="Q90" s="2052" t="s">
        <v>25727</v>
      </c>
      <c r="R90" s="2055" t="s">
        <v>25415</v>
      </c>
      <c r="S90" s="829"/>
      <c r="T90" s="829"/>
      <c r="U90" s="829"/>
      <c r="V90" s="2086"/>
      <c r="W90" s="140"/>
      <c r="X90" s="140"/>
    </row>
    <row r="91" spans="1:24" ht="17.149999999999999" customHeight="1">
      <c r="A91" s="1940">
        <v>115010005</v>
      </c>
      <c r="B91" s="29" t="s">
        <v>25695</v>
      </c>
      <c r="C91" s="29" t="s">
        <v>25736</v>
      </c>
      <c r="D91" s="30" t="s">
        <v>25738</v>
      </c>
      <c r="E91" s="29" t="s">
        <v>25726</v>
      </c>
      <c r="F91" s="29" t="s">
        <v>25737</v>
      </c>
      <c r="G91" s="42">
        <v>43894</v>
      </c>
      <c r="H91" s="940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25720</v>
      </c>
      <c r="Q91" s="2052" t="s">
        <v>25730</v>
      </c>
      <c r="R91" s="2055" t="s">
        <v>25415</v>
      </c>
      <c r="S91" s="829"/>
      <c r="T91" s="829"/>
      <c r="U91" s="829"/>
      <c r="V91" s="2086"/>
      <c r="W91" s="140"/>
      <c r="X91" s="140"/>
    </row>
    <row r="92" spans="1:24" ht="71.150000000000006" customHeight="1">
      <c r="A92" s="2087">
        <v>115010006</v>
      </c>
      <c r="B92" s="29" t="s">
        <v>25695</v>
      </c>
      <c r="C92" s="29" t="s">
        <v>25736</v>
      </c>
      <c r="D92" s="30" t="s">
        <v>25739</v>
      </c>
      <c r="E92" s="29" t="s">
        <v>25723</v>
      </c>
      <c r="F92" s="29" t="s">
        <v>25737</v>
      </c>
      <c r="G92" s="42">
        <v>45723</v>
      </c>
      <c r="H92" s="42">
        <v>46030</v>
      </c>
      <c r="I92" s="29" t="s">
        <v>25759</v>
      </c>
      <c r="J92" s="42">
        <v>46034</v>
      </c>
      <c r="K92" s="29">
        <f t="shared" si="25"/>
        <v>0</v>
      </c>
      <c r="L92" s="29">
        <f t="shared" si="26"/>
        <v>10</v>
      </c>
      <c r="M92" s="29">
        <f t="shared" si="27"/>
        <v>1</v>
      </c>
      <c r="N92" s="29">
        <f t="shared" si="28"/>
        <v>307</v>
      </c>
      <c r="O92" s="29" t="str">
        <f t="shared" si="29"/>
        <v>3個月至1年</v>
      </c>
      <c r="P92" s="29" t="s">
        <v>21679</v>
      </c>
      <c r="Q92" s="2052" t="s">
        <v>25728</v>
      </c>
      <c r="R92" s="2055" t="s">
        <v>25415</v>
      </c>
      <c r="S92" s="829"/>
      <c r="T92" s="829"/>
      <c r="U92" s="829"/>
      <c r="V92" s="2086"/>
      <c r="W92" s="140"/>
      <c r="X92" s="140"/>
    </row>
    <row r="93" spans="1:24" ht="71.150000000000006" customHeight="1">
      <c r="A93" s="1940">
        <v>115010007</v>
      </c>
      <c r="B93" s="29" t="s">
        <v>25695</v>
      </c>
      <c r="C93" s="29" t="s">
        <v>25736</v>
      </c>
      <c r="D93" s="30" t="s">
        <v>25740</v>
      </c>
      <c r="E93" s="29" t="s">
        <v>25724</v>
      </c>
      <c r="F93" s="29" t="s">
        <v>25737</v>
      </c>
      <c r="G93" s="42">
        <v>45075</v>
      </c>
      <c r="H93" s="42">
        <v>46030</v>
      </c>
      <c r="I93" s="29" t="s">
        <v>25760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21679</v>
      </c>
      <c r="Q93" s="2052" t="s">
        <v>25729</v>
      </c>
      <c r="R93" s="2055" t="s">
        <v>25415</v>
      </c>
      <c r="S93" s="829"/>
      <c r="T93" s="829"/>
      <c r="U93" s="829"/>
      <c r="V93" s="2086"/>
      <c r="W93" s="140"/>
      <c r="X93" s="140"/>
    </row>
    <row r="94" spans="1:24" ht="32.15" customHeight="1">
      <c r="A94" s="1940">
        <v>115010008</v>
      </c>
      <c r="B94" s="29" t="s">
        <v>25695</v>
      </c>
      <c r="C94" s="29" t="s">
        <v>25742</v>
      </c>
      <c r="D94" s="30" t="s">
        <v>25741</v>
      </c>
      <c r="E94" s="29" t="s">
        <v>25731</v>
      </c>
      <c r="F94" s="29" t="s">
        <v>25743</v>
      </c>
      <c r="G94" s="42">
        <v>46027</v>
      </c>
      <c r="H94" s="42">
        <v>46034</v>
      </c>
      <c r="I94" s="29" t="s">
        <v>25761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21679</v>
      </c>
      <c r="Q94" s="2052"/>
      <c r="R94" s="2055" t="s">
        <v>25415</v>
      </c>
      <c r="S94" s="829"/>
      <c r="T94" s="829"/>
      <c r="U94" s="829"/>
      <c r="V94" s="2086"/>
      <c r="W94" s="140"/>
      <c r="X94" s="140"/>
    </row>
    <row r="95" spans="1:24" ht="17">
      <c r="A95" s="1940">
        <v>115010009</v>
      </c>
      <c r="B95" s="29" t="s">
        <v>25695</v>
      </c>
      <c r="C95" s="29" t="s">
        <v>25744</v>
      </c>
      <c r="D95" s="30" t="s">
        <v>25745</v>
      </c>
      <c r="E95" s="29" t="s">
        <v>25732</v>
      </c>
      <c r="F95" s="29" t="s">
        <v>25743</v>
      </c>
      <c r="G95" s="42">
        <v>43579</v>
      </c>
      <c r="H95" s="940">
        <v>46053</v>
      </c>
      <c r="I95" s="29" t="s">
        <v>25840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24743</v>
      </c>
      <c r="Q95" s="2052"/>
      <c r="R95" s="2055" t="s">
        <v>25415</v>
      </c>
      <c r="S95" s="829"/>
      <c r="T95" s="829"/>
      <c r="U95" s="829"/>
      <c r="V95" s="2086"/>
      <c r="W95" s="140"/>
      <c r="X95" s="140"/>
    </row>
    <row r="96" spans="1:24" ht="17">
      <c r="A96" s="1940">
        <v>115010010</v>
      </c>
      <c r="B96" s="29" t="s">
        <v>25734</v>
      </c>
      <c r="C96" s="29" t="s">
        <v>25747</v>
      </c>
      <c r="D96" s="30" t="s">
        <v>25746</v>
      </c>
      <c r="E96" s="29" t="s">
        <v>25679</v>
      </c>
      <c r="F96" s="29" t="s">
        <v>25749</v>
      </c>
      <c r="G96" s="42">
        <v>44830</v>
      </c>
      <c r="H96" s="940">
        <v>46053</v>
      </c>
      <c r="I96" s="29" t="s">
        <v>23432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24743</v>
      </c>
      <c r="Q96" s="2052"/>
      <c r="R96" s="2055" t="s">
        <v>25415</v>
      </c>
      <c r="S96" s="829"/>
      <c r="T96" s="829" t="s">
        <v>25707</v>
      </c>
      <c r="U96" s="829"/>
      <c r="V96" s="2086"/>
      <c r="W96" s="140"/>
      <c r="X96" s="140"/>
    </row>
    <row r="97" spans="1:24" ht="17">
      <c r="A97" s="1940">
        <v>115010011</v>
      </c>
      <c r="B97" s="29" t="s">
        <v>25734</v>
      </c>
      <c r="C97" s="29" t="s">
        <v>25747</v>
      </c>
      <c r="D97" s="30" t="s">
        <v>25748</v>
      </c>
      <c r="E97" s="29" t="s">
        <v>25681</v>
      </c>
      <c r="F97" s="29" t="s">
        <v>25749</v>
      </c>
      <c r="G97" s="42">
        <v>45355</v>
      </c>
      <c r="H97" s="940">
        <v>46053</v>
      </c>
      <c r="I97" s="29" t="s">
        <v>23432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24743</v>
      </c>
      <c r="Q97" s="2052"/>
      <c r="R97" s="2055" t="s">
        <v>25415</v>
      </c>
      <c r="S97" s="829"/>
      <c r="T97" s="829" t="s">
        <v>25707</v>
      </c>
      <c r="U97" s="829"/>
      <c r="V97" s="2086"/>
      <c r="W97" s="140"/>
      <c r="X97" s="140"/>
    </row>
    <row r="98" spans="1:24" ht="17">
      <c r="A98" s="1940">
        <v>115010012</v>
      </c>
      <c r="B98" s="29" t="s">
        <v>25734</v>
      </c>
      <c r="C98" s="29" t="s">
        <v>25755</v>
      </c>
      <c r="D98" s="30" t="s">
        <v>25753</v>
      </c>
      <c r="E98" s="29" t="s">
        <v>25754</v>
      </c>
      <c r="F98" s="29" t="s">
        <v>25756</v>
      </c>
      <c r="G98" s="42">
        <v>45693</v>
      </c>
      <c r="H98" s="940">
        <v>46053</v>
      </c>
      <c r="I98" s="29" t="s">
        <v>23432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24743</v>
      </c>
      <c r="Q98" s="2052" t="s">
        <v>25757</v>
      </c>
      <c r="R98" s="2055" t="s">
        <v>25415</v>
      </c>
      <c r="S98" s="829"/>
      <c r="T98" s="829" t="s">
        <v>25707</v>
      </c>
      <c r="U98" s="829"/>
      <c r="V98" s="2086"/>
      <c r="W98" s="140"/>
      <c r="X98" s="140"/>
    </row>
    <row r="99" spans="1:24" ht="17">
      <c r="A99" s="1940">
        <v>115010013</v>
      </c>
      <c r="B99" s="29" t="s">
        <v>25734</v>
      </c>
      <c r="C99" s="29" t="s">
        <v>25803</v>
      </c>
      <c r="D99" s="30" t="s">
        <v>25804</v>
      </c>
      <c r="E99" s="29" t="s">
        <v>25794</v>
      </c>
      <c r="F99" s="29" t="s">
        <v>25805</v>
      </c>
      <c r="G99" s="42">
        <v>38287</v>
      </c>
      <c r="H99" s="940">
        <v>46053</v>
      </c>
      <c r="I99" s="29" t="s">
        <v>23432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24743</v>
      </c>
      <c r="Q99" s="2052"/>
      <c r="R99" s="2055" t="s">
        <v>25415</v>
      </c>
      <c r="S99" s="829"/>
      <c r="T99" s="829" t="s">
        <v>25707</v>
      </c>
      <c r="U99" s="829"/>
      <c r="V99" s="2086"/>
      <c r="W99" s="140"/>
      <c r="X99" s="140"/>
    </row>
    <row r="100" spans="1:24" ht="17">
      <c r="A100" s="1940">
        <v>115010014</v>
      </c>
      <c r="B100" s="29" t="s">
        <v>25734</v>
      </c>
      <c r="C100" s="29" t="s">
        <v>25803</v>
      </c>
      <c r="D100" s="30" t="s">
        <v>25806</v>
      </c>
      <c r="E100" s="29" t="s">
        <v>25795</v>
      </c>
      <c r="F100" s="29" t="s">
        <v>25807</v>
      </c>
      <c r="G100" s="42">
        <v>40275</v>
      </c>
      <c r="H100" s="940">
        <v>46053</v>
      </c>
      <c r="I100" s="29" t="s">
        <v>23432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24743</v>
      </c>
      <c r="Q100" s="2052"/>
      <c r="R100" s="2055" t="s">
        <v>25415</v>
      </c>
      <c r="S100" s="829"/>
      <c r="T100" s="829" t="s">
        <v>25707</v>
      </c>
      <c r="U100" s="829"/>
      <c r="V100" s="2086"/>
      <c r="W100" s="140"/>
      <c r="X100" s="140"/>
    </row>
    <row r="101" spans="1:24" ht="17">
      <c r="A101" s="1940">
        <v>115010015</v>
      </c>
      <c r="B101" s="29" t="s">
        <v>25734</v>
      </c>
      <c r="C101" s="29" t="s">
        <v>25809</v>
      </c>
      <c r="D101" s="30" t="s">
        <v>25810</v>
      </c>
      <c r="E101" s="29" t="s">
        <v>25796</v>
      </c>
      <c r="F101" s="29" t="s">
        <v>25808</v>
      </c>
      <c r="G101" s="42">
        <v>44652</v>
      </c>
      <c r="H101" s="940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24743</v>
      </c>
      <c r="Q101" s="2052"/>
      <c r="R101" s="2055" t="s">
        <v>25415</v>
      </c>
      <c r="S101" s="829"/>
      <c r="T101" s="829"/>
      <c r="U101" s="829"/>
      <c r="V101" s="2086"/>
      <c r="W101" s="140"/>
      <c r="X101" s="140"/>
    </row>
    <row r="102" spans="1:24" ht="17">
      <c r="A102" s="1940">
        <v>115010016</v>
      </c>
      <c r="B102" s="29" t="s">
        <v>25734</v>
      </c>
      <c r="C102" s="29" t="s">
        <v>25809</v>
      </c>
      <c r="D102" s="30" t="s">
        <v>25811</v>
      </c>
      <c r="E102" s="29" t="s">
        <v>25797</v>
      </c>
      <c r="F102" s="29" t="s">
        <v>25808</v>
      </c>
      <c r="G102" s="42">
        <v>44709</v>
      </c>
      <c r="H102" s="940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24743</v>
      </c>
      <c r="Q102" s="2052"/>
      <c r="R102" s="2055" t="s">
        <v>25415</v>
      </c>
      <c r="S102" s="829"/>
      <c r="T102" s="829"/>
      <c r="U102" s="829"/>
      <c r="V102" s="2086"/>
      <c r="W102" s="140"/>
      <c r="X102" s="140"/>
    </row>
    <row r="103" spans="1:24" ht="17">
      <c r="A103" s="1940">
        <v>115010017</v>
      </c>
      <c r="B103" s="29" t="s">
        <v>25734</v>
      </c>
      <c r="C103" s="29" t="s">
        <v>25809</v>
      </c>
      <c r="D103" s="30" t="s">
        <v>25825</v>
      </c>
      <c r="E103" s="29" t="s">
        <v>25798</v>
      </c>
      <c r="F103" s="29" t="s">
        <v>25808</v>
      </c>
      <c r="G103" s="42">
        <v>45414</v>
      </c>
      <c r="H103" s="940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24743</v>
      </c>
      <c r="Q103" s="2052"/>
      <c r="R103" s="2055" t="s">
        <v>25415</v>
      </c>
      <c r="S103" s="829"/>
      <c r="T103" s="829"/>
      <c r="U103" s="829"/>
      <c r="V103" s="2086"/>
      <c r="W103" s="140"/>
      <c r="X103" s="140"/>
    </row>
    <row r="104" spans="1:24" ht="17">
      <c r="A104" s="1940">
        <v>115010018</v>
      </c>
      <c r="B104" s="29" t="s">
        <v>25734</v>
      </c>
      <c r="C104" s="29" t="s">
        <v>25809</v>
      </c>
      <c r="D104" s="30" t="s">
        <v>25812</v>
      </c>
      <c r="E104" s="29" t="s">
        <v>25799</v>
      </c>
      <c r="F104" s="29" t="s">
        <v>25808</v>
      </c>
      <c r="G104" s="42">
        <v>44512</v>
      </c>
      <c r="H104" s="940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24743</v>
      </c>
      <c r="Q104" s="2052"/>
      <c r="R104" s="2055" t="s">
        <v>25415</v>
      </c>
      <c r="S104" s="829"/>
      <c r="T104" s="829"/>
      <c r="U104" s="829"/>
      <c r="V104" s="2086"/>
      <c r="W104" s="140"/>
      <c r="X104" s="140"/>
    </row>
    <row r="105" spans="1:24" ht="17">
      <c r="A105" s="1940">
        <v>115010019</v>
      </c>
      <c r="B105" s="29" t="s">
        <v>25734</v>
      </c>
      <c r="C105" s="29" t="s">
        <v>25809</v>
      </c>
      <c r="D105" s="30" t="s">
        <v>25813</v>
      </c>
      <c r="E105" s="29" t="s">
        <v>25800</v>
      </c>
      <c r="F105" s="29" t="s">
        <v>25808</v>
      </c>
      <c r="G105" s="42">
        <v>45799</v>
      </c>
      <c r="H105" s="940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24743</v>
      </c>
      <c r="Q105" s="2052"/>
      <c r="R105" s="2055" t="s">
        <v>25415</v>
      </c>
      <c r="S105" s="829"/>
      <c r="T105" s="829"/>
      <c r="U105" s="829"/>
      <c r="V105" s="2086"/>
      <c r="W105" s="140"/>
      <c r="X105" s="140"/>
    </row>
    <row r="106" spans="1:24" ht="17">
      <c r="A106" s="1940">
        <v>115010020</v>
      </c>
      <c r="B106" s="29" t="s">
        <v>25734</v>
      </c>
      <c r="C106" s="29" t="s">
        <v>25809</v>
      </c>
      <c r="D106" s="30" t="s">
        <v>25814</v>
      </c>
      <c r="E106" s="29" t="s">
        <v>25801</v>
      </c>
      <c r="F106" s="29" t="s">
        <v>25808</v>
      </c>
      <c r="G106" s="42">
        <v>45859</v>
      </c>
      <c r="H106" s="940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24743</v>
      </c>
      <c r="Q106" s="2052"/>
      <c r="R106" s="2055" t="s">
        <v>25415</v>
      </c>
      <c r="S106" s="829"/>
      <c r="T106" s="829"/>
      <c r="U106" s="829"/>
      <c r="V106" s="2086"/>
      <c r="W106" s="140"/>
      <c r="X106" s="140"/>
    </row>
    <row r="107" spans="1:24" ht="17">
      <c r="A107" s="1940">
        <v>115010021</v>
      </c>
      <c r="B107" s="29" t="s">
        <v>25734</v>
      </c>
      <c r="C107" s="29" t="s">
        <v>25831</v>
      </c>
      <c r="D107" s="30" t="s">
        <v>25830</v>
      </c>
      <c r="E107" s="29" t="s">
        <v>25828</v>
      </c>
      <c r="F107" s="29" t="s">
        <v>25829</v>
      </c>
      <c r="G107" s="42">
        <v>45085</v>
      </c>
      <c r="H107" s="42">
        <v>46048</v>
      </c>
      <c r="I107" s="29" t="s">
        <v>25834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21679</v>
      </c>
      <c r="Q107" s="2052"/>
      <c r="R107" s="2055" t="s">
        <v>25415</v>
      </c>
      <c r="S107" s="829"/>
      <c r="T107" s="829" t="s">
        <v>25707</v>
      </c>
      <c r="U107" s="829" t="s">
        <v>25707</v>
      </c>
      <c r="V107" s="2086" t="s">
        <v>25837</v>
      </c>
      <c r="W107" s="140"/>
      <c r="X107" s="140"/>
    </row>
    <row r="108" spans="1:24" ht="17">
      <c r="A108" s="1940">
        <v>115010022</v>
      </c>
      <c r="B108" s="29" t="s">
        <v>25734</v>
      </c>
      <c r="C108" s="29" t="s">
        <v>25136</v>
      </c>
      <c r="D108" s="30" t="s">
        <v>25839</v>
      </c>
      <c r="E108" s="29" t="s">
        <v>25838</v>
      </c>
      <c r="F108" s="29" t="s">
        <v>25155</v>
      </c>
      <c r="G108" s="42"/>
      <c r="H108" s="940">
        <v>46053</v>
      </c>
      <c r="I108" s="29" t="s">
        <v>23432</v>
      </c>
      <c r="J108" s="42"/>
      <c r="K108" s="29"/>
      <c r="L108" s="29"/>
      <c r="M108" s="29"/>
      <c r="N108" s="29"/>
      <c r="O108" s="29" t="str">
        <f t="shared" si="29"/>
        <v>3個月以下</v>
      </c>
      <c r="P108" s="29" t="s">
        <v>25289</v>
      </c>
      <c r="Q108" s="2052"/>
      <c r="R108" s="2055" t="s">
        <v>25415</v>
      </c>
      <c r="S108" s="829"/>
      <c r="T108" s="829"/>
      <c r="U108" s="829"/>
      <c r="V108" s="2086"/>
      <c r="W108" s="140"/>
      <c r="X108" s="140"/>
    </row>
    <row r="109" spans="1:24" ht="17">
      <c r="A109" s="29">
        <v>115010023</v>
      </c>
      <c r="B109" s="29" t="s">
        <v>25734</v>
      </c>
      <c r="C109" s="29"/>
      <c r="D109" s="1388"/>
      <c r="E109" s="29" t="s">
        <v>25850</v>
      </c>
      <c r="F109" s="29"/>
      <c r="G109" s="29"/>
      <c r="H109" s="42">
        <v>46053</v>
      </c>
      <c r="I109" s="29"/>
      <c r="J109" s="42">
        <v>46059</v>
      </c>
      <c r="K109" s="353"/>
      <c r="L109" s="29"/>
      <c r="M109" s="29"/>
      <c r="N109" s="29"/>
      <c r="O109" s="29" t="str">
        <f t="shared" si="29"/>
        <v>3個月以下</v>
      </c>
      <c r="P109" s="29" t="s">
        <v>25676</v>
      </c>
      <c r="Q109" s="2088" t="s">
        <v>25885</v>
      </c>
      <c r="R109" s="2055" t="s">
        <v>25415</v>
      </c>
      <c r="S109" s="829"/>
      <c r="T109" s="829"/>
      <c r="U109" s="829"/>
      <c r="V109" s="829"/>
      <c r="W109" s="140"/>
      <c r="X109" s="140"/>
    </row>
    <row r="110" spans="1:24" ht="17">
      <c r="A110" s="29">
        <v>115010024</v>
      </c>
      <c r="B110" s="29" t="s">
        <v>25734</v>
      </c>
      <c r="C110" s="29"/>
      <c r="D110" s="1388"/>
      <c r="E110" s="29" t="s">
        <v>25884</v>
      </c>
      <c r="F110" s="29"/>
      <c r="G110" s="29"/>
      <c r="H110" s="42">
        <v>46053</v>
      </c>
      <c r="I110" s="29"/>
      <c r="J110" s="42"/>
      <c r="L110" s="140"/>
      <c r="O110" s="29" t="str">
        <f t="shared" si="29"/>
        <v>3個月以下</v>
      </c>
      <c r="P110" s="29" t="s">
        <v>25676</v>
      </c>
      <c r="Q110" s="2088" t="s">
        <v>25885</v>
      </c>
      <c r="R110" s="2055" t="s">
        <v>25415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>
      <c r="A112" s="29">
        <v>115020001</v>
      </c>
      <c r="B112" s="29" t="s">
        <v>25699</v>
      </c>
      <c r="C112" s="29" t="s">
        <v>25751</v>
      </c>
      <c r="D112" s="1388" t="s">
        <v>25750</v>
      </c>
      <c r="E112" s="29" t="s">
        <v>25733</v>
      </c>
      <c r="F112" s="29" t="s">
        <v>25752</v>
      </c>
      <c r="G112" s="42">
        <v>40848</v>
      </c>
      <c r="H112" s="42">
        <v>46066</v>
      </c>
      <c r="I112" s="29" t="s">
        <v>25841</v>
      </c>
      <c r="J112" s="42">
        <v>46034</v>
      </c>
      <c r="K112" s="29">
        <f>DATEDIF(G112,H112,"y")</f>
        <v>14</v>
      </c>
      <c r="L112" s="29">
        <f>DATEDIF(G112,H112,"ym")</f>
        <v>3</v>
      </c>
      <c r="M112" s="29">
        <f>DATEDIF(G112,H112,"MD")</f>
        <v>12</v>
      </c>
      <c r="N112" s="29">
        <f>DATEDIF(G112,H112,"d")</f>
        <v>5218</v>
      </c>
      <c r="O112" s="29" t="str">
        <f>IF(N112&lt;=92,"3個月以下",IF(N112&lt;=365,"3個月至1年",IF(N112&lt;=1095,"1年至3年",IF(N112&gt;1096,"3年以上"))))</f>
        <v>3年以上</v>
      </c>
      <c r="P112" s="29" t="s">
        <v>24743</v>
      </c>
      <c r="Q112" s="2052"/>
      <c r="R112" s="2055" t="s">
        <v>25415</v>
      </c>
      <c r="S112" s="829"/>
      <c r="T112" s="829" t="s">
        <v>25707</v>
      </c>
      <c r="U112" s="829"/>
      <c r="V112" s="829"/>
      <c r="W112" s="140"/>
      <c r="X112" s="140"/>
    </row>
    <row r="113" spans="1:24" ht="17">
      <c r="A113" s="29">
        <v>115020002</v>
      </c>
      <c r="B113" s="29" t="s">
        <v>25699</v>
      </c>
      <c r="C113" s="29" t="s">
        <v>25855</v>
      </c>
      <c r="D113" s="1388" t="s">
        <v>25859</v>
      </c>
      <c r="E113" s="29" t="s">
        <v>25833</v>
      </c>
      <c r="F113" s="29" t="s">
        <v>25662</v>
      </c>
      <c r="G113" s="42">
        <v>45600</v>
      </c>
      <c r="H113" s="42">
        <v>46066</v>
      </c>
      <c r="I113" s="29" t="s">
        <v>25841</v>
      </c>
      <c r="J113" s="42">
        <v>46050</v>
      </c>
      <c r="K113" s="29">
        <f>DATEDIF(G113,H113,"y")</f>
        <v>1</v>
      </c>
      <c r="L113" s="29">
        <f>DATEDIF(G113,H113,"ym")</f>
        <v>3</v>
      </c>
      <c r="M113" s="29">
        <f>DATEDIF(G113,H113,"MD")</f>
        <v>9</v>
      </c>
      <c r="N113" s="29">
        <f>DATEDIF(G113,H113,"d")</f>
        <v>466</v>
      </c>
      <c r="O113" s="29" t="str">
        <f t="shared" ref="O113:O123" si="30">IF(N113&lt;=92,"3個月以下",IF(N113&lt;=365,"3個月至1年",IF(N113&lt;=1095,"1年至3年",IF(N113&gt;1096,"3年以上"))))</f>
        <v>1年至3年</v>
      </c>
      <c r="P113" s="29" t="s">
        <v>24743</v>
      </c>
      <c r="Q113" s="2052"/>
      <c r="R113" s="2055" t="s">
        <v>25415</v>
      </c>
      <c r="S113" s="829"/>
      <c r="T113" s="829" t="s">
        <v>25707</v>
      </c>
      <c r="U113" s="829"/>
      <c r="V113" s="829"/>
      <c r="W113" s="140"/>
      <c r="X113" s="140"/>
    </row>
    <row r="114" spans="1:24" ht="17">
      <c r="A114" s="29">
        <v>115020007</v>
      </c>
      <c r="B114" s="29" t="s">
        <v>25699</v>
      </c>
      <c r="C114" s="29" t="s">
        <v>25744</v>
      </c>
      <c r="D114" s="1388" t="s">
        <v>25888</v>
      </c>
      <c r="E114" s="29" t="s">
        <v>25883</v>
      </c>
      <c r="F114" s="29" t="s">
        <v>25890</v>
      </c>
      <c r="G114" s="42">
        <v>45880</v>
      </c>
      <c r="H114" s="42">
        <v>46066</v>
      </c>
      <c r="I114" s="29" t="s">
        <v>25841</v>
      </c>
      <c r="J114" s="42">
        <v>46065</v>
      </c>
      <c r="K114" s="29"/>
      <c r="L114" s="29"/>
      <c r="M114" s="29"/>
      <c r="N114" s="29"/>
      <c r="O114" s="29" t="str">
        <f t="shared" ref="O114:O121" si="31">IF(N114&lt;=92,"3個月以下",IF(N114&lt;=365,"3個月至1年",IF(N114&lt;=1095,"1年至3年",IF(N114&gt;1096,"3年以上"))))</f>
        <v>3個月以下</v>
      </c>
      <c r="P114" s="29" t="s">
        <v>21679</v>
      </c>
      <c r="Q114" s="2052"/>
      <c r="R114" s="2055" t="s">
        <v>25415</v>
      </c>
      <c r="S114" s="829"/>
      <c r="T114" s="829"/>
      <c r="U114" s="829"/>
      <c r="V114" s="829"/>
      <c r="W114" s="140"/>
      <c r="X114" s="140"/>
    </row>
    <row r="115" spans="1:24" ht="17">
      <c r="A115" s="29"/>
      <c r="B115" s="29" t="s">
        <v>25699</v>
      </c>
      <c r="C115" s="29" t="s">
        <v>25891</v>
      </c>
      <c r="D115" s="1388" t="s">
        <v>25892</v>
      </c>
      <c r="E115" s="29" t="s">
        <v>25886</v>
      </c>
      <c r="F115" s="29" t="s">
        <v>25889</v>
      </c>
      <c r="G115" s="42">
        <v>46027</v>
      </c>
      <c r="H115" s="42">
        <v>46066</v>
      </c>
      <c r="I115" s="29" t="s">
        <v>25841</v>
      </c>
      <c r="J115" s="42">
        <v>46066</v>
      </c>
      <c r="K115" s="29"/>
      <c r="L115" s="29"/>
      <c r="M115" s="29"/>
      <c r="N115" s="29"/>
      <c r="O115" s="29" t="str">
        <f t="shared" si="31"/>
        <v>3個月以下</v>
      </c>
      <c r="P115" s="29" t="s">
        <v>21679</v>
      </c>
      <c r="Q115" s="2052"/>
      <c r="R115" s="2055" t="s">
        <v>25415</v>
      </c>
      <c r="S115" s="829"/>
      <c r="T115" s="829"/>
      <c r="U115" s="829"/>
      <c r="V115" s="829"/>
      <c r="W115" s="140"/>
      <c r="X115" s="140"/>
    </row>
    <row r="116" spans="1:24" ht="17">
      <c r="A116" s="29"/>
      <c r="B116" s="29" t="s">
        <v>25699</v>
      </c>
      <c r="C116" s="29" t="s">
        <v>25891</v>
      </c>
      <c r="D116" s="1388" t="s">
        <v>25893</v>
      </c>
      <c r="E116" s="29" t="s">
        <v>25887</v>
      </c>
      <c r="F116" s="29" t="s">
        <v>25719</v>
      </c>
      <c r="G116" s="42">
        <v>45943</v>
      </c>
      <c r="H116" s="42">
        <v>46066</v>
      </c>
      <c r="I116" s="29" t="s">
        <v>25841</v>
      </c>
      <c r="J116" s="42">
        <v>46066</v>
      </c>
      <c r="K116" s="29"/>
      <c r="L116" s="29"/>
      <c r="M116" s="29"/>
      <c r="N116" s="29"/>
      <c r="O116" s="29" t="str">
        <f t="shared" si="31"/>
        <v>3個月以下</v>
      </c>
      <c r="P116" s="29" t="s">
        <v>21679</v>
      </c>
      <c r="Q116" s="2052"/>
      <c r="R116" s="2055" t="s">
        <v>25415</v>
      </c>
      <c r="S116" s="829"/>
      <c r="T116" s="829"/>
      <c r="U116" s="829"/>
      <c r="V116" s="829"/>
      <c r="W116" s="140"/>
      <c r="X116" s="140"/>
    </row>
    <row r="117" spans="1:24" ht="17">
      <c r="A117" s="29">
        <v>115020003</v>
      </c>
      <c r="B117" s="29" t="s">
        <v>25699</v>
      </c>
      <c r="C117" s="409" t="s">
        <v>25856</v>
      </c>
      <c r="D117" s="2089" t="s">
        <v>25860</v>
      </c>
      <c r="E117" s="409" t="s">
        <v>25848</v>
      </c>
      <c r="F117" s="409" t="s">
        <v>25866</v>
      </c>
      <c r="G117" s="598">
        <v>44684</v>
      </c>
      <c r="H117" s="598">
        <v>46079</v>
      </c>
      <c r="I117" s="29" t="s">
        <v>25925</v>
      </c>
      <c r="J117" s="42"/>
      <c r="K117" s="29">
        <f t="shared" ref="K117" si="32">DATEDIF(G117,H117,"y")</f>
        <v>3</v>
      </c>
      <c r="L117" s="29">
        <f t="shared" ref="L117" si="33">DATEDIF(G117,H117,"ym")</f>
        <v>9</v>
      </c>
      <c r="M117" s="29">
        <f t="shared" ref="M117" si="34">DATEDIF(G117,H117,"MD")</f>
        <v>23</v>
      </c>
      <c r="N117" s="29">
        <f t="shared" ref="N117" si="35">DATEDIF(G117,H117,"d")</f>
        <v>1395</v>
      </c>
      <c r="O117" s="29" t="str">
        <f t="shared" si="31"/>
        <v>3年以上</v>
      </c>
      <c r="P117" s="29" t="s">
        <v>21679</v>
      </c>
      <c r="Q117" s="2052"/>
      <c r="R117" s="2055" t="s">
        <v>25415</v>
      </c>
      <c r="S117" s="829"/>
      <c r="T117" s="829"/>
      <c r="U117" s="829"/>
      <c r="V117" s="829"/>
      <c r="W117" s="140"/>
      <c r="X117" s="140"/>
    </row>
    <row r="118" spans="1:24" ht="17">
      <c r="A118" s="29">
        <v>115020011</v>
      </c>
      <c r="B118" s="29" t="s">
        <v>25699</v>
      </c>
      <c r="C118" s="287" t="s">
        <v>25282</v>
      </c>
      <c r="D118" s="2090" t="s">
        <v>25902</v>
      </c>
      <c r="E118" s="287" t="s">
        <v>25901</v>
      </c>
      <c r="F118" s="287" t="s">
        <v>25903</v>
      </c>
      <c r="G118" s="925">
        <v>46029</v>
      </c>
      <c r="H118" s="925">
        <v>46080</v>
      </c>
      <c r="I118" s="2104" t="s">
        <v>25926</v>
      </c>
      <c r="J118" s="42"/>
      <c r="K118" s="29"/>
      <c r="L118" s="29"/>
      <c r="M118" s="29"/>
      <c r="N118" s="29"/>
      <c r="O118" s="29" t="str">
        <f t="shared" si="31"/>
        <v>3個月以下</v>
      </c>
      <c r="P118" s="29" t="s">
        <v>21679</v>
      </c>
      <c r="Q118" s="2052"/>
      <c r="R118" s="2055" t="s">
        <v>25415</v>
      </c>
      <c r="S118" s="829"/>
      <c r="T118" s="829" t="s">
        <v>25931</v>
      </c>
      <c r="U118" s="829" t="s">
        <v>25929</v>
      </c>
      <c r="V118" s="829" t="s">
        <v>25936</v>
      </c>
      <c r="W118" s="140"/>
      <c r="X118" s="140"/>
    </row>
    <row r="119" spans="1:24" ht="17">
      <c r="A119" s="29">
        <v>115020004</v>
      </c>
      <c r="B119" s="29" t="s">
        <v>25699</v>
      </c>
      <c r="C119" s="2091" t="s">
        <v>25858</v>
      </c>
      <c r="D119" s="2092" t="s">
        <v>25846</v>
      </c>
      <c r="E119" s="2091" t="s">
        <v>25847</v>
      </c>
      <c r="F119" s="2091" t="s">
        <v>25154</v>
      </c>
      <c r="G119" s="2093">
        <v>45516</v>
      </c>
      <c r="H119" s="2093">
        <v>46081</v>
      </c>
      <c r="I119" s="2104" t="s">
        <v>25927</v>
      </c>
      <c r="J119" s="42"/>
      <c r="K119" s="29">
        <f t="shared" ref="K119:K121" si="36">DATEDIF(G119,H119,"y")</f>
        <v>1</v>
      </c>
      <c r="L119" s="29">
        <f t="shared" ref="L119:L121" si="37">DATEDIF(G119,H119,"ym")</f>
        <v>6</v>
      </c>
      <c r="M119" s="29">
        <f t="shared" ref="M119:M121" si="38">DATEDIF(G119,H119,"MD")</f>
        <v>16</v>
      </c>
      <c r="N119" s="29">
        <f t="shared" ref="N119:N121" si="39">DATEDIF(G119,H119,"d")</f>
        <v>565</v>
      </c>
      <c r="O119" s="29" t="str">
        <f t="shared" si="31"/>
        <v>1年至3年</v>
      </c>
      <c r="P119" s="29" t="s">
        <v>21679</v>
      </c>
      <c r="Q119" s="2052"/>
      <c r="R119" s="2055" t="s">
        <v>25415</v>
      </c>
      <c r="S119" s="829"/>
      <c r="T119" s="829" t="s">
        <v>25930</v>
      </c>
      <c r="U119" s="829" t="s">
        <v>25930</v>
      </c>
      <c r="V119" s="829"/>
      <c r="W119" s="140"/>
      <c r="X119" s="140"/>
    </row>
    <row r="120" spans="1:24" ht="17">
      <c r="A120" s="337">
        <v>115020005</v>
      </c>
      <c r="B120" s="29" t="s">
        <v>25699</v>
      </c>
      <c r="C120" s="2091" t="s">
        <v>25869</v>
      </c>
      <c r="D120" s="2092" t="s">
        <v>25872</v>
      </c>
      <c r="E120" s="2091" t="s">
        <v>25871</v>
      </c>
      <c r="F120" s="2091" t="s">
        <v>25873</v>
      </c>
      <c r="G120" s="2093">
        <v>43927</v>
      </c>
      <c r="H120" s="2093">
        <v>46081</v>
      </c>
      <c r="I120" s="2104" t="s">
        <v>25927</v>
      </c>
      <c r="J120" s="42"/>
      <c r="K120" s="29">
        <f t="shared" si="36"/>
        <v>5</v>
      </c>
      <c r="L120" s="29">
        <f t="shared" si="37"/>
        <v>10</v>
      </c>
      <c r="M120" s="29">
        <f t="shared" si="38"/>
        <v>22</v>
      </c>
      <c r="N120" s="29">
        <f t="shared" si="39"/>
        <v>2154</v>
      </c>
      <c r="O120" s="29" t="str">
        <f t="shared" si="31"/>
        <v>3年以上</v>
      </c>
      <c r="P120" s="29" t="s">
        <v>21679</v>
      </c>
      <c r="Q120" s="2052"/>
      <c r="R120" s="2055" t="s">
        <v>25415</v>
      </c>
      <c r="S120" s="829"/>
      <c r="T120" s="829" t="s">
        <v>25931</v>
      </c>
      <c r="U120" s="829" t="s">
        <v>25929</v>
      </c>
      <c r="V120" s="829" t="s">
        <v>25933</v>
      </c>
      <c r="W120" s="140"/>
      <c r="X120" s="140"/>
    </row>
    <row r="121" spans="1:24" ht="17">
      <c r="A121" s="29">
        <v>115020006</v>
      </c>
      <c r="B121" s="29" t="s">
        <v>25699</v>
      </c>
      <c r="C121" s="2091" t="s">
        <v>25857</v>
      </c>
      <c r="D121" s="2092" t="s">
        <v>25862</v>
      </c>
      <c r="E121" s="2091" t="s">
        <v>25844</v>
      </c>
      <c r="F121" s="2091" t="s">
        <v>25867</v>
      </c>
      <c r="G121" s="2093">
        <v>44109</v>
      </c>
      <c r="H121" s="2093">
        <v>46081</v>
      </c>
      <c r="I121" s="2104" t="s">
        <v>25927</v>
      </c>
      <c r="J121" s="42"/>
      <c r="K121" s="29">
        <f t="shared" si="36"/>
        <v>5</v>
      </c>
      <c r="L121" s="29">
        <f t="shared" si="37"/>
        <v>4</v>
      </c>
      <c r="M121" s="29">
        <f t="shared" si="38"/>
        <v>23</v>
      </c>
      <c r="N121" s="29">
        <f t="shared" si="39"/>
        <v>1972</v>
      </c>
      <c r="O121" s="29" t="str">
        <f t="shared" si="31"/>
        <v>3年以上</v>
      </c>
      <c r="P121" s="29" t="s">
        <v>21679</v>
      </c>
      <c r="Q121" s="2052"/>
      <c r="R121" s="2055" t="s">
        <v>25415</v>
      </c>
      <c r="S121" s="829"/>
      <c r="T121" s="829" t="s">
        <v>25931</v>
      </c>
      <c r="U121" s="829" t="s">
        <v>25929</v>
      </c>
      <c r="V121" s="829" t="s">
        <v>25932</v>
      </c>
      <c r="W121" s="140"/>
      <c r="X121" s="140"/>
    </row>
    <row r="122" spans="1:24" ht="17">
      <c r="A122" s="29">
        <v>115020010</v>
      </c>
      <c r="B122" s="29" t="s">
        <v>25699</v>
      </c>
      <c r="C122" s="2091" t="s">
        <v>25857</v>
      </c>
      <c r="D122" s="2092" t="s">
        <v>25861</v>
      </c>
      <c r="E122" s="2091" t="s">
        <v>25843</v>
      </c>
      <c r="F122" s="2091" t="s">
        <v>25867</v>
      </c>
      <c r="G122" s="2093">
        <v>41935</v>
      </c>
      <c r="H122" s="2093">
        <v>46081</v>
      </c>
      <c r="I122" s="2104" t="s">
        <v>25927</v>
      </c>
      <c r="J122" s="42"/>
      <c r="K122" s="29">
        <f t="shared" ref="K122:K123" si="40">DATEDIF(G122,H122,"y")</f>
        <v>11</v>
      </c>
      <c r="L122" s="29">
        <f t="shared" ref="L122:L123" si="41">DATEDIF(G122,H122,"ym")</f>
        <v>4</v>
      </c>
      <c r="M122" s="29">
        <f t="shared" ref="M122:M123" si="42">DATEDIF(G122,H122,"MD")</f>
        <v>5</v>
      </c>
      <c r="N122" s="29">
        <f t="shared" ref="N122:N123" si="43">DATEDIF(G122,H122,"d")</f>
        <v>4146</v>
      </c>
      <c r="O122" s="29" t="str">
        <f t="shared" si="30"/>
        <v>3年以上</v>
      </c>
      <c r="P122" s="29" t="s">
        <v>21679</v>
      </c>
      <c r="Q122" s="2052"/>
      <c r="R122" s="2055" t="s">
        <v>25415</v>
      </c>
      <c r="S122" s="829"/>
      <c r="T122" s="829" t="s">
        <v>25931</v>
      </c>
      <c r="U122" s="829" t="s">
        <v>25929</v>
      </c>
      <c r="V122" s="829" t="s">
        <v>25935</v>
      </c>
      <c r="W122" s="140"/>
      <c r="X122" s="140"/>
    </row>
    <row r="123" spans="1:24" ht="17">
      <c r="A123" s="29">
        <v>115020009</v>
      </c>
      <c r="B123" s="29" t="s">
        <v>25699</v>
      </c>
      <c r="C123" s="2091" t="s">
        <v>25869</v>
      </c>
      <c r="D123" s="2092" t="s">
        <v>25870</v>
      </c>
      <c r="E123" s="2091" t="s">
        <v>25868</v>
      </c>
      <c r="F123" s="2091" t="s">
        <v>25157</v>
      </c>
      <c r="G123" s="2093">
        <v>44657</v>
      </c>
      <c r="H123" s="2093">
        <v>46081</v>
      </c>
      <c r="I123" s="2104" t="s">
        <v>25927</v>
      </c>
      <c r="J123" s="42"/>
      <c r="K123" s="29">
        <f t="shared" si="40"/>
        <v>3</v>
      </c>
      <c r="L123" s="29">
        <f t="shared" si="41"/>
        <v>10</v>
      </c>
      <c r="M123" s="29">
        <f t="shared" si="42"/>
        <v>22</v>
      </c>
      <c r="N123" s="29">
        <f t="shared" si="43"/>
        <v>1424</v>
      </c>
      <c r="O123" s="29" t="str">
        <f t="shared" si="30"/>
        <v>3年以上</v>
      </c>
      <c r="P123" s="29" t="s">
        <v>21679</v>
      </c>
      <c r="Q123" s="2052"/>
      <c r="R123" s="2055" t="s">
        <v>25415</v>
      </c>
      <c r="S123" s="829"/>
      <c r="T123" s="829" t="s">
        <v>25931</v>
      </c>
      <c r="U123" s="829" t="s">
        <v>25929</v>
      </c>
      <c r="V123" s="829" t="s">
        <v>25934</v>
      </c>
      <c r="W123" s="140"/>
      <c r="X123" s="140"/>
    </row>
    <row r="124" spans="1:24" ht="17">
      <c r="A124" s="29">
        <v>115020008</v>
      </c>
      <c r="B124" s="29" t="s">
        <v>25699</v>
      </c>
      <c r="C124" s="2091" t="s">
        <v>25899</v>
      </c>
      <c r="D124" s="2092" t="s">
        <v>25897</v>
      </c>
      <c r="E124" s="2091" t="s">
        <v>25896</v>
      </c>
      <c r="F124" s="2091" t="s">
        <v>25898</v>
      </c>
      <c r="G124" s="2093">
        <v>45139</v>
      </c>
      <c r="H124" s="2093">
        <v>46081</v>
      </c>
      <c r="I124" s="2104" t="s">
        <v>25927</v>
      </c>
      <c r="J124" s="42"/>
      <c r="K124" s="29"/>
      <c r="L124" s="29"/>
      <c r="M124" s="29"/>
      <c r="N124" s="29"/>
      <c r="O124" s="29" t="str">
        <f>IF(N123&lt;=92,"3個月以下",IF(N123&lt;=365,"3個月至1年",IF(N123&lt;=1095,"1年至3年",IF(N123&gt;1096,"3年以上"))))</f>
        <v>3年以上</v>
      </c>
      <c r="P124" s="29" t="s">
        <v>24743</v>
      </c>
      <c r="Q124" s="2052"/>
      <c r="R124" s="2055" t="s">
        <v>25415</v>
      </c>
      <c r="S124" s="829"/>
      <c r="T124" s="829"/>
      <c r="U124" s="829"/>
      <c r="V124" s="829"/>
      <c r="W124" s="140"/>
      <c r="X124" s="140"/>
    </row>
    <row r="125" spans="1:24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>
      <c r="A126" s="29">
        <v>115030001</v>
      </c>
      <c r="B126" s="29" t="s">
        <v>25700</v>
      </c>
      <c r="C126" s="29" t="s">
        <v>25702</v>
      </c>
      <c r="D126" s="1388" t="s">
        <v>25701</v>
      </c>
      <c r="E126" s="29" t="s">
        <v>25703</v>
      </c>
      <c r="F126" s="29" t="s">
        <v>25704</v>
      </c>
      <c r="G126" s="42">
        <v>43640</v>
      </c>
      <c r="H126" s="42">
        <v>46112</v>
      </c>
      <c r="I126" s="29" t="s">
        <v>14197</v>
      </c>
      <c r="J126" s="42">
        <v>46022</v>
      </c>
      <c r="K126" s="29">
        <f t="shared" ref="K126" si="44">DATEDIF(G126,H126,"y")</f>
        <v>6</v>
      </c>
      <c r="L126" s="29">
        <f t="shared" ref="L126" si="45">DATEDIF(G126,H126,"ym")</f>
        <v>9</v>
      </c>
      <c r="M126" s="29">
        <f t="shared" ref="M126" si="46">DATEDIF(G126,H126,"MD")</f>
        <v>7</v>
      </c>
      <c r="N126" s="29">
        <f t="shared" ref="N126" si="47">DATEDIF(G126,H126,"d")</f>
        <v>2472</v>
      </c>
      <c r="O126" s="29" t="str">
        <f t="shared" ref="O126" si="48">IF(N126&lt;=92,"3個月以下",IF(N126&lt;=365,"3個月至1年",IF(N126&lt;=1095,"1年至3年",IF(N126&gt;1096,"3年以上"))))</f>
        <v>3年以上</v>
      </c>
      <c r="P126" s="29" t="s">
        <v>25219</v>
      </c>
      <c r="Q126" s="2052" t="s">
        <v>25705</v>
      </c>
      <c r="R126" s="2055" t="s">
        <v>25415</v>
      </c>
      <c r="S126" s="829"/>
      <c r="T126" s="829"/>
      <c r="U126" s="829"/>
      <c r="V126" s="829"/>
      <c r="W126" s="140"/>
      <c r="X126" s="140"/>
    </row>
    <row r="127" spans="1:24" ht="17">
      <c r="A127" s="29">
        <v>115030002</v>
      </c>
      <c r="B127" s="29" t="s">
        <v>25700</v>
      </c>
      <c r="C127" s="29" t="s">
        <v>25826</v>
      </c>
      <c r="D127" s="1388" t="s">
        <v>25832</v>
      </c>
      <c r="E127" s="29" t="s">
        <v>25827</v>
      </c>
      <c r="F127" s="29" t="s">
        <v>25152</v>
      </c>
      <c r="G127" s="42">
        <v>45455</v>
      </c>
      <c r="H127" s="42">
        <v>46082</v>
      </c>
      <c r="I127" s="29" t="s">
        <v>25842</v>
      </c>
      <c r="J127" s="42"/>
      <c r="K127" s="29">
        <f t="shared" ref="K127" si="49">DATEDIF(G127,H127,"y")</f>
        <v>1</v>
      </c>
      <c r="L127" s="29">
        <f t="shared" ref="L127" si="50">DATEDIF(G127,H127,"ym")</f>
        <v>8</v>
      </c>
      <c r="M127" s="29">
        <f t="shared" ref="M127" si="51">DATEDIF(G127,H127,"MD")</f>
        <v>17</v>
      </c>
      <c r="N127" s="29">
        <f t="shared" ref="N127" si="52">DATEDIF(G127,H127,"d")</f>
        <v>627</v>
      </c>
      <c r="O127" s="29" t="str">
        <f t="shared" ref="O127" si="53">IF(N127&lt;=92,"3個月以下",IF(N127&lt;=365,"3個月至1年",IF(N127&lt;=1095,"1年至3年",IF(N127&gt;1096,"3年以上"))))</f>
        <v>1年至3年</v>
      </c>
      <c r="P127" s="29" t="s">
        <v>21679</v>
      </c>
      <c r="Q127" s="2052"/>
      <c r="R127" s="2055" t="s">
        <v>25415</v>
      </c>
      <c r="S127" s="829"/>
      <c r="T127" s="829" t="s">
        <v>25707</v>
      </c>
      <c r="U127" s="829" t="s">
        <v>25929</v>
      </c>
      <c r="V127" s="829" t="s">
        <v>25928</v>
      </c>
      <c r="W127" s="140"/>
      <c r="X127" s="140"/>
    </row>
    <row r="128" spans="1:24" ht="17">
      <c r="A128" s="29"/>
      <c r="B128" s="29" t="s">
        <v>25700</v>
      </c>
      <c r="C128" s="29" t="s">
        <v>25854</v>
      </c>
      <c r="D128" s="1388" t="s">
        <v>25864</v>
      </c>
      <c r="E128" s="29" t="s">
        <v>25852</v>
      </c>
      <c r="F128" s="29" t="s">
        <v>25155</v>
      </c>
      <c r="G128" s="42">
        <v>44774</v>
      </c>
      <c r="H128" s="42">
        <v>46101</v>
      </c>
      <c r="I128" s="29"/>
      <c r="J128" s="42"/>
      <c r="K128" s="29">
        <f>DATEDIF(G128,H128,"y")</f>
        <v>3</v>
      </c>
      <c r="L128" s="29">
        <f>DATEDIF(G128,H128,"ym")</f>
        <v>7</v>
      </c>
      <c r="M128" s="29">
        <f>DATEDIF(G128,H128,"MD")</f>
        <v>19</v>
      </c>
      <c r="N128" s="29">
        <f>DATEDIF(G128,H128,"d")</f>
        <v>1327</v>
      </c>
      <c r="O128" s="29" t="str">
        <f>IF(N128&lt;=92,"3個月以下",IF(N128&lt;=365,"3個月至1年",IF(N128&lt;=1095,"1年至3年",IF(N128&gt;1096,"3年以上"))))</f>
        <v>3年以上</v>
      </c>
      <c r="P128" s="29" t="s">
        <v>21679</v>
      </c>
      <c r="Q128" s="2052"/>
      <c r="R128" s="2055" t="s">
        <v>25415</v>
      </c>
      <c r="S128" s="829"/>
      <c r="T128" s="829"/>
      <c r="U128" s="829"/>
      <c r="V128" s="829"/>
      <c r="W128" s="140"/>
      <c r="X128" s="140"/>
    </row>
    <row r="129" spans="1:24" ht="17">
      <c r="A129" s="29"/>
      <c r="B129" s="29" t="s">
        <v>25700</v>
      </c>
      <c r="C129" s="29" t="s">
        <v>25854</v>
      </c>
      <c r="D129" s="1388" t="s">
        <v>25865</v>
      </c>
      <c r="E129" s="29" t="s">
        <v>25853</v>
      </c>
      <c r="F129" s="29" t="s">
        <v>25155</v>
      </c>
      <c r="G129" s="42">
        <v>44774</v>
      </c>
      <c r="H129" s="42">
        <v>46101</v>
      </c>
      <c r="I129" s="29"/>
      <c r="J129" s="42"/>
      <c r="K129" s="29">
        <f>DATEDIF(G129,H129,"y")</f>
        <v>3</v>
      </c>
      <c r="L129" s="29">
        <f>DATEDIF(G129,H129,"ym")</f>
        <v>7</v>
      </c>
      <c r="M129" s="29">
        <f>DATEDIF(G129,H129,"MD")</f>
        <v>19</v>
      </c>
      <c r="N129" s="29">
        <f>DATEDIF(G129,H129,"d")</f>
        <v>1327</v>
      </c>
      <c r="O129" s="29" t="str">
        <f>IF(N129&lt;=92,"3個月以下",IF(N129&lt;=365,"3個月至1年",IF(N129&lt;=1095,"1年至3年",IF(N129&gt;1096,"3年以上"))))</f>
        <v>3年以上</v>
      </c>
      <c r="P129" s="29" t="s">
        <v>21679</v>
      </c>
      <c r="Q129" s="2052"/>
      <c r="R129" s="2055" t="s">
        <v>25415</v>
      </c>
      <c r="S129" s="829"/>
      <c r="T129" s="829"/>
      <c r="U129" s="829"/>
      <c r="V129" s="829"/>
      <c r="W129" s="140"/>
      <c r="X129" s="140"/>
    </row>
    <row r="130" spans="1:24" ht="17">
      <c r="A130" s="29"/>
      <c r="B130" s="29" t="s">
        <v>25700</v>
      </c>
      <c r="C130" s="29" t="s">
        <v>25854</v>
      </c>
      <c r="D130" s="1388" t="s">
        <v>25863</v>
      </c>
      <c r="E130" s="29" t="s">
        <v>25851</v>
      </c>
      <c r="F130" s="29" t="s">
        <v>25866</v>
      </c>
      <c r="G130" s="42">
        <v>45880</v>
      </c>
      <c r="H130" s="42">
        <v>46112</v>
      </c>
      <c r="I130" s="29"/>
      <c r="J130" s="42"/>
      <c r="K130" s="29">
        <f>DATEDIF(G130,H130,"y")</f>
        <v>0</v>
      </c>
      <c r="L130" s="29">
        <f>DATEDIF(G130,H130,"ym")</f>
        <v>7</v>
      </c>
      <c r="M130" s="29">
        <f>DATEDIF(G130,H130,"MD")</f>
        <v>20</v>
      </c>
      <c r="N130" s="29">
        <f>DATEDIF(G130,H130,"d")</f>
        <v>232</v>
      </c>
      <c r="O130" s="29" t="str">
        <f>IF(N130&lt;=92,"3個月以下",IF(N130&lt;=365,"3個月至1年",IF(N130&lt;=1095,"1年至3年",IF(N130&gt;1096,"3年以上"))))</f>
        <v>3個月至1年</v>
      </c>
      <c r="P130" s="29" t="s">
        <v>21679</v>
      </c>
      <c r="Q130" s="2052"/>
      <c r="R130" s="2055" t="s">
        <v>25415</v>
      </c>
      <c r="S130" s="829"/>
      <c r="T130" s="829"/>
      <c r="U130" s="829"/>
      <c r="V130" s="829"/>
      <c r="W130" s="140"/>
      <c r="X130" s="140"/>
    </row>
    <row r="131" spans="1:24">
      <c r="B131" s="29" t="s">
        <v>25700</v>
      </c>
      <c r="C131" s="29" t="s">
        <v>25894</v>
      </c>
      <c r="D131" s="2080"/>
      <c r="E131" s="140" t="s">
        <v>25895</v>
      </c>
      <c r="G131" s="589"/>
      <c r="H131" s="589"/>
      <c r="I131" s="140"/>
      <c r="L131" s="140"/>
      <c r="Q131" s="997"/>
      <c r="R131" s="2056"/>
      <c r="S131" s="2050"/>
      <c r="T131" s="2050"/>
      <c r="W131" s="140"/>
      <c r="X131" s="140"/>
    </row>
    <row r="132" spans="1:24">
      <c r="D132" s="2080"/>
      <c r="G132" s="589"/>
      <c r="H132" s="589"/>
      <c r="I132" s="140"/>
      <c r="L132" s="140"/>
      <c r="Q132" s="997"/>
      <c r="R132" s="2056"/>
      <c r="S132" s="2050"/>
      <c r="T132" s="2050"/>
      <c r="W132" s="140"/>
      <c r="X132" s="140"/>
    </row>
    <row r="133" spans="1:24" ht="17">
      <c r="A133" s="29">
        <v>115040001</v>
      </c>
      <c r="B133" s="29" t="s">
        <v>25845</v>
      </c>
      <c r="C133" s="29"/>
      <c r="D133" s="1388"/>
      <c r="E133" s="29"/>
      <c r="F133" s="29"/>
      <c r="G133" s="42"/>
      <c r="H133" s="42"/>
      <c r="I133" s="29"/>
      <c r="J133" s="42"/>
      <c r="K133" s="29">
        <f t="shared" ref="K133" si="54">DATEDIF(G133,H133,"y")</f>
        <v>0</v>
      </c>
      <c r="L133" s="29">
        <f t="shared" ref="L133" si="55">DATEDIF(G133,H133,"ym")</f>
        <v>0</v>
      </c>
      <c r="M133" s="29">
        <f t="shared" ref="M133" si="56">DATEDIF(G133,H133,"MD")</f>
        <v>0</v>
      </c>
      <c r="N133" s="29">
        <f t="shared" ref="N133" si="57">DATEDIF(G133,H133,"d")</f>
        <v>0</v>
      </c>
      <c r="O133" s="29" t="str">
        <f t="shared" ref="O133" si="58">IF(N133&lt;=92,"3個月以下",IF(N133&lt;=365,"3個月至1年",IF(N133&lt;=1095,"1年至3年",IF(N133&gt;1096,"3年以上"))))</f>
        <v>3個月以下</v>
      </c>
      <c r="P133" s="29"/>
      <c r="Q133" s="2052"/>
      <c r="R133" s="2055" t="s">
        <v>25415</v>
      </c>
      <c r="S133" s="829"/>
      <c r="T133" s="829"/>
      <c r="U133" s="829"/>
      <c r="V133" s="829"/>
      <c r="W133" s="140"/>
      <c r="X133" s="140"/>
    </row>
    <row r="134" spans="1:24">
      <c r="D134" s="140"/>
      <c r="I134" s="140"/>
      <c r="T134" s="2056"/>
    </row>
    <row r="136" spans="1:24">
      <c r="D136" s="2080"/>
      <c r="I136" s="140"/>
      <c r="T136" s="2056"/>
    </row>
    <row r="137" spans="1:24">
      <c r="A137" s="2049" t="s">
        <v>25281</v>
      </c>
    </row>
    <row r="139" spans="1:24">
      <c r="I139" s="140"/>
    </row>
    <row r="142" spans="1:24">
      <c r="A142" s="140" t="s">
        <v>25640</v>
      </c>
    </row>
    <row r="143" spans="1:24">
      <c r="A143" s="2074" t="s">
        <v>25190</v>
      </c>
      <c r="B143" s="2074" t="s">
        <v>24612</v>
      </c>
      <c r="C143" s="2074" t="s">
        <v>102</v>
      </c>
      <c r="D143" s="2074" t="s">
        <v>25641</v>
      </c>
      <c r="E143" s="2074" t="s">
        <v>25642</v>
      </c>
      <c r="F143" s="2074" t="s">
        <v>25643</v>
      </c>
      <c r="G143" s="2074" t="s">
        <v>25644</v>
      </c>
      <c r="H143" s="2074" t="s">
        <v>25645</v>
      </c>
      <c r="I143" s="2541" t="s">
        <v>25646</v>
      </c>
      <c r="J143" s="2542"/>
      <c r="K143" s="2542"/>
      <c r="L143" s="2542"/>
    </row>
    <row r="144" spans="1:24">
      <c r="A144" s="2075" t="s">
        <v>25660</v>
      </c>
      <c r="B144" s="2094" t="s">
        <v>25904</v>
      </c>
      <c r="C144" s="2079" t="s">
        <v>25662</v>
      </c>
      <c r="D144" s="2076"/>
      <c r="E144" s="2077">
        <v>46008</v>
      </c>
      <c r="F144" s="2077">
        <v>46189</v>
      </c>
      <c r="G144" s="2076"/>
      <c r="H144" s="2076"/>
      <c r="I144" s="2540"/>
      <c r="J144" s="2540"/>
      <c r="K144" s="2540"/>
      <c r="L144" s="2540"/>
    </row>
  </sheetData>
  <autoFilter ref="A1:X139" xr:uid="{E6713C8A-B41E-47EA-8338-9E2311D936B8}"/>
  <mergeCells count="2">
    <mergeCell ref="I144:L144"/>
    <mergeCell ref="I143:L143"/>
  </mergeCells>
  <phoneticPr fontId="66" type="noConversion"/>
  <conditionalFormatting sqref="G134 G136">
    <cfRule type="cellIs" dxfId="3" priority="8" operator="equal">
      <formula>"間接"</formula>
    </cfRule>
  </conditionalFormatting>
  <conditionalFormatting sqref="G108 G126:I133 H1:I125">
    <cfRule type="timePeriod" dxfId="2" priority="4" timePeriod="today">
      <formula>FLOOR(G1,1)=TODAY()</formula>
    </cfRule>
  </conditionalFormatting>
  <conditionalFormatting sqref="J134:K134 J136:K138 J140:K142 J145:K1048576">
    <cfRule type="timePeriod" dxfId="1" priority="76" timePeriod="today">
      <formula>FLOOR(J134,1)=TODAY()</formula>
    </cfRule>
  </conditionalFormatting>
  <pageMargins left="0.25" right="0.25" top="0.75" bottom="0.75" header="0.3" footer="0.3"/>
  <pageSetup paperSize="9" scale="54" fitToHeight="0" orientation="landscape" r:id="rId1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5F5883-7F3E-4889-B970-E7F736ADCEA4}">
          <x14:formula1>
            <xm:f>'K:\HR-人資\3.召募離職\10.離職\1.離職單編碼\[離職單編碼.xlsx]原因細分類'!#REF!</xm:f>
          </x14:formula1>
          <xm:sqref>P1</xm:sqref>
        </x14:dataValidation>
        <x14:dataValidation type="list" allowBlank="1" showInputMessage="1" showErrorMessage="1" xr:uid="{F726A0BE-500F-44DF-B6C3-3F7EE2807654}">
          <x14:formula1>
            <xm:f>原因細分類!$A:$A</xm:f>
          </x14:formula1>
          <xm:sqref>K66 K75:K80 R136 R134 M134 M136 K85:K133 P2:P133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C485-834D-4587-B378-14D8D6D44D17}">
  <sheetPr codeName="工作表16">
    <pageSetUpPr fitToPage="1"/>
  </sheetPr>
  <dimension ref="A1:T28"/>
  <sheetViews>
    <sheetView workbookViewId="0">
      <selection activeCell="I20" sqref="I20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/>
    <col min="5" max="5" width="14.6328125" style="125" customWidth="1"/>
    <col min="6" max="6" width="22.08984375" style="68" bestFit="1" customWidth="1"/>
    <col min="7" max="7" width="14.36328125" style="587" bestFit="1" customWidth="1"/>
    <col min="8" max="8" width="11.36328125" style="24" bestFit="1" customWidth="1"/>
    <col min="9" max="10" width="4.90625" style="24" customWidth="1"/>
    <col min="11" max="19" width="5.453125" style="140" customWidth="1"/>
    <col min="20" max="20" width="21.36328125" style="24" bestFit="1" customWidth="1"/>
    <col min="21" max="21" width="2.90625" style="24" customWidth="1"/>
    <col min="22" max="16384" width="9" style="24"/>
  </cols>
  <sheetData>
    <row r="1" spans="1:20" ht="26.25" customHeight="1">
      <c r="A1" s="2537" t="s">
        <v>25874</v>
      </c>
      <c r="B1" s="2537"/>
      <c r="C1" s="2537"/>
    </row>
    <row r="2" spans="1:20" ht="17.25" customHeight="1"/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2067" t="s">
        <v>104</v>
      </c>
      <c r="H3" s="2067" t="s">
        <v>24615</v>
      </c>
      <c r="I3" s="2067" t="s">
        <v>25473</v>
      </c>
      <c r="J3" s="2067" t="s">
        <v>25474</v>
      </c>
      <c r="K3" s="1931" t="s">
        <v>18349</v>
      </c>
      <c r="L3" s="1931" t="s">
        <v>18352</v>
      </c>
      <c r="M3" s="1931" t="s">
        <v>18345</v>
      </c>
      <c r="N3" s="1931" t="s">
        <v>18346</v>
      </c>
      <c r="O3" s="1932" t="s">
        <v>18347</v>
      </c>
      <c r="P3" s="1932" t="s">
        <v>21935</v>
      </c>
      <c r="Q3" s="1931" t="s">
        <v>18348</v>
      </c>
      <c r="R3" s="1931" t="s">
        <v>18351</v>
      </c>
      <c r="S3" s="1931" t="s">
        <v>18350</v>
      </c>
      <c r="T3" s="1932" t="s">
        <v>24614</v>
      </c>
    </row>
    <row r="4" spans="1:20" ht="22.75" customHeight="1">
      <c r="A4" s="2065">
        <v>1</v>
      </c>
      <c r="B4" s="383"/>
      <c r="C4" s="38" t="s">
        <v>25875</v>
      </c>
      <c r="D4" s="1388" t="s">
        <v>25879</v>
      </c>
      <c r="E4" s="26" t="s">
        <v>25882</v>
      </c>
      <c r="F4" s="26" t="s">
        <v>24749</v>
      </c>
      <c r="G4" s="1856">
        <v>46055</v>
      </c>
      <c r="H4" s="28" t="s">
        <v>25878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6"/>
    </row>
    <row r="5" spans="1:20" ht="22.75" customHeight="1">
      <c r="A5" s="1940">
        <v>2</v>
      </c>
      <c r="B5" s="29"/>
      <c r="C5" s="386" t="s">
        <v>25876</v>
      </c>
      <c r="D5" s="2064" t="s">
        <v>25880</v>
      </c>
      <c r="E5" s="1910" t="s">
        <v>25881</v>
      </c>
      <c r="F5" s="1911" t="s">
        <v>25285</v>
      </c>
      <c r="G5" s="1856">
        <v>46055</v>
      </c>
      <c r="H5" s="28" t="s">
        <v>25877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/>
      <c r="D6" s="1388"/>
      <c r="E6" s="1910"/>
      <c r="F6" s="1911"/>
      <c r="G6" s="588"/>
      <c r="H6" s="28"/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5">
        <v>4</v>
      </c>
      <c r="B7" s="29"/>
      <c r="C7" s="38"/>
      <c r="D7" s="2064"/>
      <c r="E7" s="26"/>
      <c r="F7" s="26"/>
      <c r="G7" s="588"/>
      <c r="H7" s="28"/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/>
      <c r="D8" s="1388"/>
      <c r="E8" s="1910"/>
      <c r="F8" s="1911"/>
      <c r="G8" s="588"/>
      <c r="H8" s="28"/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/>
      <c r="D9" s="2064"/>
      <c r="E9" s="1910"/>
      <c r="F9" s="1911"/>
      <c r="G9" s="588"/>
      <c r="H9" s="28"/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5">
        <v>7</v>
      </c>
      <c r="B10" s="29"/>
      <c r="C10" s="38"/>
      <c r="D10" s="1388"/>
      <c r="E10" s="26"/>
      <c r="F10" s="26"/>
      <c r="G10" s="1856"/>
      <c r="H10" s="28"/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/>
      <c r="D11" s="2064"/>
      <c r="E11" s="1910"/>
      <c r="F11" s="1911"/>
      <c r="G11" s="588"/>
      <c r="H11" s="28"/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/>
      <c r="D12" s="2064"/>
      <c r="E12" s="1910"/>
      <c r="F12" s="1911"/>
      <c r="G12" s="588"/>
      <c r="H12" s="28"/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5">
        <v>10</v>
      </c>
      <c r="B13" s="29"/>
      <c r="C13" s="38"/>
      <c r="D13" s="1388"/>
      <c r="E13" s="26"/>
      <c r="F13" s="26"/>
      <c r="G13" s="1856"/>
      <c r="H13" s="28"/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/>
      <c r="D14" s="1426"/>
      <c r="E14" s="29"/>
      <c r="F14" s="29"/>
      <c r="G14" s="42"/>
      <c r="H14" s="277"/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5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095" t="s">
        <v>25907</v>
      </c>
      <c r="D20" s="2096" t="s">
        <v>25906</v>
      </c>
      <c r="E20" s="2097" t="s">
        <v>25905</v>
      </c>
      <c r="F20" s="2096" t="s">
        <v>25908</v>
      </c>
      <c r="G20" s="2098" t="s">
        <v>25909</v>
      </c>
      <c r="H20" s="2099" t="s">
        <v>25921</v>
      </c>
    </row>
    <row r="21" spans="1:20" ht="22" customHeight="1">
      <c r="C21" s="2100" t="s">
        <v>25910</v>
      </c>
      <c r="D21" s="1489" t="s">
        <v>25912</v>
      </c>
      <c r="E21" s="26" t="s">
        <v>25915</v>
      </c>
      <c r="F21" s="41">
        <v>45964</v>
      </c>
      <c r="G21" s="41" t="s">
        <v>25918</v>
      </c>
      <c r="H21" s="2101" t="s">
        <v>25922</v>
      </c>
      <c r="P21" s="2543"/>
      <c r="Q21" s="2543"/>
      <c r="R21" s="24"/>
    </row>
    <row r="22" spans="1:20" ht="22" customHeight="1">
      <c r="C22" s="2100" t="s">
        <v>25911</v>
      </c>
      <c r="D22" s="1489" t="s">
        <v>25913</v>
      </c>
      <c r="E22" s="26" t="s">
        <v>25916</v>
      </c>
      <c r="F22" s="41">
        <v>46013</v>
      </c>
      <c r="G22" s="41" t="s">
        <v>25919</v>
      </c>
      <c r="H22" s="2101" t="s">
        <v>25923</v>
      </c>
      <c r="P22" s="2543"/>
      <c r="Q22" s="2543"/>
      <c r="R22" s="24"/>
    </row>
    <row r="23" spans="1:20" ht="22" customHeight="1" thickBot="1">
      <c r="C23" s="2102" t="s">
        <v>25910</v>
      </c>
      <c r="D23" s="1854" t="s">
        <v>25914</v>
      </c>
      <c r="E23" s="1828" t="s">
        <v>25917</v>
      </c>
      <c r="F23" s="1829">
        <v>46076</v>
      </c>
      <c r="G23" s="1829" t="s">
        <v>25920</v>
      </c>
      <c r="H23" s="2103" t="s">
        <v>25924</v>
      </c>
      <c r="P23" s="2543"/>
      <c r="Q23" s="2543"/>
      <c r="R23" s="24"/>
    </row>
    <row r="24" spans="1:20" ht="22" customHeight="1">
      <c r="P24" s="2543"/>
      <c r="Q24" s="2543"/>
      <c r="R24" s="24"/>
    </row>
    <row r="25" spans="1:20" ht="23.25" customHeight="1">
      <c r="P25" s="2543"/>
      <c r="Q25" s="2543"/>
      <c r="R25" s="24"/>
    </row>
    <row r="26" spans="1:20" ht="23.25" customHeight="1">
      <c r="P26" s="2543"/>
      <c r="Q26" s="2543"/>
      <c r="R26" s="24"/>
    </row>
    <row r="27" spans="1:20" ht="24.75" customHeight="1">
      <c r="P27" s="2543"/>
      <c r="Q27" s="2543"/>
      <c r="R27" s="24"/>
    </row>
    <row r="28" spans="1:20" ht="22.5" customHeight="1">
      <c r="P28" s="2543"/>
      <c r="Q28" s="2543"/>
      <c r="R28" s="24"/>
    </row>
  </sheetData>
  <mergeCells count="9">
    <mergeCell ref="P25:Q25"/>
    <mergeCell ref="P26:Q26"/>
    <mergeCell ref="P27:Q27"/>
    <mergeCell ref="P28:Q28"/>
    <mergeCell ref="A1:C1"/>
    <mergeCell ref="P21:Q21"/>
    <mergeCell ref="P22:Q22"/>
    <mergeCell ref="P23:Q23"/>
    <mergeCell ref="P24:Q24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79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83B8-2F4B-452D-8EBD-022E11D9DFB5}">
  <sheetPr codeName="工作表17">
    <pageSetUpPr fitToPage="1"/>
  </sheetPr>
  <dimension ref="A1:T26"/>
  <sheetViews>
    <sheetView workbookViewId="0">
      <selection activeCell="F21" sqref="F2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537" t="s">
        <v>25900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2" t="s">
        <v>104</v>
      </c>
      <c r="H3" s="1932" t="s">
        <v>24611</v>
      </c>
      <c r="I3" s="2070" t="s">
        <v>25561</v>
      </c>
      <c r="J3" s="2067" t="s">
        <v>25473</v>
      </c>
      <c r="K3" s="2067" t="s">
        <v>25563</v>
      </c>
      <c r="L3" s="2067" t="s">
        <v>25562</v>
      </c>
      <c r="M3" s="1931" t="s">
        <v>19268</v>
      </c>
      <c r="N3" s="1931" t="s">
        <v>18353</v>
      </c>
      <c r="O3" s="1931" t="s">
        <v>24610</v>
      </c>
      <c r="P3" s="1931" t="s">
        <v>18354</v>
      </c>
      <c r="Q3" s="1931" t="s">
        <v>24614</v>
      </c>
    </row>
    <row r="4" spans="1:20" ht="23.15" customHeight="1">
      <c r="A4" s="2065">
        <v>1</v>
      </c>
      <c r="B4" s="2071"/>
      <c r="C4" s="29" t="s">
        <v>25751</v>
      </c>
      <c r="D4" s="1388" t="s">
        <v>25750</v>
      </c>
      <c r="E4" s="29" t="s">
        <v>25733</v>
      </c>
      <c r="F4" s="29" t="s">
        <v>25152</v>
      </c>
      <c r="G4" s="42">
        <v>40848</v>
      </c>
      <c r="H4" s="42">
        <v>46066</v>
      </c>
      <c r="I4" s="582"/>
      <c r="J4" s="582"/>
      <c r="K4" s="582"/>
      <c r="L4" s="582"/>
      <c r="M4" s="383"/>
      <c r="N4" s="383"/>
      <c r="O4" s="383"/>
      <c r="P4" s="383"/>
      <c r="Q4" s="2072"/>
    </row>
    <row r="5" spans="1:20" ht="23.15" customHeight="1">
      <c r="A5" s="1940">
        <v>2</v>
      </c>
      <c r="B5" s="1928"/>
      <c r="C5" s="29" t="s">
        <v>25855</v>
      </c>
      <c r="D5" s="1388" t="s">
        <v>25859</v>
      </c>
      <c r="E5" s="29" t="s">
        <v>25833</v>
      </c>
      <c r="F5" s="29" t="s">
        <v>25662</v>
      </c>
      <c r="G5" s="42">
        <v>45600</v>
      </c>
      <c r="H5" s="42">
        <v>46066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25744</v>
      </c>
      <c r="D6" s="1388" t="s">
        <v>25888</v>
      </c>
      <c r="E6" s="29" t="s">
        <v>25883</v>
      </c>
      <c r="F6" s="29" t="s">
        <v>25890</v>
      </c>
      <c r="G6" s="42">
        <v>45880</v>
      </c>
      <c r="H6" s="42">
        <v>46066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5">
        <v>4</v>
      </c>
      <c r="B7" s="1928"/>
      <c r="C7" s="29" t="s">
        <v>25891</v>
      </c>
      <c r="D7" s="1388" t="s">
        <v>25892</v>
      </c>
      <c r="E7" s="29" t="s">
        <v>25886</v>
      </c>
      <c r="F7" s="29" t="s">
        <v>25719</v>
      </c>
      <c r="G7" s="42">
        <v>46027</v>
      </c>
      <c r="H7" s="42">
        <v>46066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25891</v>
      </c>
      <c r="D8" s="1388" t="s">
        <v>25893</v>
      </c>
      <c r="E8" s="29" t="s">
        <v>25887</v>
      </c>
      <c r="F8" s="29" t="s">
        <v>25719</v>
      </c>
      <c r="G8" s="42">
        <v>45943</v>
      </c>
      <c r="H8" s="42">
        <v>46066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1940">
        <v>6</v>
      </c>
      <c r="B9" s="1928"/>
      <c r="C9" s="29" t="s">
        <v>25351</v>
      </c>
      <c r="D9" s="1388" t="s">
        <v>25860</v>
      </c>
      <c r="E9" s="29" t="s">
        <v>25848</v>
      </c>
      <c r="F9" s="29" t="s">
        <v>25866</v>
      </c>
      <c r="G9" s="42">
        <v>44684</v>
      </c>
      <c r="H9" s="42">
        <v>46079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2065">
        <v>7</v>
      </c>
      <c r="B10" s="1928"/>
      <c r="C10" s="29" t="s">
        <v>25736</v>
      </c>
      <c r="D10" s="1388" t="s">
        <v>25846</v>
      </c>
      <c r="E10" s="29" t="s">
        <v>25847</v>
      </c>
      <c r="F10" s="29" t="s">
        <v>25154</v>
      </c>
      <c r="G10" s="42">
        <v>45516</v>
      </c>
      <c r="H10" s="42">
        <v>46081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25869</v>
      </c>
      <c r="D11" s="1388" t="s">
        <v>25872</v>
      </c>
      <c r="E11" s="29" t="s">
        <v>25871</v>
      </c>
      <c r="F11" s="29" t="s">
        <v>25153</v>
      </c>
      <c r="G11" s="42">
        <v>43927</v>
      </c>
      <c r="H11" s="42">
        <v>46081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1940">
        <v>9</v>
      </c>
      <c r="B12" s="383"/>
      <c r="C12" s="29" t="s">
        <v>25857</v>
      </c>
      <c r="D12" s="1388" t="s">
        <v>25862</v>
      </c>
      <c r="E12" s="29" t="s">
        <v>25844</v>
      </c>
      <c r="F12" s="29" t="s">
        <v>25867</v>
      </c>
      <c r="G12" s="42">
        <v>44109</v>
      </c>
      <c r="H12" s="42">
        <v>46081</v>
      </c>
      <c r="I12" s="582"/>
      <c r="J12" s="582"/>
      <c r="K12" s="582"/>
      <c r="L12" s="582"/>
      <c r="M12" s="383"/>
      <c r="N12" s="383"/>
      <c r="O12" s="383"/>
      <c r="P12" s="383"/>
      <c r="Q12" s="2072"/>
    </row>
    <row r="13" spans="1:20" ht="23.15" customHeight="1">
      <c r="A13" s="2065">
        <v>10</v>
      </c>
      <c r="B13" s="29"/>
      <c r="C13" s="29" t="s">
        <v>25857</v>
      </c>
      <c r="D13" s="1388" t="s">
        <v>25861</v>
      </c>
      <c r="E13" s="29" t="s">
        <v>25843</v>
      </c>
      <c r="F13" s="29" t="s">
        <v>25867</v>
      </c>
      <c r="G13" s="42">
        <v>41935</v>
      </c>
      <c r="H13" s="42">
        <v>46081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1940">
        <v>11</v>
      </c>
      <c r="B14" s="29"/>
      <c r="C14" s="29" t="s">
        <v>25869</v>
      </c>
      <c r="D14" s="1388" t="s">
        <v>25870</v>
      </c>
      <c r="E14" s="29" t="s">
        <v>25868</v>
      </c>
      <c r="F14" s="29" t="s">
        <v>25157</v>
      </c>
      <c r="G14" s="42">
        <v>44657</v>
      </c>
      <c r="H14" s="42">
        <v>46081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25899</v>
      </c>
      <c r="D15" s="1388" t="s">
        <v>25897</v>
      </c>
      <c r="E15" s="29" t="s">
        <v>25896</v>
      </c>
      <c r="F15" s="29" t="s">
        <v>25151</v>
      </c>
      <c r="G15" s="42">
        <v>45139</v>
      </c>
      <c r="H15" s="42">
        <v>46081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/>
      <c r="D16" s="30"/>
      <c r="E16" s="29"/>
      <c r="F16" s="29"/>
      <c r="G16" s="42"/>
      <c r="H16" s="42"/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1940">
        <v>14</v>
      </c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1940">
        <v>16</v>
      </c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1940">
        <v>19</v>
      </c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sortState ref="A4:Q15">
    <sortCondition ref="H4"/>
  </sortState>
  <mergeCells count="1">
    <mergeCell ref="A1:C1"/>
  </mergeCells>
  <phoneticPr fontId="36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7A95-6C05-4A5A-B852-E92C41666945}">
  <sheetPr>
    <tabColor theme="9" tint="0.59999389629810485"/>
  </sheetPr>
  <dimension ref="A1:H20"/>
  <sheetViews>
    <sheetView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16384" width="8.90625" style="2018"/>
  </cols>
  <sheetData>
    <row r="1" spans="1:8">
      <c r="A1" s="2016" t="s">
        <v>25109</v>
      </c>
      <c r="B1" s="2017" t="s">
        <v>25106</v>
      </c>
      <c r="C1" s="2016" t="s">
        <v>25107</v>
      </c>
      <c r="D1" s="2016" t="s">
        <v>25108</v>
      </c>
      <c r="E1" s="2016" t="s">
        <v>25110</v>
      </c>
      <c r="F1" s="2016" t="s">
        <v>25111</v>
      </c>
      <c r="G1" s="2016" t="s">
        <v>25112</v>
      </c>
      <c r="H1" s="2017" t="s">
        <v>14090</v>
      </c>
    </row>
    <row r="2" spans="1:8">
      <c r="A2" s="2019" t="s">
        <v>25130</v>
      </c>
      <c r="B2" s="2020" t="s">
        <v>25165</v>
      </c>
      <c r="C2" s="2019" t="s">
        <v>25166</v>
      </c>
      <c r="D2" s="2019" t="s">
        <v>25133</v>
      </c>
      <c r="E2" s="2019" t="s">
        <v>25167</v>
      </c>
      <c r="F2" s="2021">
        <v>43395</v>
      </c>
      <c r="G2" s="2021">
        <v>45792</v>
      </c>
      <c r="H2" s="2022"/>
    </row>
    <row r="3" spans="1:8">
      <c r="A3" s="2019" t="s">
        <v>25130</v>
      </c>
      <c r="B3" s="2020" t="s">
        <v>25168</v>
      </c>
      <c r="C3" s="2019" t="s">
        <v>25169</v>
      </c>
      <c r="D3" s="2019" t="s">
        <v>25126</v>
      </c>
      <c r="E3" s="2019" t="s">
        <v>25151</v>
      </c>
      <c r="F3" s="2021">
        <v>45691</v>
      </c>
      <c r="G3" s="2021">
        <v>45779</v>
      </c>
      <c r="H3" s="2022"/>
    </row>
    <row r="4" spans="1:8">
      <c r="A4" s="2019" t="s">
        <v>25137</v>
      </c>
      <c r="B4" s="2020" t="s">
        <v>25170</v>
      </c>
      <c r="C4" s="2019" t="s">
        <v>25171</v>
      </c>
      <c r="D4" s="2019" t="s">
        <v>25126</v>
      </c>
      <c r="E4" s="2019" t="s">
        <v>25172</v>
      </c>
      <c r="F4" s="2021">
        <v>44461</v>
      </c>
      <c r="G4" s="2021">
        <v>45786</v>
      </c>
      <c r="H4" s="2022"/>
    </row>
    <row r="5" spans="1:8">
      <c r="A5" s="2019" t="s">
        <v>25173</v>
      </c>
      <c r="B5" s="2020" t="s">
        <v>25174</v>
      </c>
      <c r="C5" s="2019" t="s">
        <v>25175</v>
      </c>
      <c r="D5" s="2019" t="s">
        <v>25126</v>
      </c>
      <c r="E5" s="2019" t="s">
        <v>25152</v>
      </c>
      <c r="F5" s="2021">
        <v>45341</v>
      </c>
      <c r="G5" s="2021">
        <v>45808</v>
      </c>
      <c r="H5" s="2022"/>
    </row>
    <row r="6" spans="1:8">
      <c r="A6" s="2019" t="s">
        <v>25137</v>
      </c>
      <c r="B6" s="2020" t="s">
        <v>25176</v>
      </c>
      <c r="C6" s="2019" t="s">
        <v>25177</v>
      </c>
      <c r="D6" s="2019" t="s">
        <v>25133</v>
      </c>
      <c r="E6" s="2019" t="s">
        <v>25178</v>
      </c>
      <c r="F6" s="2021">
        <v>45754</v>
      </c>
      <c r="G6" s="2021">
        <v>45793</v>
      </c>
      <c r="H6" s="2022"/>
    </row>
    <row r="7" spans="1:8">
      <c r="A7" s="2019" t="s">
        <v>25130</v>
      </c>
      <c r="B7" s="2020" t="s">
        <v>25179</v>
      </c>
      <c r="C7" s="2019" t="s">
        <v>25180</v>
      </c>
      <c r="D7" s="2019" t="s">
        <v>25133</v>
      </c>
      <c r="E7" s="2019" t="s">
        <v>25167</v>
      </c>
      <c r="F7" s="2021">
        <v>44118</v>
      </c>
      <c r="G7" s="2021">
        <v>45808</v>
      </c>
      <c r="H7" s="2022"/>
    </row>
    <row r="8" spans="1:8">
      <c r="A8" s="2019" t="s">
        <v>25137</v>
      </c>
      <c r="B8" s="2020" t="s">
        <v>25181</v>
      </c>
      <c r="C8" s="2019" t="s">
        <v>25182</v>
      </c>
      <c r="D8" s="2019" t="s">
        <v>25133</v>
      </c>
      <c r="E8" s="2019" t="s">
        <v>25155</v>
      </c>
      <c r="F8" s="2021">
        <v>44216</v>
      </c>
      <c r="G8" s="2021">
        <v>45808</v>
      </c>
      <c r="H8" s="2022"/>
    </row>
    <row r="9" spans="1:8">
      <c r="A9" s="2019" t="s">
        <v>25123</v>
      </c>
      <c r="B9" s="2020" t="s">
        <v>25183</v>
      </c>
      <c r="C9" s="2019" t="s">
        <v>25184</v>
      </c>
      <c r="D9" s="2019" t="s">
        <v>25126</v>
      </c>
      <c r="E9" s="2019" t="s">
        <v>25152</v>
      </c>
      <c r="F9" s="2021">
        <v>45691</v>
      </c>
      <c r="G9" s="2021">
        <v>45808</v>
      </c>
      <c r="H9" s="2022"/>
    </row>
    <row r="10" spans="1:8">
      <c r="A10" s="2019" t="s">
        <v>25137</v>
      </c>
      <c r="B10" s="2020" t="s">
        <v>25185</v>
      </c>
      <c r="C10" s="2019" t="s">
        <v>25186</v>
      </c>
      <c r="D10" s="2019" t="s">
        <v>25133</v>
      </c>
      <c r="E10" s="2019" t="s">
        <v>25187</v>
      </c>
      <c r="F10" s="2021">
        <v>45721</v>
      </c>
      <c r="G10" s="2021">
        <v>45808</v>
      </c>
      <c r="H10" s="2022"/>
    </row>
    <row r="11" spans="1:8">
      <c r="A11" s="2019" t="s">
        <v>25137</v>
      </c>
      <c r="B11" s="2020" t="s">
        <v>25188</v>
      </c>
      <c r="C11" s="2019" t="s">
        <v>25189</v>
      </c>
      <c r="D11" s="2019" t="s">
        <v>25126</v>
      </c>
      <c r="E11" s="2019" t="s">
        <v>25152</v>
      </c>
      <c r="F11" s="2021">
        <v>45803</v>
      </c>
      <c r="G11" s="2021">
        <v>45806</v>
      </c>
      <c r="H11" s="2022"/>
    </row>
    <row r="13" spans="1:8">
      <c r="A13" s="2023" t="s">
        <v>25190</v>
      </c>
      <c r="B13" s="2024" t="s">
        <v>24612</v>
      </c>
      <c r="C13" s="2023" t="s">
        <v>101</v>
      </c>
      <c r="D13" s="2023" t="s">
        <v>102</v>
      </c>
      <c r="E13" s="2023" t="s">
        <v>104</v>
      </c>
      <c r="F13" s="2023" t="s">
        <v>14090</v>
      </c>
    </row>
    <row r="14" spans="1:8">
      <c r="A14" s="2026" t="s">
        <v>22991</v>
      </c>
      <c r="B14" s="2026" t="s">
        <v>24799</v>
      </c>
      <c r="C14" s="2026" t="s">
        <v>24797</v>
      </c>
      <c r="D14" s="2026" t="s">
        <v>23081</v>
      </c>
      <c r="E14" s="2027">
        <v>45789</v>
      </c>
      <c r="F14" s="2028"/>
    </row>
    <row r="15" spans="1:8">
      <c r="A15" s="2026" t="s">
        <v>18420</v>
      </c>
      <c r="B15" s="2026" t="s">
        <v>24788</v>
      </c>
      <c r="C15" s="2026" t="s">
        <v>24780</v>
      </c>
      <c r="D15" s="2026" t="s">
        <v>875</v>
      </c>
      <c r="E15" s="2027">
        <v>45796</v>
      </c>
      <c r="F15" s="2028"/>
    </row>
    <row r="16" spans="1:8">
      <c r="A16" s="2026" t="s">
        <v>18420</v>
      </c>
      <c r="B16" s="2026" t="s">
        <v>25191</v>
      </c>
      <c r="C16" s="2026" t="s">
        <v>24817</v>
      </c>
      <c r="D16" s="2026" t="s">
        <v>875</v>
      </c>
      <c r="E16" s="2027">
        <v>45803</v>
      </c>
      <c r="F16" s="2028"/>
    </row>
    <row r="17" spans="1:6">
      <c r="A17" s="2026" t="s">
        <v>18420</v>
      </c>
      <c r="B17" s="2026" t="s">
        <v>25192</v>
      </c>
      <c r="C17" s="2026" t="s">
        <v>24842</v>
      </c>
      <c r="D17" s="2026" t="s">
        <v>19919</v>
      </c>
      <c r="E17" s="2027">
        <v>45803</v>
      </c>
      <c r="F17" s="2028"/>
    </row>
    <row r="18" spans="1:6">
      <c r="A18" s="2026" t="s">
        <v>18420</v>
      </c>
      <c r="B18" s="2026" t="s">
        <v>25193</v>
      </c>
      <c r="C18" s="2026" t="s">
        <v>24819</v>
      </c>
      <c r="D18" s="2026" t="s">
        <v>875</v>
      </c>
      <c r="E18" s="2027">
        <v>45803</v>
      </c>
      <c r="F18" s="2028"/>
    </row>
    <row r="19" spans="1:6">
      <c r="A19" s="2026" t="s">
        <v>18739</v>
      </c>
      <c r="B19" s="2026" t="s">
        <v>24790</v>
      </c>
      <c r="C19" s="2026" t="s">
        <v>24778</v>
      </c>
      <c r="D19" s="2026" t="s">
        <v>875</v>
      </c>
      <c r="E19" s="2027">
        <v>45796</v>
      </c>
      <c r="F19" s="2028"/>
    </row>
    <row r="20" spans="1:6">
      <c r="A20" s="2026" t="s">
        <v>15497</v>
      </c>
      <c r="B20" s="2026" t="s">
        <v>24830</v>
      </c>
      <c r="C20" s="2026" t="s">
        <v>24832</v>
      </c>
      <c r="D20" s="2026" t="s">
        <v>23081</v>
      </c>
      <c r="E20" s="2027">
        <v>45799</v>
      </c>
      <c r="F20" s="2028"/>
    </row>
  </sheetData>
  <autoFilter ref="A1:H11" xr:uid="{68823117-AD1B-46FB-8714-26EB791EDDF1}"/>
  <phoneticPr fontId="36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6710-3F39-41F7-8C29-C21E03700BB9}">
  <dimension ref="A2:B30"/>
  <sheetViews>
    <sheetView workbookViewId="0"/>
  </sheetViews>
  <sheetFormatPr defaultColWidth="8.90625" defaultRowHeight="17"/>
  <cols>
    <col min="1" max="16384" width="8.90625" style="2018"/>
  </cols>
  <sheetData>
    <row r="2" spans="1:2">
      <c r="A2" s="2018" t="s">
        <v>25194</v>
      </c>
    </row>
    <row r="3" spans="1:2">
      <c r="A3" s="2018" t="s">
        <v>25195</v>
      </c>
    </row>
    <row r="4" spans="1:2">
      <c r="A4" s="2018" t="s">
        <v>25196</v>
      </c>
    </row>
    <row r="5" spans="1:2">
      <c r="A5" s="2018" t="s">
        <v>25197</v>
      </c>
    </row>
    <row r="6" spans="1:2">
      <c r="A6" s="2018" t="s">
        <v>25198</v>
      </c>
      <c r="B6" s="2018" t="s">
        <v>25199</v>
      </c>
    </row>
    <row r="7" spans="1:2">
      <c r="A7" s="2018" t="s">
        <v>25200</v>
      </c>
    </row>
    <row r="8" spans="1:2">
      <c r="A8" s="2018" t="s">
        <v>25201</v>
      </c>
    </row>
    <row r="9" spans="1:2">
      <c r="A9" s="2018" t="s">
        <v>25202</v>
      </c>
    </row>
    <row r="10" spans="1:2">
      <c r="A10" s="2018" t="s">
        <v>25203</v>
      </c>
    </row>
    <row r="11" spans="1:2">
      <c r="A11" s="2018" t="s">
        <v>25204</v>
      </c>
    </row>
    <row r="12" spans="1:2">
      <c r="A12" s="2018" t="s">
        <v>25205</v>
      </c>
    </row>
    <row r="13" spans="1:2">
      <c r="A13" s="2018" t="s">
        <v>25206</v>
      </c>
    </row>
    <row r="14" spans="1:2">
      <c r="A14" s="2018" t="s">
        <v>25207</v>
      </c>
    </row>
    <row r="15" spans="1:2">
      <c r="A15" s="2018" t="s">
        <v>25208</v>
      </c>
    </row>
    <row r="16" spans="1:2">
      <c r="A16" s="2018" t="s">
        <v>25209</v>
      </c>
    </row>
    <row r="17" spans="1:1">
      <c r="A17" s="2018" t="s">
        <v>25210</v>
      </c>
    </row>
    <row r="18" spans="1:1">
      <c r="A18" s="2018" t="s">
        <v>25211</v>
      </c>
    </row>
    <row r="19" spans="1:1">
      <c r="A19" s="2018" t="s">
        <v>25212</v>
      </c>
    </row>
    <row r="20" spans="1:1">
      <c r="A20" s="2018" t="s">
        <v>25213</v>
      </c>
    </row>
    <row r="21" spans="1:1">
      <c r="A21" s="2018" t="s">
        <v>25214</v>
      </c>
    </row>
    <row r="22" spans="1:1">
      <c r="A22" s="2018" t="s">
        <v>25215</v>
      </c>
    </row>
    <row r="23" spans="1:1">
      <c r="A23" s="2018" t="s">
        <v>25216</v>
      </c>
    </row>
    <row r="24" spans="1:1">
      <c r="A24" s="2018" t="s">
        <v>25217</v>
      </c>
    </row>
    <row r="25" spans="1:1">
      <c r="A25" s="2018" t="s">
        <v>25218</v>
      </c>
    </row>
    <row r="26" spans="1:1">
      <c r="A26" s="2018" t="s">
        <v>25219</v>
      </c>
    </row>
    <row r="27" spans="1:1">
      <c r="A27" s="2018" t="s">
        <v>25220</v>
      </c>
    </row>
    <row r="28" spans="1:1">
      <c r="A28" s="2018" t="s">
        <v>25221</v>
      </c>
    </row>
    <row r="29" spans="1:1">
      <c r="A29" s="2018" t="s">
        <v>25222</v>
      </c>
    </row>
    <row r="30" spans="1:1">
      <c r="A30" s="2018" t="s">
        <v>25223</v>
      </c>
    </row>
  </sheetData>
  <phoneticPr fontId="3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1EF1-A369-476F-8DEF-FDCFD36FE5D8}">
  <sheetPr>
    <tabColor theme="9" tint="0.59999389629810485"/>
  </sheetPr>
  <dimension ref="A1:I34"/>
  <sheetViews>
    <sheetView workbookViewId="0">
      <selection activeCell="F15" sqref="F15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/>
    <col min="9" max="9" width="27.90625" style="2018" bestFit="1" customWidth="1"/>
    <col min="10" max="16384" width="8.90625" style="2018"/>
  </cols>
  <sheetData>
    <row r="1" spans="1:9">
      <c r="A1" s="2019" t="s">
        <v>25224</v>
      </c>
      <c r="B1" s="2019" t="s">
        <v>25225</v>
      </c>
      <c r="C1" s="2019" t="s">
        <v>25226</v>
      </c>
      <c r="D1" s="2029" t="s">
        <v>25106</v>
      </c>
      <c r="E1" s="2029" t="s">
        <v>25107</v>
      </c>
      <c r="F1" s="2019" t="s">
        <v>25227</v>
      </c>
    </row>
    <row r="2" spans="1:9">
      <c r="A2" s="2020" t="s">
        <v>25228</v>
      </c>
      <c r="B2" s="2019" t="s">
        <v>25225</v>
      </c>
      <c r="C2" s="2019" t="s">
        <v>25226</v>
      </c>
      <c r="D2" s="30" t="s">
        <v>25648</v>
      </c>
      <c r="E2" s="29" t="s">
        <v>25649</v>
      </c>
      <c r="F2" s="2030" t="str">
        <f>IF(D2="","",A2&amp;B2&amp;C2&amp;D2&amp;E2)</f>
        <v>1.離職申請單-04299黃筠倫</v>
      </c>
    </row>
    <row r="3" spans="1:9">
      <c r="A3" s="2020" t="s">
        <v>25229</v>
      </c>
      <c r="B3" s="2019" t="s">
        <v>25225</v>
      </c>
      <c r="C3" s="2019" t="s">
        <v>25226</v>
      </c>
      <c r="D3" s="30" t="s">
        <v>25656</v>
      </c>
      <c r="E3" s="29" t="s">
        <v>25657</v>
      </c>
      <c r="F3" s="2030" t="str">
        <f t="shared" ref="F3:F34" si="0">IF(D3="","",A3&amp;B3&amp;C3&amp;D3&amp;E3)</f>
        <v>2.離職申請單-04279施詠覺</v>
      </c>
    </row>
    <row r="4" spans="1:9">
      <c r="A4" s="2020" t="s">
        <v>25230</v>
      </c>
      <c r="B4" s="2019" t="s">
        <v>25225</v>
      </c>
      <c r="C4" s="2019" t="s">
        <v>25226</v>
      </c>
      <c r="D4" s="30" t="s">
        <v>25673</v>
      </c>
      <c r="E4" s="29" t="s">
        <v>25674</v>
      </c>
      <c r="F4" s="2030" t="str">
        <f t="shared" si="0"/>
        <v>3.離職申請單-04283宋承憲</v>
      </c>
    </row>
    <row r="5" spans="1:9">
      <c r="A5" s="2020" t="s">
        <v>25231</v>
      </c>
      <c r="B5" s="2019" t="s">
        <v>25225</v>
      </c>
      <c r="C5" s="2019" t="s">
        <v>25226</v>
      </c>
      <c r="D5" s="30" t="s">
        <v>25678</v>
      </c>
      <c r="E5" s="29" t="s">
        <v>25679</v>
      </c>
      <c r="F5" s="2030" t="str">
        <f t="shared" si="0"/>
        <v>4.離職申請單-03898陳怡樺</v>
      </c>
    </row>
    <row r="6" spans="1:9">
      <c r="A6" s="2020" t="s">
        <v>25232</v>
      </c>
      <c r="B6" s="2019" t="s">
        <v>25225</v>
      </c>
      <c r="C6" s="2019" t="s">
        <v>25226</v>
      </c>
      <c r="D6" s="30" t="s">
        <v>25682</v>
      </c>
      <c r="E6" s="29" t="s">
        <v>25681</v>
      </c>
      <c r="F6" s="2030" t="str">
        <f t="shared" si="0"/>
        <v>5.離職申請單-04181廖尉君</v>
      </c>
    </row>
    <row r="7" spans="1:9">
      <c r="A7" s="2020" t="s">
        <v>25233</v>
      </c>
      <c r="B7" s="2019" t="s">
        <v>25225</v>
      </c>
      <c r="C7" s="2019" t="s">
        <v>25226</v>
      </c>
      <c r="D7" s="30" t="s">
        <v>25635</v>
      </c>
      <c r="E7" s="29" t="s">
        <v>25633</v>
      </c>
      <c r="F7" s="2030" t="str">
        <f t="shared" si="0"/>
        <v>6.離職申請單-04303蔡孟儒</v>
      </c>
    </row>
    <row r="8" spans="1:9">
      <c r="A8" s="2020" t="s">
        <v>25234</v>
      </c>
      <c r="B8" s="2019" t="s">
        <v>25225</v>
      </c>
      <c r="C8" s="2019" t="s">
        <v>25226</v>
      </c>
      <c r="D8" s="1388" t="s">
        <v>25668</v>
      </c>
      <c r="E8" s="29" t="s">
        <v>25669</v>
      </c>
      <c r="F8" s="2030" t="str">
        <f t="shared" si="0"/>
        <v>7.離職申請單-04327陳基展</v>
      </c>
      <c r="I8" s="2073"/>
    </row>
    <row r="9" spans="1:9">
      <c r="A9" s="2020" t="s">
        <v>25235</v>
      </c>
      <c r="B9" s="2019" t="s">
        <v>25225</v>
      </c>
      <c r="C9" s="2019" t="s">
        <v>25226</v>
      </c>
      <c r="D9" s="1388" t="s">
        <v>25671</v>
      </c>
      <c r="E9" s="29" t="s">
        <v>14699</v>
      </c>
      <c r="F9" s="2030" t="str">
        <f>IF(D9="","",A9&amp;B9&amp;C9&amp;D9&amp;E9)</f>
        <v>8.離職申請單-00009曾石雄</v>
      </c>
      <c r="I9" s="2073"/>
    </row>
    <row r="10" spans="1:9">
      <c r="A10" s="2020" t="s">
        <v>25236</v>
      </c>
      <c r="B10" s="2019" t="s">
        <v>25225</v>
      </c>
      <c r="C10" s="2019" t="s">
        <v>25226</v>
      </c>
      <c r="D10" s="1388" t="s">
        <v>25689</v>
      </c>
      <c r="E10" s="29" t="s">
        <v>25661</v>
      </c>
      <c r="F10" s="2030" t="str">
        <f t="shared" si="0"/>
        <v>9.離職申請單-04282李勝裕</v>
      </c>
      <c r="I10" s="2073"/>
    </row>
    <row r="11" spans="1:9">
      <c r="A11" s="2020" t="s">
        <v>25237</v>
      </c>
      <c r="B11" s="2019" t="s">
        <v>25225</v>
      </c>
      <c r="C11" s="2019" t="s">
        <v>25226</v>
      </c>
      <c r="D11" s="30" t="s">
        <v>25696</v>
      </c>
      <c r="E11" s="29" t="s">
        <v>25659</v>
      </c>
      <c r="F11" s="2030" t="str">
        <f t="shared" si="0"/>
        <v>10.離職申請單-04316林庭鋐</v>
      </c>
      <c r="I11" s="2073"/>
    </row>
    <row r="12" spans="1:9">
      <c r="A12" s="2020" t="s">
        <v>25238</v>
      </c>
      <c r="B12" s="2019" t="s">
        <v>25225</v>
      </c>
      <c r="C12" s="2019" t="s">
        <v>25226</v>
      </c>
      <c r="D12" s="30"/>
      <c r="E12" s="29"/>
      <c r="F12" s="2030" t="str">
        <f t="shared" si="0"/>
        <v/>
      </c>
      <c r="I12" s="2073"/>
    </row>
    <row r="13" spans="1:9">
      <c r="A13" s="2020" t="s">
        <v>25239</v>
      </c>
      <c r="B13" s="2019" t="s">
        <v>25225</v>
      </c>
      <c r="C13" s="2019" t="s">
        <v>25226</v>
      </c>
      <c r="D13" s="30"/>
      <c r="E13" s="29"/>
      <c r="F13" s="2030" t="str">
        <f t="shared" si="0"/>
        <v/>
      </c>
      <c r="I13" s="2073"/>
    </row>
    <row r="14" spans="1:9">
      <c r="A14" s="2020" t="s">
        <v>25240</v>
      </c>
      <c r="B14" s="2019" t="s">
        <v>25225</v>
      </c>
      <c r="C14" s="2019" t="s">
        <v>25226</v>
      </c>
      <c r="D14" s="30"/>
      <c r="E14" s="29"/>
      <c r="F14" s="2031" t="str">
        <f t="shared" si="0"/>
        <v/>
      </c>
      <c r="I14" s="2073"/>
    </row>
    <row r="15" spans="1:9">
      <c r="A15" s="2020" t="s">
        <v>25241</v>
      </c>
      <c r="B15" s="2019" t="s">
        <v>25225</v>
      </c>
      <c r="C15" s="2019" t="s">
        <v>25226</v>
      </c>
      <c r="D15" s="30"/>
      <c r="E15" s="29"/>
      <c r="F15" s="2031" t="str">
        <f t="shared" si="0"/>
        <v/>
      </c>
      <c r="I15" s="2073"/>
    </row>
    <row r="16" spans="1:9">
      <c r="A16" s="2020" t="s">
        <v>25242</v>
      </c>
      <c r="B16" s="2019" t="s">
        <v>25225</v>
      </c>
      <c r="C16" s="2019" t="s">
        <v>25226</v>
      </c>
      <c r="D16" s="30"/>
      <c r="E16" s="29"/>
      <c r="F16" s="2031" t="str">
        <f t="shared" si="0"/>
        <v/>
      </c>
    </row>
    <row r="17" spans="1:6">
      <c r="A17" s="2020" t="s">
        <v>25243</v>
      </c>
      <c r="B17" s="2019" t="s">
        <v>25225</v>
      </c>
      <c r="C17" s="2019" t="s">
        <v>25226</v>
      </c>
      <c r="D17" s="30"/>
      <c r="E17" s="29"/>
      <c r="F17" s="2031" t="str">
        <f t="shared" si="0"/>
        <v/>
      </c>
    </row>
    <row r="18" spans="1:6">
      <c r="A18" s="2020" t="s">
        <v>25244</v>
      </c>
      <c r="B18" s="2019" t="s">
        <v>25225</v>
      </c>
      <c r="C18" s="2019" t="s">
        <v>25226</v>
      </c>
      <c r="D18" s="30"/>
      <c r="E18" s="29"/>
      <c r="F18" s="2031" t="str">
        <f t="shared" si="0"/>
        <v/>
      </c>
    </row>
    <row r="19" spans="1:6">
      <c r="A19" s="2020" t="s">
        <v>25245</v>
      </c>
      <c r="B19" s="2019" t="s">
        <v>25225</v>
      </c>
      <c r="C19" s="2019" t="s">
        <v>25226</v>
      </c>
      <c r="D19" s="30"/>
      <c r="E19" s="29"/>
      <c r="F19" s="2031" t="str">
        <f t="shared" si="0"/>
        <v/>
      </c>
    </row>
    <row r="20" spans="1:6">
      <c r="A20" s="2020" t="s">
        <v>25246</v>
      </c>
      <c r="B20" s="2019" t="s">
        <v>25225</v>
      </c>
      <c r="C20" s="2019" t="s">
        <v>25226</v>
      </c>
      <c r="D20" s="30"/>
      <c r="E20" s="29"/>
      <c r="F20" s="2031" t="str">
        <f t="shared" si="0"/>
        <v/>
      </c>
    </row>
    <row r="21" spans="1:6">
      <c r="A21" s="2020" t="s">
        <v>25247</v>
      </c>
      <c r="B21" s="2019" t="s">
        <v>25225</v>
      </c>
      <c r="C21" s="2019" t="s">
        <v>25226</v>
      </c>
      <c r="D21" s="30"/>
      <c r="E21" s="29"/>
      <c r="F21" s="2031" t="str">
        <f t="shared" si="0"/>
        <v/>
      </c>
    </row>
    <row r="22" spans="1:6">
      <c r="A22" s="2020" t="s">
        <v>25248</v>
      </c>
      <c r="B22" s="2019" t="s">
        <v>25225</v>
      </c>
      <c r="C22" s="2019" t="s">
        <v>25226</v>
      </c>
      <c r="D22" s="30"/>
      <c r="E22" s="29"/>
      <c r="F22" s="2031" t="str">
        <f t="shared" si="0"/>
        <v/>
      </c>
    </row>
    <row r="23" spans="1:6">
      <c r="A23" s="2020" t="s">
        <v>25249</v>
      </c>
      <c r="B23" s="2019" t="s">
        <v>25225</v>
      </c>
      <c r="C23" s="2019" t="s">
        <v>25226</v>
      </c>
      <c r="D23" s="30"/>
      <c r="E23" s="29"/>
      <c r="F23" s="2031" t="str">
        <f t="shared" si="0"/>
        <v/>
      </c>
    </row>
    <row r="24" spans="1:6">
      <c r="A24" s="2020" t="s">
        <v>25250</v>
      </c>
      <c r="B24" s="2019" t="s">
        <v>25225</v>
      </c>
      <c r="C24" s="2019" t="s">
        <v>25226</v>
      </c>
      <c r="D24" s="30"/>
      <c r="E24" s="29"/>
      <c r="F24" s="2031" t="str">
        <f t="shared" si="0"/>
        <v/>
      </c>
    </row>
    <row r="25" spans="1:6">
      <c r="A25" s="2020" t="s">
        <v>25251</v>
      </c>
      <c r="B25" s="2019" t="s">
        <v>25225</v>
      </c>
      <c r="C25" s="2019" t="s">
        <v>25226</v>
      </c>
      <c r="D25" s="30"/>
      <c r="E25" s="29"/>
      <c r="F25" s="2031" t="str">
        <f t="shared" si="0"/>
        <v/>
      </c>
    </row>
    <row r="26" spans="1:6">
      <c r="A26" s="2020" t="s">
        <v>25252</v>
      </c>
      <c r="B26" s="2019" t="s">
        <v>25225</v>
      </c>
      <c r="C26" s="2019" t="s">
        <v>25226</v>
      </c>
      <c r="D26" s="30"/>
      <c r="E26" s="29"/>
      <c r="F26" s="2030" t="str">
        <f t="shared" si="0"/>
        <v/>
      </c>
    </row>
    <row r="27" spans="1:6">
      <c r="A27" s="2020" t="s">
        <v>25253</v>
      </c>
      <c r="B27" s="2019" t="s">
        <v>25225</v>
      </c>
      <c r="C27" s="2019" t="s">
        <v>25226</v>
      </c>
      <c r="D27" s="30"/>
      <c r="E27" s="29"/>
      <c r="F27" s="2030" t="str">
        <f t="shared" si="0"/>
        <v/>
      </c>
    </row>
    <row r="28" spans="1:6">
      <c r="A28" s="2020" t="s">
        <v>25254</v>
      </c>
      <c r="B28" s="2019" t="s">
        <v>25225</v>
      </c>
      <c r="C28" s="2019" t="s">
        <v>25226</v>
      </c>
      <c r="D28" s="2020"/>
      <c r="E28" s="2019"/>
      <c r="F28" s="2030" t="str">
        <f t="shared" si="0"/>
        <v/>
      </c>
    </row>
    <row r="29" spans="1:6">
      <c r="A29" s="2020" t="s">
        <v>25255</v>
      </c>
      <c r="B29" s="2019" t="s">
        <v>25225</v>
      </c>
      <c r="C29" s="2019" t="s">
        <v>25226</v>
      </c>
      <c r="D29" s="2029"/>
      <c r="E29" s="2029"/>
      <c r="F29" s="2030" t="str">
        <f t="shared" si="0"/>
        <v/>
      </c>
    </row>
    <row r="30" spans="1:6">
      <c r="A30" s="2020" t="s">
        <v>25256</v>
      </c>
      <c r="B30" s="2019" t="s">
        <v>25225</v>
      </c>
      <c r="C30" s="2019" t="s">
        <v>25226</v>
      </c>
      <c r="D30" s="2029"/>
      <c r="E30" s="2029"/>
      <c r="F30" s="2030" t="str">
        <f t="shared" si="0"/>
        <v/>
      </c>
    </row>
    <row r="31" spans="1:6">
      <c r="A31" s="2020" t="s">
        <v>25257</v>
      </c>
      <c r="B31" s="2019" t="s">
        <v>25225</v>
      </c>
      <c r="C31" s="2019" t="s">
        <v>25226</v>
      </c>
      <c r="D31" s="2029"/>
      <c r="E31" s="2029"/>
      <c r="F31" s="2030" t="str">
        <f t="shared" si="0"/>
        <v/>
      </c>
    </row>
    <row r="32" spans="1:6">
      <c r="A32" s="2020" t="s">
        <v>25258</v>
      </c>
      <c r="B32" s="2019" t="s">
        <v>25225</v>
      </c>
      <c r="C32" s="2019" t="s">
        <v>25226</v>
      </c>
      <c r="D32" s="2029"/>
      <c r="E32" s="2029"/>
      <c r="F32" s="2030" t="str">
        <f t="shared" si="0"/>
        <v/>
      </c>
    </row>
    <row r="33" spans="1:6">
      <c r="A33" s="2020" t="s">
        <v>25259</v>
      </c>
      <c r="B33" s="2019" t="s">
        <v>25225</v>
      </c>
      <c r="C33" s="2019" t="s">
        <v>25226</v>
      </c>
      <c r="D33" s="2029"/>
      <c r="E33" s="2029"/>
      <c r="F33" s="2030" t="str">
        <f t="shared" si="0"/>
        <v/>
      </c>
    </row>
    <row r="34" spans="1:6">
      <c r="A34" s="2020" t="s">
        <v>25260</v>
      </c>
      <c r="B34" s="2019" t="s">
        <v>25225</v>
      </c>
      <c r="C34" s="2019" t="s">
        <v>25226</v>
      </c>
      <c r="D34" s="2029"/>
      <c r="E34" s="2029"/>
      <c r="F34" s="2030" t="str">
        <f t="shared" si="0"/>
        <v/>
      </c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pageSetUpPr fitToPage="1"/>
  </sheetPr>
  <dimension ref="A1:AG1048576"/>
  <sheetViews>
    <sheetView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/>
    <col min="18" max="18" width="16.90625" style="24" customWidth="1"/>
    <col min="19" max="19" width="9" style="24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16384" width="9" style="24"/>
  </cols>
  <sheetData>
    <row r="1" spans="1:33">
      <c r="A1" s="1707"/>
      <c r="B1" s="1643" t="s">
        <v>18973</v>
      </c>
      <c r="C1" s="1644" t="s">
        <v>4571</v>
      </c>
      <c r="D1" s="1645" t="s">
        <v>101</v>
      </c>
      <c r="E1" s="1645" t="s">
        <v>102</v>
      </c>
      <c r="F1" s="1646" t="s">
        <v>23716</v>
      </c>
      <c r="G1" s="1647" t="s">
        <v>104</v>
      </c>
      <c r="H1" s="1648" t="s">
        <v>21066</v>
      </c>
      <c r="I1" s="1649" t="s">
        <v>21067</v>
      </c>
    </row>
    <row r="2" spans="1:33">
      <c r="A2" s="1707"/>
      <c r="B2" s="27" t="s">
        <v>96</v>
      </c>
      <c r="C2" s="211"/>
      <c r="D2" s="354" t="s">
        <v>105</v>
      </c>
      <c r="E2" s="354" t="s">
        <v>52</v>
      </c>
      <c r="F2" s="212" t="s">
        <v>4</v>
      </c>
      <c r="G2" s="591">
        <v>39136</v>
      </c>
      <c r="AG2" s="24" t="s">
        <v>21221</v>
      </c>
    </row>
    <row r="3" spans="1:33">
      <c r="A3" s="1707"/>
      <c r="B3" s="27" t="s">
        <v>86</v>
      </c>
      <c r="C3" s="211"/>
      <c r="D3" s="354" t="s">
        <v>106</v>
      </c>
      <c r="E3" s="354" t="s">
        <v>49</v>
      </c>
      <c r="F3" s="212" t="s">
        <v>4</v>
      </c>
      <c r="G3" s="591">
        <v>39139</v>
      </c>
      <c r="W3" s="24">
        <v>4000</v>
      </c>
    </row>
    <row r="4" spans="1:33">
      <c r="A4" s="1707"/>
      <c r="B4" s="27" t="s">
        <v>86</v>
      </c>
      <c r="C4" s="211"/>
      <c r="D4" s="354" t="s">
        <v>107</v>
      </c>
      <c r="E4" s="354" t="s">
        <v>49</v>
      </c>
      <c r="F4" s="212" t="s">
        <v>4</v>
      </c>
      <c r="G4" s="591">
        <v>39139</v>
      </c>
      <c r="H4" s="28" t="s">
        <v>21480</v>
      </c>
    </row>
    <row r="5" spans="1:33">
      <c r="A5" s="1707"/>
      <c r="B5" s="27" t="s">
        <v>27</v>
      </c>
      <c r="C5" s="211"/>
      <c r="D5" s="354" t="s">
        <v>108</v>
      </c>
      <c r="E5" s="354" t="s">
        <v>29</v>
      </c>
      <c r="F5" s="212" t="s">
        <v>4</v>
      </c>
      <c r="G5" s="591">
        <v>39139</v>
      </c>
    </row>
    <row r="6" spans="1:33">
      <c r="A6" s="1707"/>
      <c r="B6" s="27" t="s">
        <v>43</v>
      </c>
      <c r="C6" s="211"/>
      <c r="D6" s="354" t="s">
        <v>109</v>
      </c>
      <c r="E6" s="354" t="s">
        <v>52</v>
      </c>
      <c r="F6" s="212" t="s">
        <v>4</v>
      </c>
      <c r="G6" s="591">
        <v>39139</v>
      </c>
    </row>
    <row r="7" spans="1:33" ht="17">
      <c r="A7" s="1707"/>
      <c r="B7" s="27" t="s">
        <v>63</v>
      </c>
      <c r="C7" s="1501" t="s">
        <v>20303</v>
      </c>
      <c r="D7" s="354" t="s">
        <v>110</v>
      </c>
      <c r="E7" s="354" t="s">
        <v>111</v>
      </c>
      <c r="F7" s="212" t="s">
        <v>4</v>
      </c>
      <c r="G7" s="591">
        <v>39140</v>
      </c>
      <c r="H7" s="28" t="s">
        <v>21481</v>
      </c>
    </row>
    <row r="8" spans="1:33">
      <c r="A8" s="1707"/>
      <c r="B8" s="27" t="s">
        <v>63</v>
      </c>
      <c r="C8" s="211"/>
      <c r="D8" s="354" t="s">
        <v>112</v>
      </c>
      <c r="E8" s="354" t="s">
        <v>111</v>
      </c>
      <c r="F8" s="212" t="s">
        <v>4</v>
      </c>
      <c r="G8" s="591">
        <v>39141</v>
      </c>
    </row>
    <row r="9" spans="1:33" ht="16" thickBot="1">
      <c r="A9" s="1707"/>
      <c r="B9" s="27" t="s">
        <v>63</v>
      </c>
      <c r="C9" s="355"/>
      <c r="D9" s="356" t="s">
        <v>113</v>
      </c>
      <c r="E9" s="356" t="s">
        <v>111</v>
      </c>
      <c r="F9" s="357" t="s">
        <v>4</v>
      </c>
      <c r="G9" s="1581">
        <v>39141</v>
      </c>
    </row>
    <row r="10" spans="1:33" ht="16" thickTop="1">
      <c r="A10" s="1707"/>
      <c r="B10" s="27" t="s">
        <v>36</v>
      </c>
      <c r="C10" s="211"/>
      <c r="D10" s="354" t="s">
        <v>114</v>
      </c>
      <c r="E10" s="354" t="s">
        <v>115</v>
      </c>
      <c r="F10" s="212" t="s">
        <v>4</v>
      </c>
      <c r="G10" s="591">
        <v>39142</v>
      </c>
    </row>
    <row r="11" spans="1:33">
      <c r="A11" s="1707"/>
      <c r="B11" s="27" t="s">
        <v>27</v>
      </c>
      <c r="C11" s="211"/>
      <c r="D11" s="354" t="s">
        <v>116</v>
      </c>
      <c r="E11" s="354" t="s">
        <v>29</v>
      </c>
      <c r="F11" s="212" t="s">
        <v>4</v>
      </c>
      <c r="G11" s="591">
        <v>39142</v>
      </c>
    </row>
    <row r="12" spans="1:33">
      <c r="A12" s="1707"/>
      <c r="B12" s="1432" t="s">
        <v>17201</v>
      </c>
      <c r="C12" s="211"/>
      <c r="D12" s="354" t="s">
        <v>117</v>
      </c>
      <c r="E12" s="354" t="s">
        <v>118</v>
      </c>
      <c r="F12" s="212" t="s">
        <v>4</v>
      </c>
      <c r="G12" s="591">
        <v>39142</v>
      </c>
    </row>
    <row r="13" spans="1:33">
      <c r="A13" s="1707"/>
      <c r="B13" s="27" t="s">
        <v>43</v>
      </c>
      <c r="C13" s="211"/>
      <c r="D13" s="354" t="s">
        <v>119</v>
      </c>
      <c r="E13" s="354" t="s">
        <v>120</v>
      </c>
      <c r="F13" s="212" t="s">
        <v>4</v>
      </c>
      <c r="G13" s="591">
        <v>39142</v>
      </c>
    </row>
    <row r="14" spans="1:33">
      <c r="A14" s="1707"/>
      <c r="B14" s="27" t="s">
        <v>69</v>
      </c>
      <c r="C14" s="211"/>
      <c r="D14" s="354" t="s">
        <v>121</v>
      </c>
      <c r="E14" s="354" t="s">
        <v>56</v>
      </c>
      <c r="F14" s="212" t="s">
        <v>4</v>
      </c>
      <c r="G14" s="591">
        <v>39142</v>
      </c>
      <c r="O14" s="24">
        <f>SUM(O4:O13)</f>
        <v>0</v>
      </c>
    </row>
    <row r="15" spans="1:33">
      <c r="A15" s="1707"/>
      <c r="B15" s="27" t="s">
        <v>69</v>
      </c>
      <c r="C15" s="211"/>
      <c r="D15" s="354" t="s">
        <v>80</v>
      </c>
      <c r="E15" s="354" t="s">
        <v>4</v>
      </c>
      <c r="F15" s="212" t="s">
        <v>4</v>
      </c>
      <c r="G15" s="591">
        <v>39142</v>
      </c>
    </row>
    <row r="16" spans="1:33">
      <c r="A16" s="1707"/>
      <c r="B16" s="27" t="s">
        <v>69</v>
      </c>
      <c r="C16" s="211"/>
      <c r="D16" s="354" t="s">
        <v>122</v>
      </c>
      <c r="E16" s="354" t="s">
        <v>56</v>
      </c>
      <c r="F16" s="212" t="s">
        <v>4</v>
      </c>
      <c r="G16" s="591">
        <v>39142</v>
      </c>
    </row>
    <row r="17" spans="1:7">
      <c r="A17" s="1707"/>
      <c r="B17" s="27" t="s">
        <v>4</v>
      </c>
      <c r="C17" s="211"/>
      <c r="D17" s="354" t="s">
        <v>123</v>
      </c>
      <c r="E17" s="354" t="s">
        <v>111</v>
      </c>
      <c r="F17" s="212" t="s">
        <v>4</v>
      </c>
      <c r="G17" s="591">
        <v>39146</v>
      </c>
    </row>
    <row r="18" spans="1:7">
      <c r="A18" s="1707"/>
      <c r="B18" s="27" t="s">
        <v>86</v>
      </c>
      <c r="C18" s="211"/>
      <c r="D18" s="354" t="s">
        <v>124</v>
      </c>
      <c r="E18" s="354" t="s">
        <v>49</v>
      </c>
      <c r="F18" s="212" t="s">
        <v>4</v>
      </c>
      <c r="G18" s="591">
        <v>39146</v>
      </c>
    </row>
    <row r="19" spans="1:7">
      <c r="A19" s="1707"/>
      <c r="B19" s="27" t="s">
        <v>86</v>
      </c>
      <c r="C19" s="211"/>
      <c r="D19" s="354" t="s">
        <v>125</v>
      </c>
      <c r="E19" s="354" t="s">
        <v>126</v>
      </c>
      <c r="F19" s="212" t="s">
        <v>4</v>
      </c>
      <c r="G19" s="591">
        <v>39146</v>
      </c>
    </row>
    <row r="20" spans="1:7">
      <c r="A20" s="1707"/>
      <c r="B20" s="27" t="s">
        <v>95</v>
      </c>
      <c r="C20" s="211"/>
      <c r="D20" s="354" t="s">
        <v>127</v>
      </c>
      <c r="E20" s="354" t="s">
        <v>128</v>
      </c>
      <c r="F20" s="212" t="s">
        <v>4</v>
      </c>
      <c r="G20" s="591">
        <v>39146</v>
      </c>
    </row>
    <row r="21" spans="1:7">
      <c r="A21" s="1707"/>
      <c r="B21" s="27" t="s">
        <v>63</v>
      </c>
      <c r="C21" s="211"/>
      <c r="D21" s="354" t="s">
        <v>129</v>
      </c>
      <c r="E21" s="354" t="s">
        <v>111</v>
      </c>
      <c r="F21" s="212" t="s">
        <v>4</v>
      </c>
      <c r="G21" s="591">
        <v>39147</v>
      </c>
    </row>
    <row r="22" spans="1:7">
      <c r="A22" s="1707"/>
      <c r="B22" s="27" t="s">
        <v>4</v>
      </c>
      <c r="C22" s="211"/>
      <c r="D22" s="354" t="s">
        <v>130</v>
      </c>
      <c r="E22" s="354" t="s">
        <v>111</v>
      </c>
      <c r="F22" s="212" t="s">
        <v>4</v>
      </c>
      <c r="G22" s="591">
        <v>39149</v>
      </c>
    </row>
    <row r="23" spans="1:7">
      <c r="A23" s="1707"/>
      <c r="B23" s="27" t="s">
        <v>54</v>
      </c>
      <c r="C23" s="211"/>
      <c r="D23" s="354" t="s">
        <v>131</v>
      </c>
      <c r="E23" s="354" t="s">
        <v>132</v>
      </c>
      <c r="F23" s="212" t="s">
        <v>4</v>
      </c>
      <c r="G23" s="591">
        <v>39149</v>
      </c>
    </row>
    <row r="24" spans="1:7">
      <c r="A24" s="1707"/>
      <c r="B24" s="27" t="s">
        <v>4</v>
      </c>
      <c r="C24" s="211"/>
      <c r="D24" s="354" t="s">
        <v>133</v>
      </c>
      <c r="E24" s="354" t="s">
        <v>134</v>
      </c>
      <c r="F24" s="212" t="s">
        <v>4</v>
      </c>
      <c r="G24" s="591">
        <v>39150</v>
      </c>
    </row>
    <row r="25" spans="1:7">
      <c r="A25" s="1707"/>
      <c r="B25" s="27" t="s">
        <v>96</v>
      </c>
      <c r="C25" s="211"/>
      <c r="D25" s="354" t="s">
        <v>135</v>
      </c>
      <c r="E25" s="354" t="s">
        <v>49</v>
      </c>
      <c r="F25" s="212" t="s">
        <v>4</v>
      </c>
      <c r="G25" s="591">
        <v>39150</v>
      </c>
    </row>
    <row r="26" spans="1:7">
      <c r="A26" s="1707"/>
      <c r="B26" s="27" t="s">
        <v>86</v>
      </c>
      <c r="C26" s="211"/>
      <c r="D26" s="354" t="s">
        <v>136</v>
      </c>
      <c r="E26" s="354" t="s">
        <v>49</v>
      </c>
      <c r="F26" s="212" t="s">
        <v>4</v>
      </c>
      <c r="G26" s="591">
        <v>39153</v>
      </c>
    </row>
    <row r="27" spans="1:7">
      <c r="A27" s="1707"/>
      <c r="B27" s="27" t="s">
        <v>86</v>
      </c>
      <c r="C27" s="211"/>
      <c r="D27" s="354" t="s">
        <v>137</v>
      </c>
      <c r="E27" s="354" t="s">
        <v>4</v>
      </c>
      <c r="F27" s="212" t="s">
        <v>4</v>
      </c>
      <c r="G27" s="591">
        <v>39155</v>
      </c>
    </row>
    <row r="28" spans="1:7">
      <c r="A28" s="1707"/>
      <c r="B28" s="27" t="s">
        <v>58</v>
      </c>
      <c r="C28" s="211"/>
      <c r="D28" s="354" t="s">
        <v>138</v>
      </c>
      <c r="E28" s="354" t="s">
        <v>34</v>
      </c>
      <c r="F28" s="212" t="s">
        <v>4</v>
      </c>
      <c r="G28" s="591">
        <v>39155</v>
      </c>
    </row>
    <row r="29" spans="1:7">
      <c r="A29" s="1707"/>
      <c r="B29" s="27" t="s">
        <v>95</v>
      </c>
      <c r="C29" s="211"/>
      <c r="D29" s="354" t="s">
        <v>139</v>
      </c>
      <c r="E29" s="354" t="s">
        <v>140</v>
      </c>
      <c r="F29" s="212" t="s">
        <v>4</v>
      </c>
      <c r="G29" s="591">
        <v>39157</v>
      </c>
    </row>
    <row r="30" spans="1:7">
      <c r="A30" s="1707"/>
      <c r="B30" s="27" t="s">
        <v>4</v>
      </c>
      <c r="C30" s="211"/>
      <c r="D30" s="354" t="s">
        <v>141</v>
      </c>
      <c r="E30" s="354" t="s">
        <v>134</v>
      </c>
      <c r="F30" s="212" t="s">
        <v>4</v>
      </c>
      <c r="G30" s="591">
        <v>39157</v>
      </c>
    </row>
    <row r="31" spans="1:7">
      <c r="A31" s="1707"/>
      <c r="B31" s="27" t="s">
        <v>4</v>
      </c>
      <c r="C31" s="211"/>
      <c r="D31" s="354" t="s">
        <v>142</v>
      </c>
      <c r="E31" s="354" t="s">
        <v>4</v>
      </c>
      <c r="F31" s="212" t="s">
        <v>4</v>
      </c>
      <c r="G31" s="591">
        <v>39157</v>
      </c>
    </row>
    <row r="32" spans="1:7">
      <c r="A32" s="1707"/>
      <c r="B32" s="27" t="s">
        <v>54</v>
      </c>
      <c r="C32" s="211"/>
      <c r="D32" s="354" t="s">
        <v>143</v>
      </c>
      <c r="E32" s="354" t="s">
        <v>56</v>
      </c>
      <c r="F32" s="212" t="s">
        <v>4</v>
      </c>
      <c r="G32" s="591">
        <v>39160</v>
      </c>
    </row>
    <row r="33" spans="1:7">
      <c r="A33" s="1707"/>
      <c r="B33" s="27" t="s">
        <v>75</v>
      </c>
      <c r="C33" s="211"/>
      <c r="D33" s="354" t="s">
        <v>144</v>
      </c>
      <c r="E33" s="354" t="s">
        <v>56</v>
      </c>
      <c r="F33" s="212" t="s">
        <v>4</v>
      </c>
      <c r="G33" s="591">
        <v>39160</v>
      </c>
    </row>
    <row r="34" spans="1:7">
      <c r="A34" s="1707"/>
      <c r="B34" s="27" t="s">
        <v>95</v>
      </c>
      <c r="C34" s="211"/>
      <c r="D34" s="354" t="s">
        <v>145</v>
      </c>
      <c r="E34" s="354" t="s">
        <v>140</v>
      </c>
      <c r="F34" s="212" t="s">
        <v>4</v>
      </c>
      <c r="G34" s="591">
        <v>39160</v>
      </c>
    </row>
    <row r="35" spans="1:7">
      <c r="A35" s="1707"/>
      <c r="B35" s="27" t="s">
        <v>4</v>
      </c>
      <c r="C35" s="211"/>
      <c r="D35" s="354" t="s">
        <v>146</v>
      </c>
      <c r="E35" s="354" t="s">
        <v>111</v>
      </c>
      <c r="F35" s="212" t="s">
        <v>4</v>
      </c>
      <c r="G35" s="591">
        <v>39161</v>
      </c>
    </row>
    <row r="36" spans="1:7">
      <c r="A36" s="1707"/>
      <c r="B36" s="27" t="s">
        <v>4</v>
      </c>
      <c r="C36" s="211"/>
      <c r="D36" s="354" t="s">
        <v>147</v>
      </c>
      <c r="E36" s="354" t="s">
        <v>111</v>
      </c>
      <c r="F36" s="212" t="s">
        <v>4</v>
      </c>
      <c r="G36" s="591">
        <v>39161</v>
      </c>
    </row>
    <row r="37" spans="1:7">
      <c r="A37" s="1707"/>
      <c r="B37" s="27" t="s">
        <v>4</v>
      </c>
      <c r="C37" s="211"/>
      <c r="D37" s="354" t="s">
        <v>148</v>
      </c>
      <c r="E37" s="354" t="s">
        <v>111</v>
      </c>
      <c r="F37" s="212" t="s">
        <v>4</v>
      </c>
      <c r="G37" s="591">
        <v>39161</v>
      </c>
    </row>
    <row r="38" spans="1:7">
      <c r="A38" s="1707"/>
      <c r="B38" s="27" t="s">
        <v>58</v>
      </c>
      <c r="C38" s="211"/>
      <c r="D38" s="354" t="s">
        <v>60</v>
      </c>
      <c r="E38" s="354" t="s">
        <v>49</v>
      </c>
      <c r="F38" s="212" t="s">
        <v>4</v>
      </c>
      <c r="G38" s="591">
        <v>39163</v>
      </c>
    </row>
    <row r="39" spans="1:7">
      <c r="A39" s="1707"/>
      <c r="B39" s="27" t="s">
        <v>54</v>
      </c>
      <c r="C39" s="211"/>
      <c r="D39" s="354" t="s">
        <v>149</v>
      </c>
      <c r="E39" s="354" t="s">
        <v>56</v>
      </c>
      <c r="F39" s="212" t="s">
        <v>4</v>
      </c>
      <c r="G39" s="591">
        <v>39163</v>
      </c>
    </row>
    <row r="40" spans="1:7">
      <c r="A40" s="1707"/>
      <c r="B40" s="27" t="s">
        <v>54</v>
      </c>
      <c r="C40" s="211"/>
      <c r="D40" s="354" t="s">
        <v>150</v>
      </c>
      <c r="E40" s="354" t="s">
        <v>34</v>
      </c>
      <c r="F40" s="212" t="s">
        <v>4</v>
      </c>
      <c r="G40" s="591">
        <v>39164</v>
      </c>
    </row>
    <row r="41" spans="1:7">
      <c r="A41" s="1707"/>
      <c r="B41" s="27" t="s">
        <v>95</v>
      </c>
      <c r="C41" s="211"/>
      <c r="D41" s="354" t="s">
        <v>38</v>
      </c>
      <c r="E41" s="354" t="s">
        <v>151</v>
      </c>
      <c r="F41" s="212" t="s">
        <v>4</v>
      </c>
      <c r="G41" s="591">
        <v>39164</v>
      </c>
    </row>
    <row r="42" spans="1:7">
      <c r="A42" s="1707"/>
      <c r="B42" s="27" t="s">
        <v>54</v>
      </c>
      <c r="C42" s="211"/>
      <c r="D42" s="354" t="s">
        <v>152</v>
      </c>
      <c r="E42" s="354" t="s">
        <v>56</v>
      </c>
      <c r="F42" s="212" t="s">
        <v>4</v>
      </c>
      <c r="G42" s="591">
        <v>39167</v>
      </c>
    </row>
    <row r="43" spans="1:7">
      <c r="A43" s="1707"/>
      <c r="B43" s="27" t="s">
        <v>75</v>
      </c>
      <c r="C43" s="211"/>
      <c r="D43" s="354" t="s">
        <v>153</v>
      </c>
      <c r="E43" s="354" t="s">
        <v>56</v>
      </c>
      <c r="F43" s="212" t="s">
        <v>4</v>
      </c>
      <c r="G43" s="591">
        <v>39167</v>
      </c>
    </row>
    <row r="44" spans="1:7">
      <c r="A44" s="1707"/>
      <c r="B44" s="27" t="s">
        <v>95</v>
      </c>
      <c r="C44" s="211"/>
      <c r="D44" s="354" t="s">
        <v>35</v>
      </c>
      <c r="E44" s="354" t="s">
        <v>154</v>
      </c>
      <c r="F44" s="212" t="s">
        <v>4</v>
      </c>
      <c r="G44" s="591">
        <v>39167</v>
      </c>
    </row>
    <row r="45" spans="1:7">
      <c r="A45" s="1707"/>
      <c r="B45" s="27" t="s">
        <v>91</v>
      </c>
      <c r="C45" s="211"/>
      <c r="D45" s="354" t="s">
        <v>155</v>
      </c>
      <c r="E45" s="354" t="s">
        <v>40</v>
      </c>
      <c r="F45" s="212" t="s">
        <v>4</v>
      </c>
      <c r="G45" s="591">
        <v>39167</v>
      </c>
    </row>
    <row r="46" spans="1:7">
      <c r="A46" s="1707"/>
      <c r="B46" s="27" t="s">
        <v>72</v>
      </c>
      <c r="C46" s="211"/>
      <c r="D46" s="354" t="s">
        <v>156</v>
      </c>
      <c r="E46" s="354" t="s">
        <v>57</v>
      </c>
      <c r="F46" s="212" t="s">
        <v>4</v>
      </c>
      <c r="G46" s="591">
        <v>39167</v>
      </c>
    </row>
    <row r="47" spans="1:7">
      <c r="A47" s="1707"/>
      <c r="B47" s="27" t="s">
        <v>86</v>
      </c>
      <c r="C47" s="211"/>
      <c r="D47" s="354" t="s">
        <v>157</v>
      </c>
      <c r="E47" s="354" t="s">
        <v>57</v>
      </c>
      <c r="F47" s="212" t="s">
        <v>4</v>
      </c>
      <c r="G47" s="591">
        <v>39168</v>
      </c>
    </row>
    <row r="48" spans="1:7">
      <c r="A48" s="1707"/>
      <c r="B48" s="27" t="s">
        <v>75</v>
      </c>
      <c r="C48" s="211"/>
      <c r="D48" s="354" t="s">
        <v>158</v>
      </c>
      <c r="E48" s="354" t="s">
        <v>56</v>
      </c>
      <c r="F48" s="212" t="s">
        <v>4</v>
      </c>
      <c r="G48" s="591">
        <v>39171</v>
      </c>
    </row>
    <row r="49" spans="1:7">
      <c r="A49" s="1707"/>
      <c r="B49" s="27" t="s">
        <v>95</v>
      </c>
      <c r="C49" s="211"/>
      <c r="D49" s="354" t="s">
        <v>159</v>
      </c>
      <c r="E49" s="354" t="s">
        <v>160</v>
      </c>
      <c r="F49" s="212" t="s">
        <v>4</v>
      </c>
      <c r="G49" s="591">
        <v>39171</v>
      </c>
    </row>
    <row r="50" spans="1:7">
      <c r="A50" s="1707"/>
      <c r="B50" s="27" t="s">
        <v>98</v>
      </c>
      <c r="C50" s="211"/>
      <c r="D50" s="354" t="s">
        <v>161</v>
      </c>
      <c r="E50" s="354" t="s">
        <v>56</v>
      </c>
      <c r="F50" s="212" t="s">
        <v>4</v>
      </c>
      <c r="G50" s="591">
        <v>39173</v>
      </c>
    </row>
    <row r="51" spans="1:7">
      <c r="A51" s="1707"/>
      <c r="B51" s="27" t="s">
        <v>95</v>
      </c>
      <c r="C51" s="211"/>
      <c r="D51" s="354" t="s">
        <v>162</v>
      </c>
      <c r="E51" s="354" t="s">
        <v>151</v>
      </c>
      <c r="F51" s="212" t="s">
        <v>4</v>
      </c>
      <c r="G51" s="591">
        <v>39174</v>
      </c>
    </row>
    <row r="52" spans="1:7">
      <c r="A52" s="1707"/>
      <c r="B52" s="27" t="s">
        <v>75</v>
      </c>
      <c r="C52" s="211"/>
      <c r="D52" s="354" t="s">
        <v>163</v>
      </c>
      <c r="E52" s="354" t="s">
        <v>56</v>
      </c>
      <c r="F52" s="212" t="s">
        <v>4</v>
      </c>
      <c r="G52" s="591">
        <v>39176</v>
      </c>
    </row>
    <row r="53" spans="1:7">
      <c r="A53" s="1707"/>
      <c r="B53" s="27" t="s">
        <v>164</v>
      </c>
      <c r="C53" s="211"/>
      <c r="D53" s="354" t="s">
        <v>165</v>
      </c>
      <c r="E53" s="354" t="s">
        <v>132</v>
      </c>
      <c r="F53" s="212" t="s">
        <v>4</v>
      </c>
      <c r="G53" s="591">
        <v>39178</v>
      </c>
    </row>
    <row r="54" spans="1:7">
      <c r="A54" s="1707"/>
      <c r="B54" s="27" t="s">
        <v>4</v>
      </c>
      <c r="C54" s="211"/>
      <c r="D54" s="354" t="s">
        <v>166</v>
      </c>
      <c r="E54" s="354" t="s">
        <v>111</v>
      </c>
      <c r="F54" s="212" t="s">
        <v>4</v>
      </c>
      <c r="G54" s="591">
        <v>39178</v>
      </c>
    </row>
    <row r="55" spans="1:7">
      <c r="A55" s="1707"/>
      <c r="B55" s="27" t="s">
        <v>58</v>
      </c>
      <c r="C55" s="211"/>
      <c r="D55" s="354" t="s">
        <v>167</v>
      </c>
      <c r="E55" s="354" t="s">
        <v>34</v>
      </c>
      <c r="F55" s="212" t="s">
        <v>4</v>
      </c>
      <c r="G55" s="591">
        <v>39178</v>
      </c>
    </row>
    <row r="56" spans="1:7">
      <c r="A56" s="1707"/>
      <c r="B56" s="27" t="s">
        <v>63</v>
      </c>
      <c r="C56" s="211"/>
      <c r="D56" s="354" t="s">
        <v>168</v>
      </c>
      <c r="E56" s="354" t="s">
        <v>57</v>
      </c>
      <c r="F56" s="212" t="s">
        <v>4</v>
      </c>
      <c r="G56" s="591">
        <v>39182</v>
      </c>
    </row>
    <row r="57" spans="1:7">
      <c r="A57" s="1707"/>
      <c r="B57" s="27" t="s">
        <v>169</v>
      </c>
      <c r="C57" s="211"/>
      <c r="D57" s="354" t="s">
        <v>170</v>
      </c>
      <c r="E57" s="354" t="s">
        <v>4</v>
      </c>
      <c r="F57" s="212" t="s">
        <v>4</v>
      </c>
      <c r="G57" s="591">
        <v>39182</v>
      </c>
    </row>
    <row r="58" spans="1:7">
      <c r="A58" s="1707"/>
      <c r="B58" s="27" t="s">
        <v>169</v>
      </c>
      <c r="C58" s="211"/>
      <c r="D58" s="354" t="s">
        <v>171</v>
      </c>
      <c r="E58" s="354" t="s">
        <v>4</v>
      </c>
      <c r="F58" s="212" t="s">
        <v>4</v>
      </c>
      <c r="G58" s="591">
        <v>39182</v>
      </c>
    </row>
    <row r="59" spans="1:7">
      <c r="A59" s="1707"/>
      <c r="B59" s="27" t="s">
        <v>169</v>
      </c>
      <c r="C59" s="211"/>
      <c r="D59" s="354" t="s">
        <v>172</v>
      </c>
      <c r="E59" s="354" t="s">
        <v>4</v>
      </c>
      <c r="F59" s="212" t="s">
        <v>4</v>
      </c>
      <c r="G59" s="591">
        <v>39182</v>
      </c>
    </row>
    <row r="60" spans="1:7">
      <c r="A60" s="1707"/>
      <c r="B60" s="27" t="s">
        <v>169</v>
      </c>
      <c r="C60" s="211"/>
      <c r="D60" s="354" t="s">
        <v>173</v>
      </c>
      <c r="E60" s="354" t="s">
        <v>4</v>
      </c>
      <c r="F60" s="212" t="s">
        <v>4</v>
      </c>
      <c r="G60" s="591">
        <v>39182</v>
      </c>
    </row>
    <row r="61" spans="1:7">
      <c r="A61" s="1707"/>
      <c r="B61" s="27" t="s">
        <v>169</v>
      </c>
      <c r="C61" s="211"/>
      <c r="D61" s="354" t="s">
        <v>174</v>
      </c>
      <c r="E61" s="354" t="s">
        <v>4</v>
      </c>
      <c r="F61" s="212" t="s">
        <v>4</v>
      </c>
      <c r="G61" s="591">
        <v>39182</v>
      </c>
    </row>
    <row r="62" spans="1:7">
      <c r="A62" s="1707"/>
      <c r="B62" s="27" t="s">
        <v>169</v>
      </c>
      <c r="C62" s="211"/>
      <c r="D62" s="354" t="s">
        <v>175</v>
      </c>
      <c r="E62" s="354" t="s">
        <v>4</v>
      </c>
      <c r="F62" s="212" t="s">
        <v>4</v>
      </c>
      <c r="G62" s="591">
        <v>39182</v>
      </c>
    </row>
    <row r="63" spans="1:7">
      <c r="A63" s="1707"/>
      <c r="B63" s="27" t="s">
        <v>169</v>
      </c>
      <c r="C63" s="211"/>
      <c r="D63" s="354" t="s">
        <v>176</v>
      </c>
      <c r="E63" s="354" t="s">
        <v>4</v>
      </c>
      <c r="F63" s="212" t="s">
        <v>4</v>
      </c>
      <c r="G63" s="591">
        <v>39182</v>
      </c>
    </row>
    <row r="64" spans="1:7">
      <c r="A64" s="1707"/>
      <c r="B64" s="27" t="s">
        <v>169</v>
      </c>
      <c r="C64" s="211"/>
      <c r="D64" s="354" t="s">
        <v>177</v>
      </c>
      <c r="E64" s="354" t="s">
        <v>4</v>
      </c>
      <c r="F64" s="212" t="s">
        <v>4</v>
      </c>
      <c r="G64" s="591">
        <v>39182</v>
      </c>
    </row>
    <row r="65" spans="1:7">
      <c r="A65" s="1707"/>
      <c r="B65" s="27" t="s">
        <v>169</v>
      </c>
      <c r="C65" s="211"/>
      <c r="D65" s="354" t="s">
        <v>178</v>
      </c>
      <c r="E65" s="354" t="s">
        <v>4</v>
      </c>
      <c r="F65" s="212" t="s">
        <v>4</v>
      </c>
      <c r="G65" s="591">
        <v>39182</v>
      </c>
    </row>
    <row r="66" spans="1:7">
      <c r="A66" s="1707"/>
      <c r="B66" s="27" t="s">
        <v>169</v>
      </c>
      <c r="C66" s="211"/>
      <c r="D66" s="354" t="s">
        <v>179</v>
      </c>
      <c r="E66" s="354" t="s">
        <v>4</v>
      </c>
      <c r="F66" s="212" t="s">
        <v>4</v>
      </c>
      <c r="G66" s="591">
        <v>39182</v>
      </c>
    </row>
    <row r="67" spans="1:7">
      <c r="A67" s="1707"/>
      <c r="B67" s="27" t="s">
        <v>169</v>
      </c>
      <c r="C67" s="211"/>
      <c r="D67" s="354" t="s">
        <v>180</v>
      </c>
      <c r="E67" s="354" t="s">
        <v>4</v>
      </c>
      <c r="F67" s="212" t="s">
        <v>4</v>
      </c>
      <c r="G67" s="591">
        <v>39182</v>
      </c>
    </row>
    <row r="68" spans="1:7">
      <c r="A68" s="1707"/>
      <c r="B68" s="27" t="s">
        <v>169</v>
      </c>
      <c r="C68" s="211"/>
      <c r="D68" s="354" t="s">
        <v>83</v>
      </c>
      <c r="E68" s="354" t="s">
        <v>4</v>
      </c>
      <c r="F68" s="212" t="s">
        <v>4</v>
      </c>
      <c r="G68" s="591">
        <v>39182</v>
      </c>
    </row>
    <row r="69" spans="1:7">
      <c r="A69" s="1707"/>
      <c r="B69" s="27" t="s">
        <v>169</v>
      </c>
      <c r="C69" s="211"/>
      <c r="D69" s="354" t="s">
        <v>181</v>
      </c>
      <c r="E69" s="354" t="s">
        <v>4</v>
      </c>
      <c r="F69" s="212" t="s">
        <v>4</v>
      </c>
      <c r="G69" s="591">
        <v>39182</v>
      </c>
    </row>
    <row r="70" spans="1:7">
      <c r="A70" s="1707"/>
      <c r="B70" s="27" t="s">
        <v>169</v>
      </c>
      <c r="C70" s="211"/>
      <c r="D70" s="354" t="s">
        <v>81</v>
      </c>
      <c r="E70" s="354" t="s">
        <v>4</v>
      </c>
      <c r="F70" s="212" t="s">
        <v>4</v>
      </c>
      <c r="G70" s="591">
        <v>39182</v>
      </c>
    </row>
    <row r="71" spans="1:7">
      <c r="A71" s="1707"/>
      <c r="B71" s="27" t="s">
        <v>169</v>
      </c>
      <c r="C71" s="211"/>
      <c r="D71" s="354" t="s">
        <v>182</v>
      </c>
      <c r="E71" s="354" t="s">
        <v>4</v>
      </c>
      <c r="F71" s="212" t="s">
        <v>4</v>
      </c>
      <c r="G71" s="591">
        <v>39182</v>
      </c>
    </row>
    <row r="72" spans="1:7">
      <c r="A72" s="1707"/>
      <c r="B72" s="27" t="s">
        <v>169</v>
      </c>
      <c r="C72" s="211"/>
      <c r="D72" s="354" t="s">
        <v>183</v>
      </c>
      <c r="E72" s="354" t="s">
        <v>4</v>
      </c>
      <c r="F72" s="212" t="s">
        <v>4</v>
      </c>
      <c r="G72" s="591">
        <v>39182</v>
      </c>
    </row>
    <row r="73" spans="1:7">
      <c r="A73" s="1707"/>
      <c r="B73" s="27" t="s">
        <v>169</v>
      </c>
      <c r="C73" s="211"/>
      <c r="D73" s="354" t="s">
        <v>184</v>
      </c>
      <c r="E73" s="354" t="s">
        <v>4</v>
      </c>
      <c r="F73" s="212" t="s">
        <v>4</v>
      </c>
      <c r="G73" s="591">
        <v>39182</v>
      </c>
    </row>
    <row r="74" spans="1:7">
      <c r="A74" s="1707"/>
      <c r="B74" s="27" t="s">
        <v>4</v>
      </c>
      <c r="C74" s="211"/>
      <c r="D74" s="354" t="s">
        <v>185</v>
      </c>
      <c r="E74" s="354" t="s">
        <v>111</v>
      </c>
      <c r="F74" s="212" t="s">
        <v>4</v>
      </c>
      <c r="G74" s="591">
        <v>39182</v>
      </c>
    </row>
    <row r="75" spans="1:7">
      <c r="A75" s="1707"/>
      <c r="B75" s="27" t="s">
        <v>169</v>
      </c>
      <c r="C75" s="211"/>
      <c r="D75" s="354" t="s">
        <v>187</v>
      </c>
      <c r="E75" s="354" t="s">
        <v>4</v>
      </c>
      <c r="F75" s="212" t="s">
        <v>4</v>
      </c>
      <c r="G75" s="591">
        <v>39183</v>
      </c>
    </row>
    <row r="76" spans="1:7">
      <c r="A76" s="1707"/>
      <c r="B76" s="27" t="s">
        <v>169</v>
      </c>
      <c r="C76" s="211"/>
      <c r="D76" s="354" t="s">
        <v>188</v>
      </c>
      <c r="E76" s="354" t="s">
        <v>4</v>
      </c>
      <c r="F76" s="212" t="s">
        <v>4</v>
      </c>
      <c r="G76" s="591">
        <v>39183</v>
      </c>
    </row>
    <row r="77" spans="1:7">
      <c r="A77" s="1707"/>
      <c r="B77" s="27" t="s">
        <v>169</v>
      </c>
      <c r="C77" s="211"/>
      <c r="D77" s="354" t="s">
        <v>189</v>
      </c>
      <c r="E77" s="354" t="s">
        <v>4</v>
      </c>
      <c r="F77" s="212" t="s">
        <v>4</v>
      </c>
      <c r="G77" s="591">
        <v>39183</v>
      </c>
    </row>
    <row r="78" spans="1:7">
      <c r="A78" s="1707"/>
      <c r="B78" s="27" t="s">
        <v>169</v>
      </c>
      <c r="C78" s="211"/>
      <c r="D78" s="354" t="s">
        <v>190</v>
      </c>
      <c r="E78" s="354" t="s">
        <v>4</v>
      </c>
      <c r="F78" s="212" t="s">
        <v>4</v>
      </c>
      <c r="G78" s="591">
        <v>39183</v>
      </c>
    </row>
    <row r="79" spans="1:7">
      <c r="A79" s="1707"/>
      <c r="B79" s="27" t="s">
        <v>169</v>
      </c>
      <c r="C79" s="211"/>
      <c r="D79" s="354" t="s">
        <v>191</v>
      </c>
      <c r="E79" s="354" t="s">
        <v>4</v>
      </c>
      <c r="F79" s="212" t="s">
        <v>4</v>
      </c>
      <c r="G79" s="591">
        <v>39184</v>
      </c>
    </row>
    <row r="80" spans="1:7">
      <c r="A80" s="1707"/>
      <c r="B80" s="27" t="s">
        <v>4</v>
      </c>
      <c r="C80" s="211"/>
      <c r="D80" s="354" t="s">
        <v>192</v>
      </c>
      <c r="E80" s="354" t="s">
        <v>49</v>
      </c>
      <c r="F80" s="212" t="s">
        <v>4</v>
      </c>
      <c r="G80" s="591">
        <v>39185</v>
      </c>
    </row>
    <row r="81" spans="1:7">
      <c r="A81" s="1707"/>
      <c r="B81" s="27" t="s">
        <v>169</v>
      </c>
      <c r="C81" s="211"/>
      <c r="D81" s="354" t="s">
        <v>193</v>
      </c>
      <c r="E81" s="354" t="s">
        <v>57</v>
      </c>
      <c r="F81" s="212" t="s">
        <v>4</v>
      </c>
      <c r="G81" s="591">
        <v>39185</v>
      </c>
    </row>
    <row r="82" spans="1:7">
      <c r="A82" s="1707"/>
      <c r="B82" s="27" t="s">
        <v>169</v>
      </c>
      <c r="C82" s="211"/>
      <c r="D82" s="354" t="s">
        <v>194</v>
      </c>
      <c r="E82" s="354" t="s">
        <v>56</v>
      </c>
      <c r="F82" s="212" t="s">
        <v>4</v>
      </c>
      <c r="G82" s="591">
        <v>39185</v>
      </c>
    </row>
    <row r="83" spans="1:7">
      <c r="A83" s="1707"/>
      <c r="B83" s="27" t="s">
        <v>72</v>
      </c>
      <c r="C83" s="211"/>
      <c r="D83" s="354" t="s">
        <v>195</v>
      </c>
      <c r="E83" s="354" t="s">
        <v>56</v>
      </c>
      <c r="F83" s="212" t="s">
        <v>4</v>
      </c>
      <c r="G83" s="591">
        <v>39155</v>
      </c>
    </row>
    <row r="84" spans="1:7">
      <c r="A84" s="1707"/>
      <c r="B84" s="27" t="s">
        <v>63</v>
      </c>
      <c r="C84" s="211"/>
      <c r="D84" s="354" t="s">
        <v>196</v>
      </c>
      <c r="E84" s="354" t="s">
        <v>111</v>
      </c>
      <c r="F84" s="212" t="s">
        <v>4</v>
      </c>
      <c r="G84" s="591">
        <v>39155</v>
      </c>
    </row>
    <row r="85" spans="1:7">
      <c r="A85" s="1707"/>
      <c r="B85" s="27" t="s">
        <v>63</v>
      </c>
      <c r="C85" s="211"/>
      <c r="D85" s="354" t="s">
        <v>197</v>
      </c>
      <c r="E85" s="354" t="s">
        <v>111</v>
      </c>
      <c r="F85" s="212" t="s">
        <v>4</v>
      </c>
      <c r="G85" s="591">
        <v>39155</v>
      </c>
    </row>
    <row r="86" spans="1:7">
      <c r="A86" s="1707"/>
      <c r="B86" s="27" t="s">
        <v>76</v>
      </c>
      <c r="C86" s="211"/>
      <c r="D86" s="354" t="s">
        <v>77</v>
      </c>
      <c r="E86" s="354" t="s">
        <v>57</v>
      </c>
      <c r="F86" s="212" t="s">
        <v>4</v>
      </c>
      <c r="G86" s="591">
        <v>39188</v>
      </c>
    </row>
    <row r="87" spans="1:7">
      <c r="A87" s="1707"/>
      <c r="B87" s="27" t="s">
        <v>95</v>
      </c>
      <c r="C87" s="211"/>
      <c r="D87" s="354" t="s">
        <v>198</v>
      </c>
      <c r="E87" s="354" t="s">
        <v>42</v>
      </c>
      <c r="F87" s="212" t="s">
        <v>4</v>
      </c>
      <c r="G87" s="591">
        <v>39188</v>
      </c>
    </row>
    <row r="88" spans="1:7">
      <c r="A88" s="1707"/>
      <c r="B88" s="27" t="s">
        <v>169</v>
      </c>
      <c r="C88" s="211"/>
      <c r="D88" s="354" t="s">
        <v>199</v>
      </c>
      <c r="E88" s="354" t="s">
        <v>4</v>
      </c>
      <c r="F88" s="212" t="s">
        <v>4</v>
      </c>
      <c r="G88" s="591">
        <v>39188</v>
      </c>
    </row>
    <row r="89" spans="1:7">
      <c r="A89" s="1707"/>
      <c r="B89" s="27" t="s">
        <v>95</v>
      </c>
      <c r="C89" s="211"/>
      <c r="D89" s="354" t="s">
        <v>200</v>
      </c>
      <c r="E89" s="354" t="s">
        <v>140</v>
      </c>
      <c r="F89" s="212" t="s">
        <v>4</v>
      </c>
      <c r="G89" s="591">
        <v>39188</v>
      </c>
    </row>
    <row r="90" spans="1:7">
      <c r="A90" s="1707"/>
      <c r="B90" s="27" t="s">
        <v>95</v>
      </c>
      <c r="C90" s="211"/>
      <c r="D90" s="354" t="s">
        <v>201</v>
      </c>
      <c r="E90" s="354" t="s">
        <v>202</v>
      </c>
      <c r="F90" s="212" t="s">
        <v>4</v>
      </c>
      <c r="G90" s="591">
        <v>39188</v>
      </c>
    </row>
    <row r="91" spans="1:7">
      <c r="A91" s="1707"/>
      <c r="B91" s="27" t="s">
        <v>63</v>
      </c>
      <c r="C91" s="211"/>
      <c r="D91" s="354" t="s">
        <v>203</v>
      </c>
      <c r="E91" s="354" t="s">
        <v>4</v>
      </c>
      <c r="F91" s="212" t="s">
        <v>4</v>
      </c>
      <c r="G91" s="591">
        <v>39188</v>
      </c>
    </row>
    <row r="92" spans="1:7">
      <c r="A92" s="1707"/>
      <c r="B92" s="27" t="s">
        <v>4</v>
      </c>
      <c r="C92" s="211"/>
      <c r="D92" s="354" t="s">
        <v>204</v>
      </c>
      <c r="E92" s="354" t="s">
        <v>111</v>
      </c>
      <c r="F92" s="212" t="s">
        <v>4</v>
      </c>
      <c r="G92" s="591">
        <v>39188</v>
      </c>
    </row>
    <row r="93" spans="1:7">
      <c r="A93" s="1707"/>
      <c r="B93" s="27" t="s">
        <v>4</v>
      </c>
      <c r="C93" s="211"/>
      <c r="D93" s="354" t="s">
        <v>205</v>
      </c>
      <c r="E93" s="354" t="s">
        <v>4</v>
      </c>
      <c r="F93" s="212" t="s">
        <v>4</v>
      </c>
      <c r="G93" s="591">
        <v>39185</v>
      </c>
    </row>
    <row r="94" spans="1:7">
      <c r="A94" s="1707"/>
      <c r="B94" s="27" t="s">
        <v>4</v>
      </c>
      <c r="C94" s="211"/>
      <c r="D94" s="354" t="s">
        <v>206</v>
      </c>
      <c r="E94" s="354" t="s">
        <v>4</v>
      </c>
      <c r="F94" s="212" t="s">
        <v>4</v>
      </c>
      <c r="G94" s="591">
        <v>39185</v>
      </c>
    </row>
    <row r="95" spans="1:7">
      <c r="A95" s="1707"/>
      <c r="B95" s="27" t="s">
        <v>4</v>
      </c>
      <c r="C95" s="211"/>
      <c r="D95" s="354" t="s">
        <v>207</v>
      </c>
      <c r="E95" s="354" t="s">
        <v>4</v>
      </c>
      <c r="F95" s="212" t="s">
        <v>4</v>
      </c>
      <c r="G95" s="591">
        <v>39189</v>
      </c>
    </row>
    <row r="96" spans="1:7">
      <c r="A96" s="1707"/>
      <c r="B96" s="27" t="s">
        <v>169</v>
      </c>
      <c r="C96" s="211"/>
      <c r="D96" s="354" t="s">
        <v>208</v>
      </c>
      <c r="E96" s="354" t="s">
        <v>56</v>
      </c>
      <c r="F96" s="212" t="s">
        <v>4</v>
      </c>
      <c r="G96" s="591">
        <v>39189</v>
      </c>
    </row>
    <row r="97" spans="1:7">
      <c r="A97" s="1707"/>
      <c r="B97" s="27" t="s">
        <v>169</v>
      </c>
      <c r="C97" s="211"/>
      <c r="D97" s="354" t="s">
        <v>209</v>
      </c>
      <c r="E97" s="354" t="s">
        <v>56</v>
      </c>
      <c r="F97" s="212" t="s">
        <v>4</v>
      </c>
      <c r="G97" s="591">
        <v>39189</v>
      </c>
    </row>
    <row r="98" spans="1:7">
      <c r="A98" s="1707"/>
      <c r="B98" s="27" t="s">
        <v>169</v>
      </c>
      <c r="C98" s="211"/>
      <c r="D98" s="354" t="s">
        <v>84</v>
      </c>
      <c r="E98" s="354" t="s">
        <v>57</v>
      </c>
      <c r="F98" s="212" t="s">
        <v>4</v>
      </c>
      <c r="G98" s="591">
        <v>39189</v>
      </c>
    </row>
    <row r="99" spans="1:7">
      <c r="A99" s="1707"/>
      <c r="B99" s="27" t="s">
        <v>169</v>
      </c>
      <c r="C99" s="211"/>
      <c r="D99" s="354" t="s">
        <v>210</v>
      </c>
      <c r="E99" s="354" t="s">
        <v>4</v>
      </c>
      <c r="F99" s="212" t="s">
        <v>4</v>
      </c>
      <c r="G99" s="591">
        <v>39190</v>
      </c>
    </row>
    <row r="100" spans="1:7">
      <c r="A100" s="1707"/>
      <c r="B100" s="27" t="s">
        <v>169</v>
      </c>
      <c r="C100" s="211"/>
      <c r="D100" s="354" t="s">
        <v>211</v>
      </c>
      <c r="E100" s="354" t="s">
        <v>4</v>
      </c>
      <c r="F100" s="212" t="s">
        <v>4</v>
      </c>
      <c r="G100" s="591">
        <v>39190</v>
      </c>
    </row>
    <row r="101" spans="1:7">
      <c r="A101" s="1707"/>
      <c r="B101" s="27" t="s">
        <v>63</v>
      </c>
      <c r="C101" s="211"/>
      <c r="D101" s="354" t="s">
        <v>212</v>
      </c>
      <c r="E101" s="354" t="s">
        <v>4</v>
      </c>
      <c r="F101" s="212" t="s">
        <v>4</v>
      </c>
      <c r="G101" s="591">
        <v>39190</v>
      </c>
    </row>
    <row r="102" spans="1:7">
      <c r="A102" s="1707"/>
      <c r="B102" s="27" t="s">
        <v>67</v>
      </c>
      <c r="C102" s="211"/>
      <c r="D102" s="354" t="s">
        <v>213</v>
      </c>
      <c r="E102" s="354" t="s">
        <v>4</v>
      </c>
      <c r="F102" s="212" t="s">
        <v>4</v>
      </c>
      <c r="G102" s="591">
        <v>39190</v>
      </c>
    </row>
    <row r="103" spans="1:7">
      <c r="A103" s="1707"/>
      <c r="B103" s="27" t="s">
        <v>169</v>
      </c>
      <c r="C103" s="358"/>
      <c r="D103" s="359" t="s">
        <v>214</v>
      </c>
      <c r="E103" s="359" t="s">
        <v>4</v>
      </c>
      <c r="F103" s="360" t="s">
        <v>4</v>
      </c>
      <c r="G103" s="589">
        <v>39191</v>
      </c>
    </row>
    <row r="104" spans="1:7">
      <c r="A104" s="1707"/>
      <c r="B104" s="27" t="s">
        <v>72</v>
      </c>
      <c r="C104" s="204"/>
      <c r="D104" s="353" t="s">
        <v>215</v>
      </c>
      <c r="E104" s="353" t="s">
        <v>56</v>
      </c>
      <c r="F104" s="155" t="s">
        <v>4</v>
      </c>
      <c r="G104" s="590">
        <v>39192</v>
      </c>
    </row>
    <row r="105" spans="1:7">
      <c r="A105" s="1707"/>
      <c r="B105" s="27" t="s">
        <v>43</v>
      </c>
      <c r="C105" s="211"/>
      <c r="D105" s="354" t="s">
        <v>216</v>
      </c>
      <c r="E105" s="354" t="s">
        <v>49</v>
      </c>
      <c r="F105" s="212" t="s">
        <v>4</v>
      </c>
      <c r="G105" s="591">
        <v>39190</v>
      </c>
    </row>
    <row r="106" spans="1:7">
      <c r="A106" s="1707"/>
      <c r="B106" s="27" t="s">
        <v>43</v>
      </c>
      <c r="C106" s="211"/>
      <c r="D106" s="354" t="s">
        <v>217</v>
      </c>
      <c r="E106" s="354" t="s">
        <v>49</v>
      </c>
      <c r="F106" s="212" t="s">
        <v>4</v>
      </c>
      <c r="G106" s="591">
        <v>39190</v>
      </c>
    </row>
    <row r="107" spans="1:7">
      <c r="A107" s="1707"/>
      <c r="B107" s="27" t="s">
        <v>43</v>
      </c>
      <c r="C107" s="211"/>
      <c r="D107" s="354" t="s">
        <v>218</v>
      </c>
      <c r="E107" s="354" t="s">
        <v>49</v>
      </c>
      <c r="F107" s="212" t="s">
        <v>4</v>
      </c>
      <c r="G107" s="591">
        <v>39192</v>
      </c>
    </row>
    <row r="108" spans="1:7">
      <c r="A108" s="1707"/>
      <c r="B108" s="27" t="s">
        <v>43</v>
      </c>
      <c r="C108" s="211"/>
      <c r="D108" s="354" t="s">
        <v>219</v>
      </c>
      <c r="E108" s="354" t="s">
        <v>49</v>
      </c>
      <c r="F108" s="212" t="s">
        <v>4</v>
      </c>
      <c r="G108" s="591">
        <v>39192</v>
      </c>
    </row>
    <row r="109" spans="1:7">
      <c r="A109" s="1707"/>
      <c r="B109" s="27" t="s">
        <v>43</v>
      </c>
      <c r="C109" s="211"/>
      <c r="D109" s="354" t="s">
        <v>220</v>
      </c>
      <c r="E109" s="354" t="s">
        <v>49</v>
      </c>
      <c r="F109" s="212" t="s">
        <v>4</v>
      </c>
      <c r="G109" s="591">
        <v>39193</v>
      </c>
    </row>
    <row r="110" spans="1:7">
      <c r="A110" s="1707"/>
      <c r="B110" s="27" t="s">
        <v>43</v>
      </c>
      <c r="C110" s="211"/>
      <c r="D110" s="354" t="s">
        <v>221</v>
      </c>
      <c r="E110" s="354" t="s">
        <v>49</v>
      </c>
      <c r="F110" s="212" t="s">
        <v>4</v>
      </c>
      <c r="G110" s="591">
        <v>39193</v>
      </c>
    </row>
    <row r="111" spans="1:7">
      <c r="A111" s="1707"/>
      <c r="B111" s="27" t="s">
        <v>169</v>
      </c>
      <c r="C111" s="211"/>
      <c r="D111" s="354" t="s">
        <v>222</v>
      </c>
      <c r="E111" s="354" t="s">
        <v>4</v>
      </c>
      <c r="F111" s="212" t="s">
        <v>4</v>
      </c>
      <c r="G111" s="591">
        <v>39195</v>
      </c>
    </row>
    <row r="112" spans="1:7">
      <c r="A112" s="1707"/>
      <c r="B112" s="27" t="s">
        <v>169</v>
      </c>
      <c r="C112" s="211"/>
      <c r="D112" s="354" t="s">
        <v>223</v>
      </c>
      <c r="E112" s="354" t="s">
        <v>4</v>
      </c>
      <c r="F112" s="212" t="s">
        <v>4</v>
      </c>
      <c r="G112" s="591">
        <v>39195</v>
      </c>
    </row>
    <row r="113" spans="1:7">
      <c r="A113" s="1707"/>
      <c r="B113" s="27" t="s">
        <v>169</v>
      </c>
      <c r="C113" s="211"/>
      <c r="D113" s="354" t="s">
        <v>224</v>
      </c>
      <c r="E113" s="354" t="s">
        <v>4</v>
      </c>
      <c r="F113" s="212" t="s">
        <v>4</v>
      </c>
      <c r="G113" s="591">
        <v>39195</v>
      </c>
    </row>
    <row r="114" spans="1:7">
      <c r="A114" s="1707"/>
      <c r="B114" s="27" t="s">
        <v>169</v>
      </c>
      <c r="C114" s="211"/>
      <c r="D114" s="354" t="s">
        <v>225</v>
      </c>
      <c r="E114" s="354" t="s">
        <v>4</v>
      </c>
      <c r="F114" s="212" t="s">
        <v>4</v>
      </c>
      <c r="G114" s="591">
        <v>39195</v>
      </c>
    </row>
    <row r="115" spans="1:7">
      <c r="A115" s="1707"/>
      <c r="B115" s="27" t="s">
        <v>169</v>
      </c>
      <c r="C115" s="211"/>
      <c r="D115" s="354" t="s">
        <v>226</v>
      </c>
      <c r="E115" s="354" t="s">
        <v>4</v>
      </c>
      <c r="F115" s="212" t="s">
        <v>4</v>
      </c>
      <c r="G115" s="591">
        <v>39195</v>
      </c>
    </row>
    <row r="116" spans="1:7">
      <c r="A116" s="1707"/>
      <c r="B116" s="27" t="s">
        <v>169</v>
      </c>
      <c r="C116" s="211"/>
      <c r="D116" s="354" t="s">
        <v>227</v>
      </c>
      <c r="E116" s="354" t="s">
        <v>4</v>
      </c>
      <c r="F116" s="212" t="s">
        <v>4</v>
      </c>
      <c r="G116" s="591">
        <v>39195</v>
      </c>
    </row>
    <row r="117" spans="1:7">
      <c r="A117" s="1707"/>
      <c r="B117" s="27" t="s">
        <v>169</v>
      </c>
      <c r="C117" s="211"/>
      <c r="D117" s="354" t="s">
        <v>228</v>
      </c>
      <c r="E117" s="354" t="s">
        <v>4</v>
      </c>
      <c r="F117" s="212" t="s">
        <v>4</v>
      </c>
      <c r="G117" s="591">
        <v>39195</v>
      </c>
    </row>
    <row r="118" spans="1:7">
      <c r="A118" s="1707"/>
      <c r="B118" s="27" t="s">
        <v>169</v>
      </c>
      <c r="C118" s="211"/>
      <c r="D118" s="354" t="s">
        <v>229</v>
      </c>
      <c r="E118" s="354" t="s">
        <v>4</v>
      </c>
      <c r="F118" s="212" t="s">
        <v>4</v>
      </c>
      <c r="G118" s="591">
        <v>39195</v>
      </c>
    </row>
    <row r="119" spans="1:7">
      <c r="A119" s="1707"/>
      <c r="B119" s="27" t="s">
        <v>63</v>
      </c>
      <c r="C119" s="211"/>
      <c r="D119" s="354" t="s">
        <v>203</v>
      </c>
      <c r="E119" s="354" t="s">
        <v>4</v>
      </c>
      <c r="F119" s="212" t="s">
        <v>4</v>
      </c>
      <c r="G119" s="591">
        <v>39195</v>
      </c>
    </row>
    <row r="120" spans="1:7">
      <c r="A120" s="1707"/>
      <c r="B120" s="27" t="s">
        <v>169</v>
      </c>
      <c r="C120" s="211"/>
      <c r="D120" s="354" t="s">
        <v>230</v>
      </c>
      <c r="E120" s="354" t="s">
        <v>4</v>
      </c>
      <c r="F120" s="212" t="s">
        <v>4</v>
      </c>
      <c r="G120" s="591">
        <v>39196</v>
      </c>
    </row>
    <row r="121" spans="1:7">
      <c r="A121" s="1707"/>
      <c r="B121" s="27" t="s">
        <v>4</v>
      </c>
      <c r="C121" s="211"/>
      <c r="D121" s="354" t="s">
        <v>231</v>
      </c>
      <c r="E121" s="354" t="s">
        <v>4</v>
      </c>
      <c r="F121" s="212" t="s">
        <v>4</v>
      </c>
      <c r="G121" s="591">
        <v>39195</v>
      </c>
    </row>
    <row r="122" spans="1:7">
      <c r="A122" s="1707"/>
      <c r="B122" s="27" t="s">
        <v>4</v>
      </c>
      <c r="C122" s="211"/>
      <c r="D122" s="354" t="s">
        <v>232</v>
      </c>
      <c r="E122" s="354" t="s">
        <v>4</v>
      </c>
      <c r="F122" s="212" t="s">
        <v>4</v>
      </c>
      <c r="G122" s="591">
        <v>39196</v>
      </c>
    </row>
    <row r="123" spans="1:7">
      <c r="A123" s="1707"/>
      <c r="B123" s="27" t="s">
        <v>63</v>
      </c>
      <c r="C123" s="211"/>
      <c r="D123" s="354" t="s">
        <v>233</v>
      </c>
      <c r="E123" s="354" t="s">
        <v>57</v>
      </c>
      <c r="F123" s="212" t="s">
        <v>4</v>
      </c>
      <c r="G123" s="591">
        <v>39197</v>
      </c>
    </row>
    <row r="124" spans="1:7">
      <c r="A124" s="1707"/>
      <c r="B124" s="27" t="s">
        <v>4</v>
      </c>
      <c r="C124" s="211"/>
      <c r="D124" s="354" t="s">
        <v>234</v>
      </c>
      <c r="E124" s="354" t="s">
        <v>4</v>
      </c>
      <c r="F124" s="212" t="s">
        <v>4</v>
      </c>
      <c r="G124" s="591">
        <v>39197</v>
      </c>
    </row>
    <row r="125" spans="1:7">
      <c r="A125" s="1707"/>
      <c r="B125" s="27" t="s">
        <v>169</v>
      </c>
      <c r="C125" s="211"/>
      <c r="D125" s="354" t="s">
        <v>235</v>
      </c>
      <c r="E125" s="354" t="s">
        <v>4</v>
      </c>
      <c r="F125" s="212" t="s">
        <v>4</v>
      </c>
      <c r="G125" s="591">
        <v>39197</v>
      </c>
    </row>
    <row r="126" spans="1:7">
      <c r="A126" s="1707"/>
      <c r="B126" s="27" t="s">
        <v>4</v>
      </c>
      <c r="C126" s="211"/>
      <c r="D126" s="354" t="s">
        <v>236</v>
      </c>
      <c r="E126" s="354" t="s">
        <v>111</v>
      </c>
      <c r="F126" s="212" t="s">
        <v>4</v>
      </c>
      <c r="G126" s="591">
        <v>39197</v>
      </c>
    </row>
    <row r="127" spans="1:7">
      <c r="A127" s="1707"/>
      <c r="B127" s="27" t="s">
        <v>43</v>
      </c>
      <c r="C127" s="358"/>
      <c r="D127" s="359" t="s">
        <v>237</v>
      </c>
      <c r="E127" s="359" t="s">
        <v>49</v>
      </c>
      <c r="F127" s="360" t="s">
        <v>4</v>
      </c>
      <c r="G127" s="589">
        <v>39197</v>
      </c>
    </row>
    <row r="128" spans="1:7">
      <c r="A128" s="1707"/>
      <c r="B128" s="27" t="s">
        <v>4</v>
      </c>
      <c r="C128" s="204"/>
      <c r="D128" s="353" t="s">
        <v>242</v>
      </c>
      <c r="E128" s="353" t="s">
        <v>4</v>
      </c>
      <c r="F128" s="155" t="s">
        <v>4</v>
      </c>
      <c r="G128" s="590">
        <v>39198</v>
      </c>
    </row>
    <row r="129" spans="1:7">
      <c r="A129" s="1707"/>
      <c r="B129" s="27" t="s">
        <v>4</v>
      </c>
      <c r="D129" s="140" t="s">
        <v>207</v>
      </c>
      <c r="E129" s="140" t="s">
        <v>4</v>
      </c>
      <c r="F129" s="361" t="s">
        <v>4</v>
      </c>
      <c r="G129" s="589">
        <v>39198</v>
      </c>
    </row>
    <row r="130" spans="1:7">
      <c r="A130" s="1707"/>
      <c r="B130" s="27" t="s">
        <v>71</v>
      </c>
      <c r="C130" s="204"/>
      <c r="D130" s="353" t="s">
        <v>243</v>
      </c>
      <c r="E130" s="353" t="s">
        <v>57</v>
      </c>
      <c r="F130" s="155" t="s">
        <v>4</v>
      </c>
      <c r="G130" s="590">
        <v>39198</v>
      </c>
    </row>
    <row r="131" spans="1:7">
      <c r="A131" s="1707"/>
      <c r="B131" s="27" t="s">
        <v>4</v>
      </c>
      <c r="C131" s="211"/>
      <c r="D131" s="354" t="s">
        <v>244</v>
      </c>
      <c r="E131" s="354" t="s">
        <v>56</v>
      </c>
      <c r="F131" s="212" t="s">
        <v>4</v>
      </c>
      <c r="G131" s="591">
        <v>39198</v>
      </c>
    </row>
    <row r="132" spans="1:7">
      <c r="A132" s="1707"/>
      <c r="B132" s="27" t="s">
        <v>4</v>
      </c>
      <c r="C132" s="211"/>
      <c r="D132" s="354" t="s">
        <v>245</v>
      </c>
      <c r="E132" s="354" t="s">
        <v>4</v>
      </c>
      <c r="F132" s="212" t="s">
        <v>4</v>
      </c>
      <c r="G132" s="591">
        <v>39199</v>
      </c>
    </row>
    <row r="133" spans="1:7">
      <c r="A133" s="1707"/>
      <c r="B133" s="27" t="s">
        <v>43</v>
      </c>
      <c r="C133" s="211"/>
      <c r="D133" s="354" t="s">
        <v>247</v>
      </c>
      <c r="E133" s="354" t="s">
        <v>68</v>
      </c>
      <c r="F133" s="212" t="s">
        <v>4</v>
      </c>
      <c r="G133" s="591">
        <v>39199</v>
      </c>
    </row>
    <row r="134" spans="1:7">
      <c r="A134" s="1707"/>
      <c r="B134" s="27" t="s">
        <v>63</v>
      </c>
      <c r="C134" s="211"/>
      <c r="D134" s="354" t="s">
        <v>248</v>
      </c>
      <c r="E134" s="354" t="s">
        <v>4</v>
      </c>
      <c r="F134" s="212" t="s">
        <v>4</v>
      </c>
      <c r="G134" s="591">
        <v>39199</v>
      </c>
    </row>
    <row r="135" spans="1:7">
      <c r="A135" s="1707"/>
      <c r="B135" s="27" t="s">
        <v>63</v>
      </c>
      <c r="C135" s="358"/>
      <c r="D135" s="359" t="s">
        <v>249</v>
      </c>
      <c r="E135" s="359" t="s">
        <v>56</v>
      </c>
      <c r="F135" s="360" t="s">
        <v>4</v>
      </c>
      <c r="G135" s="589">
        <v>39202</v>
      </c>
    </row>
    <row r="136" spans="1:7">
      <c r="A136" s="1707"/>
      <c r="B136" s="27" t="s">
        <v>169</v>
      </c>
      <c r="C136" s="204"/>
      <c r="D136" s="353" t="s">
        <v>250</v>
      </c>
      <c r="E136" s="353" t="s">
        <v>4</v>
      </c>
      <c r="F136" s="155" t="s">
        <v>4</v>
      </c>
      <c r="G136" s="590">
        <v>39201</v>
      </c>
    </row>
    <row r="137" spans="1:7">
      <c r="A137" s="1707"/>
      <c r="B137" s="27" t="s">
        <v>169</v>
      </c>
      <c r="C137" s="211"/>
      <c r="D137" s="354" t="s">
        <v>251</v>
      </c>
      <c r="E137" s="354" t="s">
        <v>4</v>
      </c>
      <c r="F137" s="212" t="s">
        <v>4</v>
      </c>
      <c r="G137" s="591">
        <v>39201</v>
      </c>
    </row>
    <row r="138" spans="1:7">
      <c r="A138" s="1707"/>
      <c r="B138" s="27" t="s">
        <v>169</v>
      </c>
      <c r="C138" s="211"/>
      <c r="D138" s="354" t="s">
        <v>252</v>
      </c>
      <c r="E138" s="354" t="s">
        <v>4</v>
      </c>
      <c r="F138" s="212" t="s">
        <v>4</v>
      </c>
      <c r="G138" s="591">
        <v>39201</v>
      </c>
    </row>
    <row r="139" spans="1:7">
      <c r="A139" s="1707"/>
      <c r="B139" s="27" t="s">
        <v>169</v>
      </c>
      <c r="C139" s="211"/>
      <c r="D139" s="354" t="s">
        <v>253</v>
      </c>
      <c r="E139" s="354" t="s">
        <v>4</v>
      </c>
      <c r="F139" s="212" t="s">
        <v>4</v>
      </c>
      <c r="G139" s="591">
        <v>39203</v>
      </c>
    </row>
    <row r="140" spans="1:7">
      <c r="A140" s="1707"/>
      <c r="B140" s="27" t="s">
        <v>4</v>
      </c>
      <c r="C140" s="211"/>
      <c r="D140" s="354" t="s">
        <v>254</v>
      </c>
      <c r="E140" s="354" t="s">
        <v>56</v>
      </c>
      <c r="F140" s="212" t="s">
        <v>4</v>
      </c>
      <c r="G140" s="591">
        <v>39203</v>
      </c>
    </row>
    <row r="141" spans="1:7">
      <c r="A141" s="1707"/>
      <c r="B141" s="27" t="s">
        <v>63</v>
      </c>
      <c r="C141" s="211"/>
      <c r="D141" s="354" t="s">
        <v>255</v>
      </c>
      <c r="E141" s="354" t="s">
        <v>4</v>
      </c>
      <c r="F141" s="212" t="s">
        <v>4</v>
      </c>
      <c r="G141" s="591">
        <v>39203</v>
      </c>
    </row>
    <row r="142" spans="1:7">
      <c r="A142" s="1707"/>
      <c r="B142" s="27" t="s">
        <v>63</v>
      </c>
      <c r="C142" s="211"/>
      <c r="D142" s="354" t="s">
        <v>256</v>
      </c>
      <c r="E142" s="354" t="s">
        <v>4</v>
      </c>
      <c r="F142" s="212" t="s">
        <v>4</v>
      </c>
      <c r="G142" s="591">
        <v>39203</v>
      </c>
    </row>
    <row r="143" spans="1:7">
      <c r="A143" s="1707"/>
      <c r="B143" s="27" t="s">
        <v>43</v>
      </c>
      <c r="C143" s="211"/>
      <c r="D143" s="354" t="s">
        <v>257</v>
      </c>
      <c r="E143" s="354" t="s">
        <v>68</v>
      </c>
      <c r="F143" s="212" t="s">
        <v>4</v>
      </c>
      <c r="G143" s="591">
        <v>39203</v>
      </c>
    </row>
    <row r="144" spans="1:7">
      <c r="A144" s="1707"/>
      <c r="B144" s="27" t="s">
        <v>92</v>
      </c>
      <c r="C144" s="211"/>
      <c r="D144" s="354" t="s">
        <v>258</v>
      </c>
      <c r="E144" s="354" t="s">
        <v>4</v>
      </c>
      <c r="F144" s="212" t="s">
        <v>4</v>
      </c>
      <c r="G144" s="591">
        <v>39203</v>
      </c>
    </row>
    <row r="145" spans="1:7">
      <c r="A145" s="1707"/>
      <c r="B145" s="27" t="s">
        <v>92</v>
      </c>
      <c r="C145" s="211"/>
      <c r="D145" s="354" t="s">
        <v>259</v>
      </c>
      <c r="E145" s="354" t="s">
        <v>4</v>
      </c>
      <c r="F145" s="212" t="s">
        <v>4</v>
      </c>
      <c r="G145" s="591">
        <v>39204</v>
      </c>
    </row>
    <row r="146" spans="1:7">
      <c r="A146" s="1707"/>
      <c r="B146" s="27" t="s">
        <v>169</v>
      </c>
      <c r="C146" s="211"/>
      <c r="D146" s="354" t="s">
        <v>260</v>
      </c>
      <c r="E146" s="354" t="s">
        <v>4</v>
      </c>
      <c r="F146" s="212" t="s">
        <v>4</v>
      </c>
      <c r="G146" s="591">
        <v>39204</v>
      </c>
    </row>
    <row r="147" spans="1:7">
      <c r="A147" s="1707"/>
      <c r="B147" s="27" t="s">
        <v>169</v>
      </c>
      <c r="C147" s="211"/>
      <c r="D147" s="354" t="s">
        <v>261</v>
      </c>
      <c r="E147" s="354" t="s">
        <v>4</v>
      </c>
      <c r="F147" s="212" t="s">
        <v>4</v>
      </c>
      <c r="G147" s="591">
        <v>39204</v>
      </c>
    </row>
    <row r="148" spans="1:7">
      <c r="A148" s="1707"/>
      <c r="B148" s="27" t="s">
        <v>63</v>
      </c>
      <c r="C148" s="211"/>
      <c r="D148" s="354" t="s">
        <v>262</v>
      </c>
      <c r="E148" s="354" t="s">
        <v>4</v>
      </c>
      <c r="F148" s="212" t="s">
        <v>4</v>
      </c>
      <c r="G148" s="591">
        <v>39205</v>
      </c>
    </row>
    <row r="149" spans="1:7">
      <c r="A149" s="1707"/>
      <c r="B149" s="27" t="s">
        <v>63</v>
      </c>
      <c r="C149" s="211"/>
      <c r="D149" s="354" t="s">
        <v>263</v>
      </c>
      <c r="E149" s="354" t="s">
        <v>4</v>
      </c>
      <c r="F149" s="212" t="s">
        <v>4</v>
      </c>
      <c r="G149" s="591">
        <v>39205</v>
      </c>
    </row>
    <row r="150" spans="1:7">
      <c r="A150" s="1707"/>
      <c r="B150" s="27" t="s">
        <v>63</v>
      </c>
      <c r="C150" s="211"/>
      <c r="D150" s="354" t="s">
        <v>264</v>
      </c>
      <c r="E150" s="354" t="s">
        <v>4</v>
      </c>
      <c r="F150" s="212" t="s">
        <v>4</v>
      </c>
      <c r="G150" s="591">
        <v>39206</v>
      </c>
    </row>
    <row r="151" spans="1:7">
      <c r="A151" s="1707"/>
      <c r="B151" s="27" t="s">
        <v>4</v>
      </c>
      <c r="C151" s="211"/>
      <c r="D151" s="354" t="s">
        <v>265</v>
      </c>
      <c r="E151" s="354" t="s">
        <v>111</v>
      </c>
      <c r="F151" s="212" t="s">
        <v>4</v>
      </c>
      <c r="G151" s="591">
        <v>39206</v>
      </c>
    </row>
    <row r="152" spans="1:7">
      <c r="A152" s="1707"/>
      <c r="B152" s="27" t="s">
        <v>74</v>
      </c>
      <c r="C152" s="211"/>
      <c r="D152" s="354" t="s">
        <v>266</v>
      </c>
      <c r="E152" s="354" t="s">
        <v>267</v>
      </c>
      <c r="F152" s="212" t="s">
        <v>4</v>
      </c>
      <c r="G152" s="591">
        <v>39206</v>
      </c>
    </row>
    <row r="153" spans="1:7">
      <c r="A153" s="1707"/>
      <c r="B153" s="27" t="s">
        <v>4</v>
      </c>
      <c r="C153" s="211"/>
      <c r="D153" s="354" t="s">
        <v>268</v>
      </c>
      <c r="E153" s="354" t="s">
        <v>267</v>
      </c>
      <c r="F153" s="212" t="s">
        <v>4</v>
      </c>
      <c r="G153" s="591">
        <v>39206</v>
      </c>
    </row>
    <row r="154" spans="1:7">
      <c r="A154" s="1707"/>
      <c r="B154" s="27" t="s">
        <v>43</v>
      </c>
      <c r="C154" s="211"/>
      <c r="D154" s="354" t="s">
        <v>269</v>
      </c>
      <c r="E154" s="354" t="s">
        <v>49</v>
      </c>
      <c r="F154" s="212" t="s">
        <v>4</v>
      </c>
      <c r="G154" s="591">
        <v>39206</v>
      </c>
    </row>
    <row r="155" spans="1:7">
      <c r="A155" s="1707"/>
      <c r="B155" s="27" t="s">
        <v>4</v>
      </c>
      <c r="C155" s="211"/>
      <c r="D155" s="354" t="s">
        <v>270</v>
      </c>
      <c r="E155" s="354" t="s">
        <v>4</v>
      </c>
      <c r="F155" s="212" t="s">
        <v>4</v>
      </c>
      <c r="G155" s="591">
        <v>39206</v>
      </c>
    </row>
    <row r="156" spans="1:7">
      <c r="A156" s="1707"/>
      <c r="B156" s="27" t="s">
        <v>4</v>
      </c>
      <c r="C156" s="211"/>
      <c r="D156" s="354" t="s">
        <v>271</v>
      </c>
      <c r="E156" s="354" t="s">
        <v>267</v>
      </c>
      <c r="F156" s="212" t="s">
        <v>4</v>
      </c>
      <c r="G156" s="591">
        <v>39206</v>
      </c>
    </row>
    <row r="157" spans="1:7">
      <c r="A157" s="1707"/>
      <c r="B157" s="27" t="s">
        <v>4</v>
      </c>
      <c r="C157" s="211"/>
      <c r="D157" s="354" t="s">
        <v>272</v>
      </c>
      <c r="E157" s="354" t="s">
        <v>267</v>
      </c>
      <c r="F157" s="212" t="s">
        <v>4</v>
      </c>
      <c r="G157" s="591">
        <v>39206</v>
      </c>
    </row>
    <row r="158" spans="1:7">
      <c r="A158" s="1707"/>
      <c r="B158" s="27" t="s">
        <v>4</v>
      </c>
      <c r="C158" s="211"/>
      <c r="D158" s="354" t="s">
        <v>273</v>
      </c>
      <c r="E158" s="354" t="s">
        <v>56</v>
      </c>
      <c r="F158" s="212" t="s">
        <v>4</v>
      </c>
      <c r="G158" s="591">
        <v>39209</v>
      </c>
    </row>
    <row r="159" spans="1:7">
      <c r="A159" s="1707"/>
      <c r="B159" s="27" t="s">
        <v>86</v>
      </c>
      <c r="C159" s="211"/>
      <c r="D159" s="354" t="s">
        <v>274</v>
      </c>
      <c r="E159" s="354" t="s">
        <v>57</v>
      </c>
      <c r="F159" s="212" t="s">
        <v>4</v>
      </c>
      <c r="G159" s="591">
        <v>39207</v>
      </c>
    </row>
    <row r="160" spans="1:7">
      <c r="A160" s="1707"/>
      <c r="B160" s="27" t="s">
        <v>169</v>
      </c>
      <c r="C160" s="211"/>
      <c r="D160" s="354" t="s">
        <v>275</v>
      </c>
      <c r="E160" s="354" t="s">
        <v>4</v>
      </c>
      <c r="F160" s="212" t="s">
        <v>4</v>
      </c>
      <c r="G160" s="591">
        <v>39209</v>
      </c>
    </row>
    <row r="161" spans="1:7">
      <c r="A161" s="1707"/>
      <c r="B161" s="27" t="s">
        <v>4</v>
      </c>
      <c r="C161" s="211"/>
      <c r="D161" s="354" t="s">
        <v>276</v>
      </c>
      <c r="E161" s="354" t="s">
        <v>4</v>
      </c>
      <c r="F161" s="212" t="s">
        <v>4</v>
      </c>
      <c r="G161" s="591">
        <v>39208</v>
      </c>
    </row>
    <row r="162" spans="1:7">
      <c r="A162" s="1707"/>
      <c r="B162" s="27" t="s">
        <v>67</v>
      </c>
      <c r="C162" s="211"/>
      <c r="D162" s="354" t="s">
        <v>277</v>
      </c>
      <c r="E162" s="354" t="s">
        <v>68</v>
      </c>
      <c r="F162" s="212" t="s">
        <v>4</v>
      </c>
      <c r="G162" s="591">
        <v>39209</v>
      </c>
    </row>
    <row r="163" spans="1:7">
      <c r="A163" s="1707"/>
      <c r="B163" s="27" t="s">
        <v>4</v>
      </c>
      <c r="C163" s="211"/>
      <c r="D163" s="354" t="s">
        <v>278</v>
      </c>
      <c r="E163" s="354" t="s">
        <v>111</v>
      </c>
      <c r="F163" s="212" t="s">
        <v>4</v>
      </c>
      <c r="G163" s="591">
        <v>39209</v>
      </c>
    </row>
    <row r="164" spans="1:7">
      <c r="A164" s="1707"/>
      <c r="B164" s="27" t="s">
        <v>4</v>
      </c>
      <c r="C164" s="211"/>
      <c r="D164" s="354" t="s">
        <v>279</v>
      </c>
      <c r="E164" s="354" t="s">
        <v>111</v>
      </c>
      <c r="F164" s="212" t="s">
        <v>4</v>
      </c>
      <c r="G164" s="591">
        <v>39210</v>
      </c>
    </row>
    <row r="165" spans="1:7">
      <c r="A165" s="1707"/>
      <c r="B165" s="27" t="s">
        <v>169</v>
      </c>
      <c r="C165" s="211"/>
      <c r="D165" s="354" t="s">
        <v>79</v>
      </c>
      <c r="E165" s="354" t="s">
        <v>34</v>
      </c>
      <c r="F165" s="212" t="s">
        <v>4</v>
      </c>
      <c r="G165" s="591">
        <v>39210</v>
      </c>
    </row>
    <row r="166" spans="1:7">
      <c r="A166" s="1707"/>
      <c r="B166" s="27" t="s">
        <v>169</v>
      </c>
      <c r="C166" s="211"/>
      <c r="D166" s="354" t="s">
        <v>280</v>
      </c>
      <c r="E166" s="354" t="s">
        <v>4</v>
      </c>
      <c r="F166" s="212" t="s">
        <v>4</v>
      </c>
      <c r="G166" s="591">
        <v>39210</v>
      </c>
    </row>
    <row r="167" spans="1:7">
      <c r="A167" s="1707"/>
      <c r="B167" s="27" t="s">
        <v>63</v>
      </c>
      <c r="C167" s="358"/>
      <c r="D167" s="359" t="s">
        <v>281</v>
      </c>
      <c r="E167" s="359" t="s">
        <v>282</v>
      </c>
      <c r="F167" s="360" t="s">
        <v>4</v>
      </c>
      <c r="G167" s="589">
        <v>39210</v>
      </c>
    </row>
    <row r="168" spans="1:7">
      <c r="A168" s="1707"/>
      <c r="B168" s="27" t="s">
        <v>71</v>
      </c>
      <c r="C168" s="204"/>
      <c r="D168" s="353" t="s">
        <v>283</v>
      </c>
      <c r="E168" s="353" t="s">
        <v>57</v>
      </c>
      <c r="F168" s="155" t="s">
        <v>4</v>
      </c>
      <c r="G168" s="590">
        <v>39211</v>
      </c>
    </row>
    <row r="169" spans="1:7">
      <c r="A169" s="1707"/>
      <c r="B169" s="27" t="s">
        <v>169</v>
      </c>
      <c r="C169" s="211"/>
      <c r="D169" s="354" t="s">
        <v>284</v>
      </c>
      <c r="E169" s="354" t="s">
        <v>4</v>
      </c>
      <c r="F169" s="212" t="s">
        <v>4</v>
      </c>
      <c r="G169" s="591">
        <v>39212</v>
      </c>
    </row>
    <row r="170" spans="1:7">
      <c r="A170" s="1707"/>
      <c r="B170" s="27" t="s">
        <v>75</v>
      </c>
      <c r="C170" s="211"/>
      <c r="D170" s="354" t="s">
        <v>285</v>
      </c>
      <c r="E170" s="354" t="s">
        <v>267</v>
      </c>
      <c r="F170" s="212" t="s">
        <v>4</v>
      </c>
      <c r="G170" s="591">
        <v>39212</v>
      </c>
    </row>
    <row r="171" spans="1:7">
      <c r="A171" s="1707"/>
      <c r="B171" s="27" t="s">
        <v>86</v>
      </c>
      <c r="C171" s="211"/>
      <c r="D171" s="354" t="s">
        <v>90</v>
      </c>
      <c r="E171" s="354" t="s">
        <v>267</v>
      </c>
      <c r="F171" s="212" t="s">
        <v>4</v>
      </c>
      <c r="G171" s="591">
        <v>39212</v>
      </c>
    </row>
    <row r="172" spans="1:7">
      <c r="A172" s="1707"/>
      <c r="B172" s="27" t="s">
        <v>63</v>
      </c>
      <c r="C172" s="211"/>
      <c r="D172" s="354" t="s">
        <v>286</v>
      </c>
      <c r="E172" s="354" t="s">
        <v>68</v>
      </c>
      <c r="F172" s="212" t="s">
        <v>4</v>
      </c>
      <c r="G172" s="591">
        <v>39212</v>
      </c>
    </row>
    <row r="173" spans="1:7">
      <c r="A173" s="1707"/>
      <c r="B173" s="27" t="s">
        <v>95</v>
      </c>
      <c r="C173" s="211"/>
      <c r="D173" s="354" t="s">
        <v>37</v>
      </c>
      <c r="E173" s="354" t="s">
        <v>140</v>
      </c>
      <c r="F173" s="212" t="s">
        <v>4</v>
      </c>
      <c r="G173" s="591">
        <v>39216</v>
      </c>
    </row>
    <row r="174" spans="1:7">
      <c r="A174" s="1707"/>
      <c r="B174" s="27" t="s">
        <v>67</v>
      </c>
      <c r="C174" s="358"/>
      <c r="D174" s="359" t="s">
        <v>287</v>
      </c>
      <c r="E174" s="359" t="s">
        <v>288</v>
      </c>
      <c r="F174" s="360" t="s">
        <v>4</v>
      </c>
      <c r="G174" s="589">
        <v>39217</v>
      </c>
    </row>
    <row r="175" spans="1:7">
      <c r="A175" s="1707"/>
      <c r="B175" s="27" t="s">
        <v>95</v>
      </c>
      <c r="C175" s="204"/>
      <c r="D175" s="353" t="s">
        <v>289</v>
      </c>
      <c r="E175" s="353" t="s">
        <v>290</v>
      </c>
      <c r="F175" s="155" t="s">
        <v>4</v>
      </c>
      <c r="G175" s="590">
        <v>39217</v>
      </c>
    </row>
    <row r="176" spans="1:7">
      <c r="A176" s="1707"/>
      <c r="B176" s="27" t="s">
        <v>4</v>
      </c>
      <c r="C176" s="211"/>
      <c r="D176" s="354" t="s">
        <v>291</v>
      </c>
      <c r="E176" s="354" t="s">
        <v>111</v>
      </c>
      <c r="F176" s="212" t="s">
        <v>4</v>
      </c>
      <c r="G176" s="591">
        <v>39216</v>
      </c>
    </row>
    <row r="177" spans="1:8">
      <c r="A177" s="1707"/>
      <c r="B177" s="27" t="s">
        <v>63</v>
      </c>
      <c r="C177" s="211"/>
      <c r="D177" s="354" t="s">
        <v>292</v>
      </c>
      <c r="E177" s="354" t="s">
        <v>49</v>
      </c>
      <c r="F177" s="212" t="s">
        <v>4</v>
      </c>
      <c r="G177" s="591">
        <v>39218</v>
      </c>
    </row>
    <row r="178" spans="1:8">
      <c r="A178" s="1707"/>
      <c r="B178" s="27" t="s">
        <v>169</v>
      </c>
      <c r="C178" s="211"/>
      <c r="D178" s="354" t="s">
        <v>293</v>
      </c>
      <c r="E178" s="354" t="s">
        <v>4</v>
      </c>
      <c r="F178" s="212" t="s">
        <v>4</v>
      </c>
      <c r="G178" s="591">
        <v>39218</v>
      </c>
    </row>
    <row r="179" spans="1:8">
      <c r="A179" s="1707"/>
      <c r="B179" s="27" t="s">
        <v>4</v>
      </c>
      <c r="C179" s="211"/>
      <c r="D179" s="354" t="s">
        <v>294</v>
      </c>
      <c r="E179" s="354" t="s">
        <v>4</v>
      </c>
      <c r="F179" s="212" t="s">
        <v>4</v>
      </c>
      <c r="G179" s="591">
        <v>39220</v>
      </c>
    </row>
    <row r="180" spans="1:8">
      <c r="A180" s="1707"/>
      <c r="B180" s="27" t="s">
        <v>4</v>
      </c>
      <c r="C180" s="211"/>
      <c r="D180" s="354" t="s">
        <v>295</v>
      </c>
      <c r="E180" s="354" t="s">
        <v>50</v>
      </c>
      <c r="F180" s="212" t="s">
        <v>4</v>
      </c>
      <c r="G180" s="591">
        <v>39220</v>
      </c>
    </row>
    <row r="181" spans="1:8">
      <c r="A181" s="1707"/>
      <c r="B181" s="27" t="s">
        <v>67</v>
      </c>
      <c r="C181" s="211"/>
      <c r="D181" s="354" t="s">
        <v>296</v>
      </c>
      <c r="E181" s="354" t="s">
        <v>4</v>
      </c>
      <c r="F181" s="212" t="s">
        <v>4</v>
      </c>
      <c r="G181" s="591">
        <v>39220</v>
      </c>
    </row>
    <row r="182" spans="1:8">
      <c r="A182" s="1707"/>
      <c r="B182" s="27" t="s">
        <v>63</v>
      </c>
      <c r="C182" s="211"/>
      <c r="D182" s="354" t="s">
        <v>65</v>
      </c>
      <c r="E182" s="354" t="s">
        <v>49</v>
      </c>
      <c r="F182" s="212" t="s">
        <v>4</v>
      </c>
      <c r="G182" s="591">
        <v>39223</v>
      </c>
    </row>
    <row r="183" spans="1:8">
      <c r="A183" s="1707"/>
      <c r="B183" s="27" t="s">
        <v>63</v>
      </c>
      <c r="C183" s="211"/>
      <c r="D183" s="354" t="s">
        <v>287</v>
      </c>
      <c r="E183" s="354" t="s">
        <v>111</v>
      </c>
      <c r="F183" s="212" t="s">
        <v>4</v>
      </c>
      <c r="G183" s="591">
        <v>39223</v>
      </c>
    </row>
    <row r="184" spans="1:8">
      <c r="A184" s="1707"/>
      <c r="B184" s="27" t="s">
        <v>169</v>
      </c>
      <c r="C184" s="211"/>
      <c r="D184" s="354" t="s">
        <v>297</v>
      </c>
      <c r="E184" s="354" t="s">
        <v>4</v>
      </c>
      <c r="F184" s="212" t="s">
        <v>4</v>
      </c>
      <c r="G184" s="591">
        <v>39223</v>
      </c>
    </row>
    <row r="185" spans="1:8">
      <c r="A185" s="1707"/>
      <c r="B185" s="27" t="s">
        <v>169</v>
      </c>
      <c r="C185" s="211"/>
      <c r="D185" s="354" t="s">
        <v>298</v>
      </c>
      <c r="E185" s="354" t="s">
        <v>4</v>
      </c>
      <c r="F185" s="212" t="s">
        <v>4</v>
      </c>
      <c r="G185" s="591">
        <v>39223</v>
      </c>
    </row>
    <row r="186" spans="1:8">
      <c r="A186" s="1707"/>
      <c r="B186" s="27" t="s">
        <v>4</v>
      </c>
      <c r="C186" s="211"/>
      <c r="D186" s="354" t="s">
        <v>299</v>
      </c>
      <c r="E186" s="354" t="s">
        <v>49</v>
      </c>
      <c r="F186" s="212" t="s">
        <v>4</v>
      </c>
      <c r="G186" s="591">
        <v>39223</v>
      </c>
    </row>
    <row r="187" spans="1:8">
      <c r="A187" s="1707"/>
      <c r="B187" s="27" t="s">
        <v>4</v>
      </c>
      <c r="C187" s="211"/>
      <c r="D187" s="354" t="s">
        <v>5690</v>
      </c>
      <c r="E187" s="354" t="s">
        <v>49</v>
      </c>
      <c r="F187" s="212" t="s">
        <v>4</v>
      </c>
      <c r="G187" s="591">
        <v>39223</v>
      </c>
      <c r="H187" s="28" t="s">
        <v>5691</v>
      </c>
    </row>
    <row r="188" spans="1:8">
      <c r="A188" s="1707"/>
      <c r="B188" s="27" t="s">
        <v>4</v>
      </c>
      <c r="C188" s="211"/>
      <c r="D188" s="354" t="s">
        <v>300</v>
      </c>
      <c r="E188" s="354" t="s">
        <v>49</v>
      </c>
      <c r="F188" s="212" t="s">
        <v>4</v>
      </c>
      <c r="G188" s="591">
        <v>39223</v>
      </c>
    </row>
    <row r="189" spans="1:8">
      <c r="A189" s="1707"/>
      <c r="B189" s="27" t="s">
        <v>169</v>
      </c>
      <c r="C189" s="211"/>
      <c r="D189" s="354" t="s">
        <v>301</v>
      </c>
      <c r="E189" s="354" t="s">
        <v>4</v>
      </c>
      <c r="F189" s="212" t="s">
        <v>4</v>
      </c>
      <c r="G189" s="591">
        <v>39224</v>
      </c>
    </row>
    <row r="190" spans="1:8">
      <c r="A190" s="1707"/>
      <c r="B190" s="27" t="s">
        <v>92</v>
      </c>
      <c r="C190" s="358"/>
      <c r="D190" s="359" t="s">
        <v>302</v>
      </c>
      <c r="E190" s="359" t="s">
        <v>111</v>
      </c>
      <c r="F190" s="68" t="s">
        <v>4</v>
      </c>
      <c r="G190" s="1582">
        <v>39224</v>
      </c>
    </row>
    <row r="191" spans="1:8">
      <c r="A191" s="1707"/>
      <c r="B191" s="27" t="s">
        <v>169</v>
      </c>
      <c r="C191" s="204"/>
      <c r="D191" s="353" t="s">
        <v>303</v>
      </c>
      <c r="E191" s="353" t="s">
        <v>4</v>
      </c>
      <c r="F191" s="155" t="s">
        <v>4</v>
      </c>
      <c r="G191" s="590">
        <v>39225</v>
      </c>
    </row>
    <row r="192" spans="1:8">
      <c r="A192" s="1707"/>
      <c r="B192" s="27" t="s">
        <v>169</v>
      </c>
      <c r="C192" s="211"/>
      <c r="D192" s="354" t="s">
        <v>304</v>
      </c>
      <c r="E192" s="354" t="s">
        <v>4</v>
      </c>
      <c r="F192" s="212" t="s">
        <v>4</v>
      </c>
      <c r="G192" s="591">
        <v>39225</v>
      </c>
    </row>
    <row r="193" spans="1:7">
      <c r="A193" s="1707"/>
      <c r="B193" s="27" t="s">
        <v>169</v>
      </c>
      <c r="C193" s="211"/>
      <c r="D193" s="354" t="s">
        <v>305</v>
      </c>
      <c r="E193" s="354" t="s">
        <v>4</v>
      </c>
      <c r="F193" s="212" t="s">
        <v>4</v>
      </c>
      <c r="G193" s="591">
        <v>39226</v>
      </c>
    </row>
    <row r="194" spans="1:7">
      <c r="A194" s="1707"/>
      <c r="B194" s="27" t="s">
        <v>169</v>
      </c>
      <c r="C194" s="211"/>
      <c r="D194" s="354" t="s">
        <v>306</v>
      </c>
      <c r="E194" s="354" t="s">
        <v>4</v>
      </c>
      <c r="F194" s="212" t="s">
        <v>4</v>
      </c>
      <c r="G194" s="591">
        <v>39226</v>
      </c>
    </row>
    <row r="195" spans="1:7">
      <c r="A195" s="1707"/>
      <c r="B195" s="27" t="s">
        <v>4</v>
      </c>
      <c r="C195" s="211"/>
      <c r="D195" s="354" t="s">
        <v>307</v>
      </c>
      <c r="E195" s="354" t="s">
        <v>50</v>
      </c>
      <c r="F195" s="212" t="s">
        <v>4</v>
      </c>
      <c r="G195" s="591">
        <v>39226</v>
      </c>
    </row>
    <row r="196" spans="1:7">
      <c r="A196" s="1707"/>
      <c r="B196" s="27" t="s">
        <v>4</v>
      </c>
      <c r="C196" s="211"/>
      <c r="D196" s="354" t="s">
        <v>308</v>
      </c>
      <c r="E196" s="354" t="s">
        <v>111</v>
      </c>
      <c r="F196" s="212" t="s">
        <v>4</v>
      </c>
      <c r="G196" s="591">
        <v>39227</v>
      </c>
    </row>
    <row r="197" spans="1:7">
      <c r="A197" s="1707"/>
      <c r="B197" s="27" t="s">
        <v>4</v>
      </c>
      <c r="C197" s="211"/>
      <c r="D197" s="354" t="s">
        <v>309</v>
      </c>
      <c r="E197" s="354" t="s">
        <v>111</v>
      </c>
      <c r="F197" s="212" t="s">
        <v>4</v>
      </c>
      <c r="G197" s="591">
        <v>39227</v>
      </c>
    </row>
    <row r="198" spans="1:7">
      <c r="A198" s="1707"/>
      <c r="B198" s="27" t="s">
        <v>63</v>
      </c>
      <c r="C198" s="358"/>
      <c r="D198" s="359" t="s">
        <v>310</v>
      </c>
      <c r="E198" s="359" t="s">
        <v>4</v>
      </c>
      <c r="F198" s="360" t="s">
        <v>4</v>
      </c>
      <c r="G198" s="589">
        <v>39227</v>
      </c>
    </row>
    <row r="199" spans="1:7">
      <c r="A199" s="1707"/>
      <c r="B199" s="27" t="s">
        <v>4</v>
      </c>
      <c r="C199" s="204"/>
      <c r="D199" s="353" t="s">
        <v>311</v>
      </c>
      <c r="E199" s="353" t="s">
        <v>68</v>
      </c>
      <c r="F199" s="155" t="s">
        <v>4</v>
      </c>
      <c r="G199" s="590">
        <v>39230</v>
      </c>
    </row>
    <row r="200" spans="1:7">
      <c r="A200" s="1707"/>
      <c r="B200" s="27" t="s">
        <v>4</v>
      </c>
      <c r="C200" s="211"/>
      <c r="D200" s="354" t="s">
        <v>192</v>
      </c>
      <c r="E200" s="354" t="s">
        <v>56</v>
      </c>
      <c r="F200" s="212" t="s">
        <v>4</v>
      </c>
      <c r="G200" s="591">
        <v>39228</v>
      </c>
    </row>
    <row r="201" spans="1:7">
      <c r="A201" s="1707"/>
      <c r="B201" s="27" t="s">
        <v>92</v>
      </c>
      <c r="C201" s="211"/>
      <c r="D201" s="354" t="s">
        <v>312</v>
      </c>
      <c r="E201" s="354" t="s">
        <v>111</v>
      </c>
      <c r="F201" s="212" t="s">
        <v>4</v>
      </c>
      <c r="G201" s="591">
        <v>39230</v>
      </c>
    </row>
    <row r="202" spans="1:7">
      <c r="A202" s="1707"/>
      <c r="B202" s="27" t="s">
        <v>169</v>
      </c>
      <c r="C202" s="211"/>
      <c r="D202" s="354" t="s">
        <v>314</v>
      </c>
      <c r="E202" s="354" t="s">
        <v>4</v>
      </c>
      <c r="F202" s="212" t="s">
        <v>4</v>
      </c>
      <c r="G202" s="591">
        <v>39231</v>
      </c>
    </row>
    <row r="203" spans="1:7">
      <c r="A203" s="1707"/>
      <c r="B203" s="27" t="s">
        <v>169</v>
      </c>
      <c r="C203" s="211"/>
      <c r="D203" s="354" t="s">
        <v>315</v>
      </c>
      <c r="E203" s="354" t="s">
        <v>4</v>
      </c>
      <c r="F203" s="212" t="s">
        <v>4</v>
      </c>
      <c r="G203" s="591">
        <v>39232</v>
      </c>
    </row>
    <row r="204" spans="1:7">
      <c r="A204" s="1707"/>
      <c r="B204" s="27" t="s">
        <v>4</v>
      </c>
      <c r="C204" s="211"/>
      <c r="D204" s="354" t="s">
        <v>316</v>
      </c>
      <c r="E204" s="354" t="s">
        <v>4</v>
      </c>
      <c r="F204" s="212" t="s">
        <v>4</v>
      </c>
      <c r="G204" s="591">
        <v>39232</v>
      </c>
    </row>
    <row r="205" spans="1:7">
      <c r="A205" s="1707"/>
      <c r="B205" s="27" t="s">
        <v>4</v>
      </c>
      <c r="C205" s="211"/>
      <c r="D205" s="354" t="s">
        <v>317</v>
      </c>
      <c r="E205" s="354" t="s">
        <v>56</v>
      </c>
      <c r="F205" s="212" t="s">
        <v>4</v>
      </c>
      <c r="G205" s="591">
        <v>39232</v>
      </c>
    </row>
    <row r="206" spans="1:7">
      <c r="A206" s="1707"/>
      <c r="B206" s="27" t="s">
        <v>4</v>
      </c>
      <c r="D206" s="959" t="s">
        <v>318</v>
      </c>
      <c r="E206" s="359" t="s">
        <v>56</v>
      </c>
      <c r="F206" s="360" t="s">
        <v>4</v>
      </c>
      <c r="G206" s="589">
        <v>39233</v>
      </c>
    </row>
    <row r="207" spans="1:7">
      <c r="A207" s="1707"/>
      <c r="B207" s="27" t="s">
        <v>58</v>
      </c>
      <c r="C207" s="204"/>
      <c r="D207" s="353" t="s">
        <v>319</v>
      </c>
      <c r="E207" s="353" t="s">
        <v>267</v>
      </c>
      <c r="F207" s="155" t="s">
        <v>4</v>
      </c>
      <c r="G207" s="590">
        <v>39234</v>
      </c>
    </row>
    <row r="208" spans="1:7">
      <c r="A208" s="1707"/>
      <c r="B208" s="27" t="s">
        <v>4</v>
      </c>
      <c r="C208" s="211"/>
      <c r="D208" s="354" t="s">
        <v>320</v>
      </c>
      <c r="E208" s="354" t="s">
        <v>4</v>
      </c>
      <c r="F208" s="212" t="s">
        <v>4</v>
      </c>
      <c r="G208" s="591">
        <v>39234</v>
      </c>
    </row>
    <row r="209" spans="1:7">
      <c r="A209" s="1707"/>
      <c r="B209" s="27" t="s">
        <v>86</v>
      </c>
      <c r="C209" s="211"/>
      <c r="D209" s="354" t="s">
        <v>89</v>
      </c>
      <c r="E209" s="354" t="s">
        <v>267</v>
      </c>
      <c r="F209" s="212" t="s">
        <v>4</v>
      </c>
      <c r="G209" s="591">
        <v>39234</v>
      </c>
    </row>
    <row r="210" spans="1:7">
      <c r="A210" s="1707"/>
      <c r="B210" s="27" t="s">
        <v>98</v>
      </c>
      <c r="C210" s="358"/>
      <c r="D210" s="359" t="s">
        <v>321</v>
      </c>
      <c r="E210" s="140" t="s">
        <v>267</v>
      </c>
      <c r="F210" s="361" t="s">
        <v>4</v>
      </c>
      <c r="G210" s="589">
        <v>39235</v>
      </c>
    </row>
    <row r="211" spans="1:7">
      <c r="A211" s="1707"/>
      <c r="B211" s="27" t="s">
        <v>5692</v>
      </c>
      <c r="C211" s="204"/>
      <c r="D211" s="353" t="s">
        <v>322</v>
      </c>
      <c r="E211" s="353" t="s">
        <v>56</v>
      </c>
      <c r="F211" s="155" t="s">
        <v>4</v>
      </c>
      <c r="G211" s="590">
        <v>39237</v>
      </c>
    </row>
    <row r="212" spans="1:7">
      <c r="A212" s="1707"/>
      <c r="B212" s="27" t="s">
        <v>85</v>
      </c>
      <c r="C212" s="211"/>
      <c r="D212" s="354" t="s">
        <v>323</v>
      </c>
      <c r="E212" s="354" t="s">
        <v>49</v>
      </c>
      <c r="F212" s="212" t="s">
        <v>4</v>
      </c>
      <c r="G212" s="591">
        <v>39237</v>
      </c>
    </row>
    <row r="213" spans="1:7">
      <c r="A213" s="1707"/>
      <c r="B213" s="27" t="s">
        <v>95</v>
      </c>
      <c r="C213" s="358"/>
      <c r="D213" s="359" t="s">
        <v>324</v>
      </c>
      <c r="E213" s="140" t="s">
        <v>325</v>
      </c>
      <c r="F213" s="361" t="s">
        <v>4</v>
      </c>
      <c r="G213" s="589">
        <v>39237</v>
      </c>
    </row>
    <row r="214" spans="1:7">
      <c r="A214" s="1707"/>
      <c r="B214" s="27" t="s">
        <v>92</v>
      </c>
      <c r="C214" s="204"/>
      <c r="D214" s="353" t="s">
        <v>326</v>
      </c>
      <c r="E214" s="353" t="s">
        <v>111</v>
      </c>
      <c r="F214" s="155" t="s">
        <v>4</v>
      </c>
      <c r="G214" s="590">
        <v>39237</v>
      </c>
    </row>
    <row r="215" spans="1:7">
      <c r="A215" s="1707"/>
      <c r="B215" s="27" t="s">
        <v>92</v>
      </c>
      <c r="C215" s="211"/>
      <c r="D215" s="354" t="s">
        <v>327</v>
      </c>
      <c r="E215" s="354" t="s">
        <v>111</v>
      </c>
      <c r="F215" s="212" t="s">
        <v>4</v>
      </c>
      <c r="G215" s="591">
        <v>39237</v>
      </c>
    </row>
    <row r="216" spans="1:7">
      <c r="A216" s="1707"/>
      <c r="B216" s="27" t="s">
        <v>92</v>
      </c>
      <c r="C216" s="211"/>
      <c r="D216" s="354" t="s">
        <v>328</v>
      </c>
      <c r="E216" s="354" t="s">
        <v>4</v>
      </c>
      <c r="F216" s="212" t="s">
        <v>4</v>
      </c>
      <c r="G216" s="591">
        <v>39237</v>
      </c>
    </row>
    <row r="217" spans="1:7">
      <c r="A217" s="1707"/>
      <c r="B217" s="27" t="s">
        <v>92</v>
      </c>
      <c r="C217" s="211"/>
      <c r="D217" s="354" t="s">
        <v>329</v>
      </c>
      <c r="E217" s="354" t="s">
        <v>111</v>
      </c>
      <c r="F217" s="212" t="s">
        <v>4</v>
      </c>
      <c r="G217" s="591">
        <v>39238</v>
      </c>
    </row>
    <row r="218" spans="1:7">
      <c r="A218" s="1707"/>
      <c r="B218" s="27" t="s">
        <v>85</v>
      </c>
      <c r="C218" s="211"/>
      <c r="D218" s="354" t="s">
        <v>330</v>
      </c>
      <c r="E218" s="354" t="s">
        <v>49</v>
      </c>
      <c r="F218" s="212" t="s">
        <v>4</v>
      </c>
      <c r="G218" s="591">
        <v>39238</v>
      </c>
    </row>
    <row r="219" spans="1:7">
      <c r="A219" s="1707"/>
      <c r="B219" s="27" t="s">
        <v>4</v>
      </c>
      <c r="C219" s="211"/>
      <c r="D219" s="354" t="s">
        <v>331</v>
      </c>
      <c r="E219" s="354" t="s">
        <v>49</v>
      </c>
      <c r="F219" s="212" t="s">
        <v>4</v>
      </c>
      <c r="G219" s="591">
        <v>39238</v>
      </c>
    </row>
    <row r="220" spans="1:7">
      <c r="A220" s="1707"/>
      <c r="B220" s="27" t="s">
        <v>43</v>
      </c>
      <c r="C220" s="358"/>
      <c r="D220" s="359" t="s">
        <v>332</v>
      </c>
      <c r="E220" s="359" t="s">
        <v>333</v>
      </c>
      <c r="F220" s="360" t="s">
        <v>4</v>
      </c>
      <c r="G220" s="589">
        <v>39238</v>
      </c>
    </row>
    <row r="221" spans="1:7">
      <c r="A221" s="1707"/>
      <c r="B221" s="27" t="s">
        <v>72</v>
      </c>
      <c r="C221" s="204"/>
      <c r="D221" s="353" t="s">
        <v>334</v>
      </c>
      <c r="E221" s="353" t="s">
        <v>267</v>
      </c>
      <c r="F221" s="155" t="s">
        <v>4</v>
      </c>
      <c r="G221" s="590">
        <v>39239</v>
      </c>
    </row>
    <row r="222" spans="1:7">
      <c r="A222" s="1707"/>
      <c r="B222" s="27" t="s">
        <v>4</v>
      </c>
      <c r="C222" s="211"/>
      <c r="D222" s="354" t="s">
        <v>335</v>
      </c>
      <c r="E222" s="354" t="s">
        <v>49</v>
      </c>
      <c r="F222" s="212" t="s">
        <v>4</v>
      </c>
      <c r="G222" s="591">
        <v>39239</v>
      </c>
    </row>
    <row r="223" spans="1:7">
      <c r="A223" s="1707"/>
      <c r="B223" s="27" t="s">
        <v>43</v>
      </c>
      <c r="C223" s="211"/>
      <c r="D223" s="354" t="s">
        <v>336</v>
      </c>
      <c r="E223" s="354" t="s">
        <v>337</v>
      </c>
      <c r="F223" s="212" t="s">
        <v>4</v>
      </c>
      <c r="G223" s="591">
        <v>39239</v>
      </c>
    </row>
    <row r="224" spans="1:7">
      <c r="A224" s="1707"/>
      <c r="B224" s="27" t="s">
        <v>43</v>
      </c>
      <c r="C224" s="211"/>
      <c r="D224" s="354" t="s">
        <v>338</v>
      </c>
      <c r="E224" s="354" t="s">
        <v>337</v>
      </c>
      <c r="F224" s="212" t="s">
        <v>4</v>
      </c>
      <c r="G224" s="591">
        <v>39239</v>
      </c>
    </row>
    <row r="225" spans="1:7">
      <c r="A225" s="1707"/>
      <c r="B225" s="27" t="s">
        <v>4</v>
      </c>
      <c r="C225" s="358"/>
      <c r="D225" s="359" t="s">
        <v>318</v>
      </c>
      <c r="E225" s="359" t="s">
        <v>56</v>
      </c>
      <c r="F225" s="360" t="s">
        <v>4</v>
      </c>
      <c r="G225" s="589">
        <v>39239</v>
      </c>
    </row>
    <row r="226" spans="1:7">
      <c r="A226" s="1707"/>
      <c r="B226" s="27" t="s">
        <v>99</v>
      </c>
      <c r="C226" s="204"/>
      <c r="D226" s="353" t="s">
        <v>339</v>
      </c>
      <c r="E226" s="353" t="s">
        <v>49</v>
      </c>
      <c r="F226" s="155" t="s">
        <v>4</v>
      </c>
      <c r="G226" s="590">
        <v>39240</v>
      </c>
    </row>
    <row r="227" spans="1:7">
      <c r="A227" s="1707"/>
      <c r="B227" s="27" t="s">
        <v>92</v>
      </c>
      <c r="C227" s="211"/>
      <c r="D227" s="354" t="s">
        <v>340</v>
      </c>
      <c r="E227" s="354" t="s">
        <v>341</v>
      </c>
      <c r="F227" s="212" t="s">
        <v>4</v>
      </c>
      <c r="G227" s="591">
        <v>39240</v>
      </c>
    </row>
    <row r="228" spans="1:7">
      <c r="A228" s="1707"/>
      <c r="B228" s="27" t="s">
        <v>92</v>
      </c>
      <c r="C228" s="211"/>
      <c r="D228" s="354" t="s">
        <v>342</v>
      </c>
      <c r="E228" s="354" t="s">
        <v>341</v>
      </c>
      <c r="F228" s="212" t="s">
        <v>4</v>
      </c>
      <c r="G228" s="591">
        <v>39240</v>
      </c>
    </row>
    <row r="229" spans="1:7">
      <c r="A229" s="1707"/>
      <c r="B229" s="27" t="s">
        <v>343</v>
      </c>
      <c r="C229" s="211"/>
      <c r="D229" s="354" t="s">
        <v>344</v>
      </c>
      <c r="E229" s="354" t="s">
        <v>132</v>
      </c>
      <c r="F229" s="212" t="s">
        <v>4</v>
      </c>
      <c r="G229" s="591">
        <v>39241</v>
      </c>
    </row>
    <row r="230" spans="1:7">
      <c r="A230" s="1707"/>
      <c r="B230" s="27" t="s">
        <v>78</v>
      </c>
      <c r="C230" s="211"/>
      <c r="D230" s="354" t="s">
        <v>345</v>
      </c>
      <c r="E230" s="354" t="s">
        <v>4</v>
      </c>
      <c r="F230" s="212" t="s">
        <v>4</v>
      </c>
      <c r="G230" s="591">
        <v>39241</v>
      </c>
    </row>
    <row r="231" spans="1:7">
      <c r="A231" s="1707"/>
      <c r="B231" s="27" t="s">
        <v>78</v>
      </c>
      <c r="C231" s="211"/>
      <c r="D231" s="354" t="s">
        <v>346</v>
      </c>
      <c r="E231" s="354" t="s">
        <v>4</v>
      </c>
      <c r="F231" s="212" t="s">
        <v>4</v>
      </c>
      <c r="G231" s="591">
        <v>39241</v>
      </c>
    </row>
    <row r="232" spans="1:7">
      <c r="A232" s="1707"/>
      <c r="B232" s="27" t="s">
        <v>4</v>
      </c>
      <c r="C232" s="211"/>
      <c r="D232" s="354" t="s">
        <v>347</v>
      </c>
      <c r="E232" s="354" t="s">
        <v>4</v>
      </c>
      <c r="F232" s="212" t="s">
        <v>4</v>
      </c>
      <c r="G232" s="591">
        <v>39239</v>
      </c>
    </row>
    <row r="233" spans="1:7">
      <c r="A233" s="1707"/>
      <c r="B233" s="27" t="s">
        <v>98</v>
      </c>
      <c r="C233" s="211"/>
      <c r="D233" s="354" t="s">
        <v>348</v>
      </c>
      <c r="E233" s="354" t="s">
        <v>56</v>
      </c>
      <c r="F233" s="212" t="s">
        <v>4</v>
      </c>
      <c r="G233" s="591">
        <v>39244</v>
      </c>
    </row>
    <row r="234" spans="1:7">
      <c r="A234" s="1707"/>
      <c r="B234" s="27" t="s">
        <v>69</v>
      </c>
      <c r="C234" s="211"/>
      <c r="D234" s="354" t="s">
        <v>349</v>
      </c>
      <c r="E234" s="354" t="s">
        <v>49</v>
      </c>
      <c r="F234" s="212" t="s">
        <v>4</v>
      </c>
      <c r="G234" s="591">
        <v>39244</v>
      </c>
    </row>
    <row r="235" spans="1:7">
      <c r="A235" s="1707"/>
      <c r="B235" s="27" t="s">
        <v>72</v>
      </c>
      <c r="C235" s="211"/>
      <c r="D235" s="354" t="s">
        <v>350</v>
      </c>
      <c r="E235" s="354" t="s">
        <v>56</v>
      </c>
      <c r="F235" s="212" t="s">
        <v>4</v>
      </c>
      <c r="G235" s="591">
        <v>39244</v>
      </c>
    </row>
    <row r="236" spans="1:7">
      <c r="A236" s="1707"/>
      <c r="B236" s="27" t="s">
        <v>78</v>
      </c>
      <c r="C236" s="358"/>
      <c r="D236" s="359" t="s">
        <v>351</v>
      </c>
      <c r="E236" s="359" t="s">
        <v>4</v>
      </c>
      <c r="F236" s="360" t="s">
        <v>4</v>
      </c>
      <c r="G236" s="589">
        <v>39244</v>
      </c>
    </row>
    <row r="237" spans="1:7">
      <c r="A237" s="1707"/>
      <c r="B237" s="27" t="s">
        <v>4</v>
      </c>
      <c r="C237" s="204"/>
      <c r="D237" s="353" t="s">
        <v>352</v>
      </c>
      <c r="E237" s="353" t="s">
        <v>56</v>
      </c>
      <c r="F237" s="155" t="s">
        <v>4</v>
      </c>
      <c r="G237" s="590">
        <v>39246</v>
      </c>
    </row>
    <row r="238" spans="1:7">
      <c r="A238" s="1707"/>
      <c r="B238" s="27" t="s">
        <v>4</v>
      </c>
      <c r="C238" s="211"/>
      <c r="D238" s="354" t="s">
        <v>353</v>
      </c>
      <c r="E238" s="354" t="s">
        <v>341</v>
      </c>
      <c r="F238" s="212" t="s">
        <v>4</v>
      </c>
      <c r="G238" s="591">
        <v>39247</v>
      </c>
    </row>
    <row r="239" spans="1:7">
      <c r="A239" s="1707"/>
      <c r="B239" s="27" t="s">
        <v>78</v>
      </c>
      <c r="C239" s="358"/>
      <c r="D239" s="359" t="s">
        <v>354</v>
      </c>
      <c r="E239" s="359" t="s">
        <v>4</v>
      </c>
      <c r="F239" s="360" t="s">
        <v>4</v>
      </c>
      <c r="G239" s="589">
        <v>39248</v>
      </c>
    </row>
    <row r="240" spans="1:7">
      <c r="A240" s="1707"/>
      <c r="B240" s="27" t="s">
        <v>63</v>
      </c>
      <c r="C240" s="204"/>
      <c r="D240" s="353" t="s">
        <v>110</v>
      </c>
      <c r="E240" s="353" t="s">
        <v>4</v>
      </c>
      <c r="F240" s="155" t="s">
        <v>4</v>
      </c>
      <c r="G240" s="590">
        <v>39248</v>
      </c>
    </row>
    <row r="241" spans="1:7">
      <c r="A241" s="1707"/>
      <c r="B241" s="27" t="s">
        <v>98</v>
      </c>
      <c r="C241" s="211"/>
      <c r="D241" s="354" t="s">
        <v>355</v>
      </c>
      <c r="E241" s="354" t="s">
        <v>57</v>
      </c>
      <c r="F241" s="212" t="s">
        <v>4</v>
      </c>
      <c r="G241" s="591">
        <v>39248</v>
      </c>
    </row>
    <row r="242" spans="1:7">
      <c r="A242" s="1707"/>
      <c r="B242" s="27" t="s">
        <v>4</v>
      </c>
      <c r="C242" s="211"/>
      <c r="D242" s="354" t="s">
        <v>356</v>
      </c>
      <c r="E242" s="354" t="s">
        <v>56</v>
      </c>
      <c r="F242" s="212" t="s">
        <v>4</v>
      </c>
      <c r="G242" s="591">
        <v>39251</v>
      </c>
    </row>
    <row r="243" spans="1:7">
      <c r="A243" s="1707"/>
      <c r="B243" s="27" t="s">
        <v>5693</v>
      </c>
      <c r="C243" s="211"/>
      <c r="D243" s="354" t="s">
        <v>357</v>
      </c>
      <c r="E243" s="354" t="s">
        <v>56</v>
      </c>
      <c r="F243" s="212" t="s">
        <v>4</v>
      </c>
      <c r="G243" s="591">
        <v>39251</v>
      </c>
    </row>
    <row r="244" spans="1:7">
      <c r="A244" s="1707"/>
      <c r="B244" s="27" t="s">
        <v>4</v>
      </c>
      <c r="C244" s="211"/>
      <c r="D244" s="354" t="s">
        <v>358</v>
      </c>
      <c r="E244" s="354" t="s">
        <v>56</v>
      </c>
      <c r="F244" s="212" t="s">
        <v>4</v>
      </c>
      <c r="G244" s="591">
        <v>39251</v>
      </c>
    </row>
    <row r="245" spans="1:7">
      <c r="A245" s="1707"/>
      <c r="B245" s="27" t="s">
        <v>63</v>
      </c>
      <c r="C245" s="211"/>
      <c r="D245" s="354" t="s">
        <v>359</v>
      </c>
      <c r="E245" s="354" t="s">
        <v>4</v>
      </c>
      <c r="F245" s="212" t="s">
        <v>4</v>
      </c>
      <c r="G245" s="591">
        <v>39253</v>
      </c>
    </row>
    <row r="246" spans="1:7">
      <c r="A246" s="1707"/>
      <c r="B246" s="27" t="s">
        <v>5694</v>
      </c>
      <c r="C246" s="211"/>
      <c r="D246" s="354" t="s">
        <v>360</v>
      </c>
      <c r="E246" s="354" t="s">
        <v>56</v>
      </c>
      <c r="F246" s="212" t="s">
        <v>4</v>
      </c>
      <c r="G246" s="591">
        <v>39253</v>
      </c>
    </row>
    <row r="247" spans="1:7">
      <c r="A247" s="1707"/>
      <c r="B247" s="27" t="s">
        <v>5695</v>
      </c>
      <c r="C247" s="211"/>
      <c r="D247" s="354" t="s">
        <v>361</v>
      </c>
      <c r="E247" s="354" t="s">
        <v>56</v>
      </c>
      <c r="F247" s="212" t="s">
        <v>4</v>
      </c>
      <c r="G247" s="591">
        <v>39253</v>
      </c>
    </row>
    <row r="248" spans="1:7">
      <c r="A248" s="1707"/>
      <c r="B248" s="27" t="s">
        <v>4</v>
      </c>
      <c r="C248" s="211"/>
      <c r="D248" s="354" t="s">
        <v>362</v>
      </c>
      <c r="E248" s="354" t="s">
        <v>4</v>
      </c>
      <c r="F248" s="212" t="s">
        <v>4</v>
      </c>
      <c r="G248" s="591">
        <v>39252</v>
      </c>
    </row>
    <row r="249" spans="1:7">
      <c r="A249" s="1707"/>
      <c r="B249" s="27" t="s">
        <v>36</v>
      </c>
      <c r="C249" s="211"/>
      <c r="D249" s="354" t="s">
        <v>363</v>
      </c>
      <c r="E249" s="354" t="s">
        <v>364</v>
      </c>
      <c r="F249" s="212" t="s">
        <v>4</v>
      </c>
      <c r="G249" s="591">
        <v>39253</v>
      </c>
    </row>
    <row r="250" spans="1:7">
      <c r="A250" s="1707"/>
      <c r="B250" s="27" t="s">
        <v>78</v>
      </c>
      <c r="C250" s="358"/>
      <c r="D250" s="359" t="s">
        <v>365</v>
      </c>
      <c r="E250" s="359" t="s">
        <v>4</v>
      </c>
      <c r="F250" s="360" t="s">
        <v>4</v>
      </c>
      <c r="G250" s="589">
        <v>39253</v>
      </c>
    </row>
    <row r="251" spans="1:7">
      <c r="A251" s="1707"/>
      <c r="B251" s="27" t="s">
        <v>4</v>
      </c>
      <c r="C251" s="204"/>
      <c r="D251" s="353" t="s">
        <v>366</v>
      </c>
      <c r="E251" s="353" t="s">
        <v>367</v>
      </c>
      <c r="F251" s="155" t="s">
        <v>4</v>
      </c>
      <c r="G251" s="590">
        <v>39253</v>
      </c>
    </row>
    <row r="252" spans="1:7">
      <c r="A252" s="1707"/>
      <c r="B252" s="27" t="s">
        <v>63</v>
      </c>
      <c r="C252" s="211"/>
      <c r="D252" s="354" t="s">
        <v>368</v>
      </c>
      <c r="E252" s="354" t="s">
        <v>4</v>
      </c>
      <c r="F252" s="212" t="s">
        <v>4</v>
      </c>
      <c r="G252" s="591">
        <v>39254</v>
      </c>
    </row>
    <row r="253" spans="1:7">
      <c r="A253" s="1707"/>
      <c r="B253" s="27" t="s">
        <v>86</v>
      </c>
      <c r="C253" s="211"/>
      <c r="D253" s="354" t="s">
        <v>369</v>
      </c>
      <c r="E253" s="354" t="s">
        <v>49</v>
      </c>
      <c r="F253" s="212" t="s">
        <v>4</v>
      </c>
      <c r="G253" s="591">
        <v>39255</v>
      </c>
    </row>
    <row r="254" spans="1:7">
      <c r="A254" s="1707"/>
      <c r="B254" s="27" t="s">
        <v>4</v>
      </c>
      <c r="C254" s="211"/>
      <c r="D254" s="354" t="s">
        <v>370</v>
      </c>
      <c r="E254" s="354" t="s">
        <v>4</v>
      </c>
      <c r="F254" s="212" t="s">
        <v>4</v>
      </c>
      <c r="G254" s="591">
        <v>39255</v>
      </c>
    </row>
    <row r="255" spans="1:7">
      <c r="A255" s="1707"/>
      <c r="B255" s="27" t="s">
        <v>98</v>
      </c>
      <c r="C255" s="211"/>
      <c r="D255" s="354" t="s">
        <v>371</v>
      </c>
      <c r="E255" s="354" t="s">
        <v>267</v>
      </c>
      <c r="F255" s="212" t="s">
        <v>4</v>
      </c>
      <c r="G255" s="591">
        <v>39255</v>
      </c>
    </row>
    <row r="256" spans="1:7">
      <c r="A256" s="1707"/>
      <c r="B256" s="27" t="s">
        <v>85</v>
      </c>
      <c r="C256" s="211"/>
      <c r="D256" s="354" t="s">
        <v>372</v>
      </c>
      <c r="E256" s="354" t="s">
        <v>49</v>
      </c>
      <c r="F256" s="212" t="s">
        <v>4</v>
      </c>
      <c r="G256" s="591">
        <v>39258</v>
      </c>
    </row>
    <row r="257" spans="1:7">
      <c r="A257" s="1707"/>
      <c r="B257" s="27" t="s">
        <v>63</v>
      </c>
      <c r="C257" s="211"/>
      <c r="D257" s="354" t="s">
        <v>373</v>
      </c>
      <c r="E257" s="354" t="s">
        <v>49</v>
      </c>
      <c r="F257" s="212" t="s">
        <v>4</v>
      </c>
      <c r="G257" s="591">
        <v>39258</v>
      </c>
    </row>
    <row r="258" spans="1:7">
      <c r="A258" s="1707"/>
      <c r="B258" s="27" t="s">
        <v>27</v>
      </c>
      <c r="C258" s="358"/>
      <c r="D258" s="359" t="s">
        <v>374</v>
      </c>
      <c r="E258" s="359" t="s">
        <v>41</v>
      </c>
      <c r="F258" s="360" t="s">
        <v>4</v>
      </c>
      <c r="G258" s="589">
        <v>39258</v>
      </c>
    </row>
    <row r="259" spans="1:7">
      <c r="A259" s="1707"/>
      <c r="B259" s="27" t="s">
        <v>78</v>
      </c>
      <c r="C259" s="204"/>
      <c r="D259" s="353" t="s">
        <v>345</v>
      </c>
      <c r="E259" s="353" t="s">
        <v>4</v>
      </c>
      <c r="F259" s="155" t="s">
        <v>4</v>
      </c>
      <c r="G259" s="590">
        <v>39259</v>
      </c>
    </row>
    <row r="260" spans="1:7">
      <c r="A260" s="1707"/>
      <c r="B260" s="27" t="s">
        <v>4</v>
      </c>
      <c r="C260" s="211"/>
      <c r="D260" s="354" t="s">
        <v>375</v>
      </c>
      <c r="E260" s="354" t="s">
        <v>267</v>
      </c>
      <c r="F260" s="212" t="s">
        <v>4</v>
      </c>
      <c r="G260" s="591">
        <v>39259</v>
      </c>
    </row>
    <row r="261" spans="1:7">
      <c r="A261" s="1707"/>
      <c r="B261" s="27" t="s">
        <v>4</v>
      </c>
      <c r="C261" s="211"/>
      <c r="D261" s="354" t="s">
        <v>376</v>
      </c>
      <c r="E261" s="354" t="s">
        <v>267</v>
      </c>
      <c r="F261" s="212" t="s">
        <v>4</v>
      </c>
      <c r="G261" s="591">
        <v>39258</v>
      </c>
    </row>
    <row r="262" spans="1:7">
      <c r="A262" s="1707"/>
      <c r="B262" s="27" t="s">
        <v>4</v>
      </c>
      <c r="C262" s="211"/>
      <c r="D262" s="354" t="s">
        <v>377</v>
      </c>
      <c r="E262" s="354" t="s">
        <v>267</v>
      </c>
      <c r="F262" s="212" t="s">
        <v>4</v>
      </c>
      <c r="G262" s="591">
        <v>39258</v>
      </c>
    </row>
    <row r="263" spans="1:7">
      <c r="A263" s="1707"/>
      <c r="B263" s="27" t="s">
        <v>4</v>
      </c>
      <c r="C263" s="211"/>
      <c r="D263" s="354" t="s">
        <v>378</v>
      </c>
      <c r="E263" s="354" t="s">
        <v>111</v>
      </c>
      <c r="F263" s="212" t="s">
        <v>4</v>
      </c>
      <c r="G263" s="591">
        <v>39258</v>
      </c>
    </row>
    <row r="264" spans="1:7">
      <c r="A264" s="1707"/>
      <c r="B264" s="27" t="s">
        <v>4</v>
      </c>
      <c r="C264" s="211"/>
      <c r="D264" s="354" t="s">
        <v>379</v>
      </c>
      <c r="E264" s="354" t="s">
        <v>341</v>
      </c>
      <c r="F264" s="212" t="s">
        <v>4</v>
      </c>
      <c r="G264" s="591">
        <v>39258</v>
      </c>
    </row>
    <row r="265" spans="1:7">
      <c r="A265" s="1707"/>
      <c r="B265" s="27" t="s">
        <v>4</v>
      </c>
      <c r="C265" s="211"/>
      <c r="D265" s="354" t="s">
        <v>380</v>
      </c>
      <c r="E265" s="354" t="s">
        <v>341</v>
      </c>
      <c r="F265" s="212" t="s">
        <v>4</v>
      </c>
      <c r="G265" s="591">
        <v>39258</v>
      </c>
    </row>
    <row r="266" spans="1:7">
      <c r="A266" s="1707"/>
      <c r="B266" s="27" t="s">
        <v>54</v>
      </c>
      <c r="C266" s="358"/>
      <c r="D266" s="359" t="s">
        <v>381</v>
      </c>
      <c r="E266" s="359" t="s">
        <v>132</v>
      </c>
      <c r="F266" s="360" t="s">
        <v>4</v>
      </c>
      <c r="G266" s="589">
        <v>39258</v>
      </c>
    </row>
    <row r="267" spans="1:7">
      <c r="A267" s="1707"/>
      <c r="B267" s="27" t="s">
        <v>78</v>
      </c>
      <c r="C267" s="204"/>
      <c r="D267" s="353" t="s">
        <v>382</v>
      </c>
      <c r="E267" s="353" t="s">
        <v>4</v>
      </c>
      <c r="F267" s="155" t="s">
        <v>4</v>
      </c>
      <c r="G267" s="590">
        <v>39260</v>
      </c>
    </row>
    <row r="268" spans="1:7">
      <c r="A268" s="1707"/>
      <c r="B268" s="27" t="s">
        <v>63</v>
      </c>
      <c r="C268" s="211"/>
      <c r="D268" s="354" t="s">
        <v>383</v>
      </c>
      <c r="E268" s="354" t="s">
        <v>4</v>
      </c>
      <c r="F268" s="212" t="s">
        <v>4</v>
      </c>
      <c r="G268" s="591">
        <v>39260</v>
      </c>
    </row>
    <row r="269" spans="1:7">
      <c r="A269" s="1707"/>
      <c r="B269" s="27" t="s">
        <v>63</v>
      </c>
      <c r="C269" s="211"/>
      <c r="D269" s="354" t="s">
        <v>384</v>
      </c>
      <c r="E269" s="354" t="s">
        <v>4</v>
      </c>
      <c r="F269" s="212" t="s">
        <v>4</v>
      </c>
      <c r="G269" s="591">
        <v>39260</v>
      </c>
    </row>
    <row r="270" spans="1:7">
      <c r="A270" s="1707"/>
      <c r="B270" s="27" t="s">
        <v>63</v>
      </c>
      <c r="C270" s="211"/>
      <c r="D270" s="354" t="s">
        <v>66</v>
      </c>
      <c r="E270" s="354" t="s">
        <v>49</v>
      </c>
      <c r="F270" s="212" t="s">
        <v>4</v>
      </c>
      <c r="G270" s="591">
        <v>39260</v>
      </c>
    </row>
    <row r="271" spans="1:7">
      <c r="A271" s="1707"/>
      <c r="B271" s="27" t="s">
        <v>78</v>
      </c>
      <c r="C271" s="211"/>
      <c r="D271" s="354" t="s">
        <v>385</v>
      </c>
      <c r="E271" s="354" t="s">
        <v>4</v>
      </c>
      <c r="F271" s="212" t="s">
        <v>4</v>
      </c>
      <c r="G271" s="591">
        <v>39261</v>
      </c>
    </row>
    <row r="272" spans="1:7">
      <c r="A272" s="1707"/>
      <c r="B272" s="27" t="s">
        <v>78</v>
      </c>
      <c r="C272" s="358"/>
      <c r="D272" s="359" t="s">
        <v>386</v>
      </c>
      <c r="E272" s="359" t="s">
        <v>4</v>
      </c>
      <c r="F272" s="360" t="s">
        <v>4</v>
      </c>
      <c r="G272" s="589">
        <v>39261</v>
      </c>
    </row>
    <row r="273" spans="1:7">
      <c r="A273" s="1707"/>
      <c r="B273" s="27" t="s">
        <v>43</v>
      </c>
      <c r="C273" s="204"/>
      <c r="D273" s="353" t="s">
        <v>31</v>
      </c>
      <c r="E273" s="353" t="s">
        <v>325</v>
      </c>
      <c r="F273" s="155" t="s">
        <v>4</v>
      </c>
      <c r="G273" s="590">
        <v>39265</v>
      </c>
    </row>
    <row r="274" spans="1:7">
      <c r="A274" s="1707"/>
      <c r="B274" s="27" t="s">
        <v>54</v>
      </c>
      <c r="C274" s="211"/>
      <c r="D274" s="354" t="s">
        <v>387</v>
      </c>
      <c r="E274" s="354" t="s">
        <v>267</v>
      </c>
      <c r="F274" s="212" t="s">
        <v>4</v>
      </c>
      <c r="G274" s="591">
        <v>39265</v>
      </c>
    </row>
    <row r="275" spans="1:7">
      <c r="A275" s="1707"/>
      <c r="B275" s="27" t="s">
        <v>78</v>
      </c>
      <c r="C275" s="211"/>
      <c r="D275" s="354" t="s">
        <v>388</v>
      </c>
      <c r="E275" s="354" t="s">
        <v>4</v>
      </c>
      <c r="F275" s="212" t="s">
        <v>4</v>
      </c>
      <c r="G275" s="591">
        <v>39265</v>
      </c>
    </row>
    <row r="276" spans="1:7">
      <c r="A276" s="1707"/>
      <c r="B276" s="27" t="s">
        <v>85</v>
      </c>
      <c r="C276" s="211"/>
      <c r="D276" s="354" t="s">
        <v>389</v>
      </c>
      <c r="E276" s="354" t="s">
        <v>49</v>
      </c>
      <c r="F276" s="212" t="s">
        <v>4</v>
      </c>
      <c r="G276" s="591">
        <v>39265</v>
      </c>
    </row>
    <row r="277" spans="1:7">
      <c r="A277" s="1707"/>
      <c r="B277" s="27" t="s">
        <v>71</v>
      </c>
      <c r="C277" s="358"/>
      <c r="D277" s="359" t="s">
        <v>390</v>
      </c>
      <c r="E277" s="359" t="s">
        <v>49</v>
      </c>
      <c r="F277" s="360" t="s">
        <v>4</v>
      </c>
      <c r="G277" s="589">
        <v>39265</v>
      </c>
    </row>
    <row r="278" spans="1:7">
      <c r="A278" s="1707"/>
      <c r="B278" s="27" t="s">
        <v>78</v>
      </c>
      <c r="C278" s="204"/>
      <c r="D278" s="353" t="s">
        <v>391</v>
      </c>
      <c r="E278" s="353" t="s">
        <v>4</v>
      </c>
      <c r="F278" s="155" t="s">
        <v>4</v>
      </c>
      <c r="G278" s="590">
        <v>39266</v>
      </c>
    </row>
    <row r="279" spans="1:7">
      <c r="A279" s="1707"/>
      <c r="B279" s="27" t="s">
        <v>4</v>
      </c>
      <c r="C279" s="211"/>
      <c r="D279" s="354" t="s">
        <v>392</v>
      </c>
      <c r="E279" s="354" t="s">
        <v>111</v>
      </c>
      <c r="F279" s="212" t="s">
        <v>4</v>
      </c>
      <c r="G279" s="591">
        <v>39266</v>
      </c>
    </row>
    <row r="280" spans="1:7">
      <c r="A280" s="1707"/>
      <c r="B280" s="27" t="s">
        <v>63</v>
      </c>
      <c r="C280" s="211"/>
      <c r="D280" s="354" t="s">
        <v>393</v>
      </c>
      <c r="E280" s="354" t="s">
        <v>57</v>
      </c>
      <c r="F280" s="212" t="s">
        <v>4</v>
      </c>
      <c r="G280" s="591">
        <v>39267</v>
      </c>
    </row>
    <row r="281" spans="1:7">
      <c r="A281" s="1707"/>
      <c r="B281" s="27" t="s">
        <v>4</v>
      </c>
      <c r="C281" s="211"/>
      <c r="D281" s="354" t="s">
        <v>394</v>
      </c>
      <c r="E281" s="354" t="s">
        <v>111</v>
      </c>
      <c r="F281" s="212" t="s">
        <v>4</v>
      </c>
      <c r="G281" s="591">
        <v>39267</v>
      </c>
    </row>
    <row r="282" spans="1:7">
      <c r="A282" s="1707"/>
      <c r="B282" s="27" t="s">
        <v>54</v>
      </c>
      <c r="C282" s="211"/>
      <c r="D282" s="354" t="s">
        <v>395</v>
      </c>
      <c r="E282" s="354" t="s">
        <v>57</v>
      </c>
      <c r="F282" s="212" t="s">
        <v>4</v>
      </c>
      <c r="G282" s="591">
        <v>39267</v>
      </c>
    </row>
    <row r="283" spans="1:7">
      <c r="A283" s="1707"/>
      <c r="B283" s="27" t="s">
        <v>78</v>
      </c>
      <c r="C283" s="211"/>
      <c r="D283" s="354" t="s">
        <v>396</v>
      </c>
      <c r="E283" s="354" t="s">
        <v>4</v>
      </c>
      <c r="F283" s="212" t="s">
        <v>4</v>
      </c>
      <c r="G283" s="591">
        <v>39267</v>
      </c>
    </row>
    <row r="284" spans="1:7">
      <c r="A284" s="1707"/>
      <c r="B284" s="27" t="s">
        <v>71</v>
      </c>
      <c r="C284" s="211"/>
      <c r="D284" s="354" t="s">
        <v>397</v>
      </c>
      <c r="E284" s="354" t="s">
        <v>73</v>
      </c>
      <c r="F284" s="212" t="s">
        <v>4</v>
      </c>
      <c r="G284" s="591">
        <v>39267</v>
      </c>
    </row>
    <row r="285" spans="1:7">
      <c r="A285" s="1707"/>
      <c r="B285" s="27" t="s">
        <v>54</v>
      </c>
      <c r="C285" s="211"/>
      <c r="D285" s="354" t="s">
        <v>398</v>
      </c>
      <c r="E285" s="354" t="s">
        <v>57</v>
      </c>
      <c r="F285" s="212" t="s">
        <v>4</v>
      </c>
      <c r="G285" s="591">
        <v>39268</v>
      </c>
    </row>
    <row r="286" spans="1:7">
      <c r="A286" s="1707"/>
      <c r="B286" s="27" t="s">
        <v>63</v>
      </c>
      <c r="C286" s="211"/>
      <c r="D286" s="354" t="s">
        <v>399</v>
      </c>
      <c r="E286" s="354" t="s">
        <v>400</v>
      </c>
      <c r="F286" s="212" t="s">
        <v>4</v>
      </c>
      <c r="G286" s="591">
        <v>39268</v>
      </c>
    </row>
    <row r="287" spans="1:7">
      <c r="A287" s="1707"/>
      <c r="B287" s="27" t="s">
        <v>63</v>
      </c>
      <c r="C287" s="211"/>
      <c r="D287" s="354" t="s">
        <v>401</v>
      </c>
      <c r="E287" s="354" t="s">
        <v>400</v>
      </c>
      <c r="F287" s="212" t="s">
        <v>4</v>
      </c>
      <c r="G287" s="591">
        <v>39268</v>
      </c>
    </row>
    <row r="288" spans="1:7">
      <c r="A288" s="1707"/>
      <c r="B288" s="27" t="s">
        <v>63</v>
      </c>
      <c r="C288" s="358"/>
      <c r="D288" s="359" t="s">
        <v>402</v>
      </c>
      <c r="E288" s="359" t="s">
        <v>111</v>
      </c>
      <c r="F288" s="360" t="s">
        <v>4</v>
      </c>
      <c r="G288" s="589">
        <v>39268</v>
      </c>
    </row>
    <row r="289" spans="1:7">
      <c r="A289" s="1707"/>
      <c r="B289" s="27" t="s">
        <v>43</v>
      </c>
      <c r="C289" s="204"/>
      <c r="D289" s="353" t="s">
        <v>87</v>
      </c>
      <c r="E289" s="353" t="s">
        <v>325</v>
      </c>
      <c r="F289" s="155" t="s">
        <v>4</v>
      </c>
      <c r="G289" s="590">
        <v>39272</v>
      </c>
    </row>
    <row r="290" spans="1:7">
      <c r="A290" s="1707"/>
      <c r="B290" s="27" t="s">
        <v>78</v>
      </c>
      <c r="C290" s="211"/>
      <c r="D290" s="354" t="s">
        <v>403</v>
      </c>
      <c r="E290" s="354" t="s">
        <v>4</v>
      </c>
      <c r="F290" s="212" t="s">
        <v>4</v>
      </c>
      <c r="G290" s="591">
        <v>39272</v>
      </c>
    </row>
    <row r="291" spans="1:7">
      <c r="A291" s="1707"/>
      <c r="B291" s="27" t="s">
        <v>78</v>
      </c>
      <c r="C291" s="211"/>
      <c r="D291" s="354" t="s">
        <v>404</v>
      </c>
      <c r="E291" s="354" t="s">
        <v>4</v>
      </c>
      <c r="F291" s="212" t="s">
        <v>4</v>
      </c>
      <c r="G291" s="591">
        <v>39272</v>
      </c>
    </row>
    <row r="292" spans="1:7">
      <c r="A292" s="1707"/>
      <c r="B292" s="27" t="s">
        <v>85</v>
      </c>
      <c r="C292" s="211"/>
      <c r="D292" s="354" t="s">
        <v>339</v>
      </c>
      <c r="E292" s="354" t="s">
        <v>267</v>
      </c>
      <c r="F292" s="212" t="s">
        <v>4</v>
      </c>
      <c r="G292" s="591">
        <v>39272</v>
      </c>
    </row>
    <row r="293" spans="1:7">
      <c r="A293" s="1707"/>
      <c r="B293" s="27" t="s">
        <v>4</v>
      </c>
      <c r="C293" s="211"/>
      <c r="D293" s="354" t="s">
        <v>405</v>
      </c>
      <c r="E293" s="354" t="s">
        <v>111</v>
      </c>
      <c r="F293" s="212" t="s">
        <v>4</v>
      </c>
      <c r="G293" s="591">
        <v>39272</v>
      </c>
    </row>
    <row r="294" spans="1:7">
      <c r="A294" s="1707"/>
      <c r="B294" s="27" t="s">
        <v>4</v>
      </c>
      <c r="C294" s="211"/>
      <c r="D294" s="354" t="s">
        <v>406</v>
      </c>
      <c r="E294" s="354" t="s">
        <v>111</v>
      </c>
      <c r="F294" s="212" t="s">
        <v>4</v>
      </c>
      <c r="G294" s="591">
        <v>39272</v>
      </c>
    </row>
    <row r="295" spans="1:7">
      <c r="A295" s="1707"/>
      <c r="B295" s="27" t="s">
        <v>4</v>
      </c>
      <c r="C295" s="211"/>
      <c r="D295" s="354" t="s">
        <v>407</v>
      </c>
      <c r="E295" s="354" t="s">
        <v>341</v>
      </c>
      <c r="F295" s="212" t="s">
        <v>4</v>
      </c>
      <c r="G295" s="591">
        <v>39273</v>
      </c>
    </row>
    <row r="296" spans="1:7">
      <c r="A296" s="1707"/>
      <c r="B296" s="27" t="s">
        <v>4</v>
      </c>
      <c r="C296" s="211"/>
      <c r="D296" s="354" t="s">
        <v>408</v>
      </c>
      <c r="E296" s="354" t="s">
        <v>341</v>
      </c>
      <c r="F296" s="212" t="s">
        <v>4</v>
      </c>
      <c r="G296" s="591">
        <v>39273</v>
      </c>
    </row>
    <row r="297" spans="1:7">
      <c r="A297" s="1707"/>
      <c r="B297" s="27" t="s">
        <v>4</v>
      </c>
      <c r="C297" s="211"/>
      <c r="D297" s="354" t="s">
        <v>409</v>
      </c>
      <c r="E297" s="354" t="s">
        <v>4</v>
      </c>
      <c r="F297" s="212" t="s">
        <v>4</v>
      </c>
      <c r="G297" s="591">
        <v>39273</v>
      </c>
    </row>
    <row r="298" spans="1:7">
      <c r="A298" s="1707"/>
      <c r="B298" s="27" t="s">
        <v>78</v>
      </c>
      <c r="C298" s="211"/>
      <c r="D298" s="354" t="s">
        <v>410</v>
      </c>
      <c r="E298" s="354" t="s">
        <v>4</v>
      </c>
      <c r="F298" s="212" t="s">
        <v>4</v>
      </c>
      <c r="G298" s="591">
        <v>39273</v>
      </c>
    </row>
    <row r="299" spans="1:7">
      <c r="A299" s="1707"/>
      <c r="B299" s="27" t="s">
        <v>4</v>
      </c>
      <c r="C299" s="211"/>
      <c r="D299" s="354" t="s">
        <v>411</v>
      </c>
      <c r="E299" s="354" t="s">
        <v>111</v>
      </c>
      <c r="F299" s="212" t="s">
        <v>4</v>
      </c>
      <c r="G299" s="591">
        <v>39273</v>
      </c>
    </row>
    <row r="300" spans="1:7">
      <c r="A300" s="1707"/>
      <c r="B300" s="27" t="s">
        <v>4</v>
      </c>
      <c r="C300" s="211"/>
      <c r="D300" s="354" t="s">
        <v>412</v>
      </c>
      <c r="E300" s="354" t="s">
        <v>111</v>
      </c>
      <c r="F300" s="212" t="s">
        <v>4</v>
      </c>
      <c r="G300" s="591">
        <v>39273</v>
      </c>
    </row>
    <row r="301" spans="1:7">
      <c r="A301" s="1707"/>
      <c r="B301" s="27" t="s">
        <v>78</v>
      </c>
      <c r="C301" s="211"/>
      <c r="D301" s="354" t="s">
        <v>413</v>
      </c>
      <c r="E301" s="354" t="s">
        <v>4</v>
      </c>
      <c r="F301" s="212" t="s">
        <v>4</v>
      </c>
      <c r="G301" s="591">
        <v>39274</v>
      </c>
    </row>
    <row r="302" spans="1:7">
      <c r="A302" s="1707"/>
      <c r="B302" s="27" t="s">
        <v>76</v>
      </c>
      <c r="C302" s="211"/>
      <c r="D302" s="354" t="s">
        <v>414</v>
      </c>
      <c r="E302" s="354" t="s">
        <v>267</v>
      </c>
      <c r="F302" s="212" t="s">
        <v>4</v>
      </c>
      <c r="G302" s="591">
        <v>39275</v>
      </c>
    </row>
    <row r="303" spans="1:7">
      <c r="A303" s="1707"/>
      <c r="B303" s="27" t="s">
        <v>86</v>
      </c>
      <c r="C303" s="211"/>
      <c r="D303" s="354" t="s">
        <v>415</v>
      </c>
      <c r="E303" s="354" t="s">
        <v>4</v>
      </c>
      <c r="F303" s="212" t="s">
        <v>4</v>
      </c>
      <c r="G303" s="591">
        <v>39275</v>
      </c>
    </row>
    <row r="304" spans="1:7">
      <c r="A304" s="1707"/>
      <c r="B304" s="27" t="s">
        <v>4</v>
      </c>
      <c r="C304" s="211"/>
      <c r="D304" s="354" t="s">
        <v>416</v>
      </c>
      <c r="E304" s="354" t="s">
        <v>111</v>
      </c>
      <c r="F304" s="212" t="s">
        <v>4</v>
      </c>
      <c r="G304" s="591">
        <v>39275</v>
      </c>
    </row>
    <row r="305" spans="1:7">
      <c r="A305" s="1707"/>
      <c r="B305" s="27" t="s">
        <v>4</v>
      </c>
      <c r="C305" s="211"/>
      <c r="D305" s="354" t="s">
        <v>417</v>
      </c>
      <c r="E305" s="354" t="s">
        <v>400</v>
      </c>
      <c r="F305" s="212" t="s">
        <v>4</v>
      </c>
      <c r="G305" s="591">
        <v>39275</v>
      </c>
    </row>
    <row r="306" spans="1:7">
      <c r="A306" s="1707"/>
      <c r="B306" s="27" t="s">
        <v>4</v>
      </c>
      <c r="C306" s="211"/>
      <c r="D306" s="354" t="s">
        <v>418</v>
      </c>
      <c r="E306" s="354" t="s">
        <v>400</v>
      </c>
      <c r="F306" s="212" t="s">
        <v>4</v>
      </c>
      <c r="G306" s="591">
        <v>39275</v>
      </c>
    </row>
    <row r="307" spans="1:7">
      <c r="A307" s="1707"/>
      <c r="B307" s="27" t="s">
        <v>4</v>
      </c>
      <c r="C307" s="211"/>
      <c r="D307" s="354" t="s">
        <v>419</v>
      </c>
      <c r="E307" s="354" t="s">
        <v>400</v>
      </c>
      <c r="F307" s="212" t="s">
        <v>4</v>
      </c>
      <c r="G307" s="591">
        <v>39275</v>
      </c>
    </row>
    <row r="308" spans="1:7">
      <c r="A308" s="1707"/>
      <c r="B308" s="27" t="s">
        <v>4</v>
      </c>
      <c r="C308" s="211"/>
      <c r="D308" s="354" t="s">
        <v>420</v>
      </c>
      <c r="E308" s="354" t="s">
        <v>111</v>
      </c>
      <c r="F308" s="212" t="s">
        <v>4</v>
      </c>
      <c r="G308" s="591">
        <v>39275</v>
      </c>
    </row>
    <row r="309" spans="1:7">
      <c r="A309" s="1707"/>
      <c r="B309" s="27" t="s">
        <v>78</v>
      </c>
      <c r="C309" s="211"/>
      <c r="D309" s="354" t="s">
        <v>421</v>
      </c>
      <c r="E309" s="354" t="s">
        <v>4</v>
      </c>
      <c r="F309" s="212" t="s">
        <v>4</v>
      </c>
      <c r="G309" s="591">
        <v>39276</v>
      </c>
    </row>
    <row r="310" spans="1:7">
      <c r="A310" s="1707"/>
      <c r="B310" s="27" t="s">
        <v>86</v>
      </c>
      <c r="C310" s="211"/>
      <c r="D310" s="354" t="s">
        <v>422</v>
      </c>
      <c r="E310" s="354" t="s">
        <v>4</v>
      </c>
      <c r="F310" s="212" t="s">
        <v>4</v>
      </c>
      <c r="G310" s="591">
        <v>39276</v>
      </c>
    </row>
    <row r="311" spans="1:7">
      <c r="A311" s="1707"/>
      <c r="B311" s="27" t="s">
        <v>98</v>
      </c>
      <c r="C311" s="211"/>
      <c r="D311" s="354" t="s">
        <v>423</v>
      </c>
      <c r="E311" s="354" t="s">
        <v>267</v>
      </c>
      <c r="F311" s="212" t="s">
        <v>4</v>
      </c>
      <c r="G311" s="591">
        <v>39276</v>
      </c>
    </row>
    <row r="312" spans="1:7">
      <c r="A312" s="1707"/>
      <c r="B312" s="27" t="s">
        <v>4</v>
      </c>
      <c r="C312" s="358"/>
      <c r="D312" s="359" t="s">
        <v>424</v>
      </c>
      <c r="E312" s="359" t="s">
        <v>425</v>
      </c>
      <c r="F312" s="360" t="s">
        <v>4</v>
      </c>
      <c r="G312" s="589">
        <v>39276</v>
      </c>
    </row>
    <row r="313" spans="1:7">
      <c r="A313" s="1707"/>
      <c r="B313" s="27" t="s">
        <v>70</v>
      </c>
      <c r="C313" s="204"/>
      <c r="D313" s="353" t="s">
        <v>426</v>
      </c>
      <c r="E313" s="353" t="s">
        <v>267</v>
      </c>
      <c r="F313" s="155" t="s">
        <v>4</v>
      </c>
      <c r="G313" s="590">
        <v>39279</v>
      </c>
    </row>
    <row r="314" spans="1:7">
      <c r="A314" s="1707"/>
      <c r="B314" s="27" t="s">
        <v>78</v>
      </c>
      <c r="C314" s="211"/>
      <c r="D314" s="354" t="s">
        <v>427</v>
      </c>
      <c r="E314" s="354" t="s">
        <v>4</v>
      </c>
      <c r="F314" s="212" t="s">
        <v>4</v>
      </c>
      <c r="G314" s="591">
        <v>39279</v>
      </c>
    </row>
    <row r="315" spans="1:7">
      <c r="A315" s="1707"/>
      <c r="B315" s="27" t="s">
        <v>54</v>
      </c>
      <c r="C315" s="211"/>
      <c r="D315" s="354" t="s">
        <v>395</v>
      </c>
      <c r="E315" s="354" t="s">
        <v>57</v>
      </c>
      <c r="F315" s="212" t="s">
        <v>4</v>
      </c>
      <c r="G315" s="591">
        <v>39279</v>
      </c>
    </row>
    <row r="316" spans="1:7">
      <c r="A316" s="1707"/>
      <c r="B316" s="27" t="s">
        <v>98</v>
      </c>
      <c r="C316" s="211"/>
      <c r="D316" s="354" t="s">
        <v>428</v>
      </c>
      <c r="E316" s="354" t="s">
        <v>267</v>
      </c>
      <c r="F316" s="212" t="s">
        <v>4</v>
      </c>
      <c r="G316" s="591">
        <v>39279</v>
      </c>
    </row>
    <row r="317" spans="1:7">
      <c r="A317" s="1707"/>
      <c r="B317" s="27" t="s">
        <v>78</v>
      </c>
      <c r="C317" s="211"/>
      <c r="D317" s="354" t="s">
        <v>429</v>
      </c>
      <c r="E317" s="354" t="s">
        <v>4</v>
      </c>
      <c r="F317" s="212" t="s">
        <v>4</v>
      </c>
      <c r="G317" s="591">
        <v>39279</v>
      </c>
    </row>
    <row r="318" spans="1:7">
      <c r="A318" s="1707"/>
      <c r="B318" s="27" t="s">
        <v>78</v>
      </c>
      <c r="C318" s="211"/>
      <c r="D318" s="354" t="s">
        <v>430</v>
      </c>
      <c r="E318" s="354" t="s">
        <v>4</v>
      </c>
      <c r="F318" s="212" t="s">
        <v>4</v>
      </c>
      <c r="G318" s="591">
        <v>39279</v>
      </c>
    </row>
    <row r="319" spans="1:7">
      <c r="A319" s="1707"/>
      <c r="B319" s="27" t="s">
        <v>78</v>
      </c>
      <c r="C319" s="358"/>
      <c r="D319" s="359" t="s">
        <v>431</v>
      </c>
      <c r="E319" s="359" t="s">
        <v>4</v>
      </c>
      <c r="F319" s="360" t="s">
        <v>4</v>
      </c>
      <c r="G319" s="589">
        <v>39280</v>
      </c>
    </row>
    <row r="320" spans="1:7">
      <c r="A320" s="1707"/>
      <c r="B320" s="27" t="s">
        <v>63</v>
      </c>
      <c r="C320" s="204"/>
      <c r="D320" s="353" t="s">
        <v>432</v>
      </c>
      <c r="E320" s="353" t="s">
        <v>4</v>
      </c>
      <c r="F320" s="155" t="s">
        <v>4</v>
      </c>
      <c r="G320" s="590">
        <v>39281</v>
      </c>
    </row>
    <row r="321" spans="1:7">
      <c r="A321" s="1707"/>
      <c r="B321" s="27" t="s">
        <v>63</v>
      </c>
      <c r="C321" s="211"/>
      <c r="D321" s="354" t="s">
        <v>433</v>
      </c>
      <c r="E321" s="354" t="s">
        <v>4</v>
      </c>
      <c r="F321" s="212" t="s">
        <v>4</v>
      </c>
      <c r="G321" s="591">
        <v>39281</v>
      </c>
    </row>
    <row r="322" spans="1:7">
      <c r="A322" s="1707"/>
      <c r="B322" s="27" t="s">
        <v>4</v>
      </c>
      <c r="C322" s="211"/>
      <c r="D322" s="354" t="s">
        <v>434</v>
      </c>
      <c r="E322" s="354" t="s">
        <v>111</v>
      </c>
      <c r="F322" s="212" t="s">
        <v>4</v>
      </c>
      <c r="G322" s="591">
        <v>39282</v>
      </c>
    </row>
    <row r="323" spans="1:7">
      <c r="A323" s="1707"/>
      <c r="B323" s="27" t="s">
        <v>4</v>
      </c>
      <c r="C323" s="211"/>
      <c r="D323" s="354" t="s">
        <v>435</v>
      </c>
      <c r="E323" s="354" t="s">
        <v>400</v>
      </c>
      <c r="F323" s="212" t="s">
        <v>4</v>
      </c>
      <c r="G323" s="591">
        <v>39283</v>
      </c>
    </row>
    <row r="324" spans="1:7">
      <c r="A324" s="1707"/>
      <c r="B324" s="27" t="s">
        <v>4</v>
      </c>
      <c r="C324" s="211"/>
      <c r="D324" s="354" t="s">
        <v>436</v>
      </c>
      <c r="E324" s="354" t="s">
        <v>49</v>
      </c>
      <c r="F324" s="212" t="s">
        <v>4</v>
      </c>
      <c r="G324" s="591">
        <v>39283</v>
      </c>
    </row>
    <row r="325" spans="1:7">
      <c r="A325" s="1707"/>
      <c r="B325" s="27" t="s">
        <v>4</v>
      </c>
      <c r="C325" s="211"/>
      <c r="D325" s="354" t="s">
        <v>437</v>
      </c>
      <c r="E325" s="354" t="s">
        <v>267</v>
      </c>
      <c r="F325" s="212" t="s">
        <v>4</v>
      </c>
      <c r="G325" s="591">
        <v>39283</v>
      </c>
    </row>
    <row r="326" spans="1:7">
      <c r="A326" s="1707"/>
      <c r="B326" s="27" t="s">
        <v>78</v>
      </c>
      <c r="C326" s="358"/>
      <c r="D326" s="359" t="s">
        <v>226</v>
      </c>
      <c r="E326" s="359" t="s">
        <v>111</v>
      </c>
      <c r="F326" s="360" t="s">
        <v>4</v>
      </c>
      <c r="G326" s="589">
        <v>39283</v>
      </c>
    </row>
    <row r="327" spans="1:7">
      <c r="A327" s="1707"/>
      <c r="B327" s="27" t="s">
        <v>4</v>
      </c>
      <c r="C327" s="204"/>
      <c r="D327" s="353" t="s">
        <v>438</v>
      </c>
      <c r="E327" s="353" t="s">
        <v>400</v>
      </c>
      <c r="F327" s="155" t="s">
        <v>4</v>
      </c>
      <c r="G327" s="590">
        <v>39286</v>
      </c>
    </row>
    <row r="328" spans="1:7">
      <c r="A328" s="1707"/>
      <c r="B328" s="27" t="s">
        <v>4</v>
      </c>
      <c r="C328" s="211"/>
      <c r="D328" s="354" t="s">
        <v>439</v>
      </c>
      <c r="E328" s="354" t="s">
        <v>400</v>
      </c>
      <c r="F328" s="212" t="s">
        <v>4</v>
      </c>
      <c r="G328" s="591">
        <v>39286</v>
      </c>
    </row>
    <row r="329" spans="1:7">
      <c r="A329" s="1707"/>
      <c r="B329" s="27" t="s">
        <v>4</v>
      </c>
      <c r="C329" s="211"/>
      <c r="D329" s="354" t="s">
        <v>440</v>
      </c>
      <c r="E329" s="354" t="s">
        <v>400</v>
      </c>
      <c r="F329" s="212" t="s">
        <v>4</v>
      </c>
      <c r="G329" s="591">
        <v>39286</v>
      </c>
    </row>
    <row r="330" spans="1:7">
      <c r="A330" s="1707"/>
      <c r="B330" s="27" t="s">
        <v>27</v>
      </c>
      <c r="C330" s="211"/>
      <c r="D330" s="354" t="s">
        <v>441</v>
      </c>
      <c r="E330" s="354" t="s">
        <v>29</v>
      </c>
      <c r="F330" s="212" t="s">
        <v>4</v>
      </c>
      <c r="G330" s="591">
        <v>39286</v>
      </c>
    </row>
    <row r="331" spans="1:7">
      <c r="A331" s="1707"/>
      <c r="B331" s="27" t="s">
        <v>99</v>
      </c>
      <c r="C331" s="211"/>
      <c r="D331" s="354" t="s">
        <v>61</v>
      </c>
      <c r="E331" s="354" t="s">
        <v>34</v>
      </c>
      <c r="F331" s="212" t="s">
        <v>4</v>
      </c>
      <c r="G331" s="591">
        <v>39286</v>
      </c>
    </row>
    <row r="332" spans="1:7">
      <c r="A332" s="1707"/>
      <c r="B332" s="27" t="s">
        <v>27</v>
      </c>
      <c r="C332" s="211"/>
      <c r="D332" s="354" t="s">
        <v>28</v>
      </c>
      <c r="E332" s="354" t="s">
        <v>325</v>
      </c>
      <c r="F332" s="212" t="s">
        <v>4</v>
      </c>
      <c r="G332" s="591">
        <v>39287</v>
      </c>
    </row>
    <row r="333" spans="1:7">
      <c r="A333" s="1707"/>
      <c r="B333" s="27" t="s">
        <v>78</v>
      </c>
      <c r="C333" s="211"/>
      <c r="D333" s="354" t="s">
        <v>442</v>
      </c>
      <c r="E333" s="354" t="s">
        <v>111</v>
      </c>
      <c r="F333" s="212" t="s">
        <v>4</v>
      </c>
      <c r="G333" s="591">
        <v>39287</v>
      </c>
    </row>
    <row r="334" spans="1:7">
      <c r="A334" s="1707"/>
      <c r="B334" s="27" t="s">
        <v>4</v>
      </c>
      <c r="C334" s="211"/>
      <c r="D334" s="354" t="s">
        <v>443</v>
      </c>
      <c r="E334" s="354" t="s">
        <v>111</v>
      </c>
      <c r="F334" s="212" t="s">
        <v>4</v>
      </c>
      <c r="G334" s="591">
        <v>39288</v>
      </c>
    </row>
    <row r="335" spans="1:7">
      <c r="A335" s="1707"/>
      <c r="B335" s="27" t="s">
        <v>4</v>
      </c>
      <c r="C335" s="211"/>
      <c r="D335" s="354" t="s">
        <v>406</v>
      </c>
      <c r="E335" s="354" t="s">
        <v>111</v>
      </c>
      <c r="F335" s="212" t="s">
        <v>4</v>
      </c>
      <c r="G335" s="591">
        <v>39288</v>
      </c>
    </row>
    <row r="336" spans="1:7">
      <c r="A336" s="1707"/>
      <c r="B336" s="27" t="s">
        <v>86</v>
      </c>
      <c r="C336" s="211"/>
      <c r="D336" s="354" t="s">
        <v>444</v>
      </c>
      <c r="E336" s="354" t="s">
        <v>4</v>
      </c>
      <c r="F336" s="212" t="s">
        <v>4</v>
      </c>
      <c r="G336" s="591">
        <v>39288</v>
      </c>
    </row>
    <row r="337" spans="1:7">
      <c r="A337" s="1707"/>
      <c r="B337" s="27" t="s">
        <v>99</v>
      </c>
      <c r="C337" s="211"/>
      <c r="D337" s="354" t="s">
        <v>445</v>
      </c>
      <c r="E337" s="354" t="s">
        <v>267</v>
      </c>
      <c r="F337" s="212" t="s">
        <v>4</v>
      </c>
      <c r="G337" s="591">
        <v>39289</v>
      </c>
    </row>
    <row r="338" spans="1:7">
      <c r="A338" s="1707"/>
      <c r="B338" s="27" t="s">
        <v>58</v>
      </c>
      <c r="C338" s="358"/>
      <c r="D338" s="359" t="s">
        <v>446</v>
      </c>
      <c r="E338" s="359" t="s">
        <v>57</v>
      </c>
      <c r="F338" s="360" t="s">
        <v>4</v>
      </c>
      <c r="G338" s="589">
        <v>39289</v>
      </c>
    </row>
    <row r="339" spans="1:7">
      <c r="A339" s="1707"/>
      <c r="B339" s="27" t="s">
        <v>4</v>
      </c>
      <c r="C339" s="362"/>
      <c r="D339" s="363" t="s">
        <v>447</v>
      </c>
      <c r="E339" s="363" t="s">
        <v>111</v>
      </c>
      <c r="F339" s="166" t="s">
        <v>4</v>
      </c>
      <c r="G339" s="1583">
        <v>39293</v>
      </c>
    </row>
    <row r="340" spans="1:7">
      <c r="A340" s="1707"/>
      <c r="B340" s="27" t="s">
        <v>54</v>
      </c>
      <c r="C340" s="204"/>
      <c r="D340" s="353" t="s">
        <v>448</v>
      </c>
      <c r="E340" s="353" t="s">
        <v>267</v>
      </c>
      <c r="F340" s="155" t="s">
        <v>4</v>
      </c>
      <c r="G340" s="590">
        <v>39294</v>
      </c>
    </row>
    <row r="341" spans="1:7">
      <c r="A341" s="1707"/>
      <c r="B341" s="27" t="s">
        <v>4</v>
      </c>
      <c r="C341" s="211"/>
      <c r="D341" s="354" t="s">
        <v>449</v>
      </c>
      <c r="E341" s="354" t="s">
        <v>82</v>
      </c>
      <c r="F341" s="212" t="s">
        <v>4</v>
      </c>
      <c r="G341" s="591">
        <v>39294</v>
      </c>
    </row>
    <row r="342" spans="1:7">
      <c r="A342" s="1707"/>
      <c r="B342" s="27" t="s">
        <v>100</v>
      </c>
      <c r="C342" s="211"/>
      <c r="D342" s="354" t="s">
        <v>450</v>
      </c>
      <c r="E342" s="354" t="s">
        <v>4</v>
      </c>
      <c r="F342" s="212" t="s">
        <v>4</v>
      </c>
      <c r="G342" s="591">
        <v>39295</v>
      </c>
    </row>
    <row r="343" spans="1:7">
      <c r="A343" s="1707"/>
      <c r="B343" s="27" t="s">
        <v>63</v>
      </c>
      <c r="C343" s="211"/>
      <c r="D343" s="354" t="s">
        <v>64</v>
      </c>
      <c r="E343" s="354" t="s">
        <v>4</v>
      </c>
      <c r="F343" s="212" t="s">
        <v>4</v>
      </c>
      <c r="G343" s="591">
        <v>39295</v>
      </c>
    </row>
    <row r="344" spans="1:7">
      <c r="A344" s="1707"/>
      <c r="B344" s="27" t="s">
        <v>98</v>
      </c>
      <c r="C344" s="211"/>
      <c r="D344" s="354" t="s">
        <v>451</v>
      </c>
      <c r="E344" s="354" t="s">
        <v>267</v>
      </c>
      <c r="F344" s="212" t="s">
        <v>4</v>
      </c>
      <c r="G344" s="591">
        <v>39295</v>
      </c>
    </row>
    <row r="345" spans="1:7">
      <c r="A345" s="1707"/>
      <c r="B345" s="27" t="s">
        <v>86</v>
      </c>
      <c r="C345" s="211"/>
      <c r="D345" s="354" t="s">
        <v>452</v>
      </c>
      <c r="E345" s="354" t="s">
        <v>82</v>
      </c>
      <c r="F345" s="212" t="s">
        <v>4</v>
      </c>
      <c r="G345" s="591">
        <v>39295</v>
      </c>
    </row>
    <row r="346" spans="1:7">
      <c r="A346" s="1707"/>
      <c r="B346" s="27" t="s">
        <v>43</v>
      </c>
      <c r="C346" s="211"/>
      <c r="D346" s="354" t="s">
        <v>453</v>
      </c>
      <c r="E346" s="354" t="s">
        <v>454</v>
      </c>
      <c r="F346" s="212" t="s">
        <v>4</v>
      </c>
      <c r="G346" s="591">
        <v>39295</v>
      </c>
    </row>
    <row r="347" spans="1:7">
      <c r="A347" s="1707"/>
      <c r="B347" s="27" t="s">
        <v>43</v>
      </c>
      <c r="C347" s="211"/>
      <c r="D347" s="354" t="s">
        <v>53</v>
      </c>
      <c r="E347" s="354" t="s">
        <v>454</v>
      </c>
      <c r="F347" s="212" t="s">
        <v>4</v>
      </c>
      <c r="G347" s="591">
        <v>39295</v>
      </c>
    </row>
    <row r="348" spans="1:7">
      <c r="A348" s="1707"/>
      <c r="B348" s="27" t="s">
        <v>86</v>
      </c>
      <c r="C348" s="211"/>
      <c r="D348" s="354" t="s">
        <v>455</v>
      </c>
      <c r="E348" s="354" t="s">
        <v>57</v>
      </c>
      <c r="F348" s="212" t="s">
        <v>4</v>
      </c>
      <c r="G348" s="591">
        <v>39296</v>
      </c>
    </row>
    <row r="349" spans="1:7">
      <c r="A349" s="1707"/>
      <c r="B349" s="27" t="s">
        <v>86</v>
      </c>
      <c r="C349" s="211"/>
      <c r="D349" s="354" t="s">
        <v>456</v>
      </c>
      <c r="E349" s="354" t="s">
        <v>82</v>
      </c>
      <c r="F349" s="212" t="s">
        <v>4</v>
      </c>
      <c r="G349" s="591">
        <v>39296</v>
      </c>
    </row>
    <row r="350" spans="1:7">
      <c r="A350" s="1707"/>
      <c r="B350" s="27" t="s">
        <v>78</v>
      </c>
      <c r="C350" s="211"/>
      <c r="D350" s="354" t="s">
        <v>457</v>
      </c>
      <c r="E350" s="354" t="s">
        <v>82</v>
      </c>
      <c r="F350" s="212" t="s">
        <v>4</v>
      </c>
      <c r="G350" s="591">
        <v>39296</v>
      </c>
    </row>
    <row r="351" spans="1:7">
      <c r="A351" s="1707"/>
      <c r="B351" s="27" t="s">
        <v>92</v>
      </c>
      <c r="C351" s="211"/>
      <c r="D351" s="354" t="s">
        <v>458</v>
      </c>
      <c r="E351" s="354" t="s">
        <v>111</v>
      </c>
      <c r="F351" s="212" t="s">
        <v>4</v>
      </c>
      <c r="G351" s="591">
        <v>39295</v>
      </c>
    </row>
    <row r="352" spans="1:7">
      <c r="A352" s="1707"/>
      <c r="B352" s="27" t="s">
        <v>43</v>
      </c>
      <c r="C352" s="358"/>
      <c r="D352" s="359" t="s">
        <v>459</v>
      </c>
      <c r="E352" s="359" t="s">
        <v>454</v>
      </c>
      <c r="F352" s="360" t="s">
        <v>4</v>
      </c>
      <c r="G352" s="589">
        <v>39296</v>
      </c>
    </row>
    <row r="353" spans="1:7">
      <c r="A353" s="1707"/>
      <c r="B353" s="27" t="s">
        <v>54</v>
      </c>
      <c r="C353" s="204"/>
      <c r="D353" s="353" t="s">
        <v>460</v>
      </c>
      <c r="E353" s="353" t="s">
        <v>56</v>
      </c>
      <c r="F353" s="155" t="s">
        <v>4</v>
      </c>
      <c r="G353" s="590">
        <v>39297</v>
      </c>
    </row>
    <row r="354" spans="1:7">
      <c r="A354" s="1707"/>
      <c r="B354" s="27" t="s">
        <v>78</v>
      </c>
      <c r="C354" s="211"/>
      <c r="D354" s="354" t="s">
        <v>461</v>
      </c>
      <c r="E354" s="354" t="s">
        <v>82</v>
      </c>
      <c r="F354" s="212" t="s">
        <v>4</v>
      </c>
      <c r="G354" s="591">
        <v>39297</v>
      </c>
    </row>
    <row r="355" spans="1:7">
      <c r="A355" s="1707"/>
      <c r="B355" s="27" t="s">
        <v>27</v>
      </c>
      <c r="C355" s="211"/>
      <c r="D355" s="354" t="s">
        <v>462</v>
      </c>
      <c r="E355" s="354" t="s">
        <v>30</v>
      </c>
      <c r="F355" s="212" t="s">
        <v>4</v>
      </c>
      <c r="G355" s="591">
        <v>39300</v>
      </c>
    </row>
    <row r="356" spans="1:7">
      <c r="A356" s="1707"/>
      <c r="B356" s="27" t="s">
        <v>86</v>
      </c>
      <c r="C356" s="211"/>
      <c r="D356" s="354" t="s">
        <v>463</v>
      </c>
      <c r="E356" s="354" t="s">
        <v>82</v>
      </c>
      <c r="F356" s="212" t="s">
        <v>4</v>
      </c>
      <c r="G356" s="591">
        <v>39300</v>
      </c>
    </row>
    <row r="357" spans="1:7">
      <c r="A357" s="1707"/>
      <c r="B357" s="27" t="s">
        <v>464</v>
      </c>
      <c r="C357" s="211"/>
      <c r="D357" s="354" t="s">
        <v>465</v>
      </c>
      <c r="E357" s="354" t="s">
        <v>49</v>
      </c>
      <c r="F357" s="212" t="s">
        <v>4</v>
      </c>
      <c r="G357" s="591">
        <v>39300</v>
      </c>
    </row>
    <row r="358" spans="1:7">
      <c r="A358" s="1707"/>
      <c r="B358" s="27" t="s">
        <v>4</v>
      </c>
      <c r="C358" s="211"/>
      <c r="D358" s="354" t="s">
        <v>466</v>
      </c>
      <c r="E358" s="354" t="s">
        <v>425</v>
      </c>
      <c r="F358" s="212" t="s">
        <v>4</v>
      </c>
      <c r="G358" s="591">
        <v>39300</v>
      </c>
    </row>
    <row r="359" spans="1:7">
      <c r="A359" s="1707"/>
      <c r="B359" s="27" t="s">
        <v>4</v>
      </c>
      <c r="C359" s="211"/>
      <c r="D359" s="354" t="s">
        <v>467</v>
      </c>
      <c r="E359" s="354" t="s">
        <v>425</v>
      </c>
      <c r="F359" s="212" t="s">
        <v>4</v>
      </c>
      <c r="G359" s="591">
        <v>39300</v>
      </c>
    </row>
    <row r="360" spans="1:7">
      <c r="A360" s="1707"/>
      <c r="B360" s="27" t="s">
        <v>78</v>
      </c>
      <c r="C360" s="211"/>
      <c r="D360" s="354" t="s">
        <v>468</v>
      </c>
      <c r="E360" s="354" t="s">
        <v>82</v>
      </c>
      <c r="F360" s="212" t="s">
        <v>4</v>
      </c>
      <c r="G360" s="591">
        <v>39301</v>
      </c>
    </row>
    <row r="361" spans="1:7">
      <c r="A361" s="1707"/>
      <c r="B361" s="27" t="s">
        <v>78</v>
      </c>
      <c r="C361" s="211"/>
      <c r="D361" s="354" t="s">
        <v>469</v>
      </c>
      <c r="E361" s="354" t="s">
        <v>82</v>
      </c>
      <c r="F361" s="212" t="s">
        <v>4</v>
      </c>
      <c r="G361" s="591">
        <v>39301</v>
      </c>
    </row>
    <row r="362" spans="1:7">
      <c r="A362" s="1707"/>
      <c r="B362" s="27" t="s">
        <v>76</v>
      </c>
      <c r="C362" s="358"/>
      <c r="D362" s="359" t="s">
        <v>470</v>
      </c>
      <c r="E362" s="359" t="s">
        <v>267</v>
      </c>
      <c r="F362" s="360" t="s">
        <v>4</v>
      </c>
      <c r="G362" s="589">
        <v>39302</v>
      </c>
    </row>
    <row r="363" spans="1:7">
      <c r="A363" s="1707"/>
      <c r="B363" s="27" t="s">
        <v>99</v>
      </c>
      <c r="C363" s="204"/>
      <c r="D363" s="353" t="s">
        <v>62</v>
      </c>
      <c r="E363" s="353" t="s">
        <v>4</v>
      </c>
      <c r="F363" s="155" t="s">
        <v>4</v>
      </c>
      <c r="G363" s="590">
        <v>39307</v>
      </c>
    </row>
    <row r="364" spans="1:7">
      <c r="A364" s="1707"/>
      <c r="B364" s="27" t="s">
        <v>54</v>
      </c>
      <c r="C364" s="211"/>
      <c r="D364" s="354" t="s">
        <v>471</v>
      </c>
      <c r="E364" s="354" t="s">
        <v>267</v>
      </c>
      <c r="F364" s="212" t="s">
        <v>4</v>
      </c>
      <c r="G364" s="591">
        <v>39307</v>
      </c>
    </row>
    <row r="365" spans="1:7">
      <c r="A365" s="1707"/>
      <c r="B365" s="27" t="s">
        <v>78</v>
      </c>
      <c r="C365" s="211"/>
      <c r="D365" s="354" t="s">
        <v>227</v>
      </c>
      <c r="E365" s="354" t="s">
        <v>267</v>
      </c>
      <c r="F365" s="212" t="s">
        <v>4</v>
      </c>
      <c r="G365" s="591">
        <v>39307</v>
      </c>
    </row>
    <row r="366" spans="1:7">
      <c r="A366" s="1707"/>
      <c r="B366" s="27" t="s">
        <v>86</v>
      </c>
      <c r="C366" s="211"/>
      <c r="D366" s="354" t="s">
        <v>472</v>
      </c>
      <c r="E366" s="354" t="s">
        <v>57</v>
      </c>
      <c r="F366" s="212" t="s">
        <v>4</v>
      </c>
      <c r="G366" s="591">
        <v>39308</v>
      </c>
    </row>
    <row r="367" spans="1:7">
      <c r="A367" s="1707"/>
      <c r="B367" s="27" t="s">
        <v>4</v>
      </c>
      <c r="C367" s="358"/>
      <c r="D367" s="359" t="s">
        <v>473</v>
      </c>
      <c r="E367" s="359" t="s">
        <v>425</v>
      </c>
      <c r="F367" s="360" t="s">
        <v>4</v>
      </c>
      <c r="G367" s="589">
        <v>39311</v>
      </c>
    </row>
    <row r="368" spans="1:7">
      <c r="A368" s="1707"/>
      <c r="B368" s="27" t="s">
        <v>86</v>
      </c>
      <c r="C368" s="204"/>
      <c r="D368" s="353" t="s">
        <v>474</v>
      </c>
      <c r="E368" s="353" t="s">
        <v>57</v>
      </c>
      <c r="F368" s="155" t="s">
        <v>4</v>
      </c>
      <c r="G368" s="590">
        <v>39316</v>
      </c>
    </row>
    <row r="369" spans="1:7">
      <c r="A369" s="1707"/>
      <c r="B369" s="27" t="s">
        <v>4</v>
      </c>
      <c r="C369" s="211"/>
      <c r="D369" s="354" t="s">
        <v>475</v>
      </c>
      <c r="E369" s="354" t="s">
        <v>82</v>
      </c>
      <c r="F369" s="212" t="s">
        <v>4</v>
      </c>
      <c r="G369" s="591">
        <v>39316</v>
      </c>
    </row>
    <row r="370" spans="1:7">
      <c r="A370" s="1707"/>
      <c r="B370" s="27" t="s">
        <v>78</v>
      </c>
      <c r="C370" s="211"/>
      <c r="D370" s="354" t="s">
        <v>476</v>
      </c>
      <c r="E370" s="354" t="s">
        <v>82</v>
      </c>
      <c r="F370" s="212" t="s">
        <v>4</v>
      </c>
      <c r="G370" s="591">
        <v>39317</v>
      </c>
    </row>
    <row r="371" spans="1:7">
      <c r="A371" s="1707"/>
      <c r="B371" s="27" t="s">
        <v>4</v>
      </c>
      <c r="C371" s="211"/>
      <c r="D371" s="354" t="s">
        <v>477</v>
      </c>
      <c r="E371" s="354" t="s">
        <v>425</v>
      </c>
      <c r="F371" s="212" t="s">
        <v>4</v>
      </c>
      <c r="G371" s="591">
        <v>39307</v>
      </c>
    </row>
    <row r="372" spans="1:7">
      <c r="A372" s="1707"/>
      <c r="B372" s="27" t="s">
        <v>54</v>
      </c>
      <c r="C372" s="358"/>
      <c r="D372" s="359" t="s">
        <v>143</v>
      </c>
      <c r="E372" s="359" t="s">
        <v>267</v>
      </c>
      <c r="F372" s="360" t="s">
        <v>4</v>
      </c>
      <c r="G372" s="589">
        <v>39317</v>
      </c>
    </row>
    <row r="373" spans="1:7">
      <c r="A373" s="1707"/>
      <c r="B373" s="27" t="s">
        <v>27</v>
      </c>
      <c r="C373" s="204"/>
      <c r="D373" s="353" t="s">
        <v>478</v>
      </c>
      <c r="E373" s="353" t="s">
        <v>29</v>
      </c>
      <c r="F373" s="155" t="s">
        <v>4</v>
      </c>
      <c r="G373" s="1584">
        <v>39321</v>
      </c>
    </row>
    <row r="374" spans="1:7">
      <c r="A374" s="1707"/>
      <c r="B374" s="27" t="s">
        <v>4</v>
      </c>
      <c r="C374" s="211"/>
      <c r="D374" s="354" t="s">
        <v>479</v>
      </c>
      <c r="E374" s="354" t="s">
        <v>49</v>
      </c>
      <c r="F374" s="212" t="s">
        <v>4</v>
      </c>
      <c r="G374" s="591">
        <v>39321</v>
      </c>
    </row>
    <row r="375" spans="1:7">
      <c r="A375" s="1707"/>
      <c r="B375" s="27" t="s">
        <v>78</v>
      </c>
      <c r="C375" s="211"/>
      <c r="D375" s="354" t="s">
        <v>480</v>
      </c>
      <c r="E375" s="354" t="s">
        <v>82</v>
      </c>
      <c r="F375" s="212" t="s">
        <v>4</v>
      </c>
      <c r="G375" s="591">
        <v>39321</v>
      </c>
    </row>
    <row r="376" spans="1:7">
      <c r="A376" s="1707"/>
      <c r="B376" s="27" t="s">
        <v>4</v>
      </c>
      <c r="C376" s="211"/>
      <c r="D376" s="354" t="s">
        <v>481</v>
      </c>
      <c r="E376" s="354" t="s">
        <v>49</v>
      </c>
      <c r="F376" s="212" t="s">
        <v>4</v>
      </c>
      <c r="G376" s="591">
        <v>39321</v>
      </c>
    </row>
    <row r="377" spans="1:7">
      <c r="A377" s="1707"/>
      <c r="B377" s="27" t="s">
        <v>86</v>
      </c>
      <c r="C377" s="211"/>
      <c r="D377" s="354" t="s">
        <v>482</v>
      </c>
      <c r="E377" s="354" t="s">
        <v>267</v>
      </c>
      <c r="F377" s="212" t="s">
        <v>4</v>
      </c>
      <c r="G377" s="591">
        <v>39321</v>
      </c>
    </row>
    <row r="378" spans="1:7">
      <c r="A378" s="1707"/>
      <c r="B378" s="27" t="s">
        <v>4</v>
      </c>
      <c r="C378" s="211"/>
      <c r="D378" s="354" t="s">
        <v>45</v>
      </c>
      <c r="E378" s="354" t="s">
        <v>483</v>
      </c>
      <c r="F378" s="212" t="s">
        <v>4</v>
      </c>
      <c r="G378" s="591">
        <v>39321</v>
      </c>
    </row>
    <row r="379" spans="1:7">
      <c r="A379" s="1707"/>
      <c r="B379" s="27" t="s">
        <v>27</v>
      </c>
      <c r="C379" s="211"/>
      <c r="D379" s="354" t="s">
        <v>484</v>
      </c>
      <c r="E379" s="354" t="s">
        <v>29</v>
      </c>
      <c r="F379" s="212" t="s">
        <v>4</v>
      </c>
      <c r="G379" s="591">
        <v>39328</v>
      </c>
    </row>
    <row r="380" spans="1:7">
      <c r="A380" s="1707"/>
      <c r="B380" s="27" t="s">
        <v>36</v>
      </c>
      <c r="C380" s="211"/>
      <c r="D380" s="354" t="s">
        <v>485</v>
      </c>
      <c r="E380" s="354" t="s">
        <v>486</v>
      </c>
      <c r="F380" s="212" t="s">
        <v>4</v>
      </c>
      <c r="G380" s="591">
        <v>39328</v>
      </c>
    </row>
    <row r="381" spans="1:7">
      <c r="A381" s="1707"/>
      <c r="B381" s="27" t="s">
        <v>63</v>
      </c>
      <c r="C381" s="211"/>
      <c r="D381" s="354" t="s">
        <v>487</v>
      </c>
      <c r="E381" s="354" t="s">
        <v>367</v>
      </c>
      <c r="F381" s="212" t="s">
        <v>4</v>
      </c>
      <c r="G381" s="591">
        <v>39328</v>
      </c>
    </row>
    <row r="382" spans="1:7">
      <c r="A382" s="1707"/>
      <c r="B382" s="27" t="s">
        <v>78</v>
      </c>
      <c r="C382" s="211"/>
      <c r="D382" s="354" t="s">
        <v>488</v>
      </c>
      <c r="E382" s="354" t="s">
        <v>82</v>
      </c>
      <c r="F382" s="212" t="s">
        <v>4</v>
      </c>
      <c r="G382" s="591">
        <v>39329</v>
      </c>
    </row>
    <row r="383" spans="1:7">
      <c r="A383" s="1707"/>
      <c r="B383" s="27" t="s">
        <v>4</v>
      </c>
      <c r="C383" s="211"/>
      <c r="D383" s="354" t="s">
        <v>489</v>
      </c>
      <c r="E383" s="354" t="s">
        <v>111</v>
      </c>
      <c r="F383" s="212" t="s">
        <v>4</v>
      </c>
      <c r="G383" s="591">
        <v>39329</v>
      </c>
    </row>
    <row r="384" spans="1:7">
      <c r="A384" s="1707"/>
      <c r="B384" s="27" t="s">
        <v>464</v>
      </c>
      <c r="C384" s="211"/>
      <c r="D384" s="354" t="s">
        <v>490</v>
      </c>
      <c r="E384" s="354" t="s">
        <v>491</v>
      </c>
      <c r="F384" s="212" t="s">
        <v>4</v>
      </c>
      <c r="G384" s="591">
        <v>39330</v>
      </c>
    </row>
    <row r="385" spans="1:7">
      <c r="A385" s="1707"/>
      <c r="B385" s="27" t="s">
        <v>4</v>
      </c>
      <c r="C385" s="211"/>
      <c r="D385" s="354" t="s">
        <v>492</v>
      </c>
      <c r="E385" s="354" t="s">
        <v>111</v>
      </c>
      <c r="F385" s="212" t="s">
        <v>4</v>
      </c>
      <c r="G385" s="591">
        <v>39331</v>
      </c>
    </row>
    <row r="386" spans="1:7">
      <c r="A386" s="1707"/>
      <c r="B386" s="27" t="s">
        <v>4</v>
      </c>
      <c r="C386" s="211"/>
      <c r="D386" s="354" t="s">
        <v>493</v>
      </c>
      <c r="E386" s="354" t="s">
        <v>111</v>
      </c>
      <c r="F386" s="212" t="s">
        <v>4</v>
      </c>
      <c r="G386" s="591">
        <v>39331</v>
      </c>
    </row>
    <row r="387" spans="1:7">
      <c r="A387" s="1707"/>
      <c r="B387" s="27" t="s">
        <v>4</v>
      </c>
      <c r="C387" s="211"/>
      <c r="D387" s="354" t="s">
        <v>494</v>
      </c>
      <c r="E387" s="354" t="s">
        <v>111</v>
      </c>
      <c r="F387" s="212" t="s">
        <v>4</v>
      </c>
      <c r="G387" s="591">
        <v>39331</v>
      </c>
    </row>
    <row r="388" spans="1:7">
      <c r="A388" s="1707"/>
      <c r="B388" s="27" t="s">
        <v>495</v>
      </c>
      <c r="C388" s="211"/>
      <c r="D388" s="354" t="s">
        <v>496</v>
      </c>
      <c r="E388" s="354" t="s">
        <v>497</v>
      </c>
      <c r="F388" s="212" t="s">
        <v>4</v>
      </c>
      <c r="G388" s="591">
        <v>39335</v>
      </c>
    </row>
    <row r="389" spans="1:7">
      <c r="A389" s="1707"/>
      <c r="B389" s="27" t="s">
        <v>495</v>
      </c>
      <c r="C389" s="211"/>
      <c r="D389" s="354" t="s">
        <v>498</v>
      </c>
      <c r="E389" s="354" t="s">
        <v>29</v>
      </c>
      <c r="F389" s="212" t="s">
        <v>4</v>
      </c>
      <c r="G389" s="591">
        <v>39335</v>
      </c>
    </row>
    <row r="390" spans="1:7" ht="16">
      <c r="A390" s="1707"/>
      <c r="B390" s="27" t="s">
        <v>32</v>
      </c>
      <c r="C390" s="211"/>
      <c r="D390" s="364" t="s">
        <v>33</v>
      </c>
      <c r="E390" s="354" t="s">
        <v>30</v>
      </c>
      <c r="F390" s="212" t="s">
        <v>4</v>
      </c>
      <c r="G390" s="591">
        <v>39340</v>
      </c>
    </row>
    <row r="391" spans="1:7">
      <c r="A391" s="1707"/>
      <c r="B391" s="27" t="s">
        <v>44</v>
      </c>
      <c r="C391" s="211"/>
      <c r="D391" s="354" t="s">
        <v>48</v>
      </c>
      <c r="E391" s="354" t="s">
        <v>499</v>
      </c>
      <c r="F391" s="212" t="s">
        <v>4</v>
      </c>
      <c r="G391" s="591">
        <v>39335</v>
      </c>
    </row>
    <row r="392" spans="1:7">
      <c r="A392" s="1707"/>
      <c r="B392" s="27" t="s">
        <v>92</v>
      </c>
      <c r="C392" s="211"/>
      <c r="D392" s="354" t="s">
        <v>500</v>
      </c>
      <c r="E392" s="354" t="s">
        <v>111</v>
      </c>
      <c r="F392" s="212" t="s">
        <v>4</v>
      </c>
      <c r="G392" s="591">
        <v>39335</v>
      </c>
    </row>
    <row r="393" spans="1:7">
      <c r="A393" s="1707"/>
      <c r="B393" s="27" t="s">
        <v>63</v>
      </c>
      <c r="C393" s="211"/>
      <c r="D393" s="354" t="s">
        <v>501</v>
      </c>
      <c r="E393" s="354" t="s">
        <v>56</v>
      </c>
      <c r="F393" s="212" t="s">
        <v>4</v>
      </c>
      <c r="G393" s="591">
        <v>39335</v>
      </c>
    </row>
    <row r="394" spans="1:7">
      <c r="A394" s="1707"/>
      <c r="B394" s="27" t="s">
        <v>63</v>
      </c>
      <c r="C394" s="211"/>
      <c r="D394" s="354" t="s">
        <v>502</v>
      </c>
      <c r="E394" s="354" t="s">
        <v>56</v>
      </c>
      <c r="F394" s="212" t="s">
        <v>4</v>
      </c>
      <c r="G394" s="591">
        <v>39336</v>
      </c>
    </row>
    <row r="395" spans="1:7">
      <c r="A395" s="1707"/>
      <c r="B395" s="27" t="s">
        <v>4</v>
      </c>
      <c r="C395" s="211"/>
      <c r="D395" s="354" t="s">
        <v>51</v>
      </c>
      <c r="E395" s="354" t="s">
        <v>55</v>
      </c>
      <c r="F395" s="212" t="s">
        <v>4</v>
      </c>
      <c r="G395" s="591">
        <v>39342</v>
      </c>
    </row>
    <row r="396" spans="1:7">
      <c r="A396" s="1707"/>
      <c r="B396" s="27" t="s">
        <v>99</v>
      </c>
      <c r="C396" s="211"/>
      <c r="D396" s="354" t="s">
        <v>503</v>
      </c>
      <c r="E396" s="354" t="s">
        <v>56</v>
      </c>
      <c r="F396" s="212" t="s">
        <v>4</v>
      </c>
      <c r="G396" s="591">
        <v>39342</v>
      </c>
    </row>
    <row r="397" spans="1:7">
      <c r="A397" s="1707"/>
      <c r="B397" s="27" t="s">
        <v>464</v>
      </c>
      <c r="C397" s="358"/>
      <c r="D397" s="359" t="s">
        <v>504</v>
      </c>
      <c r="E397" s="359" t="s">
        <v>4</v>
      </c>
      <c r="F397" s="360" t="s">
        <v>4</v>
      </c>
      <c r="G397" s="589">
        <v>39343</v>
      </c>
    </row>
    <row r="398" spans="1:7">
      <c r="A398" s="1707"/>
      <c r="B398" s="27" t="s">
        <v>43</v>
      </c>
      <c r="C398" s="204"/>
      <c r="D398" s="353" t="s">
        <v>505</v>
      </c>
      <c r="E398" s="353" t="s">
        <v>454</v>
      </c>
      <c r="F398" s="155" t="s">
        <v>4</v>
      </c>
      <c r="G398" s="590">
        <v>39345</v>
      </c>
    </row>
    <row r="399" spans="1:7">
      <c r="A399" s="1707"/>
      <c r="B399" s="27" t="s">
        <v>43</v>
      </c>
      <c r="C399" s="211"/>
      <c r="D399" s="354" t="s">
        <v>506</v>
      </c>
      <c r="E399" s="354" t="s">
        <v>454</v>
      </c>
      <c r="F399" s="212" t="s">
        <v>4</v>
      </c>
      <c r="G399" s="591">
        <v>39345</v>
      </c>
    </row>
    <row r="400" spans="1:7">
      <c r="A400" s="1707"/>
      <c r="B400" s="27" t="s">
        <v>4</v>
      </c>
      <c r="C400" s="211"/>
      <c r="D400" s="354" t="s">
        <v>507</v>
      </c>
      <c r="E400" s="354" t="s">
        <v>55</v>
      </c>
      <c r="F400" s="212" t="s">
        <v>4</v>
      </c>
      <c r="G400" s="591">
        <v>39351</v>
      </c>
    </row>
    <row r="401" spans="1:7">
      <c r="A401" s="1707"/>
      <c r="B401" s="27" t="s">
        <v>78</v>
      </c>
      <c r="C401" s="211"/>
      <c r="D401" s="354" t="s">
        <v>508</v>
      </c>
      <c r="E401" s="354" t="s">
        <v>82</v>
      </c>
      <c r="F401" s="212" t="s">
        <v>4</v>
      </c>
      <c r="G401" s="591">
        <v>39351</v>
      </c>
    </row>
    <row r="402" spans="1:7">
      <c r="A402" s="1707"/>
      <c r="B402" s="27" t="s">
        <v>92</v>
      </c>
      <c r="C402" s="211"/>
      <c r="D402" s="354" t="s">
        <v>509</v>
      </c>
      <c r="E402" s="354" t="s">
        <v>111</v>
      </c>
      <c r="F402" s="212" t="s">
        <v>4</v>
      </c>
      <c r="G402" s="591">
        <v>39351</v>
      </c>
    </row>
    <row r="403" spans="1:7">
      <c r="A403" s="1707"/>
      <c r="B403" s="27" t="s">
        <v>54</v>
      </c>
      <c r="C403" s="211"/>
      <c r="D403" s="354" t="s">
        <v>510</v>
      </c>
      <c r="E403" s="354" t="s">
        <v>267</v>
      </c>
      <c r="F403" s="212" t="s">
        <v>4</v>
      </c>
      <c r="G403" s="591">
        <v>39352</v>
      </c>
    </row>
    <row r="404" spans="1:7">
      <c r="A404" s="1707"/>
      <c r="B404" s="27" t="s">
        <v>54</v>
      </c>
      <c r="C404" s="211"/>
      <c r="D404" s="354" t="s">
        <v>511</v>
      </c>
      <c r="E404" s="354" t="s">
        <v>57</v>
      </c>
      <c r="F404" s="212" t="s">
        <v>4</v>
      </c>
      <c r="G404" s="591">
        <v>39353</v>
      </c>
    </row>
    <row r="405" spans="1:7">
      <c r="A405" s="1707"/>
      <c r="B405" s="27" t="s">
        <v>464</v>
      </c>
      <c r="C405" s="204"/>
      <c r="D405" s="29" t="s">
        <v>512</v>
      </c>
      <c r="E405" s="29" t="s">
        <v>49</v>
      </c>
      <c r="F405" s="26" t="s">
        <v>4</v>
      </c>
      <c r="G405" s="1585">
        <v>39353</v>
      </c>
    </row>
    <row r="406" spans="1:7">
      <c r="A406" s="1707"/>
      <c r="B406" s="27" t="s">
        <v>5696</v>
      </c>
      <c r="C406" s="204"/>
      <c r="D406" s="29" t="s">
        <v>5697</v>
      </c>
      <c r="E406" s="29" t="s">
        <v>5698</v>
      </c>
      <c r="F406" s="26" t="s">
        <v>4</v>
      </c>
      <c r="G406" s="1585">
        <v>39358</v>
      </c>
    </row>
    <row r="407" spans="1:7">
      <c r="A407" s="1707"/>
      <c r="B407" s="27" t="s">
        <v>5696</v>
      </c>
      <c r="C407" s="204"/>
      <c r="D407" s="29" t="s">
        <v>5699</v>
      </c>
      <c r="E407" s="29" t="s">
        <v>5700</v>
      </c>
      <c r="F407" s="26" t="s">
        <v>4</v>
      </c>
      <c r="G407" s="1585">
        <v>39358</v>
      </c>
    </row>
    <row r="408" spans="1:7">
      <c r="A408" s="1707"/>
      <c r="B408" s="27" t="s">
        <v>5701</v>
      </c>
      <c r="C408" s="204"/>
      <c r="D408" s="29" t="s">
        <v>5702</v>
      </c>
      <c r="E408" s="29" t="s">
        <v>5703</v>
      </c>
      <c r="F408" s="26" t="s">
        <v>4</v>
      </c>
      <c r="G408" s="1585">
        <v>39359</v>
      </c>
    </row>
    <row r="409" spans="1:7">
      <c r="A409" s="1707"/>
      <c r="B409" s="27" t="s">
        <v>5704</v>
      </c>
      <c r="C409" s="204"/>
      <c r="D409" s="29" t="s">
        <v>5705</v>
      </c>
      <c r="E409" s="29" t="s">
        <v>5706</v>
      </c>
      <c r="F409" s="26" t="s">
        <v>4</v>
      </c>
      <c r="G409" s="1585">
        <v>39359</v>
      </c>
    </row>
    <row r="410" spans="1:7">
      <c r="A410" s="1707"/>
      <c r="B410" s="27" t="s">
        <v>5707</v>
      </c>
      <c r="C410" s="204"/>
      <c r="D410" s="29" t="s">
        <v>5708</v>
      </c>
      <c r="E410" s="29" t="s">
        <v>5709</v>
      </c>
      <c r="F410" s="26" t="s">
        <v>4</v>
      </c>
      <c r="G410" s="1585">
        <v>39363</v>
      </c>
    </row>
    <row r="411" spans="1:7">
      <c r="A411" s="1707"/>
      <c r="B411" s="27" t="s">
        <v>5710</v>
      </c>
      <c r="C411" s="204"/>
      <c r="D411" s="29" t="s">
        <v>5711</v>
      </c>
      <c r="E411" s="29" t="s">
        <v>5700</v>
      </c>
      <c r="F411" s="26" t="s">
        <v>4</v>
      </c>
      <c r="G411" s="1585">
        <v>39364</v>
      </c>
    </row>
    <row r="412" spans="1:7">
      <c r="A412" s="1707"/>
      <c r="B412" s="27" t="s">
        <v>5712</v>
      </c>
      <c r="C412" s="204"/>
      <c r="D412" s="29" t="s">
        <v>5713</v>
      </c>
      <c r="E412" s="29" t="s">
        <v>5714</v>
      </c>
      <c r="F412" s="26" t="s">
        <v>4</v>
      </c>
      <c r="G412" s="1585">
        <v>39363</v>
      </c>
    </row>
    <row r="413" spans="1:7">
      <c r="A413" s="1707"/>
      <c r="B413" s="27" t="s">
        <v>5715</v>
      </c>
      <c r="C413" s="204"/>
      <c r="D413" s="29" t="s">
        <v>5716</v>
      </c>
      <c r="E413" s="29" t="s">
        <v>5717</v>
      </c>
      <c r="F413" s="26" t="s">
        <v>4</v>
      </c>
      <c r="G413" s="1585">
        <v>39363</v>
      </c>
    </row>
    <row r="414" spans="1:7">
      <c r="A414" s="1707"/>
      <c r="B414" s="27" t="s">
        <v>5718</v>
      </c>
      <c r="C414" s="204"/>
      <c r="D414" s="29" t="s">
        <v>5719</v>
      </c>
      <c r="E414" s="29" t="s">
        <v>5720</v>
      </c>
      <c r="F414" s="26" t="s">
        <v>4</v>
      </c>
      <c r="G414" s="1585">
        <v>39364</v>
      </c>
    </row>
    <row r="415" spans="1:7">
      <c r="A415" s="1707"/>
      <c r="B415" s="27" t="s">
        <v>5721</v>
      </c>
      <c r="C415" s="204"/>
      <c r="D415" s="29" t="s">
        <v>5722</v>
      </c>
      <c r="E415" s="29" t="s">
        <v>5717</v>
      </c>
      <c r="F415" s="26" t="s">
        <v>4</v>
      </c>
      <c r="G415" s="1585">
        <v>39366</v>
      </c>
    </row>
    <row r="416" spans="1:7">
      <c r="A416" s="1707"/>
      <c r="B416" s="27" t="s">
        <v>5723</v>
      </c>
      <c r="C416" s="204"/>
      <c r="D416" s="29" t="s">
        <v>5724</v>
      </c>
      <c r="E416" s="29" t="s">
        <v>5725</v>
      </c>
      <c r="F416" s="26" t="s">
        <v>4</v>
      </c>
      <c r="G416" s="1585">
        <v>39366</v>
      </c>
    </row>
    <row r="417" spans="1:7">
      <c r="A417" s="1707"/>
      <c r="B417" s="27" t="s">
        <v>5726</v>
      </c>
      <c r="C417" s="204"/>
      <c r="D417" s="29" t="s">
        <v>5727</v>
      </c>
      <c r="E417" s="29" t="s">
        <v>5728</v>
      </c>
      <c r="F417" s="26" t="s">
        <v>4</v>
      </c>
      <c r="G417" s="1585">
        <v>39370</v>
      </c>
    </row>
    <row r="418" spans="1:7">
      <c r="A418" s="1707"/>
      <c r="B418" s="27" t="s">
        <v>5729</v>
      </c>
      <c r="C418" s="204"/>
      <c r="D418" s="29" t="s">
        <v>5730</v>
      </c>
      <c r="E418" s="29" t="s">
        <v>5731</v>
      </c>
      <c r="F418" s="26" t="s">
        <v>4</v>
      </c>
      <c r="G418" s="1585">
        <v>39370</v>
      </c>
    </row>
    <row r="419" spans="1:7">
      <c r="A419" s="1707"/>
      <c r="B419" s="27" t="s">
        <v>5732</v>
      </c>
      <c r="C419" s="204"/>
      <c r="D419" s="29" t="s">
        <v>5733</v>
      </c>
      <c r="E419" s="29" t="s">
        <v>5734</v>
      </c>
      <c r="F419" s="26" t="s">
        <v>4</v>
      </c>
      <c r="G419" s="1585">
        <v>39371</v>
      </c>
    </row>
    <row r="420" spans="1:7">
      <c r="A420" s="1707"/>
      <c r="B420" s="27" t="s">
        <v>5723</v>
      </c>
      <c r="C420" s="204"/>
      <c r="D420" s="29" t="s">
        <v>5735</v>
      </c>
      <c r="E420" s="29" t="s">
        <v>5736</v>
      </c>
      <c r="F420" s="26" t="s">
        <v>4</v>
      </c>
      <c r="G420" s="1585">
        <v>39371</v>
      </c>
    </row>
    <row r="421" spans="1:7">
      <c r="A421" s="1707"/>
      <c r="B421" s="27" t="s">
        <v>5737</v>
      </c>
      <c r="C421" s="204"/>
      <c r="D421" s="29" t="s">
        <v>5738</v>
      </c>
      <c r="E421" s="29" t="s">
        <v>5717</v>
      </c>
      <c r="F421" s="26" t="s">
        <v>4</v>
      </c>
      <c r="G421" s="1585">
        <v>39371</v>
      </c>
    </row>
    <row r="422" spans="1:7">
      <c r="A422" s="1707"/>
      <c r="B422" s="27" t="s">
        <v>5739</v>
      </c>
      <c r="C422" s="204"/>
      <c r="D422" s="29" t="s">
        <v>5740</v>
      </c>
      <c r="E422" s="29" t="s">
        <v>5741</v>
      </c>
      <c r="F422" s="26" t="s">
        <v>4</v>
      </c>
      <c r="G422" s="1585">
        <v>39372</v>
      </c>
    </row>
    <row r="423" spans="1:7">
      <c r="A423" s="1707"/>
      <c r="B423" s="27" t="s">
        <v>5742</v>
      </c>
      <c r="C423" s="204"/>
      <c r="D423" s="29" t="s">
        <v>5743</v>
      </c>
      <c r="E423" s="29" t="s">
        <v>5725</v>
      </c>
      <c r="F423" s="26" t="s">
        <v>4</v>
      </c>
      <c r="G423" s="1585">
        <v>39374</v>
      </c>
    </row>
    <row r="424" spans="1:7">
      <c r="A424" s="1707"/>
      <c r="B424" s="27" t="s">
        <v>5742</v>
      </c>
      <c r="C424" s="204"/>
      <c r="D424" s="29" t="s">
        <v>5744</v>
      </c>
      <c r="E424" s="29" t="s">
        <v>5741</v>
      </c>
      <c r="F424" s="26" t="s">
        <v>4</v>
      </c>
      <c r="G424" s="1585">
        <v>39377</v>
      </c>
    </row>
    <row r="425" spans="1:7">
      <c r="A425" s="1707"/>
      <c r="B425" s="27" t="s">
        <v>5742</v>
      </c>
      <c r="C425" s="204"/>
      <c r="D425" s="29" t="s">
        <v>5745</v>
      </c>
      <c r="E425" s="29" t="s">
        <v>5741</v>
      </c>
      <c r="F425" s="26" t="s">
        <v>4</v>
      </c>
      <c r="G425" s="1585">
        <v>39377</v>
      </c>
    </row>
    <row r="426" spans="1:7">
      <c r="A426" s="1707"/>
      <c r="B426" s="27" t="s">
        <v>4</v>
      </c>
      <c r="C426" s="204"/>
      <c r="D426" s="29" t="s">
        <v>5746</v>
      </c>
      <c r="E426" s="29" t="s">
        <v>5747</v>
      </c>
      <c r="F426" s="26" t="s">
        <v>4</v>
      </c>
      <c r="G426" s="1585">
        <v>39377</v>
      </c>
    </row>
    <row r="427" spans="1:7">
      <c r="A427" s="1707"/>
      <c r="B427" s="27" t="s">
        <v>4</v>
      </c>
      <c r="C427" s="204"/>
      <c r="D427" s="29" t="s">
        <v>5748</v>
      </c>
      <c r="E427" s="29" t="s">
        <v>4</v>
      </c>
      <c r="F427" s="26" t="s">
        <v>4</v>
      </c>
      <c r="G427" s="1585">
        <v>39375</v>
      </c>
    </row>
    <row r="428" spans="1:7">
      <c r="A428" s="1707"/>
      <c r="B428" s="27" t="s">
        <v>5749</v>
      </c>
      <c r="C428" s="204"/>
      <c r="D428" s="29" t="s">
        <v>5750</v>
      </c>
      <c r="E428" s="29" t="s">
        <v>5751</v>
      </c>
      <c r="F428" s="26" t="s">
        <v>4</v>
      </c>
      <c r="G428" s="1585">
        <v>39377</v>
      </c>
    </row>
    <row r="429" spans="1:7">
      <c r="A429" s="1707"/>
      <c r="B429" s="27" t="s">
        <v>5752</v>
      </c>
      <c r="C429" s="204"/>
      <c r="D429" s="29" t="s">
        <v>5753</v>
      </c>
      <c r="E429" s="29" t="s">
        <v>5754</v>
      </c>
      <c r="F429" s="26" t="s">
        <v>4</v>
      </c>
      <c r="G429" s="1585">
        <v>39379</v>
      </c>
    </row>
    <row r="430" spans="1:7">
      <c r="A430" s="1707"/>
      <c r="B430" s="27" t="s">
        <v>4</v>
      </c>
      <c r="C430" s="204"/>
      <c r="D430" s="29" t="s">
        <v>5755</v>
      </c>
      <c r="E430" s="29" t="s">
        <v>5756</v>
      </c>
      <c r="F430" s="26" t="s">
        <v>4</v>
      </c>
      <c r="G430" s="1585">
        <v>39379</v>
      </c>
    </row>
    <row r="431" spans="1:7">
      <c r="A431" s="1707"/>
      <c r="B431" s="27" t="s">
        <v>5757</v>
      </c>
      <c r="C431" s="204"/>
      <c r="D431" s="29" t="s">
        <v>5758</v>
      </c>
      <c r="E431" s="29" t="s">
        <v>5756</v>
      </c>
      <c r="F431" s="26" t="s">
        <v>4</v>
      </c>
      <c r="G431" s="1585">
        <v>39380</v>
      </c>
    </row>
    <row r="432" spans="1:7">
      <c r="A432" s="1707"/>
      <c r="B432" s="27" t="s">
        <v>5759</v>
      </c>
      <c r="C432" s="204"/>
      <c r="D432" s="29" t="s">
        <v>5760</v>
      </c>
      <c r="E432" s="29" t="s">
        <v>5717</v>
      </c>
      <c r="F432" s="26" t="s">
        <v>4</v>
      </c>
      <c r="G432" s="589">
        <v>39386</v>
      </c>
    </row>
    <row r="433" spans="1:7">
      <c r="A433" s="1707"/>
      <c r="B433" s="27" t="s">
        <v>5737</v>
      </c>
      <c r="C433" s="204"/>
      <c r="D433" s="29" t="s">
        <v>5761</v>
      </c>
      <c r="E433" s="29" t="s">
        <v>5762</v>
      </c>
      <c r="F433" s="26" t="s">
        <v>4</v>
      </c>
      <c r="G433" s="1585">
        <v>39387</v>
      </c>
    </row>
    <row r="434" spans="1:7">
      <c r="A434" s="1707"/>
      <c r="B434" s="27" t="s">
        <v>5763</v>
      </c>
      <c r="C434" s="204"/>
      <c r="D434" s="29" t="s">
        <v>5764</v>
      </c>
      <c r="E434" s="29" t="s">
        <v>5762</v>
      </c>
      <c r="F434" s="26" t="s">
        <v>4</v>
      </c>
      <c r="G434" s="1585">
        <v>39387</v>
      </c>
    </row>
    <row r="435" spans="1:7">
      <c r="A435" s="1707"/>
      <c r="B435" s="27" t="s">
        <v>5765</v>
      </c>
      <c r="C435" s="204"/>
      <c r="D435" s="29" t="s">
        <v>5766</v>
      </c>
      <c r="E435" s="29" t="s">
        <v>5762</v>
      </c>
      <c r="F435" s="26" t="s">
        <v>4</v>
      </c>
      <c r="G435" s="1585">
        <v>39387</v>
      </c>
    </row>
    <row r="436" spans="1:7">
      <c r="A436" s="1707"/>
      <c r="B436" s="27" t="s">
        <v>5742</v>
      </c>
      <c r="C436" s="204"/>
      <c r="D436" s="29" t="s">
        <v>5767</v>
      </c>
      <c r="E436" s="29" t="s">
        <v>5768</v>
      </c>
      <c r="F436" s="26" t="s">
        <v>4</v>
      </c>
      <c r="G436" s="1585">
        <v>39387</v>
      </c>
    </row>
    <row r="437" spans="1:7">
      <c r="A437" s="1707"/>
      <c r="B437" s="27" t="s">
        <v>5769</v>
      </c>
      <c r="C437" s="204"/>
      <c r="D437" s="29" t="s">
        <v>5770</v>
      </c>
      <c r="E437" s="29" t="s">
        <v>5768</v>
      </c>
      <c r="F437" s="26" t="s">
        <v>4</v>
      </c>
      <c r="G437" s="1585">
        <v>39387</v>
      </c>
    </row>
    <row r="438" spans="1:7">
      <c r="A438" s="1707"/>
      <c r="B438" s="27" t="s">
        <v>5729</v>
      </c>
      <c r="C438" s="204"/>
      <c r="D438" s="29" t="s">
        <v>5771</v>
      </c>
      <c r="E438" s="29" t="s">
        <v>5731</v>
      </c>
      <c r="F438" s="26" t="s">
        <v>4</v>
      </c>
      <c r="G438" s="1585">
        <v>39388</v>
      </c>
    </row>
    <row r="439" spans="1:7">
      <c r="A439" s="1707"/>
      <c r="B439" s="27" t="s">
        <v>5729</v>
      </c>
      <c r="C439" s="204"/>
      <c r="D439" s="29" t="s">
        <v>5772</v>
      </c>
      <c r="E439" s="29" t="s">
        <v>5731</v>
      </c>
      <c r="F439" s="26" t="s">
        <v>4</v>
      </c>
      <c r="G439" s="1585">
        <v>39391</v>
      </c>
    </row>
    <row r="440" spans="1:7">
      <c r="A440" s="1707"/>
      <c r="B440" s="27" t="s">
        <v>5721</v>
      </c>
      <c r="C440" s="204"/>
      <c r="D440" s="29" t="s">
        <v>5773</v>
      </c>
      <c r="E440" s="29" t="s">
        <v>5717</v>
      </c>
      <c r="F440" s="26" t="s">
        <v>4</v>
      </c>
      <c r="G440" s="1585">
        <v>39391</v>
      </c>
    </row>
    <row r="441" spans="1:7">
      <c r="A441" s="1707"/>
      <c r="B441" s="27" t="s">
        <v>5721</v>
      </c>
      <c r="C441" s="204"/>
      <c r="D441" s="29" t="s">
        <v>5774</v>
      </c>
      <c r="E441" s="29" t="s">
        <v>5717</v>
      </c>
      <c r="F441" s="26" t="s">
        <v>4</v>
      </c>
      <c r="G441" s="1585">
        <v>39391</v>
      </c>
    </row>
    <row r="442" spans="1:7">
      <c r="A442" s="1707"/>
      <c r="B442" s="27" t="s">
        <v>5721</v>
      </c>
      <c r="C442" s="204"/>
      <c r="D442" s="29" t="s">
        <v>5775</v>
      </c>
      <c r="E442" s="29" t="s">
        <v>5717</v>
      </c>
      <c r="F442" s="26" t="s">
        <v>4</v>
      </c>
      <c r="G442" s="1585">
        <v>39391</v>
      </c>
    </row>
    <row r="443" spans="1:7">
      <c r="A443" s="1707"/>
      <c r="B443" s="27" t="s">
        <v>5776</v>
      </c>
      <c r="C443" s="204"/>
      <c r="D443" s="29" t="s">
        <v>5777</v>
      </c>
      <c r="E443" s="29" t="s">
        <v>5720</v>
      </c>
      <c r="F443" s="26" t="s">
        <v>4</v>
      </c>
      <c r="G443" s="1585">
        <v>39387</v>
      </c>
    </row>
    <row r="444" spans="1:7">
      <c r="A444" s="1707"/>
      <c r="B444" s="27" t="s">
        <v>5757</v>
      </c>
      <c r="C444" s="204"/>
      <c r="D444" s="29" t="s">
        <v>5778</v>
      </c>
      <c r="E444" s="29" t="s">
        <v>5741</v>
      </c>
      <c r="F444" s="26" t="s">
        <v>4</v>
      </c>
      <c r="G444" s="1585">
        <v>39392</v>
      </c>
    </row>
    <row r="445" spans="1:7">
      <c r="A445" s="1707"/>
      <c r="B445" s="27" t="s">
        <v>5737</v>
      </c>
      <c r="C445" s="204"/>
      <c r="D445" s="29" t="s">
        <v>5779</v>
      </c>
      <c r="E445" s="29" t="s">
        <v>5754</v>
      </c>
      <c r="F445" s="26" t="s">
        <v>4</v>
      </c>
      <c r="G445" s="1585">
        <v>39392</v>
      </c>
    </row>
    <row r="446" spans="1:7">
      <c r="A446" s="1707"/>
      <c r="B446" s="27" t="s">
        <v>5721</v>
      </c>
      <c r="C446" s="204"/>
      <c r="D446" s="29" t="s">
        <v>5780</v>
      </c>
      <c r="E446" s="29" t="s">
        <v>5717</v>
      </c>
      <c r="F446" s="26" t="s">
        <v>4</v>
      </c>
      <c r="G446" s="1585">
        <v>39393</v>
      </c>
    </row>
    <row r="447" spans="1:7">
      <c r="A447" s="1707"/>
      <c r="B447" s="27" t="s">
        <v>5729</v>
      </c>
      <c r="C447" s="204"/>
      <c r="D447" s="29" t="s">
        <v>5781</v>
      </c>
      <c r="E447" s="29" t="s">
        <v>5731</v>
      </c>
      <c r="F447" s="26" t="s">
        <v>4</v>
      </c>
      <c r="G447" s="1585">
        <v>39394</v>
      </c>
    </row>
    <row r="448" spans="1:7">
      <c r="A448" s="1707"/>
      <c r="B448" s="27" t="s">
        <v>5721</v>
      </c>
      <c r="C448" s="204"/>
      <c r="D448" s="29" t="s">
        <v>5782</v>
      </c>
      <c r="E448" s="29" t="s">
        <v>5717</v>
      </c>
      <c r="F448" s="26" t="s">
        <v>4</v>
      </c>
      <c r="G448" s="1585">
        <v>39396</v>
      </c>
    </row>
    <row r="449" spans="1:7">
      <c r="A449" s="1707"/>
      <c r="B449" s="27" t="s">
        <v>5783</v>
      </c>
      <c r="C449" s="204"/>
      <c r="D449" s="29" t="s">
        <v>5784</v>
      </c>
      <c r="E449" s="29" t="s">
        <v>5785</v>
      </c>
      <c r="F449" s="26" t="s">
        <v>4</v>
      </c>
      <c r="G449" s="1585">
        <v>39398</v>
      </c>
    </row>
    <row r="450" spans="1:7">
      <c r="A450" s="1707"/>
      <c r="B450" s="27" t="s">
        <v>5786</v>
      </c>
      <c r="C450" s="204"/>
      <c r="D450" s="29" t="s">
        <v>5787</v>
      </c>
      <c r="E450" s="29" t="s">
        <v>5788</v>
      </c>
      <c r="F450" s="26" t="s">
        <v>4</v>
      </c>
      <c r="G450" s="1585">
        <v>39398</v>
      </c>
    </row>
    <row r="451" spans="1:7">
      <c r="A451" s="1707"/>
      <c r="B451" s="27" t="s">
        <v>5737</v>
      </c>
      <c r="C451" s="204"/>
      <c r="D451" s="29" t="s">
        <v>5789</v>
      </c>
      <c r="E451" s="29" t="s">
        <v>5754</v>
      </c>
      <c r="F451" s="26" t="s">
        <v>4</v>
      </c>
      <c r="G451" s="1585">
        <v>39394</v>
      </c>
    </row>
    <row r="452" spans="1:7">
      <c r="A452" s="1707"/>
      <c r="B452" s="27" t="s">
        <v>5790</v>
      </c>
      <c r="C452" s="204"/>
      <c r="D452" s="29" t="s">
        <v>5791</v>
      </c>
      <c r="E452" s="29" t="s">
        <v>5741</v>
      </c>
      <c r="F452" s="26" t="s">
        <v>4</v>
      </c>
      <c r="G452" s="1585">
        <v>39400</v>
      </c>
    </row>
    <row r="453" spans="1:7">
      <c r="A453" s="1707"/>
      <c r="B453" s="27" t="s">
        <v>5757</v>
      </c>
      <c r="C453" s="204"/>
      <c r="D453" s="29" t="s">
        <v>5792</v>
      </c>
      <c r="E453" s="29" t="s">
        <v>5741</v>
      </c>
      <c r="F453" s="26" t="s">
        <v>4</v>
      </c>
      <c r="G453" s="1585">
        <v>39401</v>
      </c>
    </row>
    <row r="454" spans="1:7">
      <c r="A454" s="1707"/>
      <c r="B454" s="27" t="s">
        <v>4</v>
      </c>
      <c r="C454" s="204"/>
      <c r="D454" s="29" t="s">
        <v>5793</v>
      </c>
      <c r="E454" s="29" t="s">
        <v>5756</v>
      </c>
      <c r="F454" s="26" t="s">
        <v>4</v>
      </c>
      <c r="G454" s="1585">
        <v>39401</v>
      </c>
    </row>
    <row r="455" spans="1:7">
      <c r="A455" s="1707"/>
      <c r="B455" s="27" t="s">
        <v>4</v>
      </c>
      <c r="C455" s="204"/>
      <c r="D455" s="29" t="s">
        <v>5794</v>
      </c>
      <c r="E455" s="29" t="s">
        <v>5756</v>
      </c>
      <c r="F455" s="26" t="s">
        <v>4</v>
      </c>
      <c r="G455" s="1585">
        <v>39401</v>
      </c>
    </row>
    <row r="456" spans="1:7">
      <c r="A456" s="1707"/>
      <c r="B456" s="27" t="s">
        <v>5795</v>
      </c>
      <c r="C456" s="204"/>
      <c r="D456" s="29" t="s">
        <v>5796</v>
      </c>
      <c r="E456" s="29" t="s">
        <v>5797</v>
      </c>
      <c r="F456" s="26" t="s">
        <v>4</v>
      </c>
      <c r="G456" s="1585">
        <v>39406</v>
      </c>
    </row>
    <row r="457" spans="1:7">
      <c r="A457" s="1707"/>
      <c r="B457" s="27" t="s">
        <v>5790</v>
      </c>
      <c r="C457" s="204"/>
      <c r="D457" s="29" t="s">
        <v>5798</v>
      </c>
      <c r="E457" s="29" t="s">
        <v>5741</v>
      </c>
      <c r="F457" s="26" t="s">
        <v>4</v>
      </c>
      <c r="G457" s="1585">
        <v>39407</v>
      </c>
    </row>
    <row r="458" spans="1:7">
      <c r="A458" s="1707"/>
      <c r="B458" s="27" t="s">
        <v>5799</v>
      </c>
      <c r="C458" s="204"/>
      <c r="D458" s="29" t="s">
        <v>5800</v>
      </c>
      <c r="E458" s="29" t="s">
        <v>5801</v>
      </c>
      <c r="F458" s="26" t="s">
        <v>4</v>
      </c>
      <c r="G458" s="1585">
        <v>39407</v>
      </c>
    </row>
    <row r="459" spans="1:7">
      <c r="A459" s="1707"/>
      <c r="B459" s="27" t="s">
        <v>5802</v>
      </c>
      <c r="C459" s="204"/>
      <c r="D459" s="29" t="s">
        <v>5803</v>
      </c>
      <c r="E459" s="29" t="s">
        <v>5804</v>
      </c>
      <c r="F459" s="26" t="s">
        <v>4</v>
      </c>
      <c r="G459" s="1585">
        <v>39407</v>
      </c>
    </row>
    <row r="460" spans="1:7">
      <c r="A460" s="1707"/>
      <c r="B460" s="27" t="s">
        <v>5805</v>
      </c>
      <c r="C460" s="204"/>
      <c r="D460" s="29" t="s">
        <v>5806</v>
      </c>
      <c r="E460" s="29" t="s">
        <v>5807</v>
      </c>
      <c r="F460" s="26" t="s">
        <v>4</v>
      </c>
      <c r="G460" s="1585">
        <v>39406</v>
      </c>
    </row>
    <row r="461" spans="1:7">
      <c r="A461" s="1707"/>
      <c r="B461" s="27" t="s">
        <v>5723</v>
      </c>
      <c r="C461" s="204"/>
      <c r="D461" s="29" t="s">
        <v>5808</v>
      </c>
      <c r="E461" s="29" t="s">
        <v>5741</v>
      </c>
      <c r="F461" s="26" t="s">
        <v>4</v>
      </c>
      <c r="G461" s="1585">
        <v>39412</v>
      </c>
    </row>
    <row r="462" spans="1:7">
      <c r="A462" s="1707"/>
      <c r="B462" s="27" t="s">
        <v>5739</v>
      </c>
      <c r="C462" s="204"/>
      <c r="D462" s="29" t="s">
        <v>5809</v>
      </c>
      <c r="E462" s="29" t="s">
        <v>5741</v>
      </c>
      <c r="F462" s="26" t="s">
        <v>4</v>
      </c>
      <c r="G462" s="1585">
        <v>39413</v>
      </c>
    </row>
    <row r="463" spans="1:7">
      <c r="A463" s="1707"/>
      <c r="B463" s="27" t="s">
        <v>5723</v>
      </c>
      <c r="C463" s="204"/>
      <c r="D463" s="29" t="s">
        <v>5810</v>
      </c>
      <c r="E463" s="29" t="s">
        <v>5811</v>
      </c>
      <c r="F463" s="26" t="s">
        <v>4</v>
      </c>
      <c r="G463" s="1585">
        <v>39415</v>
      </c>
    </row>
    <row r="464" spans="1:7">
      <c r="A464" s="1707"/>
      <c r="B464" s="27" t="s">
        <v>5812</v>
      </c>
      <c r="C464" s="204"/>
      <c r="D464" s="29" t="s">
        <v>5813</v>
      </c>
      <c r="E464" s="29" t="s">
        <v>5814</v>
      </c>
      <c r="F464" s="26" t="s">
        <v>4</v>
      </c>
      <c r="G464" s="1585">
        <v>39417</v>
      </c>
    </row>
    <row r="465" spans="1:7">
      <c r="A465" s="1707"/>
      <c r="B465" s="27" t="s">
        <v>5815</v>
      </c>
      <c r="C465" s="204"/>
      <c r="D465" s="29" t="s">
        <v>5816</v>
      </c>
      <c r="E465" s="29" t="s">
        <v>5747</v>
      </c>
      <c r="F465" s="26" t="s">
        <v>4</v>
      </c>
      <c r="G465" s="1585">
        <v>39417</v>
      </c>
    </row>
    <row r="466" spans="1:7">
      <c r="A466" s="1707"/>
      <c r="B466" s="27" t="s">
        <v>5817</v>
      </c>
      <c r="C466" s="204"/>
      <c r="D466" s="29" t="s">
        <v>5818</v>
      </c>
      <c r="E466" s="29" t="s">
        <v>5819</v>
      </c>
      <c r="F466" s="26" t="s">
        <v>4</v>
      </c>
      <c r="G466" s="1585">
        <v>39417</v>
      </c>
    </row>
    <row r="467" spans="1:7">
      <c r="A467" s="1707"/>
      <c r="B467" s="27" t="s">
        <v>5799</v>
      </c>
      <c r="C467" s="204"/>
      <c r="D467" s="29" t="s">
        <v>5820</v>
      </c>
      <c r="E467" s="29" t="s">
        <v>5821</v>
      </c>
      <c r="F467" s="26" t="s">
        <v>4</v>
      </c>
      <c r="G467" s="1585">
        <v>39417</v>
      </c>
    </row>
    <row r="468" spans="1:7">
      <c r="A468" s="1707"/>
      <c r="B468" s="27" t="s">
        <v>5729</v>
      </c>
      <c r="C468" s="204"/>
      <c r="D468" s="29" t="s">
        <v>5822</v>
      </c>
      <c r="E468" s="29" t="s">
        <v>5823</v>
      </c>
      <c r="F468" s="26" t="s">
        <v>4</v>
      </c>
      <c r="G468" s="1585">
        <v>39417</v>
      </c>
    </row>
    <row r="469" spans="1:7">
      <c r="A469" s="1707"/>
      <c r="B469" s="27" t="s">
        <v>5824</v>
      </c>
      <c r="C469" s="204"/>
      <c r="D469" s="29" t="s">
        <v>5825</v>
      </c>
      <c r="E469" s="29" t="s">
        <v>5801</v>
      </c>
      <c r="F469" s="26" t="s">
        <v>4</v>
      </c>
      <c r="G469" s="1585">
        <v>39417</v>
      </c>
    </row>
    <row r="470" spans="1:7">
      <c r="A470" s="1707"/>
      <c r="B470" s="27" t="s">
        <v>5826</v>
      </c>
      <c r="C470" s="204"/>
      <c r="D470" s="29" t="s">
        <v>5827</v>
      </c>
      <c r="E470" s="29" t="s">
        <v>5828</v>
      </c>
      <c r="F470" s="26" t="s">
        <v>4</v>
      </c>
      <c r="G470" s="1585">
        <v>39419</v>
      </c>
    </row>
    <row r="471" spans="1:7">
      <c r="A471" s="1707"/>
      <c r="B471" s="27" t="s">
        <v>5742</v>
      </c>
      <c r="C471" s="204"/>
      <c r="D471" s="29" t="s">
        <v>5829</v>
      </c>
      <c r="E471" s="29" t="s">
        <v>5741</v>
      </c>
      <c r="F471" s="26" t="s">
        <v>4</v>
      </c>
      <c r="G471" s="1585">
        <v>39420</v>
      </c>
    </row>
    <row r="472" spans="1:7">
      <c r="A472" s="1707"/>
      <c r="B472" s="27" t="s">
        <v>5826</v>
      </c>
      <c r="C472" s="204"/>
      <c r="D472" s="29" t="s">
        <v>5830</v>
      </c>
      <c r="E472" s="29" t="s">
        <v>5807</v>
      </c>
      <c r="F472" s="26" t="s">
        <v>4</v>
      </c>
      <c r="G472" s="1585">
        <v>39421</v>
      </c>
    </row>
    <row r="473" spans="1:7">
      <c r="A473" s="1707"/>
      <c r="B473" s="27" t="s">
        <v>5831</v>
      </c>
      <c r="C473" s="204"/>
      <c r="D473" s="29" t="s">
        <v>5832</v>
      </c>
      <c r="E473" s="29" t="s">
        <v>5833</v>
      </c>
      <c r="F473" s="26" t="s">
        <v>4</v>
      </c>
      <c r="G473" s="1585">
        <v>39422</v>
      </c>
    </row>
    <row r="474" spans="1:7">
      <c r="A474" s="1707"/>
      <c r="B474" s="27" t="s">
        <v>5831</v>
      </c>
      <c r="C474" s="204"/>
      <c r="D474" s="29" t="s">
        <v>5834</v>
      </c>
      <c r="E474" s="29" t="s">
        <v>5835</v>
      </c>
      <c r="F474" s="26" t="s">
        <v>4</v>
      </c>
      <c r="G474" s="1585">
        <v>39426</v>
      </c>
    </row>
    <row r="475" spans="1:7">
      <c r="A475" s="1707"/>
      <c r="B475" s="27" t="s">
        <v>5726</v>
      </c>
      <c r="C475" s="204"/>
      <c r="D475" s="29" t="s">
        <v>5836</v>
      </c>
      <c r="E475" s="29" t="s">
        <v>5785</v>
      </c>
      <c r="F475" s="26" t="s">
        <v>4</v>
      </c>
      <c r="G475" s="1585">
        <v>39426</v>
      </c>
    </row>
    <row r="476" spans="1:7">
      <c r="A476" s="1707"/>
      <c r="B476" s="27" t="s">
        <v>5837</v>
      </c>
      <c r="C476" s="204"/>
      <c r="D476" s="29" t="s">
        <v>5838</v>
      </c>
      <c r="E476" s="29" t="s">
        <v>5788</v>
      </c>
      <c r="F476" s="26" t="s">
        <v>4</v>
      </c>
      <c r="G476" s="1585">
        <v>39429</v>
      </c>
    </row>
    <row r="477" spans="1:7">
      <c r="A477" s="1707"/>
      <c r="B477" s="27" t="s">
        <v>5790</v>
      </c>
      <c r="C477" s="204"/>
      <c r="D477" s="29" t="s">
        <v>5839</v>
      </c>
      <c r="E477" s="29" t="s">
        <v>5741</v>
      </c>
      <c r="F477" s="26" t="s">
        <v>4</v>
      </c>
      <c r="G477" s="1585">
        <v>39430</v>
      </c>
    </row>
    <row r="478" spans="1:7">
      <c r="A478" s="1707"/>
      <c r="B478" s="27" t="s">
        <v>5817</v>
      </c>
      <c r="C478" s="204"/>
      <c r="D478" s="29" t="s">
        <v>5840</v>
      </c>
      <c r="E478" s="29" t="s">
        <v>5841</v>
      </c>
      <c r="F478" s="26" t="s">
        <v>4</v>
      </c>
      <c r="G478" s="1585">
        <v>39431</v>
      </c>
    </row>
    <row r="479" spans="1:7">
      <c r="A479" s="1707"/>
      <c r="B479" s="27" t="s">
        <v>5826</v>
      </c>
      <c r="C479" s="204"/>
      <c r="D479" s="29" t="s">
        <v>5842</v>
      </c>
      <c r="E479" s="29" t="s">
        <v>5841</v>
      </c>
      <c r="F479" s="26" t="s">
        <v>4</v>
      </c>
      <c r="G479" s="1585">
        <v>39431</v>
      </c>
    </row>
    <row r="480" spans="1:7">
      <c r="A480" s="1707"/>
      <c r="B480" s="27" t="s">
        <v>5843</v>
      </c>
      <c r="C480" s="204"/>
      <c r="D480" s="29" t="s">
        <v>5844</v>
      </c>
      <c r="E480" s="29" t="s">
        <v>5731</v>
      </c>
      <c r="F480" s="26" t="s">
        <v>4</v>
      </c>
      <c r="G480" s="1585">
        <v>39433</v>
      </c>
    </row>
    <row r="481" spans="1:7">
      <c r="A481" s="1707"/>
      <c r="B481" s="27" t="s">
        <v>5845</v>
      </c>
      <c r="C481" s="204"/>
      <c r="D481" s="29" t="s">
        <v>5846</v>
      </c>
      <c r="E481" s="29" t="s">
        <v>5847</v>
      </c>
      <c r="F481" s="26" t="s">
        <v>4</v>
      </c>
      <c r="G481" s="1585">
        <v>39433</v>
      </c>
    </row>
    <row r="482" spans="1:7">
      <c r="A482" s="1707"/>
      <c r="B482" s="27" t="s">
        <v>5848</v>
      </c>
      <c r="C482" s="204"/>
      <c r="D482" s="29" t="s">
        <v>5849</v>
      </c>
      <c r="E482" s="29" t="s">
        <v>5850</v>
      </c>
      <c r="F482" s="26" t="s">
        <v>4</v>
      </c>
      <c r="G482" s="1585">
        <v>39440</v>
      </c>
    </row>
    <row r="483" spans="1:7">
      <c r="A483" s="1707"/>
      <c r="B483" s="27" t="s">
        <v>5851</v>
      </c>
      <c r="C483" s="204"/>
      <c r="D483" s="29" t="s">
        <v>5852</v>
      </c>
      <c r="E483" s="29" t="s">
        <v>5807</v>
      </c>
      <c r="F483" s="26" t="s">
        <v>4</v>
      </c>
      <c r="G483" s="1585">
        <v>39440</v>
      </c>
    </row>
    <row r="484" spans="1:7">
      <c r="A484" s="1707"/>
      <c r="B484" s="27" t="s">
        <v>5765</v>
      </c>
      <c r="C484" s="204"/>
      <c r="D484" s="29" t="s">
        <v>5853</v>
      </c>
      <c r="E484" s="29" t="s">
        <v>5811</v>
      </c>
      <c r="F484" s="26" t="s">
        <v>4</v>
      </c>
      <c r="G484" s="1585">
        <v>39444</v>
      </c>
    </row>
    <row r="485" spans="1:7">
      <c r="A485" s="1707"/>
      <c r="B485" s="27" t="s">
        <v>5854</v>
      </c>
      <c r="C485" s="204"/>
      <c r="D485" s="29" t="s">
        <v>5855</v>
      </c>
      <c r="E485" s="29" t="s">
        <v>5850</v>
      </c>
      <c r="F485" s="26" t="s">
        <v>4</v>
      </c>
      <c r="G485" s="1585">
        <v>39448</v>
      </c>
    </row>
    <row r="486" spans="1:7">
      <c r="A486" s="1707"/>
      <c r="B486" s="27" t="s">
        <v>5856</v>
      </c>
      <c r="C486" s="204"/>
      <c r="D486" s="29" t="s">
        <v>5857</v>
      </c>
      <c r="E486" s="29" t="s">
        <v>5858</v>
      </c>
      <c r="F486" s="26" t="s">
        <v>4</v>
      </c>
      <c r="G486" s="1585">
        <v>39448</v>
      </c>
    </row>
    <row r="487" spans="1:7">
      <c r="A487" s="1707"/>
      <c r="B487" s="27" t="s">
        <v>5769</v>
      </c>
      <c r="C487" s="204"/>
      <c r="D487" s="29" t="s">
        <v>5859</v>
      </c>
      <c r="E487" s="29" t="s">
        <v>5720</v>
      </c>
      <c r="F487" s="26" t="s">
        <v>4</v>
      </c>
      <c r="G487" s="1585">
        <v>39448</v>
      </c>
    </row>
    <row r="488" spans="1:7">
      <c r="A488" s="1707"/>
      <c r="B488" s="27" t="s">
        <v>5851</v>
      </c>
      <c r="C488" s="204"/>
      <c r="D488" s="29" t="s">
        <v>5860</v>
      </c>
      <c r="E488" s="29" t="s">
        <v>5841</v>
      </c>
      <c r="F488" s="26" t="s">
        <v>4</v>
      </c>
      <c r="G488" s="1585">
        <v>39448</v>
      </c>
    </row>
    <row r="489" spans="1:7">
      <c r="A489" s="1707"/>
      <c r="B489" s="27" t="s">
        <v>5742</v>
      </c>
      <c r="C489" s="204"/>
      <c r="D489" s="29" t="s">
        <v>5861</v>
      </c>
      <c r="E489" s="29" t="s">
        <v>5811</v>
      </c>
      <c r="F489" s="26" t="s">
        <v>4</v>
      </c>
      <c r="G489" s="1585">
        <v>39448</v>
      </c>
    </row>
    <row r="490" spans="1:7">
      <c r="A490" s="1707"/>
      <c r="B490" s="27" t="s">
        <v>5721</v>
      </c>
      <c r="C490" s="204"/>
      <c r="D490" s="29" t="s">
        <v>5862</v>
      </c>
      <c r="E490" s="29" t="s">
        <v>5717</v>
      </c>
      <c r="F490" s="26" t="s">
        <v>4</v>
      </c>
      <c r="G490" s="1585">
        <v>39449</v>
      </c>
    </row>
    <row r="491" spans="1:7">
      <c r="A491" s="1707"/>
      <c r="B491" s="27" t="s">
        <v>5863</v>
      </c>
      <c r="C491" s="204"/>
      <c r="D491" s="29" t="s">
        <v>5864</v>
      </c>
      <c r="E491" s="29" t="s">
        <v>5720</v>
      </c>
      <c r="F491" s="26" t="s">
        <v>4</v>
      </c>
      <c r="G491" s="1585">
        <v>39449</v>
      </c>
    </row>
    <row r="492" spans="1:7">
      <c r="A492" s="1707"/>
      <c r="B492" s="27" t="s">
        <v>5831</v>
      </c>
      <c r="C492" s="204"/>
      <c r="D492" s="29" t="s">
        <v>5865</v>
      </c>
      <c r="E492" s="29" t="s">
        <v>5866</v>
      </c>
      <c r="F492" s="26" t="s">
        <v>4</v>
      </c>
      <c r="G492" s="1585">
        <v>39450</v>
      </c>
    </row>
    <row r="493" spans="1:7">
      <c r="A493" s="1707"/>
      <c r="B493" s="27" t="s">
        <v>5769</v>
      </c>
      <c r="C493" s="204"/>
      <c r="D493" s="29" t="s">
        <v>5867</v>
      </c>
      <c r="E493" s="29" t="s">
        <v>5720</v>
      </c>
      <c r="F493" s="26" t="s">
        <v>4</v>
      </c>
      <c r="G493" s="1585">
        <v>39450</v>
      </c>
    </row>
    <row r="494" spans="1:7">
      <c r="A494" s="1707"/>
      <c r="B494" s="27" t="s">
        <v>5868</v>
      </c>
      <c r="C494" s="204"/>
      <c r="D494" s="29" t="s">
        <v>5869</v>
      </c>
      <c r="E494" s="29" t="s">
        <v>5870</v>
      </c>
      <c r="F494" s="26" t="s">
        <v>4</v>
      </c>
      <c r="G494" s="1585">
        <v>39454</v>
      </c>
    </row>
    <row r="495" spans="1:7">
      <c r="A495" s="1707"/>
      <c r="B495" s="27" t="s">
        <v>5742</v>
      </c>
      <c r="C495" s="204"/>
      <c r="D495" s="29" t="s">
        <v>5871</v>
      </c>
      <c r="E495" s="29" t="s">
        <v>5720</v>
      </c>
      <c r="F495" s="26" t="s">
        <v>4</v>
      </c>
      <c r="G495" s="1585">
        <v>39454</v>
      </c>
    </row>
    <row r="496" spans="1:7">
      <c r="A496" s="1707"/>
      <c r="B496" s="27" t="s">
        <v>5757</v>
      </c>
      <c r="C496" s="204"/>
      <c r="D496" s="29" t="s">
        <v>5872</v>
      </c>
      <c r="E496" s="29" t="s">
        <v>5736</v>
      </c>
      <c r="F496" s="26" t="s">
        <v>4</v>
      </c>
      <c r="G496" s="1585">
        <v>39455</v>
      </c>
    </row>
    <row r="497" spans="1:7">
      <c r="A497" s="1707"/>
      <c r="B497" s="27" t="s">
        <v>5873</v>
      </c>
      <c r="C497" s="204"/>
      <c r="D497" s="29" t="s">
        <v>5874</v>
      </c>
      <c r="E497" s="29" t="s">
        <v>5875</v>
      </c>
      <c r="F497" s="26" t="s">
        <v>4</v>
      </c>
      <c r="G497" s="1585">
        <v>39457</v>
      </c>
    </row>
    <row r="498" spans="1:7">
      <c r="A498" s="1707"/>
      <c r="B498" s="27" t="s">
        <v>5721</v>
      </c>
      <c r="C498" s="204"/>
      <c r="D498" s="29" t="s">
        <v>5876</v>
      </c>
      <c r="E498" s="29" t="s">
        <v>5717</v>
      </c>
      <c r="F498" s="26" t="s">
        <v>4</v>
      </c>
      <c r="G498" s="1585">
        <v>39458</v>
      </c>
    </row>
    <row r="499" spans="1:7">
      <c r="A499" s="1707"/>
      <c r="B499" s="27" t="s">
        <v>5790</v>
      </c>
      <c r="C499" s="204"/>
      <c r="D499" s="29" t="s">
        <v>5877</v>
      </c>
      <c r="E499" s="29" t="s">
        <v>5736</v>
      </c>
      <c r="F499" s="26" t="s">
        <v>4</v>
      </c>
      <c r="G499" s="1585">
        <v>39458</v>
      </c>
    </row>
    <row r="500" spans="1:7">
      <c r="A500" s="1707"/>
      <c r="B500" s="27" t="s">
        <v>5790</v>
      </c>
      <c r="C500" s="204"/>
      <c r="D500" s="29" t="s">
        <v>5878</v>
      </c>
      <c r="E500" s="29" t="s">
        <v>5736</v>
      </c>
      <c r="F500" s="26" t="s">
        <v>4</v>
      </c>
      <c r="G500" s="1585">
        <v>39458</v>
      </c>
    </row>
    <row r="501" spans="1:7">
      <c r="A501" s="1707"/>
      <c r="B501" s="27" t="s">
        <v>5873</v>
      </c>
      <c r="C501" s="204"/>
      <c r="D501" s="29" t="s">
        <v>5879</v>
      </c>
      <c r="E501" s="29" t="s">
        <v>5880</v>
      </c>
      <c r="F501" s="26" t="s">
        <v>4</v>
      </c>
      <c r="G501" s="1585">
        <v>39461</v>
      </c>
    </row>
    <row r="502" spans="1:7">
      <c r="A502" s="1707"/>
      <c r="B502" s="27" t="s">
        <v>5721</v>
      </c>
      <c r="C502" s="204"/>
      <c r="D502" s="29" t="s">
        <v>5881</v>
      </c>
      <c r="E502" s="29" t="s">
        <v>5717</v>
      </c>
      <c r="F502" s="26" t="s">
        <v>4</v>
      </c>
      <c r="G502" s="1585">
        <v>39464</v>
      </c>
    </row>
    <row r="503" spans="1:7">
      <c r="A503" s="1707"/>
      <c r="B503" s="27" t="s">
        <v>5790</v>
      </c>
      <c r="C503" s="204"/>
      <c r="D503" s="29" t="s">
        <v>5882</v>
      </c>
      <c r="E503" s="29" t="s">
        <v>5736</v>
      </c>
      <c r="F503" s="26" t="s">
        <v>4</v>
      </c>
      <c r="G503" s="1585">
        <v>39470</v>
      </c>
    </row>
    <row r="504" spans="1:7">
      <c r="A504" s="1707"/>
      <c r="B504" s="27" t="s">
        <v>5790</v>
      </c>
      <c r="C504" s="204"/>
      <c r="D504" s="29" t="s">
        <v>5883</v>
      </c>
      <c r="E504" s="29" t="s">
        <v>5736</v>
      </c>
      <c r="F504" s="26" t="s">
        <v>4</v>
      </c>
      <c r="G504" s="1585">
        <v>39470</v>
      </c>
    </row>
    <row r="505" spans="1:7">
      <c r="A505" s="1707"/>
      <c r="B505" s="27" t="s">
        <v>5769</v>
      </c>
      <c r="C505" s="204"/>
      <c r="D505" s="29" t="s">
        <v>5884</v>
      </c>
      <c r="E505" s="29" t="s">
        <v>5720</v>
      </c>
      <c r="F505" s="26" t="s">
        <v>4</v>
      </c>
      <c r="G505" s="1585">
        <v>39471</v>
      </c>
    </row>
    <row r="506" spans="1:7">
      <c r="A506" s="1707"/>
      <c r="B506" s="27" t="s">
        <v>5739</v>
      </c>
      <c r="C506" s="204"/>
      <c r="D506" s="29" t="s">
        <v>5885</v>
      </c>
      <c r="E506" s="29" t="s">
        <v>5736</v>
      </c>
      <c r="F506" s="26" t="s">
        <v>4</v>
      </c>
      <c r="G506" s="1585">
        <v>39471</v>
      </c>
    </row>
    <row r="507" spans="1:7">
      <c r="A507" s="1707"/>
      <c r="B507" s="27" t="s">
        <v>5721</v>
      </c>
      <c r="C507" s="204"/>
      <c r="D507" s="29" t="s">
        <v>5886</v>
      </c>
      <c r="E507" s="29" t="s">
        <v>5717</v>
      </c>
      <c r="F507" s="26" t="s">
        <v>4</v>
      </c>
      <c r="G507" s="1585">
        <v>39471</v>
      </c>
    </row>
    <row r="508" spans="1:7">
      <c r="A508" s="1707"/>
      <c r="B508" s="27" t="s">
        <v>5739</v>
      </c>
      <c r="C508" s="204"/>
      <c r="D508" s="29" t="s">
        <v>5887</v>
      </c>
      <c r="E508" s="29" t="s">
        <v>5736</v>
      </c>
      <c r="F508" s="26" t="s">
        <v>4</v>
      </c>
      <c r="G508" s="1585">
        <v>39472</v>
      </c>
    </row>
    <row r="509" spans="1:7">
      <c r="A509" s="1707"/>
      <c r="B509" s="27" t="s">
        <v>5739</v>
      </c>
      <c r="C509" s="204"/>
      <c r="D509" s="29" t="s">
        <v>5888</v>
      </c>
      <c r="E509" s="29" t="s">
        <v>5736</v>
      </c>
      <c r="F509" s="26" t="s">
        <v>4</v>
      </c>
      <c r="G509" s="1585">
        <v>39472</v>
      </c>
    </row>
    <row r="510" spans="1:7">
      <c r="A510" s="1707"/>
      <c r="B510" s="27" t="s">
        <v>5739</v>
      </c>
      <c r="C510" s="204"/>
      <c r="D510" s="29" t="s">
        <v>5889</v>
      </c>
      <c r="E510" s="29" t="s">
        <v>5736</v>
      </c>
      <c r="F510" s="26" t="s">
        <v>4</v>
      </c>
      <c r="G510" s="1585">
        <v>39472</v>
      </c>
    </row>
    <row r="511" spans="1:7">
      <c r="A511" s="1707"/>
      <c r="B511" s="27" t="s">
        <v>5739</v>
      </c>
      <c r="C511" s="204"/>
      <c r="D511" s="29" t="s">
        <v>5890</v>
      </c>
      <c r="E511" s="29" t="s">
        <v>5736</v>
      </c>
      <c r="F511" s="26" t="s">
        <v>4</v>
      </c>
      <c r="G511" s="1585">
        <v>39473</v>
      </c>
    </row>
    <row r="512" spans="1:7">
      <c r="A512" s="1707"/>
      <c r="B512" s="27" t="s">
        <v>5721</v>
      </c>
      <c r="C512" s="204"/>
      <c r="D512" s="29" t="s">
        <v>5891</v>
      </c>
      <c r="E512" s="29" t="s">
        <v>5717</v>
      </c>
      <c r="F512" s="26" t="s">
        <v>4</v>
      </c>
      <c r="G512" s="1585">
        <v>39473</v>
      </c>
    </row>
    <row r="513" spans="1:7">
      <c r="A513" s="1707"/>
      <c r="B513" s="27" t="s">
        <v>5742</v>
      </c>
      <c r="C513" s="204"/>
      <c r="D513" s="29" t="s">
        <v>5892</v>
      </c>
      <c r="E513" s="29" t="s">
        <v>5741</v>
      </c>
      <c r="F513" s="26" t="s">
        <v>4</v>
      </c>
      <c r="G513" s="1585">
        <v>39475</v>
      </c>
    </row>
    <row r="514" spans="1:7">
      <c r="A514" s="1707"/>
      <c r="B514" s="27" t="s">
        <v>5742</v>
      </c>
      <c r="C514" s="204"/>
      <c r="D514" s="29" t="s">
        <v>5893</v>
      </c>
      <c r="E514" s="29" t="s">
        <v>5741</v>
      </c>
      <c r="F514" s="26" t="s">
        <v>4</v>
      </c>
      <c r="G514" s="1585">
        <v>39475</v>
      </c>
    </row>
    <row r="515" spans="1:7">
      <c r="A515" s="1707"/>
      <c r="B515" s="27" t="s">
        <v>5721</v>
      </c>
      <c r="C515" s="204"/>
      <c r="D515" s="29" t="s">
        <v>5894</v>
      </c>
      <c r="E515" s="29" t="s">
        <v>5717</v>
      </c>
      <c r="F515" s="26" t="s">
        <v>4</v>
      </c>
      <c r="G515" s="1585">
        <v>39475</v>
      </c>
    </row>
    <row r="516" spans="1:7">
      <c r="A516" s="1707"/>
      <c r="B516" s="27" t="s">
        <v>5729</v>
      </c>
      <c r="C516" s="204"/>
      <c r="D516" s="29" t="s">
        <v>5895</v>
      </c>
      <c r="E516" s="29" t="s">
        <v>5731</v>
      </c>
      <c r="F516" s="26" t="s">
        <v>4</v>
      </c>
      <c r="G516" s="1585">
        <v>39475</v>
      </c>
    </row>
    <row r="517" spans="1:7">
      <c r="A517" s="1707"/>
      <c r="B517" s="27" t="s">
        <v>5896</v>
      </c>
      <c r="C517" s="204"/>
      <c r="D517" s="29" t="s">
        <v>5897</v>
      </c>
      <c r="E517" s="29" t="s">
        <v>5801</v>
      </c>
      <c r="F517" s="26" t="s">
        <v>4</v>
      </c>
      <c r="G517" s="1585">
        <v>39475</v>
      </c>
    </row>
    <row r="518" spans="1:7">
      <c r="A518" s="1707"/>
      <c r="B518" s="27" t="s">
        <v>5739</v>
      </c>
      <c r="C518" s="204"/>
      <c r="D518" s="29" t="s">
        <v>5898</v>
      </c>
      <c r="E518" s="29" t="s">
        <v>5736</v>
      </c>
      <c r="F518" s="26" t="s">
        <v>4</v>
      </c>
      <c r="G518" s="1585">
        <v>39475</v>
      </c>
    </row>
    <row r="519" spans="1:7">
      <c r="A519" s="1707"/>
      <c r="B519" s="27" t="s">
        <v>5899</v>
      </c>
      <c r="C519" s="204"/>
      <c r="D519" s="29" t="s">
        <v>5900</v>
      </c>
      <c r="E519" s="29" t="s">
        <v>5785</v>
      </c>
      <c r="F519" s="26" t="s">
        <v>4</v>
      </c>
      <c r="G519" s="1585">
        <v>39476</v>
      </c>
    </row>
    <row r="520" spans="1:7">
      <c r="A520" s="1707"/>
      <c r="B520" s="27" t="s">
        <v>5815</v>
      </c>
      <c r="C520" s="204"/>
      <c r="D520" s="29" t="s">
        <v>5901</v>
      </c>
      <c r="E520" s="29" t="s">
        <v>5902</v>
      </c>
      <c r="F520" s="26" t="s">
        <v>4</v>
      </c>
      <c r="G520" s="1585">
        <v>39479</v>
      </c>
    </row>
    <row r="521" spans="1:7">
      <c r="A521" s="1707"/>
      <c r="B521" s="27" t="s">
        <v>5786</v>
      </c>
      <c r="C521" s="204"/>
      <c r="D521" s="29" t="s">
        <v>5903</v>
      </c>
      <c r="E521" s="29" t="s">
        <v>5904</v>
      </c>
      <c r="F521" s="26" t="s">
        <v>4</v>
      </c>
      <c r="G521" s="1585">
        <v>39479</v>
      </c>
    </row>
    <row r="522" spans="1:7">
      <c r="A522" s="1707"/>
      <c r="B522" s="27" t="s">
        <v>5786</v>
      </c>
      <c r="C522" s="204"/>
      <c r="D522" s="29" t="s">
        <v>5905</v>
      </c>
      <c r="E522" s="29" t="s">
        <v>5904</v>
      </c>
      <c r="F522" s="26" t="s">
        <v>4</v>
      </c>
      <c r="G522" s="1585">
        <v>39490</v>
      </c>
    </row>
    <row r="523" spans="1:7">
      <c r="A523" s="1707"/>
      <c r="B523" s="27" t="s">
        <v>5815</v>
      </c>
      <c r="C523" s="204"/>
      <c r="D523" s="29" t="s">
        <v>5906</v>
      </c>
      <c r="E523" s="29" t="s">
        <v>5731</v>
      </c>
      <c r="F523" s="26" t="s">
        <v>4</v>
      </c>
      <c r="G523" s="1585">
        <v>39490</v>
      </c>
    </row>
    <row r="524" spans="1:7">
      <c r="A524" s="1707"/>
      <c r="B524" s="27" t="s">
        <v>5907</v>
      </c>
      <c r="C524" s="204"/>
      <c r="D524" s="29" t="s">
        <v>5908</v>
      </c>
      <c r="E524" s="29" t="s">
        <v>5909</v>
      </c>
      <c r="F524" s="26" t="s">
        <v>4</v>
      </c>
      <c r="G524" s="1585">
        <v>39491</v>
      </c>
    </row>
    <row r="525" spans="1:7">
      <c r="A525" s="1707"/>
      <c r="B525" s="27" t="s">
        <v>5910</v>
      </c>
      <c r="C525" s="204"/>
      <c r="D525" s="29" t="s">
        <v>5911</v>
      </c>
      <c r="E525" s="29" t="s">
        <v>4</v>
      </c>
      <c r="F525" s="26" t="s">
        <v>4</v>
      </c>
      <c r="G525" s="1585">
        <v>39491</v>
      </c>
    </row>
    <row r="526" spans="1:7">
      <c r="A526" s="1707"/>
      <c r="B526" s="27" t="s">
        <v>5786</v>
      </c>
      <c r="C526" s="204"/>
      <c r="D526" s="29" t="s">
        <v>5912</v>
      </c>
      <c r="E526" s="29" t="s">
        <v>5904</v>
      </c>
      <c r="F526" s="26" t="s">
        <v>4</v>
      </c>
      <c r="G526" s="1585">
        <v>39493</v>
      </c>
    </row>
    <row r="527" spans="1:7">
      <c r="A527" s="1707"/>
      <c r="B527" s="27" t="s">
        <v>5790</v>
      </c>
      <c r="C527" s="204"/>
      <c r="D527" s="29" t="s">
        <v>5913</v>
      </c>
      <c r="E527" s="29" t="s">
        <v>5736</v>
      </c>
      <c r="F527" s="26" t="s">
        <v>4</v>
      </c>
      <c r="G527" s="1585">
        <v>39494</v>
      </c>
    </row>
    <row r="528" spans="1:7">
      <c r="A528" s="1707"/>
      <c r="B528" s="27" t="s">
        <v>5786</v>
      </c>
      <c r="C528" s="204"/>
      <c r="D528" s="29" t="s">
        <v>5914</v>
      </c>
      <c r="E528" s="29" t="s">
        <v>5915</v>
      </c>
      <c r="F528" s="26" t="s">
        <v>4</v>
      </c>
      <c r="G528" s="1585">
        <v>39496</v>
      </c>
    </row>
    <row r="529" spans="1:7">
      <c r="A529" s="1707"/>
      <c r="B529" s="27" t="s">
        <v>5815</v>
      </c>
      <c r="C529" s="204"/>
      <c r="D529" s="29" t="s">
        <v>5916</v>
      </c>
      <c r="E529" s="29" t="s">
        <v>5731</v>
      </c>
      <c r="F529" s="26" t="s">
        <v>4</v>
      </c>
      <c r="G529" s="1585">
        <v>39496</v>
      </c>
    </row>
    <row r="530" spans="1:7">
      <c r="A530" s="1707"/>
      <c r="B530" s="27" t="s">
        <v>5917</v>
      </c>
      <c r="C530" s="204"/>
      <c r="D530" s="29" t="s">
        <v>5918</v>
      </c>
      <c r="E530" s="29" t="s">
        <v>5720</v>
      </c>
      <c r="F530" s="26" t="s">
        <v>4</v>
      </c>
      <c r="G530" s="1585">
        <v>39497</v>
      </c>
    </row>
    <row r="531" spans="1:7">
      <c r="A531" s="1707"/>
      <c r="B531" s="27" t="s">
        <v>5910</v>
      </c>
      <c r="C531" s="204"/>
      <c r="D531" s="29" t="s">
        <v>5919</v>
      </c>
      <c r="E531" s="29" t="s">
        <v>5920</v>
      </c>
      <c r="F531" s="26" t="s">
        <v>4</v>
      </c>
      <c r="G531" s="1585">
        <v>39497</v>
      </c>
    </row>
    <row r="532" spans="1:7">
      <c r="A532" s="1707"/>
      <c r="B532" s="27" t="s">
        <v>5910</v>
      </c>
      <c r="C532" s="204"/>
      <c r="D532" s="29" t="s">
        <v>5921</v>
      </c>
      <c r="E532" s="29" t="s">
        <v>5920</v>
      </c>
      <c r="F532" s="26" t="s">
        <v>4</v>
      </c>
      <c r="G532" s="1585">
        <v>39497</v>
      </c>
    </row>
    <row r="533" spans="1:7">
      <c r="A533" s="1707"/>
      <c r="B533" s="27" t="s">
        <v>5848</v>
      </c>
      <c r="C533" s="204"/>
      <c r="D533" s="29" t="s">
        <v>5922</v>
      </c>
      <c r="E533" s="29" t="s">
        <v>5923</v>
      </c>
      <c r="F533" s="26" t="s">
        <v>4</v>
      </c>
      <c r="G533" s="1585">
        <v>39498</v>
      </c>
    </row>
    <row r="534" spans="1:7">
      <c r="A534" s="1707"/>
      <c r="B534" s="27" t="s">
        <v>5910</v>
      </c>
      <c r="C534" s="204"/>
      <c r="D534" s="29" t="s">
        <v>5924</v>
      </c>
      <c r="E534" s="29" t="s">
        <v>5720</v>
      </c>
      <c r="F534" s="26" t="s">
        <v>4</v>
      </c>
      <c r="G534" s="1585">
        <v>39498</v>
      </c>
    </row>
    <row r="535" spans="1:7">
      <c r="A535" s="1707"/>
      <c r="B535" s="27" t="s">
        <v>5910</v>
      </c>
      <c r="C535" s="204"/>
      <c r="D535" s="29" t="s">
        <v>5925</v>
      </c>
      <c r="E535" s="29" t="s">
        <v>5720</v>
      </c>
      <c r="F535" s="26" t="s">
        <v>4</v>
      </c>
      <c r="G535" s="1585">
        <v>39498</v>
      </c>
    </row>
    <row r="536" spans="1:7">
      <c r="A536" s="1707"/>
      <c r="B536" s="27" t="s">
        <v>5739</v>
      </c>
      <c r="C536" s="204"/>
      <c r="D536" s="29" t="s">
        <v>5926</v>
      </c>
      <c r="E536" s="29" t="s">
        <v>5736</v>
      </c>
      <c r="F536" s="26" t="s">
        <v>4</v>
      </c>
      <c r="G536" s="1585">
        <v>39499</v>
      </c>
    </row>
    <row r="537" spans="1:7">
      <c r="A537" s="1707"/>
      <c r="B537" s="27" t="s">
        <v>5927</v>
      </c>
      <c r="C537" s="204"/>
      <c r="D537" s="29" t="s">
        <v>5928</v>
      </c>
      <c r="E537" s="29" t="s">
        <v>5929</v>
      </c>
      <c r="F537" s="26" t="s">
        <v>4</v>
      </c>
      <c r="G537" s="1585">
        <v>39499</v>
      </c>
    </row>
    <row r="538" spans="1:7">
      <c r="A538" s="1707"/>
      <c r="B538" s="27" t="s">
        <v>5910</v>
      </c>
      <c r="C538" s="204"/>
      <c r="D538" s="29" t="s">
        <v>5930</v>
      </c>
      <c r="E538" s="29" t="s">
        <v>5720</v>
      </c>
      <c r="F538" s="26" t="s">
        <v>4</v>
      </c>
      <c r="G538" s="1585">
        <v>39499</v>
      </c>
    </row>
    <row r="539" spans="1:7">
      <c r="A539" s="1707"/>
      <c r="B539" s="27" t="s">
        <v>5910</v>
      </c>
      <c r="C539" s="204"/>
      <c r="D539" s="29" t="s">
        <v>5931</v>
      </c>
      <c r="E539" s="29" t="s">
        <v>5720</v>
      </c>
      <c r="F539" s="26" t="s">
        <v>4</v>
      </c>
      <c r="G539" s="1585">
        <v>39499</v>
      </c>
    </row>
    <row r="540" spans="1:7">
      <c r="A540" s="1707"/>
      <c r="B540" s="27" t="s">
        <v>5815</v>
      </c>
      <c r="C540" s="204"/>
      <c r="D540" s="29" t="s">
        <v>5932</v>
      </c>
      <c r="E540" s="29" t="s">
        <v>5933</v>
      </c>
      <c r="F540" s="26" t="s">
        <v>4</v>
      </c>
      <c r="G540" s="1585">
        <v>39503</v>
      </c>
    </row>
    <row r="541" spans="1:7">
      <c r="A541" s="1707"/>
      <c r="B541" s="27" t="s">
        <v>5910</v>
      </c>
      <c r="C541" s="204"/>
      <c r="D541" s="29" t="s">
        <v>5934</v>
      </c>
      <c r="E541" s="29" t="s">
        <v>5720</v>
      </c>
      <c r="F541" s="26" t="s">
        <v>4</v>
      </c>
      <c r="G541" s="1585">
        <v>39503</v>
      </c>
    </row>
    <row r="542" spans="1:7">
      <c r="A542" s="1707"/>
      <c r="B542" s="27" t="s">
        <v>5927</v>
      </c>
      <c r="C542" s="204"/>
      <c r="D542" s="29" t="s">
        <v>5935</v>
      </c>
      <c r="E542" s="29" t="s">
        <v>5929</v>
      </c>
      <c r="F542" s="26" t="s">
        <v>4</v>
      </c>
      <c r="G542" s="1585">
        <v>39506</v>
      </c>
    </row>
    <row r="543" spans="1:7">
      <c r="A543" s="1707"/>
      <c r="B543" s="27" t="s">
        <v>5936</v>
      </c>
      <c r="C543" s="204"/>
      <c r="D543" s="29" t="s">
        <v>5937</v>
      </c>
      <c r="E543" s="29"/>
      <c r="F543" s="26" t="s">
        <v>4</v>
      </c>
      <c r="G543" s="1585">
        <v>39508</v>
      </c>
    </row>
    <row r="544" spans="1:7">
      <c r="A544" s="1707"/>
      <c r="B544" s="27" t="s">
        <v>5938</v>
      </c>
      <c r="C544" s="204"/>
      <c r="D544" s="29" t="s">
        <v>5939</v>
      </c>
      <c r="E544" s="29" t="s">
        <v>5717</v>
      </c>
      <c r="F544" s="26" t="s">
        <v>4</v>
      </c>
      <c r="G544" s="1585">
        <v>39508</v>
      </c>
    </row>
    <row r="545" spans="1:7">
      <c r="A545" s="1707"/>
      <c r="B545" s="27" t="s">
        <v>5742</v>
      </c>
      <c r="C545" s="204"/>
      <c r="D545" s="29" t="s">
        <v>5940</v>
      </c>
      <c r="E545" s="29" t="s">
        <v>5720</v>
      </c>
      <c r="F545" s="26" t="s">
        <v>4</v>
      </c>
      <c r="G545" s="1585">
        <v>39508</v>
      </c>
    </row>
    <row r="546" spans="1:7">
      <c r="A546" s="1707"/>
      <c r="B546" s="27" t="s">
        <v>5729</v>
      </c>
      <c r="C546" s="204"/>
      <c r="D546" s="29" t="s">
        <v>5941</v>
      </c>
      <c r="E546" s="29" t="s">
        <v>5731</v>
      </c>
      <c r="F546" s="26" t="s">
        <v>4</v>
      </c>
      <c r="G546" s="1585">
        <v>39508</v>
      </c>
    </row>
    <row r="547" spans="1:7">
      <c r="A547" s="1707"/>
      <c r="B547" s="27" t="s">
        <v>5815</v>
      </c>
      <c r="C547" s="204"/>
      <c r="D547" s="29" t="s">
        <v>5942</v>
      </c>
      <c r="E547" s="29" t="s">
        <v>5943</v>
      </c>
      <c r="F547" s="26" t="s">
        <v>4</v>
      </c>
      <c r="G547" s="1585">
        <v>39508</v>
      </c>
    </row>
    <row r="548" spans="1:7">
      <c r="A548" s="1707"/>
      <c r="B548" s="27" t="s">
        <v>5757</v>
      </c>
      <c r="C548" s="204"/>
      <c r="D548" s="29" t="s">
        <v>5944</v>
      </c>
      <c r="E548" s="29" t="s">
        <v>5768</v>
      </c>
      <c r="F548" s="26" t="s">
        <v>4</v>
      </c>
      <c r="G548" s="1585">
        <v>39510</v>
      </c>
    </row>
    <row r="549" spans="1:7">
      <c r="A549" s="1707"/>
      <c r="B549" s="27" t="s">
        <v>5783</v>
      </c>
      <c r="C549" s="204"/>
      <c r="D549" s="29" t="s">
        <v>5945</v>
      </c>
      <c r="E549" s="29" t="s">
        <v>5801</v>
      </c>
      <c r="F549" s="26" t="s">
        <v>4</v>
      </c>
      <c r="G549" s="1585">
        <v>39512</v>
      </c>
    </row>
    <row r="550" spans="1:7">
      <c r="A550" s="1707"/>
      <c r="B550" s="27" t="s">
        <v>5757</v>
      </c>
      <c r="C550" s="204"/>
      <c r="D550" s="29" t="s">
        <v>5946</v>
      </c>
      <c r="E550" s="29" t="s">
        <v>5736</v>
      </c>
      <c r="F550" s="26" t="s">
        <v>4</v>
      </c>
      <c r="G550" s="1585">
        <v>39514</v>
      </c>
    </row>
    <row r="551" spans="1:7">
      <c r="A551" s="1707"/>
      <c r="B551" s="27" t="s">
        <v>5795</v>
      </c>
      <c r="C551" s="204"/>
      <c r="D551" s="29" t="s">
        <v>5947</v>
      </c>
      <c r="E551" s="29" t="s">
        <v>5801</v>
      </c>
      <c r="F551" s="26" t="s">
        <v>4</v>
      </c>
      <c r="G551" s="1585">
        <v>39517</v>
      </c>
    </row>
    <row r="552" spans="1:7">
      <c r="A552" s="1707"/>
      <c r="B552" s="27" t="s">
        <v>5948</v>
      </c>
      <c r="C552" s="204"/>
      <c r="D552" s="29" t="s">
        <v>5949</v>
      </c>
      <c r="E552" s="29" t="s">
        <v>5950</v>
      </c>
      <c r="F552" s="26" t="s">
        <v>4</v>
      </c>
      <c r="G552" s="1585">
        <v>39518</v>
      </c>
    </row>
    <row r="553" spans="1:7">
      <c r="A553" s="1707"/>
      <c r="B553" s="27" t="s">
        <v>5910</v>
      </c>
      <c r="C553" s="204"/>
      <c r="D553" s="29" t="s">
        <v>5951</v>
      </c>
      <c r="E553" s="29" t="s">
        <v>5736</v>
      </c>
      <c r="F553" s="26" t="s">
        <v>4</v>
      </c>
      <c r="G553" s="1585">
        <v>39518</v>
      </c>
    </row>
    <row r="554" spans="1:7">
      <c r="A554" s="1707"/>
      <c r="B554" s="27" t="s">
        <v>5795</v>
      </c>
      <c r="C554" s="204"/>
      <c r="D554" s="29" t="s">
        <v>5952</v>
      </c>
      <c r="E554" s="29" t="s">
        <v>5801</v>
      </c>
      <c r="F554" s="26" t="s">
        <v>4</v>
      </c>
      <c r="G554" s="1585">
        <v>39520</v>
      </c>
    </row>
    <row r="555" spans="1:7">
      <c r="A555" s="1707"/>
      <c r="B555" s="27" t="s">
        <v>5776</v>
      </c>
      <c r="C555" s="204"/>
      <c r="D555" s="29" t="s">
        <v>5953</v>
      </c>
      <c r="E555" s="29" t="s">
        <v>5720</v>
      </c>
      <c r="F555" s="26" t="s">
        <v>4</v>
      </c>
      <c r="G555" s="1585">
        <v>39521</v>
      </c>
    </row>
    <row r="556" spans="1:7">
      <c r="A556" s="1707"/>
      <c r="B556" s="27" t="s">
        <v>5721</v>
      </c>
      <c r="C556" s="204"/>
      <c r="D556" s="29" t="s">
        <v>5954</v>
      </c>
      <c r="E556" s="29" t="s">
        <v>4</v>
      </c>
      <c r="F556" s="26" t="s">
        <v>4</v>
      </c>
      <c r="G556" s="1585">
        <v>39522</v>
      </c>
    </row>
    <row r="557" spans="1:7">
      <c r="A557" s="1707"/>
      <c r="B557" s="27" t="s">
        <v>5927</v>
      </c>
      <c r="C557" s="204"/>
      <c r="D557" s="29" t="s">
        <v>5955</v>
      </c>
      <c r="E557" s="29" t="s">
        <v>5801</v>
      </c>
      <c r="F557" s="26" t="s">
        <v>4</v>
      </c>
      <c r="G557" s="1585">
        <v>39524</v>
      </c>
    </row>
    <row r="558" spans="1:7">
      <c r="A558" s="1707"/>
      <c r="B558" s="27" t="s">
        <v>5927</v>
      </c>
      <c r="C558" s="204"/>
      <c r="D558" s="29" t="s">
        <v>5956</v>
      </c>
      <c r="E558" s="29" t="s">
        <v>5957</v>
      </c>
      <c r="F558" s="26" t="s">
        <v>4</v>
      </c>
      <c r="G558" s="1585">
        <v>39524</v>
      </c>
    </row>
    <row r="559" spans="1:7">
      <c r="A559" s="1707"/>
      <c r="B559" s="27" t="s">
        <v>5927</v>
      </c>
      <c r="C559" s="204"/>
      <c r="D559" s="29" t="s">
        <v>5958</v>
      </c>
      <c r="E559" s="29" t="s">
        <v>5801</v>
      </c>
      <c r="F559" s="26" t="s">
        <v>4</v>
      </c>
      <c r="G559" s="1585">
        <v>39524</v>
      </c>
    </row>
    <row r="560" spans="1:7">
      <c r="A560" s="1707"/>
      <c r="B560" s="27" t="s">
        <v>5959</v>
      </c>
      <c r="C560" s="204"/>
      <c r="D560" s="29" t="s">
        <v>5960</v>
      </c>
      <c r="E560" s="29" t="s">
        <v>5731</v>
      </c>
      <c r="F560" s="26" t="s">
        <v>4</v>
      </c>
      <c r="G560" s="1585">
        <v>39524</v>
      </c>
    </row>
    <row r="561" spans="1:7">
      <c r="A561" s="1707"/>
      <c r="B561" s="27" t="s">
        <v>5742</v>
      </c>
      <c r="C561" s="204"/>
      <c r="D561" s="29" t="s">
        <v>5961</v>
      </c>
      <c r="E561" s="29" t="s">
        <v>5717</v>
      </c>
      <c r="F561" s="26" t="s">
        <v>4</v>
      </c>
      <c r="G561" s="1585">
        <v>39526</v>
      </c>
    </row>
    <row r="562" spans="1:7">
      <c r="A562" s="1707"/>
      <c r="B562" s="27" t="s">
        <v>5927</v>
      </c>
      <c r="C562" s="204"/>
      <c r="D562" s="29" t="s">
        <v>5962</v>
      </c>
      <c r="E562" s="29" t="s">
        <v>5801</v>
      </c>
      <c r="F562" s="26" t="s">
        <v>4</v>
      </c>
      <c r="G562" s="1585">
        <v>39526</v>
      </c>
    </row>
    <row r="563" spans="1:7">
      <c r="A563" s="1707"/>
      <c r="B563" s="27" t="s">
        <v>5963</v>
      </c>
      <c r="C563" s="204"/>
      <c r="D563" s="29" t="s">
        <v>5964</v>
      </c>
      <c r="E563" s="29" t="s">
        <v>5731</v>
      </c>
      <c r="F563" s="26" t="s">
        <v>4</v>
      </c>
      <c r="G563" s="1585">
        <v>39531</v>
      </c>
    </row>
    <row r="564" spans="1:7">
      <c r="A564" s="1707"/>
      <c r="B564" s="27" t="s">
        <v>5965</v>
      </c>
      <c r="C564" s="204"/>
      <c r="D564" s="29" t="s">
        <v>5966</v>
      </c>
      <c r="E564" s="29" t="s">
        <v>5801</v>
      </c>
      <c r="F564" s="26" t="s">
        <v>4</v>
      </c>
      <c r="G564" s="1585">
        <v>39531</v>
      </c>
    </row>
    <row r="565" spans="1:7">
      <c r="A565" s="1707"/>
      <c r="B565" s="27" t="s">
        <v>5799</v>
      </c>
      <c r="C565" s="204"/>
      <c r="D565" s="29" t="s">
        <v>5967</v>
      </c>
      <c r="E565" s="29" t="s">
        <v>5801</v>
      </c>
      <c r="F565" s="26" t="s">
        <v>4</v>
      </c>
      <c r="G565" s="1585">
        <v>39531</v>
      </c>
    </row>
    <row r="566" spans="1:7">
      <c r="A566" s="1707"/>
      <c r="B566" s="27" t="s">
        <v>5959</v>
      </c>
      <c r="C566" s="204"/>
      <c r="D566" s="29" t="s">
        <v>5968</v>
      </c>
      <c r="E566" s="29" t="s">
        <v>5801</v>
      </c>
      <c r="F566" s="26" t="s">
        <v>4</v>
      </c>
      <c r="G566" s="1585">
        <v>39531</v>
      </c>
    </row>
    <row r="567" spans="1:7">
      <c r="A567" s="1707"/>
      <c r="B567" s="27" t="s">
        <v>5742</v>
      </c>
      <c r="C567" s="204"/>
      <c r="D567" s="29" t="s">
        <v>5969</v>
      </c>
      <c r="E567" s="29" t="s">
        <v>5720</v>
      </c>
      <c r="F567" s="26" t="s">
        <v>4</v>
      </c>
      <c r="G567" s="1585">
        <v>39531</v>
      </c>
    </row>
    <row r="568" spans="1:7">
      <c r="A568" s="1707"/>
      <c r="B568" s="27" t="s">
        <v>5970</v>
      </c>
      <c r="C568" s="204"/>
      <c r="D568" s="29" t="s">
        <v>5971</v>
      </c>
      <c r="E568" s="29" t="s">
        <v>5801</v>
      </c>
      <c r="F568" s="26" t="s">
        <v>4</v>
      </c>
      <c r="G568" s="1585">
        <v>39532</v>
      </c>
    </row>
    <row r="569" spans="1:7">
      <c r="A569" s="1707"/>
      <c r="B569" s="27" t="s">
        <v>5972</v>
      </c>
      <c r="C569" s="204"/>
      <c r="D569" s="29" t="s">
        <v>5973</v>
      </c>
      <c r="E569" s="29" t="s">
        <v>5801</v>
      </c>
      <c r="F569" s="26" t="s">
        <v>4</v>
      </c>
      <c r="G569" s="1585">
        <v>39532</v>
      </c>
    </row>
    <row r="570" spans="1:7">
      <c r="A570" s="1707"/>
      <c r="B570" s="27" t="s">
        <v>5723</v>
      </c>
      <c r="C570" s="204"/>
      <c r="D570" s="29" t="s">
        <v>5974</v>
      </c>
      <c r="E570" s="29" t="s">
        <v>5717</v>
      </c>
      <c r="F570" s="26" t="s">
        <v>4</v>
      </c>
      <c r="G570" s="1585">
        <v>39533</v>
      </c>
    </row>
    <row r="571" spans="1:7">
      <c r="A571" s="1707"/>
      <c r="B571" s="27" t="s">
        <v>5783</v>
      </c>
      <c r="C571" s="204"/>
      <c r="D571" s="29" t="s">
        <v>5975</v>
      </c>
      <c r="E571" s="29" t="s">
        <v>5801</v>
      </c>
      <c r="F571" s="26" t="s">
        <v>4</v>
      </c>
      <c r="G571" s="1585">
        <v>39533</v>
      </c>
    </row>
    <row r="572" spans="1:7">
      <c r="A572" s="1707"/>
      <c r="B572" s="27" t="s">
        <v>5976</v>
      </c>
      <c r="C572" s="204"/>
      <c r="D572" s="29" t="s">
        <v>5977</v>
      </c>
      <c r="E572" s="29" t="s">
        <v>5720</v>
      </c>
      <c r="F572" s="26" t="s">
        <v>4</v>
      </c>
      <c r="G572" s="1585">
        <v>39534</v>
      </c>
    </row>
    <row r="573" spans="1:7">
      <c r="A573" s="1707"/>
      <c r="B573" s="27" t="s">
        <v>5790</v>
      </c>
      <c r="C573" s="204"/>
      <c r="D573" s="29" t="s">
        <v>5978</v>
      </c>
      <c r="E573" s="29" t="s">
        <v>5762</v>
      </c>
      <c r="F573" s="26" t="s">
        <v>4</v>
      </c>
      <c r="G573" s="1585">
        <v>39534</v>
      </c>
    </row>
    <row r="574" spans="1:7">
      <c r="A574" s="1707"/>
      <c r="B574" s="27" t="s">
        <v>5765</v>
      </c>
      <c r="C574" s="204"/>
      <c r="D574" s="29" t="s">
        <v>5979</v>
      </c>
      <c r="E574" s="29" t="s">
        <v>5980</v>
      </c>
      <c r="F574" s="26" t="s">
        <v>4</v>
      </c>
      <c r="G574" s="1585">
        <v>39536</v>
      </c>
    </row>
    <row r="575" spans="1:7">
      <c r="A575" s="1707"/>
      <c r="B575" s="27" t="s">
        <v>5981</v>
      </c>
      <c r="C575" s="204"/>
      <c r="D575" s="29" t="s">
        <v>5982</v>
      </c>
      <c r="E575" s="29" t="s">
        <v>5785</v>
      </c>
      <c r="F575" s="26" t="s">
        <v>4</v>
      </c>
      <c r="G575" s="1585">
        <v>39539</v>
      </c>
    </row>
    <row r="576" spans="1:7">
      <c r="A576" s="1707"/>
      <c r="B576" s="27" t="s">
        <v>5965</v>
      </c>
      <c r="C576" s="204"/>
      <c r="D576" s="29" t="s">
        <v>5983</v>
      </c>
      <c r="E576" s="29" t="s">
        <v>5984</v>
      </c>
      <c r="F576" s="26" t="s">
        <v>4</v>
      </c>
      <c r="G576" s="1585">
        <v>39539</v>
      </c>
    </row>
    <row r="577" spans="1:7">
      <c r="A577" s="1707"/>
      <c r="B577" s="27" t="s">
        <v>5985</v>
      </c>
      <c r="C577" s="204"/>
      <c r="D577" s="29" t="s">
        <v>5986</v>
      </c>
      <c r="E577" s="29" t="s">
        <v>5807</v>
      </c>
      <c r="F577" s="26" t="s">
        <v>4</v>
      </c>
      <c r="G577" s="1585">
        <v>39539</v>
      </c>
    </row>
    <row r="578" spans="1:7">
      <c r="A578" s="1707"/>
      <c r="B578" s="27" t="s">
        <v>5742</v>
      </c>
      <c r="C578" s="204"/>
      <c r="D578" s="29" t="s">
        <v>5987</v>
      </c>
      <c r="E578" s="29" t="s">
        <v>4</v>
      </c>
      <c r="F578" s="26" t="s">
        <v>4</v>
      </c>
      <c r="G578" s="1585">
        <v>39539</v>
      </c>
    </row>
    <row r="579" spans="1:7">
      <c r="A579" s="1707"/>
      <c r="B579" s="27" t="s">
        <v>5742</v>
      </c>
      <c r="C579" s="204"/>
      <c r="D579" s="29" t="s">
        <v>5988</v>
      </c>
      <c r="E579" s="29" t="s">
        <v>5720</v>
      </c>
      <c r="F579" s="26" t="s">
        <v>4</v>
      </c>
      <c r="G579" s="1585">
        <v>39539</v>
      </c>
    </row>
    <row r="580" spans="1:7">
      <c r="A580" s="1707"/>
      <c r="B580" s="27" t="s">
        <v>5723</v>
      </c>
      <c r="C580" s="204"/>
      <c r="D580" s="29" t="s">
        <v>5989</v>
      </c>
      <c r="E580" s="29" t="s">
        <v>5990</v>
      </c>
      <c r="F580" s="26" t="s">
        <v>4</v>
      </c>
      <c r="G580" s="1585">
        <v>39539</v>
      </c>
    </row>
    <row r="581" spans="1:7">
      <c r="A581" s="1707"/>
      <c r="B581" s="27" t="s">
        <v>5757</v>
      </c>
      <c r="C581" s="204"/>
      <c r="D581" s="29" t="s">
        <v>5991</v>
      </c>
      <c r="E581" s="29" t="s">
        <v>5736</v>
      </c>
      <c r="F581" s="26" t="s">
        <v>4</v>
      </c>
      <c r="G581" s="1585">
        <v>39539</v>
      </c>
    </row>
    <row r="582" spans="1:7">
      <c r="A582" s="1707"/>
      <c r="B582" s="27" t="s">
        <v>5873</v>
      </c>
      <c r="C582" s="204"/>
      <c r="D582" s="29" t="s">
        <v>5992</v>
      </c>
      <c r="E582" s="29" t="s">
        <v>5993</v>
      </c>
      <c r="F582" s="26" t="s">
        <v>4</v>
      </c>
      <c r="G582" s="1585">
        <v>39543</v>
      </c>
    </row>
    <row r="583" spans="1:7">
      <c r="A583" s="1707"/>
      <c r="B583" s="27" t="s">
        <v>5742</v>
      </c>
      <c r="C583" s="204"/>
      <c r="D583" s="29" t="s">
        <v>5994</v>
      </c>
      <c r="E583" s="29" t="s">
        <v>5720</v>
      </c>
      <c r="F583" s="26" t="s">
        <v>4</v>
      </c>
      <c r="G583" s="1585">
        <v>39547</v>
      </c>
    </row>
    <row r="584" spans="1:7">
      <c r="A584" s="1707"/>
      <c r="B584" s="27" t="s">
        <v>5995</v>
      </c>
      <c r="C584" s="204"/>
      <c r="D584" s="29" t="s">
        <v>5996</v>
      </c>
      <c r="E584" s="29" t="s">
        <v>5736</v>
      </c>
      <c r="F584" s="26" t="s">
        <v>4</v>
      </c>
      <c r="G584" s="1585">
        <v>39552</v>
      </c>
    </row>
    <row r="585" spans="1:7">
      <c r="A585" s="1707"/>
      <c r="B585" s="27" t="s">
        <v>5737</v>
      </c>
      <c r="C585" s="204"/>
      <c r="D585" s="29" t="s">
        <v>5997</v>
      </c>
      <c r="E585" s="29" t="s">
        <v>5720</v>
      </c>
      <c r="F585" s="26" t="s">
        <v>4</v>
      </c>
      <c r="G585" s="1585">
        <v>39552</v>
      </c>
    </row>
    <row r="586" spans="1:7">
      <c r="A586" s="1707"/>
      <c r="B586" s="27" t="s">
        <v>5863</v>
      </c>
      <c r="C586" s="204"/>
      <c r="D586" s="29" t="s">
        <v>5998</v>
      </c>
      <c r="E586" s="29" t="s">
        <v>5720</v>
      </c>
      <c r="F586" s="26" t="s">
        <v>4</v>
      </c>
      <c r="G586" s="1585">
        <v>39554</v>
      </c>
    </row>
    <row r="587" spans="1:7">
      <c r="A587" s="1707"/>
      <c r="B587" s="27" t="s">
        <v>5976</v>
      </c>
      <c r="C587" s="204"/>
      <c r="D587" s="29" t="s">
        <v>5999</v>
      </c>
      <c r="E587" s="29" t="s">
        <v>5720</v>
      </c>
      <c r="F587" s="26" t="s">
        <v>4</v>
      </c>
      <c r="G587" s="1585">
        <v>39555</v>
      </c>
    </row>
    <row r="588" spans="1:7">
      <c r="A588" s="1707"/>
      <c r="B588" s="27" t="s">
        <v>5718</v>
      </c>
      <c r="C588" s="204"/>
      <c r="D588" s="29" t="s">
        <v>6000</v>
      </c>
      <c r="E588" s="29" t="s">
        <v>5717</v>
      </c>
      <c r="F588" s="26" t="s">
        <v>4</v>
      </c>
      <c r="G588" s="1585">
        <v>39555</v>
      </c>
    </row>
    <row r="589" spans="1:7">
      <c r="A589" s="1707"/>
      <c r="B589" s="27" t="s">
        <v>5863</v>
      </c>
      <c r="C589" s="204"/>
      <c r="D589" s="29" t="s">
        <v>5998</v>
      </c>
      <c r="E589" s="29" t="s">
        <v>5720</v>
      </c>
      <c r="F589" s="26" t="s">
        <v>4</v>
      </c>
      <c r="G589" s="1585">
        <v>39557</v>
      </c>
    </row>
    <row r="590" spans="1:7">
      <c r="A590" s="1707"/>
      <c r="B590" s="28" t="s">
        <v>5863</v>
      </c>
      <c r="C590" s="204"/>
      <c r="D590" s="29" t="s">
        <v>6001</v>
      </c>
      <c r="E590" s="29" t="s">
        <v>5717</v>
      </c>
      <c r="F590" s="26" t="s">
        <v>4</v>
      </c>
      <c r="G590" s="1585">
        <v>39557</v>
      </c>
    </row>
    <row r="591" spans="1:7">
      <c r="A591" s="1707"/>
      <c r="B591" s="27" t="s">
        <v>6002</v>
      </c>
      <c r="C591" s="204"/>
      <c r="D591" s="29" t="s">
        <v>6003</v>
      </c>
      <c r="E591" s="29" t="s">
        <v>5801</v>
      </c>
      <c r="F591" s="26" t="s">
        <v>4</v>
      </c>
      <c r="G591" s="1585">
        <v>39559</v>
      </c>
    </row>
    <row r="592" spans="1:7">
      <c r="A592" s="1707"/>
      <c r="B592" s="27" t="s">
        <v>5995</v>
      </c>
      <c r="C592" s="204"/>
      <c r="D592" s="29" t="s">
        <v>6004</v>
      </c>
      <c r="E592" s="29" t="s">
        <v>5736</v>
      </c>
      <c r="F592" s="26" t="s">
        <v>4</v>
      </c>
      <c r="G592" s="1585">
        <v>39560</v>
      </c>
    </row>
    <row r="593" spans="1:7">
      <c r="A593" s="1707"/>
      <c r="B593" s="27" t="s">
        <v>5995</v>
      </c>
      <c r="C593" s="204"/>
      <c r="D593" s="29" t="s">
        <v>6005</v>
      </c>
      <c r="E593" s="29" t="s">
        <v>5720</v>
      </c>
      <c r="F593" s="26" t="s">
        <v>4</v>
      </c>
      <c r="G593" s="1585">
        <v>39560</v>
      </c>
    </row>
    <row r="594" spans="1:7">
      <c r="A594" s="1707"/>
      <c r="B594" s="27" t="s">
        <v>5995</v>
      </c>
      <c r="C594" s="204"/>
      <c r="D594" s="29" t="s">
        <v>6006</v>
      </c>
      <c r="E594" s="29" t="s">
        <v>5736</v>
      </c>
      <c r="F594" s="26" t="s">
        <v>4</v>
      </c>
      <c r="G594" s="1585">
        <v>39560</v>
      </c>
    </row>
    <row r="595" spans="1:7">
      <c r="A595" s="1707"/>
      <c r="B595" s="27" t="s">
        <v>6007</v>
      </c>
      <c r="C595" s="204"/>
      <c r="D595" s="29" t="s">
        <v>6008</v>
      </c>
      <c r="E595" s="29" t="s">
        <v>5717</v>
      </c>
      <c r="F595" s="26" t="s">
        <v>4</v>
      </c>
      <c r="G595" s="1585">
        <v>39560</v>
      </c>
    </row>
    <row r="596" spans="1:7">
      <c r="A596" s="1707"/>
      <c r="B596" s="27" t="s">
        <v>5742</v>
      </c>
      <c r="C596" s="204"/>
      <c r="D596" s="29" t="s">
        <v>6009</v>
      </c>
      <c r="E596" s="29" t="s">
        <v>5720</v>
      </c>
      <c r="F596" s="26" t="s">
        <v>4</v>
      </c>
      <c r="G596" s="1585">
        <v>39563</v>
      </c>
    </row>
    <row r="597" spans="1:7">
      <c r="A597" s="1707"/>
      <c r="B597" s="27" t="s">
        <v>6002</v>
      </c>
      <c r="C597" s="204"/>
      <c r="D597" s="29" t="s">
        <v>6010</v>
      </c>
      <c r="E597" s="29" t="s">
        <v>5801</v>
      </c>
      <c r="F597" s="26" t="s">
        <v>4</v>
      </c>
      <c r="G597" s="1585">
        <v>39566</v>
      </c>
    </row>
    <row r="598" spans="1:7">
      <c r="A598" s="1707"/>
      <c r="B598" s="27" t="s">
        <v>5769</v>
      </c>
      <c r="C598" s="204"/>
      <c r="D598" s="29" t="s">
        <v>6011</v>
      </c>
      <c r="E598" s="29" t="s">
        <v>6012</v>
      </c>
      <c r="F598" s="26" t="s">
        <v>4</v>
      </c>
      <c r="G598" s="1585">
        <v>39566</v>
      </c>
    </row>
    <row r="599" spans="1:7">
      <c r="A599" s="1707"/>
      <c r="B599" s="27" t="s">
        <v>5769</v>
      </c>
      <c r="C599" s="204"/>
      <c r="D599" s="29" t="s">
        <v>6013</v>
      </c>
      <c r="E599" s="29" t="s">
        <v>6014</v>
      </c>
      <c r="F599" s="26" t="s">
        <v>4</v>
      </c>
      <c r="G599" s="1585">
        <v>39566</v>
      </c>
    </row>
    <row r="600" spans="1:7">
      <c r="A600" s="1707"/>
      <c r="B600" s="27" t="s">
        <v>5938</v>
      </c>
      <c r="C600" s="204"/>
      <c r="D600" s="29" t="s">
        <v>6015</v>
      </c>
      <c r="E600" s="29" t="s">
        <v>5717</v>
      </c>
      <c r="F600" s="26" t="s">
        <v>4</v>
      </c>
      <c r="G600" s="1585">
        <v>39567</v>
      </c>
    </row>
    <row r="601" spans="1:7">
      <c r="A601" s="1707"/>
      <c r="B601" s="27" t="s">
        <v>5742</v>
      </c>
      <c r="C601" s="204"/>
      <c r="D601" s="29" t="s">
        <v>6016</v>
      </c>
      <c r="E601" s="29" t="s">
        <v>5720</v>
      </c>
      <c r="F601" s="26" t="s">
        <v>4</v>
      </c>
      <c r="G601" s="1585">
        <v>39569</v>
      </c>
    </row>
    <row r="602" spans="1:7">
      <c r="A602" s="1707"/>
      <c r="B602" s="27" t="s">
        <v>5721</v>
      </c>
      <c r="C602" s="204"/>
      <c r="D602" s="29" t="s">
        <v>6017</v>
      </c>
      <c r="E602" s="29" t="s">
        <v>5717</v>
      </c>
      <c r="F602" s="26" t="s">
        <v>4</v>
      </c>
      <c r="G602" s="1585">
        <v>39571</v>
      </c>
    </row>
    <row r="603" spans="1:7">
      <c r="A603" s="1707"/>
      <c r="B603" s="27" t="s">
        <v>5965</v>
      </c>
      <c r="C603" s="204"/>
      <c r="D603" s="29" t="s">
        <v>6018</v>
      </c>
      <c r="E603" s="29" t="s">
        <v>5984</v>
      </c>
      <c r="F603" s="26" t="s">
        <v>4</v>
      </c>
      <c r="G603" s="1585">
        <v>39573</v>
      </c>
    </row>
    <row r="604" spans="1:7">
      <c r="A604" s="1707"/>
      <c r="B604" s="27" t="s">
        <v>5985</v>
      </c>
      <c r="C604" s="204"/>
      <c r="D604" s="29" t="s">
        <v>6019</v>
      </c>
      <c r="E604" s="29" t="s">
        <v>5807</v>
      </c>
      <c r="F604" s="26" t="s">
        <v>4</v>
      </c>
      <c r="G604" s="1585">
        <v>39573</v>
      </c>
    </row>
    <row r="605" spans="1:7">
      <c r="A605" s="1707"/>
      <c r="B605" s="27" t="s">
        <v>6020</v>
      </c>
      <c r="C605" s="204"/>
      <c r="D605" s="29" t="s">
        <v>6021</v>
      </c>
      <c r="E605" s="29" t="s">
        <v>5736</v>
      </c>
      <c r="F605" s="26" t="s">
        <v>4</v>
      </c>
      <c r="G605" s="1585">
        <v>39573</v>
      </c>
    </row>
    <row r="606" spans="1:7">
      <c r="A606" s="1707"/>
      <c r="B606" s="27" t="s">
        <v>5729</v>
      </c>
      <c r="C606" s="204"/>
      <c r="D606" s="29" t="s">
        <v>6022</v>
      </c>
      <c r="E606" s="29" t="s">
        <v>6023</v>
      </c>
      <c r="F606" s="26" t="s">
        <v>4</v>
      </c>
      <c r="G606" s="1585">
        <v>39575</v>
      </c>
    </row>
    <row r="607" spans="1:7">
      <c r="A607" s="1707"/>
      <c r="B607" s="27" t="s">
        <v>5863</v>
      </c>
      <c r="C607" s="204"/>
      <c r="D607" s="29" t="s">
        <v>6024</v>
      </c>
      <c r="E607" s="29" t="s">
        <v>5811</v>
      </c>
      <c r="F607" s="26" t="s">
        <v>4</v>
      </c>
      <c r="G607" s="1585">
        <v>39575</v>
      </c>
    </row>
    <row r="608" spans="1:7">
      <c r="A608" s="1707"/>
      <c r="B608" s="27" t="s">
        <v>5863</v>
      </c>
      <c r="C608" s="204"/>
      <c r="D608" s="29" t="s">
        <v>6025</v>
      </c>
      <c r="E608" s="29" t="s">
        <v>5717</v>
      </c>
      <c r="F608" s="26" t="s">
        <v>4</v>
      </c>
      <c r="G608" s="1585">
        <v>39576</v>
      </c>
    </row>
    <row r="609" spans="1:7">
      <c r="A609" s="1707"/>
      <c r="B609" s="27" t="s">
        <v>5721</v>
      </c>
      <c r="C609" s="204"/>
      <c r="D609" s="29" t="s">
        <v>6026</v>
      </c>
      <c r="E609" s="29" t="s">
        <v>5717</v>
      </c>
      <c r="F609" s="26" t="s">
        <v>4</v>
      </c>
      <c r="G609" s="1585">
        <v>39577</v>
      </c>
    </row>
    <row r="610" spans="1:7">
      <c r="A610" s="1707"/>
      <c r="B610" s="27" t="s">
        <v>5863</v>
      </c>
      <c r="C610" s="204"/>
      <c r="D610" s="29" t="s">
        <v>6027</v>
      </c>
      <c r="E610" s="29" t="s">
        <v>5720</v>
      </c>
      <c r="F610" s="26" t="s">
        <v>4</v>
      </c>
      <c r="G610" s="1585">
        <v>39580</v>
      </c>
    </row>
    <row r="611" spans="1:7">
      <c r="A611" s="1707"/>
      <c r="B611" s="27" t="s">
        <v>5863</v>
      </c>
      <c r="C611" s="204"/>
      <c r="D611" s="29" t="s">
        <v>6028</v>
      </c>
      <c r="E611" s="29" t="s">
        <v>5811</v>
      </c>
      <c r="F611" s="26" t="s">
        <v>4</v>
      </c>
      <c r="G611" s="1585">
        <v>39581</v>
      </c>
    </row>
    <row r="612" spans="1:7">
      <c r="A612" s="1707"/>
      <c r="B612" s="27" t="s">
        <v>6020</v>
      </c>
      <c r="C612" s="204"/>
      <c r="D612" s="29" t="s">
        <v>6029</v>
      </c>
      <c r="E612" s="29" t="s">
        <v>5736</v>
      </c>
      <c r="F612" s="26" t="s">
        <v>4</v>
      </c>
      <c r="G612" s="1585">
        <v>39580</v>
      </c>
    </row>
    <row r="613" spans="1:7">
      <c r="A613" s="1707"/>
      <c r="B613" s="27" t="s">
        <v>5737</v>
      </c>
      <c r="C613" s="204"/>
      <c r="D613" s="29" t="s">
        <v>6030</v>
      </c>
      <c r="E613" s="29" t="s">
        <v>5720</v>
      </c>
      <c r="F613" s="26" t="s">
        <v>4</v>
      </c>
      <c r="G613" s="1585">
        <v>39580</v>
      </c>
    </row>
    <row r="614" spans="1:7">
      <c r="A614" s="1707"/>
      <c r="B614" s="27" t="s">
        <v>5959</v>
      </c>
      <c r="C614" s="204"/>
      <c r="D614" s="29" t="s">
        <v>6031</v>
      </c>
      <c r="E614" s="29" t="s">
        <v>5801</v>
      </c>
      <c r="F614" s="26" t="s">
        <v>4</v>
      </c>
      <c r="G614" s="1585">
        <v>39580</v>
      </c>
    </row>
    <row r="615" spans="1:7">
      <c r="A615" s="1707"/>
      <c r="B615" s="27" t="s">
        <v>5742</v>
      </c>
      <c r="C615" s="204"/>
      <c r="D615" s="29" t="s">
        <v>6032</v>
      </c>
      <c r="E615" s="29" t="s">
        <v>5720</v>
      </c>
      <c r="F615" s="26" t="s">
        <v>4</v>
      </c>
      <c r="G615" s="1585">
        <v>39582</v>
      </c>
    </row>
    <row r="616" spans="1:7">
      <c r="A616" s="1707"/>
      <c r="B616" s="27" t="s">
        <v>5723</v>
      </c>
      <c r="C616" s="204"/>
      <c r="D616" s="29" t="s">
        <v>6033</v>
      </c>
      <c r="E616" s="29" t="s">
        <v>4</v>
      </c>
      <c r="F616" s="26" t="s">
        <v>4</v>
      </c>
      <c r="G616" s="1585">
        <v>39583</v>
      </c>
    </row>
    <row r="617" spans="1:7">
      <c r="A617" s="1707"/>
      <c r="B617" s="27" t="s">
        <v>5863</v>
      </c>
      <c r="C617" s="204"/>
      <c r="D617" s="29" t="s">
        <v>6034</v>
      </c>
      <c r="E617" s="29" t="s">
        <v>5720</v>
      </c>
      <c r="F617" s="26" t="s">
        <v>4</v>
      </c>
      <c r="G617" s="1585">
        <v>39583</v>
      </c>
    </row>
    <row r="618" spans="1:7">
      <c r="A618" s="1707"/>
      <c r="B618" s="27" t="s">
        <v>5936</v>
      </c>
      <c r="C618" s="204"/>
      <c r="D618" s="29" t="s">
        <v>6035</v>
      </c>
      <c r="E618" s="29" t="s">
        <v>5736</v>
      </c>
      <c r="F618" s="26" t="s">
        <v>4</v>
      </c>
      <c r="G618" s="1585">
        <v>39583</v>
      </c>
    </row>
    <row r="619" spans="1:7">
      <c r="A619" s="1707"/>
      <c r="B619" s="27" t="s">
        <v>5985</v>
      </c>
      <c r="C619" s="204"/>
      <c r="D619" s="29" t="s">
        <v>6036</v>
      </c>
      <c r="E619" s="29" t="s">
        <v>5807</v>
      </c>
      <c r="F619" s="26" t="s">
        <v>4</v>
      </c>
      <c r="G619" s="1585">
        <v>39587</v>
      </c>
    </row>
    <row r="620" spans="1:7">
      <c r="A620" s="1707"/>
      <c r="B620" s="27" t="s">
        <v>5985</v>
      </c>
      <c r="C620" s="204"/>
      <c r="D620" s="29" t="s">
        <v>6037</v>
      </c>
      <c r="E620" s="29" t="s">
        <v>5807</v>
      </c>
      <c r="F620" s="26" t="s">
        <v>4</v>
      </c>
      <c r="G620" s="1585">
        <v>39587</v>
      </c>
    </row>
    <row r="621" spans="1:7">
      <c r="A621" s="1707"/>
      <c r="B621" s="27" t="s">
        <v>5863</v>
      </c>
      <c r="C621" s="204"/>
      <c r="D621" s="29" t="s">
        <v>6038</v>
      </c>
      <c r="E621" s="29" t="s">
        <v>5720</v>
      </c>
      <c r="F621" s="26" t="s">
        <v>4</v>
      </c>
      <c r="G621" s="1585">
        <v>39587</v>
      </c>
    </row>
    <row r="622" spans="1:7">
      <c r="A622" s="1707"/>
      <c r="B622" s="27" t="s">
        <v>5721</v>
      </c>
      <c r="C622" s="204"/>
      <c r="D622" s="29" t="s">
        <v>6039</v>
      </c>
      <c r="E622" s="29" t="s">
        <v>5717</v>
      </c>
      <c r="F622" s="26" t="s">
        <v>4</v>
      </c>
      <c r="G622" s="1585">
        <v>39589</v>
      </c>
    </row>
    <row r="623" spans="1:7">
      <c r="A623" s="1707"/>
      <c r="B623" s="27" t="s">
        <v>5769</v>
      </c>
      <c r="C623" s="204"/>
      <c r="D623" s="29" t="s">
        <v>6040</v>
      </c>
      <c r="E623" s="29" t="s">
        <v>5717</v>
      </c>
      <c r="F623" s="26" t="s">
        <v>4</v>
      </c>
      <c r="G623" s="1585">
        <v>39592</v>
      </c>
    </row>
    <row r="624" spans="1:7">
      <c r="A624" s="1707"/>
      <c r="B624" s="27" t="s">
        <v>5981</v>
      </c>
      <c r="C624" s="204"/>
      <c r="D624" s="29" t="s">
        <v>6041</v>
      </c>
      <c r="E624" s="29" t="s">
        <v>6042</v>
      </c>
      <c r="F624" s="26" t="s">
        <v>4</v>
      </c>
      <c r="G624" s="1585">
        <v>39594</v>
      </c>
    </row>
    <row r="625" spans="1:7">
      <c r="A625" s="1707"/>
      <c r="B625" s="27" t="s">
        <v>5863</v>
      </c>
      <c r="C625" s="204"/>
      <c r="D625" s="29" t="s">
        <v>6043</v>
      </c>
      <c r="E625" s="29" t="s">
        <v>5811</v>
      </c>
      <c r="F625" s="26" t="s">
        <v>4</v>
      </c>
      <c r="G625" s="1585">
        <v>39594</v>
      </c>
    </row>
    <row r="626" spans="1:7">
      <c r="A626" s="1707"/>
      <c r="B626" s="27" t="s">
        <v>5863</v>
      </c>
      <c r="C626" s="204"/>
      <c r="D626" s="29" t="s">
        <v>6038</v>
      </c>
      <c r="E626" s="29" t="s">
        <v>5720</v>
      </c>
      <c r="F626" s="26" t="s">
        <v>4</v>
      </c>
      <c r="G626" s="1585">
        <v>39595</v>
      </c>
    </row>
    <row r="627" spans="1:7">
      <c r="A627" s="1707"/>
      <c r="B627" s="27" t="s">
        <v>5863</v>
      </c>
      <c r="C627" s="204"/>
      <c r="D627" s="29" t="s">
        <v>6044</v>
      </c>
      <c r="E627" s="29" t="s">
        <v>5811</v>
      </c>
      <c r="F627" s="26" t="s">
        <v>4</v>
      </c>
      <c r="G627" s="1585">
        <v>39595</v>
      </c>
    </row>
    <row r="628" spans="1:7">
      <c r="A628" s="1707"/>
      <c r="B628" s="27" t="s">
        <v>5718</v>
      </c>
      <c r="C628" s="204"/>
      <c r="D628" s="29" t="s">
        <v>6045</v>
      </c>
      <c r="E628" s="29" t="s">
        <v>5720</v>
      </c>
      <c r="F628" s="26" t="s">
        <v>4</v>
      </c>
      <c r="G628" s="1585">
        <v>39596</v>
      </c>
    </row>
    <row r="629" spans="1:7">
      <c r="A629" s="1707"/>
      <c r="B629" s="27" t="s">
        <v>5718</v>
      </c>
      <c r="C629" s="204"/>
      <c r="D629" s="29" t="s">
        <v>6046</v>
      </c>
      <c r="E629" s="29" t="s">
        <v>5717</v>
      </c>
      <c r="F629" s="26" t="s">
        <v>4</v>
      </c>
      <c r="G629" s="1585">
        <v>39596</v>
      </c>
    </row>
    <row r="630" spans="1:7">
      <c r="A630" s="1707"/>
      <c r="B630" s="27" t="s">
        <v>6047</v>
      </c>
      <c r="C630" s="204"/>
      <c r="D630" s="29" t="s">
        <v>6048</v>
      </c>
      <c r="E630" s="29" t="s">
        <v>5909</v>
      </c>
      <c r="F630" s="26" t="s">
        <v>4</v>
      </c>
      <c r="G630" s="1585">
        <v>39596</v>
      </c>
    </row>
    <row r="631" spans="1:7">
      <c r="A631" s="1707"/>
      <c r="B631" s="27" t="s">
        <v>5863</v>
      </c>
      <c r="C631" s="204"/>
      <c r="D631" s="29" t="s">
        <v>6049</v>
      </c>
      <c r="E631" s="29" t="s">
        <v>5811</v>
      </c>
      <c r="F631" s="26" t="s">
        <v>4</v>
      </c>
      <c r="G631" s="1585">
        <v>39596</v>
      </c>
    </row>
    <row r="632" spans="1:7">
      <c r="A632" s="1707"/>
      <c r="B632" s="27" t="s">
        <v>5721</v>
      </c>
      <c r="C632" s="204"/>
      <c r="D632" s="29" t="s">
        <v>6050</v>
      </c>
      <c r="E632" s="29" t="s">
        <v>5717</v>
      </c>
      <c r="F632" s="26" t="s">
        <v>4</v>
      </c>
      <c r="G632" s="1585">
        <v>39599</v>
      </c>
    </row>
    <row r="633" spans="1:7">
      <c r="A633" s="1707"/>
      <c r="B633" s="27" t="s">
        <v>5863</v>
      </c>
      <c r="C633" s="204"/>
      <c r="D633" s="29" t="s">
        <v>6051</v>
      </c>
      <c r="E633" s="29" t="s">
        <v>5720</v>
      </c>
      <c r="F633" s="26" t="s">
        <v>4</v>
      </c>
      <c r="G633" s="1585">
        <v>39600</v>
      </c>
    </row>
    <row r="634" spans="1:7">
      <c r="A634" s="1707"/>
      <c r="B634" s="27" t="s">
        <v>6052</v>
      </c>
      <c r="C634" s="204"/>
      <c r="D634" s="29" t="s">
        <v>6053</v>
      </c>
      <c r="E634" s="29" t="s">
        <v>5801</v>
      </c>
      <c r="F634" s="26" t="s">
        <v>4</v>
      </c>
      <c r="G634" s="1585">
        <v>39601</v>
      </c>
    </row>
    <row r="635" spans="1:7">
      <c r="A635" s="1707"/>
      <c r="B635" s="27" t="s">
        <v>5848</v>
      </c>
      <c r="C635" s="204"/>
      <c r="D635" s="29" t="s">
        <v>6054</v>
      </c>
      <c r="E635" s="29" t="s">
        <v>5850</v>
      </c>
      <c r="F635" s="26" t="s">
        <v>4</v>
      </c>
      <c r="G635" s="1585">
        <v>39601</v>
      </c>
    </row>
    <row r="636" spans="1:7">
      <c r="A636" s="1707"/>
      <c r="B636" s="27" t="s">
        <v>5718</v>
      </c>
      <c r="C636" s="204"/>
      <c r="D636" s="29" t="s">
        <v>6055</v>
      </c>
      <c r="E636" s="29" t="s">
        <v>5720</v>
      </c>
      <c r="F636" s="26" t="s">
        <v>4</v>
      </c>
      <c r="G636" s="1585">
        <v>39602</v>
      </c>
    </row>
    <row r="637" spans="1:7">
      <c r="A637" s="1707"/>
      <c r="B637" s="27" t="s">
        <v>5718</v>
      </c>
      <c r="C637" s="204"/>
      <c r="D637" s="29" t="s">
        <v>6056</v>
      </c>
      <c r="E637" s="29" t="s">
        <v>5720</v>
      </c>
      <c r="F637" s="26" t="s">
        <v>4</v>
      </c>
      <c r="G637" s="1585">
        <v>39602</v>
      </c>
    </row>
    <row r="638" spans="1:7">
      <c r="A638" s="1707"/>
      <c r="B638" s="27" t="s">
        <v>4</v>
      </c>
      <c r="C638" s="204"/>
      <c r="D638" s="29" t="s">
        <v>6057</v>
      </c>
      <c r="E638" s="29" t="s">
        <v>5741</v>
      </c>
      <c r="F638" s="26" t="s">
        <v>4</v>
      </c>
      <c r="G638" s="1585">
        <v>39603</v>
      </c>
    </row>
    <row r="639" spans="1:7">
      <c r="A639" s="1707"/>
      <c r="B639" s="27" t="s">
        <v>5742</v>
      </c>
      <c r="C639" s="204"/>
      <c r="D639" s="29" t="s">
        <v>6058</v>
      </c>
      <c r="E639" s="29" t="s">
        <v>5720</v>
      </c>
      <c r="F639" s="26" t="s">
        <v>4</v>
      </c>
      <c r="G639" s="1585">
        <v>39604</v>
      </c>
    </row>
    <row r="640" spans="1:7">
      <c r="A640" s="1707"/>
      <c r="B640" s="27" t="s">
        <v>5757</v>
      </c>
      <c r="C640" s="204"/>
      <c r="D640" s="29" t="s">
        <v>6059</v>
      </c>
      <c r="E640" s="29" t="s">
        <v>5768</v>
      </c>
      <c r="F640" s="26" t="s">
        <v>4</v>
      </c>
      <c r="G640" s="1585">
        <v>39608</v>
      </c>
    </row>
    <row r="641" spans="1:9">
      <c r="A641" s="1707"/>
      <c r="B641" s="27" t="s">
        <v>5848</v>
      </c>
      <c r="C641" s="204"/>
      <c r="D641" s="29" t="s">
        <v>6060</v>
      </c>
      <c r="E641" s="29" t="s">
        <v>6061</v>
      </c>
      <c r="F641" s="26" t="s">
        <v>4</v>
      </c>
      <c r="G641" s="1585">
        <v>39608</v>
      </c>
    </row>
    <row r="642" spans="1:9">
      <c r="A642" s="1707"/>
      <c r="B642" s="27" t="s">
        <v>6052</v>
      </c>
      <c r="C642" s="204"/>
      <c r="D642" s="29" t="s">
        <v>6062</v>
      </c>
      <c r="E642" s="29" t="s">
        <v>5823</v>
      </c>
      <c r="F642" s="26" t="s">
        <v>4</v>
      </c>
      <c r="G642" s="1585">
        <v>39610</v>
      </c>
    </row>
    <row r="643" spans="1:9">
      <c r="A643" s="1707"/>
      <c r="B643" s="27" t="s">
        <v>5790</v>
      </c>
      <c r="C643" s="204"/>
      <c r="D643" s="29" t="s">
        <v>6063</v>
      </c>
      <c r="E643" s="29" t="s">
        <v>5741</v>
      </c>
      <c r="F643" s="26" t="s">
        <v>4</v>
      </c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5737</v>
      </c>
      <c r="C644" s="204"/>
      <c r="D644" s="29" t="s">
        <v>6064</v>
      </c>
      <c r="E644" s="29" t="s">
        <v>5741</v>
      </c>
      <c r="F644" s="26" t="s">
        <v>4</v>
      </c>
      <c r="G644" s="1585">
        <v>39611</v>
      </c>
    </row>
    <row r="645" spans="1:9">
      <c r="A645" s="1707"/>
      <c r="B645" s="27" t="s">
        <v>5790</v>
      </c>
      <c r="C645" s="204"/>
      <c r="D645" s="29" t="s">
        <v>6065</v>
      </c>
      <c r="E645" s="29" t="s">
        <v>5741</v>
      </c>
      <c r="F645" s="26" t="s">
        <v>4</v>
      </c>
      <c r="G645" s="1585">
        <v>39612</v>
      </c>
    </row>
    <row r="646" spans="1:9">
      <c r="A646" s="1707"/>
      <c r="B646" s="27" t="s">
        <v>5927</v>
      </c>
      <c r="C646" s="204"/>
      <c r="D646" s="29" t="s">
        <v>6066</v>
      </c>
      <c r="E646" s="29" t="s">
        <v>5915</v>
      </c>
      <c r="F646" s="26" t="s">
        <v>4</v>
      </c>
      <c r="G646" s="1585">
        <v>39615</v>
      </c>
    </row>
    <row r="647" spans="1:9">
      <c r="A647" s="1707"/>
      <c r="B647" s="27" t="s">
        <v>5959</v>
      </c>
      <c r="C647" s="204"/>
      <c r="D647" s="29" t="s">
        <v>6067</v>
      </c>
      <c r="E647" s="29" t="s">
        <v>5801</v>
      </c>
      <c r="F647" s="26" t="s">
        <v>4</v>
      </c>
      <c r="G647" s="1585">
        <v>39615</v>
      </c>
    </row>
    <row r="648" spans="1:9">
      <c r="A648" s="1707"/>
      <c r="B648" s="27" t="s">
        <v>6068</v>
      </c>
      <c r="C648" s="204"/>
      <c r="D648" s="29" t="s">
        <v>6069</v>
      </c>
      <c r="E648" s="29" t="s">
        <v>5870</v>
      </c>
      <c r="F648" s="26" t="s">
        <v>4</v>
      </c>
      <c r="G648" s="1585">
        <v>39615</v>
      </c>
    </row>
    <row r="649" spans="1:9">
      <c r="A649" s="1707"/>
      <c r="B649" s="27" t="s">
        <v>5737</v>
      </c>
      <c r="C649" s="204"/>
      <c r="D649" s="29" t="s">
        <v>6070</v>
      </c>
      <c r="E649" s="29" t="s">
        <v>5762</v>
      </c>
      <c r="F649" s="26" t="s">
        <v>4</v>
      </c>
      <c r="G649" s="1585">
        <v>39615</v>
      </c>
    </row>
    <row r="650" spans="1:9">
      <c r="A650" s="1707"/>
      <c r="B650" s="27" t="s">
        <v>5790</v>
      </c>
      <c r="C650" s="204"/>
      <c r="D650" s="29" t="s">
        <v>6071</v>
      </c>
      <c r="E650" s="29" t="s">
        <v>5741</v>
      </c>
      <c r="F650" s="26" t="s">
        <v>4</v>
      </c>
      <c r="G650" s="1585">
        <v>39617</v>
      </c>
    </row>
    <row r="651" spans="1:9">
      <c r="A651" s="1707"/>
      <c r="B651" s="27" t="s">
        <v>5721</v>
      </c>
      <c r="C651" s="204"/>
      <c r="D651" s="29" t="s">
        <v>6072</v>
      </c>
      <c r="E651" s="29" t="s">
        <v>5717</v>
      </c>
      <c r="F651" s="26" t="s">
        <v>4</v>
      </c>
      <c r="G651" s="1585">
        <v>39618</v>
      </c>
    </row>
    <row r="652" spans="1:9">
      <c r="A652" s="1707"/>
      <c r="B652" s="27" t="s">
        <v>4</v>
      </c>
      <c r="C652" s="204"/>
      <c r="D652" s="29" t="s">
        <v>6073</v>
      </c>
      <c r="E652" s="29" t="s">
        <v>5741</v>
      </c>
      <c r="F652" s="26" t="s">
        <v>4</v>
      </c>
      <c r="G652" s="1585">
        <v>39620</v>
      </c>
    </row>
    <row r="653" spans="1:9">
      <c r="A653" s="1707"/>
      <c r="B653" s="27" t="s">
        <v>5765</v>
      </c>
      <c r="C653" s="204"/>
      <c r="D653" s="29" t="s">
        <v>6074</v>
      </c>
      <c r="E653" s="29" t="s">
        <v>5811</v>
      </c>
      <c r="F653" s="26" t="s">
        <v>4</v>
      </c>
      <c r="G653" s="1585">
        <v>39622</v>
      </c>
    </row>
    <row r="654" spans="1:9">
      <c r="A654" s="1707"/>
      <c r="B654" s="27" t="s">
        <v>5790</v>
      </c>
      <c r="C654" s="204"/>
      <c r="D654" s="29" t="s">
        <v>6075</v>
      </c>
      <c r="E654" s="29" t="s">
        <v>5741</v>
      </c>
      <c r="F654" s="26" t="s">
        <v>4</v>
      </c>
      <c r="G654" s="1585">
        <v>39624</v>
      </c>
    </row>
    <row r="655" spans="1:9">
      <c r="A655" s="1707"/>
      <c r="B655" s="27" t="s">
        <v>5721</v>
      </c>
      <c r="C655" s="204"/>
      <c r="D655" s="29" t="s">
        <v>6076</v>
      </c>
      <c r="E655" s="29" t="s">
        <v>5717</v>
      </c>
      <c r="F655" s="26" t="s">
        <v>4</v>
      </c>
      <c r="G655" s="1585">
        <v>39625</v>
      </c>
    </row>
    <row r="656" spans="1:9">
      <c r="A656" s="1707"/>
      <c r="B656" s="27" t="s">
        <v>5790</v>
      </c>
      <c r="C656" s="204"/>
      <c r="D656" s="29" t="s">
        <v>6077</v>
      </c>
      <c r="E656" s="29" t="s">
        <v>5741</v>
      </c>
      <c r="F656" s="26" t="s">
        <v>4</v>
      </c>
      <c r="G656" s="1585">
        <v>39625</v>
      </c>
    </row>
    <row r="657" spans="1:7">
      <c r="A657" s="1707"/>
      <c r="B657" s="27" t="s">
        <v>5723</v>
      </c>
      <c r="C657" s="204"/>
      <c r="D657" s="29" t="s">
        <v>4</v>
      </c>
      <c r="E657" s="29" t="s">
        <v>4</v>
      </c>
      <c r="F657" s="26" t="s">
        <v>4</v>
      </c>
      <c r="G657" s="1585">
        <v>39625</v>
      </c>
    </row>
    <row r="658" spans="1:7">
      <c r="A658" s="1707"/>
      <c r="B658" s="27" t="s">
        <v>4</v>
      </c>
      <c r="C658" s="204"/>
      <c r="D658" s="29" t="s">
        <v>6078</v>
      </c>
      <c r="E658" s="29" t="s">
        <v>5720</v>
      </c>
      <c r="F658" s="26" t="s">
        <v>4</v>
      </c>
      <c r="G658" s="1585">
        <v>39625</v>
      </c>
    </row>
    <row r="659" spans="1:7">
      <c r="A659" s="1707"/>
      <c r="B659" s="27" t="s">
        <v>5927</v>
      </c>
      <c r="C659" s="204"/>
      <c r="D659" s="29" t="s">
        <v>6079</v>
      </c>
      <c r="E659" s="29" t="s">
        <v>5915</v>
      </c>
      <c r="F659" s="26" t="s">
        <v>4</v>
      </c>
      <c r="G659" s="1585">
        <v>39626</v>
      </c>
    </row>
    <row r="660" spans="1:7">
      <c r="A660" s="1707"/>
      <c r="B660" s="27" t="s">
        <v>5790</v>
      </c>
      <c r="C660" s="204"/>
      <c r="D660" s="29" t="s">
        <v>6080</v>
      </c>
      <c r="E660" s="29" t="s">
        <v>5741</v>
      </c>
      <c r="F660" s="26" t="s">
        <v>4</v>
      </c>
      <c r="G660" s="1585">
        <v>39626</v>
      </c>
    </row>
    <row r="661" spans="1:7">
      <c r="A661" s="1707"/>
      <c r="B661" s="27" t="s">
        <v>5757</v>
      </c>
      <c r="C661" s="204"/>
      <c r="D661" s="29" t="s">
        <v>6081</v>
      </c>
      <c r="E661" s="29" t="s">
        <v>5741</v>
      </c>
      <c r="F661" s="26" t="s">
        <v>4</v>
      </c>
      <c r="G661" s="1585">
        <v>39629</v>
      </c>
    </row>
    <row r="662" spans="1:7">
      <c r="A662" s="1707"/>
      <c r="B662" s="27" t="s">
        <v>5742</v>
      </c>
      <c r="C662" s="204"/>
      <c r="D662" s="29" t="s">
        <v>6082</v>
      </c>
      <c r="E662" s="29" t="s">
        <v>5720</v>
      </c>
      <c r="F662" s="26" t="s">
        <v>4</v>
      </c>
      <c r="G662" s="1585">
        <v>39629</v>
      </c>
    </row>
    <row r="663" spans="1:7">
      <c r="A663" s="1707"/>
      <c r="B663" s="27" t="s">
        <v>5742</v>
      </c>
      <c r="C663" s="204"/>
      <c r="D663" s="29" t="s">
        <v>6083</v>
      </c>
      <c r="E663" s="29" t="s">
        <v>5720</v>
      </c>
      <c r="F663" s="26" t="s">
        <v>4</v>
      </c>
      <c r="G663" s="1585">
        <v>39630</v>
      </c>
    </row>
    <row r="664" spans="1:7">
      <c r="A664" s="1707"/>
      <c r="B664" s="27" t="s">
        <v>6068</v>
      </c>
      <c r="C664" s="204"/>
      <c r="D664" s="29" t="s">
        <v>6084</v>
      </c>
      <c r="E664" s="29" t="s">
        <v>6085</v>
      </c>
      <c r="F664" s="26" t="s">
        <v>4</v>
      </c>
      <c r="G664" s="1585">
        <v>39630</v>
      </c>
    </row>
    <row r="665" spans="1:7">
      <c r="A665" s="1707"/>
      <c r="B665" s="27" t="s">
        <v>5757</v>
      </c>
      <c r="C665" s="204"/>
      <c r="D665" s="29" t="s">
        <v>6086</v>
      </c>
      <c r="E665" s="29" t="s">
        <v>5741</v>
      </c>
      <c r="F665" s="26" t="s">
        <v>4</v>
      </c>
      <c r="G665" s="1585">
        <v>39630</v>
      </c>
    </row>
    <row r="666" spans="1:7">
      <c r="A666" s="1707"/>
      <c r="B666" s="27" t="s">
        <v>5757</v>
      </c>
      <c r="C666" s="204"/>
      <c r="D666" s="29" t="s">
        <v>6087</v>
      </c>
      <c r="E666" s="29" t="s">
        <v>5741</v>
      </c>
      <c r="F666" s="26" t="s">
        <v>4</v>
      </c>
      <c r="G666" s="1585">
        <v>39630</v>
      </c>
    </row>
    <row r="667" spans="1:7">
      <c r="A667" s="1707"/>
      <c r="B667" s="27" t="s">
        <v>6020</v>
      </c>
      <c r="C667" s="204"/>
      <c r="D667" s="29" t="s">
        <v>6088</v>
      </c>
      <c r="E667" s="29" t="s">
        <v>6089</v>
      </c>
      <c r="F667" s="26" t="s">
        <v>4</v>
      </c>
      <c r="G667" s="1585">
        <v>39630</v>
      </c>
    </row>
    <row r="668" spans="1:7">
      <c r="A668" s="1707"/>
      <c r="B668" s="27" t="s">
        <v>6090</v>
      </c>
      <c r="C668" s="204"/>
      <c r="D668" s="29" t="s">
        <v>6091</v>
      </c>
      <c r="E668" s="29" t="s">
        <v>5741</v>
      </c>
      <c r="F668" s="26" t="s">
        <v>4</v>
      </c>
      <c r="G668" s="1585">
        <v>39630</v>
      </c>
    </row>
    <row r="669" spans="1:7">
      <c r="A669" s="1707"/>
      <c r="B669" s="27" t="s">
        <v>5757</v>
      </c>
      <c r="C669" s="204"/>
      <c r="D669" s="29" t="s">
        <v>6092</v>
      </c>
      <c r="E669" s="29" t="s">
        <v>5741</v>
      </c>
      <c r="F669" s="26" t="s">
        <v>4</v>
      </c>
      <c r="G669" s="1585">
        <v>39631</v>
      </c>
    </row>
    <row r="670" spans="1:7">
      <c r="A670" s="1707"/>
      <c r="B670" s="27" t="s">
        <v>5723</v>
      </c>
      <c r="C670" s="204"/>
      <c r="D670" s="29" t="s">
        <v>6093</v>
      </c>
      <c r="E670" s="29" t="s">
        <v>4</v>
      </c>
      <c r="F670" s="26" t="s">
        <v>4</v>
      </c>
      <c r="G670" s="1585">
        <v>39632</v>
      </c>
    </row>
    <row r="671" spans="1:7">
      <c r="A671" s="1707"/>
      <c r="B671" s="27" t="s">
        <v>5742</v>
      </c>
      <c r="C671" s="204"/>
      <c r="D671" s="29" t="s">
        <v>6094</v>
      </c>
      <c r="E671" s="29" t="s">
        <v>5720</v>
      </c>
      <c r="F671" s="26" t="s">
        <v>4</v>
      </c>
      <c r="G671" s="1585">
        <v>39633</v>
      </c>
    </row>
    <row r="672" spans="1:7">
      <c r="A672" s="1707"/>
      <c r="B672" s="27" t="s">
        <v>5721</v>
      </c>
      <c r="C672" s="204"/>
      <c r="D672" s="29" t="s">
        <v>6095</v>
      </c>
      <c r="E672" s="29" t="s">
        <v>5717</v>
      </c>
      <c r="F672" s="26" t="s">
        <v>4</v>
      </c>
      <c r="G672" s="1585">
        <v>39636</v>
      </c>
    </row>
    <row r="673" spans="1:7">
      <c r="A673" s="1707"/>
      <c r="B673" s="27" t="s">
        <v>5757</v>
      </c>
      <c r="C673" s="204"/>
      <c r="D673" s="29" t="s">
        <v>6096</v>
      </c>
      <c r="E673" s="29" t="s">
        <v>5741</v>
      </c>
      <c r="F673" s="26" t="s">
        <v>4</v>
      </c>
      <c r="G673" s="1585">
        <v>39636</v>
      </c>
    </row>
    <row r="674" spans="1:7">
      <c r="A674" s="1707"/>
      <c r="B674" s="27" t="s">
        <v>6097</v>
      </c>
      <c r="C674" s="204"/>
      <c r="D674" s="29" t="s">
        <v>6098</v>
      </c>
      <c r="E674" s="29" t="s">
        <v>5741</v>
      </c>
      <c r="F674" s="26" t="s">
        <v>4</v>
      </c>
      <c r="G674" s="1585">
        <v>39636</v>
      </c>
    </row>
    <row r="675" spans="1:7">
      <c r="A675" s="1707"/>
      <c r="B675" s="27" t="s">
        <v>5976</v>
      </c>
      <c r="C675" s="204"/>
      <c r="D675" s="29" t="s">
        <v>4</v>
      </c>
      <c r="E675" s="29" t="s">
        <v>5720</v>
      </c>
      <c r="F675" s="26" t="s">
        <v>4</v>
      </c>
      <c r="G675" s="1585">
        <v>39636</v>
      </c>
    </row>
    <row r="676" spans="1:7">
      <c r="A676" s="1707"/>
      <c r="B676" s="27" t="s">
        <v>6020</v>
      </c>
      <c r="C676" s="1688" t="s">
        <v>22261</v>
      </c>
      <c r="D676" s="29" t="s">
        <v>6099</v>
      </c>
      <c r="E676" s="29" t="s">
        <v>6089</v>
      </c>
      <c r="F676" s="26" t="s">
        <v>4</v>
      </c>
      <c r="G676" s="1585">
        <v>39636</v>
      </c>
    </row>
    <row r="677" spans="1:7">
      <c r="A677" s="1707"/>
      <c r="B677" s="27" t="s">
        <v>6020</v>
      </c>
      <c r="C677" s="204"/>
      <c r="D677" s="29" t="s">
        <v>6100</v>
      </c>
      <c r="E677" s="29" t="s">
        <v>6101</v>
      </c>
      <c r="F677" s="26" t="s">
        <v>4</v>
      </c>
      <c r="G677" s="1585">
        <v>39636</v>
      </c>
    </row>
    <row r="678" spans="1:7">
      <c r="A678" s="1707"/>
      <c r="B678" s="27" t="s">
        <v>5742</v>
      </c>
      <c r="C678" s="204"/>
      <c r="D678" s="29" t="s">
        <v>6102</v>
      </c>
      <c r="E678" s="29" t="s">
        <v>5741</v>
      </c>
      <c r="F678" s="26" t="s">
        <v>4</v>
      </c>
      <c r="G678" s="1585">
        <v>39637</v>
      </c>
    </row>
    <row r="679" spans="1:7">
      <c r="A679" s="1707"/>
      <c r="B679" s="27" t="s">
        <v>5742</v>
      </c>
      <c r="C679" s="204"/>
      <c r="D679" s="29" t="s">
        <v>6103</v>
      </c>
      <c r="E679" s="29" t="s">
        <v>5741</v>
      </c>
      <c r="F679" s="26" t="s">
        <v>4</v>
      </c>
      <c r="G679" s="1585">
        <v>39637</v>
      </c>
    </row>
    <row r="680" spans="1:7">
      <c r="A680" s="1707"/>
      <c r="B680" s="27" t="s">
        <v>5938</v>
      </c>
      <c r="C680" s="204"/>
      <c r="D680" s="29" t="s">
        <v>6104</v>
      </c>
      <c r="E680" s="29" t="s">
        <v>5741</v>
      </c>
      <c r="F680" s="26" t="s">
        <v>4</v>
      </c>
      <c r="G680" s="1585">
        <v>39638</v>
      </c>
    </row>
    <row r="681" spans="1:7">
      <c r="A681" s="1707"/>
      <c r="B681" s="27" t="s">
        <v>6020</v>
      </c>
      <c r="C681" s="204"/>
      <c r="D681" s="29" t="s">
        <v>6105</v>
      </c>
      <c r="E681" s="29" t="s">
        <v>6101</v>
      </c>
      <c r="F681" s="26" t="s">
        <v>4</v>
      </c>
      <c r="G681" s="1585">
        <v>39638</v>
      </c>
    </row>
    <row r="682" spans="1:7">
      <c r="A682" s="1707"/>
      <c r="B682" s="27" t="s">
        <v>5757</v>
      </c>
      <c r="C682" s="204"/>
      <c r="D682" s="29" t="s">
        <v>6106</v>
      </c>
      <c r="E682" s="29" t="s">
        <v>4</v>
      </c>
      <c r="F682" s="26" t="s">
        <v>4</v>
      </c>
      <c r="G682" s="1585">
        <v>39638</v>
      </c>
    </row>
    <row r="683" spans="1:7">
      <c r="A683" s="1707"/>
      <c r="B683" s="27" t="s">
        <v>6068</v>
      </c>
      <c r="C683" s="204"/>
      <c r="D683" s="29" t="s">
        <v>6107</v>
      </c>
      <c r="E683" s="29" t="s">
        <v>5870</v>
      </c>
      <c r="F683" s="26" t="s">
        <v>4</v>
      </c>
      <c r="G683" s="1585">
        <v>39639</v>
      </c>
    </row>
    <row r="684" spans="1:7">
      <c r="A684" s="1707"/>
      <c r="B684" s="27" t="s">
        <v>6097</v>
      </c>
      <c r="C684" s="204"/>
      <c r="D684" s="29" t="s">
        <v>6108</v>
      </c>
      <c r="E684" s="29" t="s">
        <v>5741</v>
      </c>
      <c r="F684" s="26" t="s">
        <v>4</v>
      </c>
      <c r="G684" s="1585">
        <v>39639</v>
      </c>
    </row>
    <row r="685" spans="1:7">
      <c r="A685" s="1707"/>
      <c r="B685" s="27" t="s">
        <v>5723</v>
      </c>
      <c r="C685" s="204"/>
      <c r="D685" s="29" t="s">
        <v>6109</v>
      </c>
      <c r="E685" s="29" t="s">
        <v>5990</v>
      </c>
      <c r="F685" s="26" t="s">
        <v>4</v>
      </c>
      <c r="G685" s="1585">
        <v>39640</v>
      </c>
    </row>
    <row r="686" spans="1:7">
      <c r="A686" s="1707"/>
      <c r="B686" s="27" t="s">
        <v>5985</v>
      </c>
      <c r="C686" s="204"/>
      <c r="D686" s="29" t="s">
        <v>6110</v>
      </c>
      <c r="E686" s="29" t="s">
        <v>5807</v>
      </c>
      <c r="F686" s="26" t="s">
        <v>4</v>
      </c>
      <c r="G686" s="1585">
        <v>39643</v>
      </c>
    </row>
    <row r="687" spans="1:7">
      <c r="A687" s="1707"/>
      <c r="B687" s="27" t="s">
        <v>5985</v>
      </c>
      <c r="C687" s="204"/>
      <c r="D687" s="29" t="s">
        <v>5207</v>
      </c>
      <c r="E687" s="29" t="s">
        <v>5807</v>
      </c>
      <c r="F687" s="26" t="s">
        <v>4</v>
      </c>
      <c r="G687" s="1585">
        <v>39643</v>
      </c>
    </row>
    <row r="688" spans="1:7">
      <c r="A688" s="1707"/>
      <c r="B688" s="27" t="s">
        <v>5765</v>
      </c>
      <c r="C688" s="204"/>
      <c r="D688" s="29" t="s">
        <v>6111</v>
      </c>
      <c r="E688" s="29" t="s">
        <v>5811</v>
      </c>
      <c r="F688" s="26" t="s">
        <v>4</v>
      </c>
      <c r="G688" s="1585">
        <v>39643</v>
      </c>
    </row>
    <row r="689" spans="1:7">
      <c r="A689" s="1707"/>
      <c r="B689" s="27" t="s">
        <v>4</v>
      </c>
      <c r="C689" s="204"/>
      <c r="D689" s="29" t="s">
        <v>6112</v>
      </c>
      <c r="E689" s="29" t="s">
        <v>5720</v>
      </c>
      <c r="F689" s="26" t="s">
        <v>4</v>
      </c>
      <c r="G689" s="1585">
        <v>39643</v>
      </c>
    </row>
    <row r="690" spans="1:7">
      <c r="A690" s="1707"/>
      <c r="B690" s="27" t="s">
        <v>5917</v>
      </c>
      <c r="C690" s="204"/>
      <c r="D690" s="29" t="s">
        <v>6113</v>
      </c>
      <c r="E690" s="29" t="s">
        <v>6114</v>
      </c>
      <c r="F690" s="26" t="s">
        <v>4</v>
      </c>
      <c r="G690" s="1585">
        <v>39644</v>
      </c>
    </row>
    <row r="691" spans="1:7">
      <c r="A691" s="1707"/>
      <c r="B691" s="27" t="s">
        <v>4</v>
      </c>
      <c r="C691" s="204"/>
      <c r="D691" s="29" t="s">
        <v>6115</v>
      </c>
      <c r="E691" s="29" t="s">
        <v>5741</v>
      </c>
      <c r="F691" s="26" t="s">
        <v>4</v>
      </c>
      <c r="G691" s="1585">
        <v>39645</v>
      </c>
    </row>
    <row r="692" spans="1:7">
      <c r="A692" s="1707"/>
      <c r="B692" s="27" t="s">
        <v>5863</v>
      </c>
      <c r="C692" s="204"/>
      <c r="D692" s="29" t="s">
        <v>6116</v>
      </c>
      <c r="E692" s="29" t="s">
        <v>5720</v>
      </c>
      <c r="F692" s="26" t="s">
        <v>4</v>
      </c>
      <c r="G692" s="1585">
        <v>39645</v>
      </c>
    </row>
    <row r="693" spans="1:7">
      <c r="A693" s="1707"/>
      <c r="B693" s="27" t="s">
        <v>5757</v>
      </c>
      <c r="C693" s="204"/>
      <c r="D693" s="29" t="s">
        <v>6117</v>
      </c>
      <c r="E693" s="29" t="s">
        <v>4</v>
      </c>
      <c r="F693" s="26" t="s">
        <v>4</v>
      </c>
      <c r="G693" s="1585">
        <v>39645</v>
      </c>
    </row>
    <row r="694" spans="1:7">
      <c r="A694" s="1707"/>
      <c r="B694" s="27" t="s">
        <v>5757</v>
      </c>
      <c r="C694" s="204"/>
      <c r="D694" s="29" t="s">
        <v>6118</v>
      </c>
      <c r="E694" s="29" t="s">
        <v>4</v>
      </c>
      <c r="F694" s="26" t="s">
        <v>4</v>
      </c>
      <c r="G694" s="1585">
        <v>39645</v>
      </c>
    </row>
    <row r="695" spans="1:7">
      <c r="A695" s="1707"/>
      <c r="B695" s="27" t="s">
        <v>5863</v>
      </c>
      <c r="C695" s="204"/>
      <c r="D695" s="29" t="s">
        <v>6119</v>
      </c>
      <c r="E695" s="29" t="s">
        <v>5720</v>
      </c>
      <c r="F695" s="26" t="s">
        <v>4</v>
      </c>
      <c r="G695" s="1585">
        <v>39646</v>
      </c>
    </row>
    <row r="696" spans="1:7">
      <c r="A696" s="1707"/>
      <c r="B696" s="27" t="s">
        <v>5723</v>
      </c>
      <c r="C696" s="204"/>
      <c r="D696" s="29" t="s">
        <v>6120</v>
      </c>
      <c r="E696" s="29" t="s">
        <v>5811</v>
      </c>
      <c r="F696" s="26" t="s">
        <v>4</v>
      </c>
      <c r="G696" s="1585">
        <v>39646</v>
      </c>
    </row>
    <row r="697" spans="1:7">
      <c r="A697" s="1707"/>
      <c r="B697" s="27" t="s">
        <v>5723</v>
      </c>
      <c r="C697" s="204"/>
      <c r="D697" s="29" t="s">
        <v>6121</v>
      </c>
      <c r="E697" s="29" t="s">
        <v>4</v>
      </c>
      <c r="F697" s="26" t="s">
        <v>4</v>
      </c>
      <c r="G697" s="1585">
        <v>39647</v>
      </c>
    </row>
    <row r="698" spans="1:7">
      <c r="A698" s="1707"/>
      <c r="B698" s="27" t="s">
        <v>5863</v>
      </c>
      <c r="C698" s="204"/>
      <c r="D698" s="29" t="s">
        <v>6122</v>
      </c>
      <c r="E698" s="29" t="s">
        <v>5720</v>
      </c>
      <c r="F698" s="26" t="s">
        <v>4</v>
      </c>
      <c r="G698" s="1585">
        <v>39658</v>
      </c>
    </row>
    <row r="699" spans="1:7">
      <c r="A699" s="1707"/>
      <c r="B699" s="27" t="s">
        <v>5757</v>
      </c>
      <c r="C699" s="204"/>
      <c r="D699" s="29" t="s">
        <v>6123</v>
      </c>
      <c r="E699" s="29" t="s">
        <v>4</v>
      </c>
      <c r="F699" s="26" t="s">
        <v>4</v>
      </c>
      <c r="G699" s="1585">
        <v>39658</v>
      </c>
    </row>
    <row r="700" spans="1:7">
      <c r="A700" s="1707"/>
      <c r="B700" s="27" t="s">
        <v>6047</v>
      </c>
      <c r="C700" s="204"/>
      <c r="D700" s="29" t="s">
        <v>6124</v>
      </c>
      <c r="E700" s="29" t="s">
        <v>5741</v>
      </c>
      <c r="F700" s="26" t="s">
        <v>4</v>
      </c>
      <c r="G700" s="1585">
        <v>39660</v>
      </c>
    </row>
    <row r="701" spans="1:7">
      <c r="A701" s="1707"/>
      <c r="B701" s="27" t="s">
        <v>5723</v>
      </c>
      <c r="C701" s="204"/>
      <c r="D701" s="29" t="s">
        <v>6125</v>
      </c>
      <c r="E701" s="29" t="s">
        <v>4</v>
      </c>
      <c r="F701" s="26" t="s">
        <v>4</v>
      </c>
      <c r="G701" s="1585">
        <v>39660</v>
      </c>
    </row>
    <row r="702" spans="1:7">
      <c r="A702" s="1707"/>
      <c r="B702" s="27" t="s">
        <v>6047</v>
      </c>
      <c r="C702" s="204"/>
      <c r="D702" s="29" t="s">
        <v>6126</v>
      </c>
      <c r="E702" s="29" t="s">
        <v>5741</v>
      </c>
      <c r="F702" s="26" t="s">
        <v>4</v>
      </c>
      <c r="G702" s="1585">
        <v>39661</v>
      </c>
    </row>
    <row r="703" spans="1:7">
      <c r="A703" s="1707"/>
      <c r="B703" s="27" t="s">
        <v>5757</v>
      </c>
      <c r="C703" s="204"/>
      <c r="D703" s="29" t="s">
        <v>6127</v>
      </c>
      <c r="E703" s="29" t="s">
        <v>4</v>
      </c>
      <c r="F703" s="26" t="s">
        <v>4</v>
      </c>
      <c r="G703" s="1585">
        <v>39661</v>
      </c>
    </row>
    <row r="704" spans="1:7">
      <c r="A704" s="1707"/>
      <c r="B704" s="27" t="s">
        <v>5757</v>
      </c>
      <c r="C704" s="204"/>
      <c r="D704" s="29" t="s">
        <v>6128</v>
      </c>
      <c r="E704" s="29" t="s">
        <v>4</v>
      </c>
      <c r="F704" s="26" t="s">
        <v>4</v>
      </c>
      <c r="G704" s="1585">
        <v>39661</v>
      </c>
    </row>
    <row r="705" spans="1:7">
      <c r="A705" s="1707"/>
      <c r="B705" s="27" t="s">
        <v>5742</v>
      </c>
      <c r="C705" s="204"/>
      <c r="D705" s="29" t="s">
        <v>6129</v>
      </c>
      <c r="E705" s="29" t="s">
        <v>5741</v>
      </c>
      <c r="F705" s="26" t="s">
        <v>4</v>
      </c>
      <c r="G705" s="1585">
        <v>39661</v>
      </c>
    </row>
    <row r="706" spans="1:7">
      <c r="A706" s="1707"/>
      <c r="B706" s="27" t="s">
        <v>5742</v>
      </c>
      <c r="C706" s="204"/>
      <c r="D706" s="29" t="s">
        <v>6130</v>
      </c>
      <c r="E706" s="29" t="s">
        <v>5741</v>
      </c>
      <c r="F706" s="26" t="s">
        <v>4</v>
      </c>
      <c r="G706" s="1585">
        <v>39661</v>
      </c>
    </row>
    <row r="707" spans="1:7">
      <c r="A707" s="1707"/>
      <c r="B707" s="27" t="s">
        <v>5815</v>
      </c>
      <c r="C707" s="204"/>
      <c r="D707" s="29" t="s">
        <v>6131</v>
      </c>
      <c r="E707" s="29" t="s">
        <v>5788</v>
      </c>
      <c r="F707" s="26" t="s">
        <v>4</v>
      </c>
      <c r="G707" s="1585">
        <v>39661</v>
      </c>
    </row>
    <row r="708" spans="1:7">
      <c r="A708" s="1707"/>
      <c r="B708" s="27" t="s">
        <v>4</v>
      </c>
      <c r="C708" s="204"/>
      <c r="D708" s="29" t="s">
        <v>6132</v>
      </c>
      <c r="E708" s="29" t="s">
        <v>5741</v>
      </c>
      <c r="F708" s="26" t="s">
        <v>4</v>
      </c>
      <c r="G708" s="1585">
        <v>39661</v>
      </c>
    </row>
    <row r="709" spans="1:7">
      <c r="A709" s="1707"/>
      <c r="B709" s="27" t="s">
        <v>6020</v>
      </c>
      <c r="C709" s="204"/>
      <c r="D709" s="29" t="s">
        <v>6133</v>
      </c>
      <c r="E709" s="29" t="s">
        <v>6101</v>
      </c>
      <c r="F709" s="26" t="s">
        <v>4</v>
      </c>
      <c r="G709" s="1585">
        <v>39661</v>
      </c>
    </row>
    <row r="710" spans="1:7">
      <c r="A710" s="1707"/>
      <c r="B710" s="27" t="s">
        <v>5757</v>
      </c>
      <c r="C710" s="204"/>
      <c r="D710" s="29" t="s">
        <v>6134</v>
      </c>
      <c r="E710" s="29" t="s">
        <v>4</v>
      </c>
      <c r="F710" s="26" t="s">
        <v>4</v>
      </c>
      <c r="G710" s="1585">
        <v>39662</v>
      </c>
    </row>
    <row r="711" spans="1:7">
      <c r="A711" s="1707"/>
      <c r="B711" s="27" t="s">
        <v>5757</v>
      </c>
      <c r="C711" s="204"/>
      <c r="D711" s="29" t="s">
        <v>6135</v>
      </c>
      <c r="E711" s="29" t="s">
        <v>4</v>
      </c>
      <c r="F711" s="26" t="s">
        <v>4</v>
      </c>
      <c r="G711" s="1585">
        <v>39662</v>
      </c>
    </row>
    <row r="712" spans="1:7">
      <c r="A712" s="1707"/>
      <c r="B712" s="27" t="s">
        <v>5757</v>
      </c>
      <c r="C712" s="204"/>
      <c r="D712" s="29" t="s">
        <v>6136</v>
      </c>
      <c r="E712" s="29" t="s">
        <v>4</v>
      </c>
      <c r="F712" s="26" t="s">
        <v>4</v>
      </c>
      <c r="G712" s="1585">
        <v>39662</v>
      </c>
    </row>
    <row r="713" spans="1:7">
      <c r="A713" s="1707"/>
      <c r="B713" s="27" t="s">
        <v>6137</v>
      </c>
      <c r="C713" s="204"/>
      <c r="D713" s="29" t="s">
        <v>6138</v>
      </c>
      <c r="E713" s="29" t="s">
        <v>6139</v>
      </c>
      <c r="F713" s="26" t="s">
        <v>4</v>
      </c>
      <c r="G713" s="1585">
        <v>39664</v>
      </c>
    </row>
    <row r="714" spans="1:7">
      <c r="A714" s="1707"/>
      <c r="B714" s="27" t="s">
        <v>6140</v>
      </c>
      <c r="C714" s="204"/>
      <c r="D714" s="29" t="s">
        <v>6141</v>
      </c>
      <c r="E714" s="29" t="s">
        <v>5811</v>
      </c>
      <c r="F714" s="26" t="s">
        <v>4</v>
      </c>
      <c r="G714" s="1585">
        <v>39664</v>
      </c>
    </row>
    <row r="715" spans="1:7">
      <c r="A715" s="1707"/>
      <c r="B715" s="27" t="s">
        <v>5718</v>
      </c>
      <c r="C715" s="204"/>
      <c r="D715" s="29" t="s">
        <v>6142</v>
      </c>
      <c r="E715" s="29" t="s">
        <v>4</v>
      </c>
      <c r="F715" s="26" t="s">
        <v>4</v>
      </c>
      <c r="G715" s="1585">
        <v>39664</v>
      </c>
    </row>
    <row r="716" spans="1:7">
      <c r="A716" s="1707"/>
      <c r="B716" s="27" t="s">
        <v>5718</v>
      </c>
      <c r="C716" s="204"/>
      <c r="D716" s="29" t="s">
        <v>6143</v>
      </c>
      <c r="E716" s="29" t="s">
        <v>4</v>
      </c>
      <c r="F716" s="26" t="s">
        <v>4</v>
      </c>
      <c r="G716" s="1585">
        <v>39664</v>
      </c>
    </row>
    <row r="717" spans="1:7">
      <c r="A717" s="1707"/>
      <c r="B717" s="27" t="s">
        <v>5815</v>
      </c>
      <c r="C717" s="204"/>
      <c r="D717" s="29" t="s">
        <v>6144</v>
      </c>
      <c r="E717" s="29" t="s">
        <v>5902</v>
      </c>
      <c r="F717" s="26" t="s">
        <v>4</v>
      </c>
      <c r="G717" s="1585">
        <v>39664</v>
      </c>
    </row>
    <row r="718" spans="1:7">
      <c r="A718" s="1707"/>
      <c r="B718" s="27" t="s">
        <v>6068</v>
      </c>
      <c r="C718" s="204"/>
      <c r="D718" s="29" t="s">
        <v>6145</v>
      </c>
      <c r="E718" s="29" t="s">
        <v>6146</v>
      </c>
      <c r="F718" s="26" t="s">
        <v>4</v>
      </c>
      <c r="G718" s="1585">
        <v>39664</v>
      </c>
    </row>
    <row r="719" spans="1:7">
      <c r="A719" s="1707"/>
      <c r="B719" s="27" t="s">
        <v>5863</v>
      </c>
      <c r="C719" s="204"/>
      <c r="D719" s="29" t="s">
        <v>6147</v>
      </c>
      <c r="E719" s="29" t="s">
        <v>5811</v>
      </c>
      <c r="F719" s="26" t="s">
        <v>4</v>
      </c>
      <c r="G719" s="1585">
        <v>39664</v>
      </c>
    </row>
    <row r="720" spans="1:7">
      <c r="A720" s="1707"/>
      <c r="B720" s="27" t="s">
        <v>5763</v>
      </c>
      <c r="C720" s="204"/>
      <c r="D720" s="29" t="s">
        <v>6148</v>
      </c>
      <c r="E720" s="29" t="s">
        <v>4</v>
      </c>
      <c r="F720" s="26" t="s">
        <v>4</v>
      </c>
      <c r="G720" s="1585">
        <v>39664</v>
      </c>
    </row>
    <row r="721" spans="1:7">
      <c r="A721" s="1707"/>
      <c r="B721" s="27" t="s">
        <v>5812</v>
      </c>
      <c r="C721" s="204"/>
      <c r="D721" s="29" t="s">
        <v>6149</v>
      </c>
      <c r="E721" s="29" t="s">
        <v>6150</v>
      </c>
      <c r="F721" s="26" t="s">
        <v>4</v>
      </c>
      <c r="G721" s="1585">
        <v>39665</v>
      </c>
    </row>
    <row r="722" spans="1:7">
      <c r="A722" s="1707"/>
      <c r="B722" s="27" t="s">
        <v>6137</v>
      </c>
      <c r="C722" s="204"/>
      <c r="D722" s="29" t="s">
        <v>6151</v>
      </c>
      <c r="E722" s="29" t="s">
        <v>5984</v>
      </c>
      <c r="F722" s="26" t="s">
        <v>4</v>
      </c>
      <c r="G722" s="1585">
        <v>39665</v>
      </c>
    </row>
    <row r="723" spans="1:7">
      <c r="A723" s="1707"/>
      <c r="B723" s="27" t="s">
        <v>5769</v>
      </c>
      <c r="C723" s="204"/>
      <c r="D723" s="29" t="s">
        <v>4</v>
      </c>
      <c r="E723" s="29" t="s">
        <v>5741</v>
      </c>
      <c r="F723" s="26" t="s">
        <v>4</v>
      </c>
      <c r="G723" s="1586">
        <v>39665</v>
      </c>
    </row>
    <row r="724" spans="1:7">
      <c r="A724" s="1707"/>
      <c r="B724" s="27" t="s">
        <v>5769</v>
      </c>
      <c r="C724" s="204"/>
      <c r="D724" s="29" t="s">
        <v>644</v>
      </c>
      <c r="E724" s="29" t="s">
        <v>6152</v>
      </c>
      <c r="F724" s="26" t="s">
        <v>4</v>
      </c>
      <c r="G724" s="1585">
        <v>39665</v>
      </c>
    </row>
    <row r="725" spans="1:7">
      <c r="A725" s="1707"/>
      <c r="B725" s="27" t="s">
        <v>6153</v>
      </c>
      <c r="C725" s="204"/>
      <c r="D725" s="29" t="s">
        <v>645</v>
      </c>
      <c r="E725" s="29" t="s">
        <v>6154</v>
      </c>
      <c r="F725" s="26" t="s">
        <v>4</v>
      </c>
      <c r="G725" s="1585">
        <v>39665</v>
      </c>
    </row>
    <row r="726" spans="1:7">
      <c r="A726" s="1707"/>
      <c r="B726" s="27" t="s">
        <v>6155</v>
      </c>
      <c r="C726" s="204"/>
      <c r="D726" s="29" t="s">
        <v>646</v>
      </c>
      <c r="E726" s="29" t="s">
        <v>6156</v>
      </c>
      <c r="F726" s="26" t="s">
        <v>4</v>
      </c>
      <c r="G726" s="1585">
        <v>39665</v>
      </c>
    </row>
    <row r="727" spans="1:7">
      <c r="A727" s="1707"/>
      <c r="B727" s="27" t="s">
        <v>6157</v>
      </c>
      <c r="C727" s="204"/>
      <c r="D727" s="29" t="s">
        <v>6158</v>
      </c>
      <c r="E727" s="29" t="s">
        <v>6156</v>
      </c>
      <c r="F727" s="26" t="s">
        <v>4</v>
      </c>
      <c r="G727" s="1585">
        <v>39665</v>
      </c>
    </row>
    <row r="728" spans="1:7">
      <c r="A728" s="1707"/>
      <c r="B728" s="27" t="s">
        <v>6159</v>
      </c>
      <c r="C728" s="204"/>
      <c r="D728" s="29" t="s">
        <v>6160</v>
      </c>
      <c r="E728" s="29" t="s">
        <v>4</v>
      </c>
      <c r="F728" s="26" t="s">
        <v>4</v>
      </c>
      <c r="G728" s="1585">
        <v>39665</v>
      </c>
    </row>
    <row r="729" spans="1:7">
      <c r="A729" s="1707"/>
      <c r="B729" s="27" t="s">
        <v>6161</v>
      </c>
      <c r="C729" s="204"/>
      <c r="D729" s="29" t="s">
        <v>6162</v>
      </c>
      <c r="E729" s="29" t="s">
        <v>6163</v>
      </c>
      <c r="F729" s="26" t="s">
        <v>4</v>
      </c>
      <c r="G729" s="1585">
        <v>39665</v>
      </c>
    </row>
    <row r="730" spans="1:7">
      <c r="A730" s="1707"/>
      <c r="B730" s="27" t="s">
        <v>6164</v>
      </c>
      <c r="C730" s="204">
        <v>959</v>
      </c>
      <c r="D730" s="29" t="s">
        <v>6165</v>
      </c>
      <c r="E730" s="29" t="s">
        <v>4</v>
      </c>
      <c r="F730" s="26" t="s">
        <v>4</v>
      </c>
      <c r="G730" s="1585">
        <v>39662</v>
      </c>
    </row>
    <row r="731" spans="1:7">
      <c r="A731" s="1707"/>
      <c r="B731" s="27" t="s">
        <v>6159</v>
      </c>
      <c r="C731" s="204">
        <v>949</v>
      </c>
      <c r="D731" s="29" t="s">
        <v>6166</v>
      </c>
      <c r="E731" s="29" t="s">
        <v>4</v>
      </c>
      <c r="F731" s="26" t="s">
        <v>4</v>
      </c>
      <c r="G731" s="1585">
        <v>39669</v>
      </c>
    </row>
    <row r="732" spans="1:7">
      <c r="A732" s="1707"/>
      <c r="B732" s="27" t="s">
        <v>6167</v>
      </c>
      <c r="C732" s="204">
        <v>946</v>
      </c>
      <c r="D732" s="29" t="s">
        <v>6168</v>
      </c>
      <c r="E732" s="29" t="s">
        <v>6169</v>
      </c>
      <c r="F732" s="26" t="s">
        <v>4</v>
      </c>
      <c r="G732" s="1585">
        <v>39667</v>
      </c>
    </row>
    <row r="733" spans="1:7">
      <c r="A733" s="1707"/>
      <c r="B733" s="27" t="s">
        <v>6161</v>
      </c>
      <c r="C733" s="204">
        <v>947</v>
      </c>
      <c r="D733" s="29" t="s">
        <v>6170</v>
      </c>
      <c r="E733" s="29" t="s">
        <v>6163</v>
      </c>
      <c r="F733" s="26" t="s">
        <v>4</v>
      </c>
      <c r="G733" s="1585">
        <v>39667</v>
      </c>
    </row>
    <row r="734" spans="1:7">
      <c r="A734" s="1707"/>
      <c r="B734" s="27" t="s">
        <v>6161</v>
      </c>
      <c r="C734" s="204">
        <v>948</v>
      </c>
      <c r="D734" s="29" t="s">
        <v>6171</v>
      </c>
      <c r="E734" s="29" t="s">
        <v>6172</v>
      </c>
      <c r="F734" s="26" t="s">
        <v>4</v>
      </c>
      <c r="G734" s="1585">
        <v>39667</v>
      </c>
    </row>
    <row r="735" spans="1:7">
      <c r="A735" s="1707"/>
      <c r="B735" s="27" t="s">
        <v>6173</v>
      </c>
      <c r="C735" s="204">
        <v>950</v>
      </c>
      <c r="D735" s="29" t="s">
        <v>6174</v>
      </c>
      <c r="E735" s="29" t="s">
        <v>6175</v>
      </c>
      <c r="F735" s="26" t="s">
        <v>4</v>
      </c>
      <c r="G735" s="1585">
        <v>39668</v>
      </c>
    </row>
    <row r="736" spans="1:7">
      <c r="A736" s="1707"/>
      <c r="B736" s="27" t="s">
        <v>6173</v>
      </c>
      <c r="C736" s="204">
        <v>951</v>
      </c>
      <c r="D736" s="29" t="s">
        <v>6176</v>
      </c>
      <c r="E736" s="29" t="s">
        <v>6175</v>
      </c>
      <c r="F736" s="26" t="s">
        <v>4</v>
      </c>
      <c r="G736" s="1585">
        <v>39668</v>
      </c>
    </row>
    <row r="737" spans="1:7">
      <c r="A737" s="1707"/>
      <c r="B737" s="27" t="s">
        <v>6167</v>
      </c>
      <c r="C737" s="204">
        <v>945</v>
      </c>
      <c r="D737" s="29" t="s">
        <v>6177</v>
      </c>
      <c r="E737" s="29" t="s">
        <v>6178</v>
      </c>
      <c r="F737" s="26" t="s">
        <v>4</v>
      </c>
      <c r="G737" s="1585">
        <v>39671</v>
      </c>
    </row>
    <row r="738" spans="1:7">
      <c r="A738" s="1707"/>
      <c r="B738" s="27" t="s">
        <v>6179</v>
      </c>
      <c r="C738" s="204">
        <v>857</v>
      </c>
      <c r="D738" s="29" t="s">
        <v>6180</v>
      </c>
      <c r="E738" s="29" t="s">
        <v>6181</v>
      </c>
      <c r="F738" s="26" t="s">
        <v>4</v>
      </c>
      <c r="G738" s="1585">
        <v>39671</v>
      </c>
    </row>
    <row r="739" spans="1:7">
      <c r="A739" s="1707"/>
      <c r="B739" s="27" t="s">
        <v>6182</v>
      </c>
      <c r="C739" s="204">
        <v>960</v>
      </c>
      <c r="D739" s="29" t="s">
        <v>6183</v>
      </c>
      <c r="E739" s="29" t="s">
        <v>4</v>
      </c>
      <c r="F739" s="26" t="s">
        <v>4</v>
      </c>
      <c r="G739" s="1585">
        <v>39672</v>
      </c>
    </row>
    <row r="740" spans="1:7">
      <c r="A740" s="1707"/>
      <c r="B740" s="27" t="s">
        <v>6182</v>
      </c>
      <c r="C740" s="204">
        <v>961</v>
      </c>
      <c r="D740" s="29" t="s">
        <v>6184</v>
      </c>
      <c r="E740" s="29" t="s">
        <v>4</v>
      </c>
      <c r="F740" s="26" t="s">
        <v>4</v>
      </c>
      <c r="G740" s="1585">
        <v>39672</v>
      </c>
    </row>
    <row r="741" spans="1:7">
      <c r="A741" s="1707"/>
      <c r="B741" s="27" t="s">
        <v>6185</v>
      </c>
      <c r="C741" s="204">
        <v>962</v>
      </c>
      <c r="D741" s="29" t="s">
        <v>6186</v>
      </c>
      <c r="E741" s="29" t="s">
        <v>4</v>
      </c>
      <c r="F741" s="26" t="s">
        <v>4</v>
      </c>
      <c r="G741" s="1585">
        <v>39673</v>
      </c>
    </row>
    <row r="742" spans="1:7">
      <c r="A742" s="1707"/>
      <c r="B742" s="27" t="s">
        <v>6187</v>
      </c>
      <c r="C742" s="204">
        <v>963</v>
      </c>
      <c r="D742" s="29" t="s">
        <v>6188</v>
      </c>
      <c r="E742" s="29" t="s">
        <v>4</v>
      </c>
      <c r="F742" s="26" t="s">
        <v>4</v>
      </c>
      <c r="G742" s="1585">
        <v>39673</v>
      </c>
    </row>
    <row r="743" spans="1:7">
      <c r="A743" s="1707"/>
      <c r="B743" s="27" t="s">
        <v>6167</v>
      </c>
      <c r="C743" s="204">
        <v>964</v>
      </c>
      <c r="D743" s="29" t="s">
        <v>6189</v>
      </c>
      <c r="E743" s="29" t="s">
        <v>6156</v>
      </c>
      <c r="F743" s="26" t="s">
        <v>4</v>
      </c>
      <c r="G743" s="1585">
        <v>39674</v>
      </c>
    </row>
    <row r="744" spans="1:7">
      <c r="A744" s="1707"/>
      <c r="B744" s="27" t="s">
        <v>6167</v>
      </c>
      <c r="C744" s="204">
        <v>965</v>
      </c>
      <c r="D744" s="29" t="s">
        <v>6190</v>
      </c>
      <c r="E744" s="29" t="s">
        <v>6156</v>
      </c>
      <c r="F744" s="26" t="s">
        <v>4</v>
      </c>
      <c r="G744" s="1585">
        <v>39674</v>
      </c>
    </row>
    <row r="745" spans="1:7">
      <c r="A745" s="1707"/>
      <c r="B745" s="27" t="s">
        <v>6191</v>
      </c>
      <c r="C745" s="204">
        <v>966</v>
      </c>
      <c r="D745" s="29" t="s">
        <v>6192</v>
      </c>
      <c r="E745" s="29" t="s">
        <v>4</v>
      </c>
      <c r="F745" s="26" t="s">
        <v>4</v>
      </c>
      <c r="G745" s="1585">
        <v>39674</v>
      </c>
    </row>
    <row r="746" spans="1:7">
      <c r="A746" s="1707"/>
      <c r="B746" s="27" t="s">
        <v>6191</v>
      </c>
      <c r="C746" s="204">
        <v>967</v>
      </c>
      <c r="D746" s="29" t="s">
        <v>6193</v>
      </c>
      <c r="E746" s="29" t="s">
        <v>4</v>
      </c>
      <c r="F746" s="26" t="s">
        <v>4</v>
      </c>
      <c r="G746" s="1585">
        <v>39674</v>
      </c>
    </row>
    <row r="747" spans="1:7">
      <c r="A747" s="1707"/>
      <c r="B747" s="27" t="s">
        <v>6194</v>
      </c>
      <c r="C747" s="204">
        <v>968</v>
      </c>
      <c r="D747" s="29" t="s">
        <v>6195</v>
      </c>
      <c r="E747" s="29" t="s">
        <v>4</v>
      </c>
      <c r="F747" s="26" t="s">
        <v>4</v>
      </c>
      <c r="G747" s="1585">
        <v>39675</v>
      </c>
    </row>
    <row r="748" spans="1:7">
      <c r="A748" s="1707"/>
      <c r="B748" s="27" t="s">
        <v>6196</v>
      </c>
      <c r="C748" s="204">
        <v>970</v>
      </c>
      <c r="D748" s="29" t="s">
        <v>6197</v>
      </c>
      <c r="E748" s="29" t="s">
        <v>6156</v>
      </c>
      <c r="F748" s="26" t="s">
        <v>4</v>
      </c>
      <c r="G748" s="1585">
        <v>39676</v>
      </c>
    </row>
    <row r="749" spans="1:7">
      <c r="A749" s="1707"/>
      <c r="B749" s="27" t="s">
        <v>6164</v>
      </c>
      <c r="C749" s="204">
        <v>971</v>
      </c>
      <c r="D749" s="29" t="s">
        <v>6198</v>
      </c>
      <c r="E749" s="29" t="s">
        <v>6156</v>
      </c>
      <c r="F749" s="26" t="s">
        <v>4</v>
      </c>
      <c r="G749" s="1585">
        <v>39676</v>
      </c>
    </row>
    <row r="750" spans="1:7">
      <c r="A750" s="1707"/>
      <c r="B750" s="27" t="s">
        <v>6199</v>
      </c>
      <c r="C750" s="204">
        <v>969</v>
      </c>
      <c r="D750" s="29" t="s">
        <v>6200</v>
      </c>
      <c r="E750" s="29" t="s">
        <v>6201</v>
      </c>
      <c r="F750" s="26" t="s">
        <v>4</v>
      </c>
      <c r="G750" s="1585">
        <v>39678</v>
      </c>
    </row>
    <row r="751" spans="1:7">
      <c r="A751" s="1707"/>
      <c r="B751" s="27" t="s">
        <v>6167</v>
      </c>
      <c r="C751" s="204">
        <v>921</v>
      </c>
      <c r="D751" s="29" t="s">
        <v>6202</v>
      </c>
      <c r="E751" s="29" t="s">
        <v>6169</v>
      </c>
      <c r="F751" s="26" t="s">
        <v>4</v>
      </c>
      <c r="G751" s="1585">
        <v>39678</v>
      </c>
    </row>
    <row r="752" spans="1:7">
      <c r="A752" s="1707"/>
      <c r="B752" s="27" t="s">
        <v>6203</v>
      </c>
      <c r="C752" s="204">
        <v>935</v>
      </c>
      <c r="D752" s="29" t="s">
        <v>6204</v>
      </c>
      <c r="E752" s="29" t="s">
        <v>6205</v>
      </c>
      <c r="F752" s="26" t="s">
        <v>4</v>
      </c>
      <c r="G752" s="1585">
        <v>39678</v>
      </c>
    </row>
    <row r="753" spans="1:7">
      <c r="A753" s="1707"/>
      <c r="B753" s="27" t="s">
        <v>6199</v>
      </c>
      <c r="C753" s="204">
        <v>940</v>
      </c>
      <c r="D753" s="29" t="s">
        <v>6206</v>
      </c>
      <c r="E753" s="29" t="s">
        <v>6207</v>
      </c>
      <c r="F753" s="26" t="s">
        <v>4</v>
      </c>
      <c r="G753" s="1585">
        <v>39678</v>
      </c>
    </row>
    <row r="754" spans="1:7">
      <c r="A754" s="1707"/>
      <c r="B754" s="27" t="s">
        <v>6208</v>
      </c>
      <c r="C754" s="204">
        <v>972</v>
      </c>
      <c r="D754" s="29" t="s">
        <v>6209</v>
      </c>
      <c r="E754" s="29" t="s">
        <v>6210</v>
      </c>
      <c r="F754" s="26" t="s">
        <v>4</v>
      </c>
      <c r="G754" s="1585">
        <v>39678</v>
      </c>
    </row>
    <row r="755" spans="1:7">
      <c r="A755" s="1707"/>
      <c r="B755" s="27" t="s">
        <v>6211</v>
      </c>
      <c r="C755" s="204">
        <v>925</v>
      </c>
      <c r="D755" s="29" t="s">
        <v>6212</v>
      </c>
      <c r="E755" s="29" t="s">
        <v>6213</v>
      </c>
      <c r="F755" s="26" t="s">
        <v>4</v>
      </c>
      <c r="G755" s="1585">
        <v>39678</v>
      </c>
    </row>
    <row r="756" spans="1:7">
      <c r="A756" s="1707"/>
      <c r="B756" s="27" t="s">
        <v>6214</v>
      </c>
      <c r="C756" s="204">
        <v>973</v>
      </c>
      <c r="D756" s="29" t="s">
        <v>6215</v>
      </c>
      <c r="E756" s="29" t="s">
        <v>6156</v>
      </c>
      <c r="F756" s="26" t="s">
        <v>4</v>
      </c>
      <c r="G756" s="1585">
        <v>39678</v>
      </c>
    </row>
    <row r="757" spans="1:7">
      <c r="A757" s="1707"/>
      <c r="B757" s="27" t="s">
        <v>6214</v>
      </c>
      <c r="C757" s="204">
        <v>974</v>
      </c>
      <c r="D757" s="29" t="s">
        <v>6216</v>
      </c>
      <c r="E757" s="29" t="s">
        <v>6156</v>
      </c>
      <c r="F757" s="26" t="s">
        <v>4</v>
      </c>
      <c r="G757" s="1585">
        <v>39678</v>
      </c>
    </row>
    <row r="758" spans="1:7">
      <c r="A758" s="1707"/>
      <c r="B758" s="27" t="s">
        <v>6167</v>
      </c>
      <c r="C758" s="204">
        <v>958</v>
      </c>
      <c r="D758" s="29" t="s">
        <v>6217</v>
      </c>
      <c r="E758" s="29" t="s">
        <v>6218</v>
      </c>
      <c r="F758" s="26" t="s">
        <v>4</v>
      </c>
      <c r="G758" s="1585">
        <v>39678</v>
      </c>
    </row>
    <row r="759" spans="1:7">
      <c r="A759" s="1707"/>
      <c r="B759" s="27" t="s">
        <v>6159</v>
      </c>
      <c r="C759" s="204">
        <v>975</v>
      </c>
      <c r="D759" s="29" t="s">
        <v>6219</v>
      </c>
      <c r="E759" s="29" t="s">
        <v>6156</v>
      </c>
      <c r="F759" s="26" t="s">
        <v>4</v>
      </c>
      <c r="G759" s="1585">
        <v>39678</v>
      </c>
    </row>
    <row r="760" spans="1:7">
      <c r="A760" s="1707">
        <v>39678</v>
      </c>
      <c r="B760" s="27" t="s">
        <v>6182</v>
      </c>
      <c r="C760" s="204">
        <v>976</v>
      </c>
      <c r="D760" s="29" t="s">
        <v>6220</v>
      </c>
      <c r="E760" s="29" t="s">
        <v>6156</v>
      </c>
      <c r="F760" s="26" t="s">
        <v>4</v>
      </c>
      <c r="G760" s="1585">
        <v>39674</v>
      </c>
    </row>
    <row r="761" spans="1:7">
      <c r="A761" s="1707"/>
      <c r="B761" s="27" t="s">
        <v>6221</v>
      </c>
      <c r="C761" s="204">
        <v>977</v>
      </c>
      <c r="D761" s="29" t="s">
        <v>6222</v>
      </c>
      <c r="E761" s="29" t="s">
        <v>6156</v>
      </c>
      <c r="F761" s="26" t="s">
        <v>4</v>
      </c>
      <c r="G761" s="1585">
        <v>39679</v>
      </c>
    </row>
    <row r="762" spans="1:7">
      <c r="A762" s="1707"/>
      <c r="B762" s="27" t="s">
        <v>6223</v>
      </c>
      <c r="C762" s="204">
        <v>979</v>
      </c>
      <c r="D762" s="29" t="s">
        <v>6224</v>
      </c>
      <c r="E762" s="29" t="s">
        <v>6156</v>
      </c>
      <c r="F762" s="26" t="s">
        <v>4</v>
      </c>
      <c r="G762" s="1585">
        <v>39679</v>
      </c>
    </row>
    <row r="763" spans="1:7">
      <c r="A763" s="1707"/>
      <c r="B763" s="27" t="s">
        <v>6167</v>
      </c>
      <c r="C763" s="204">
        <v>978</v>
      </c>
      <c r="D763" s="29" t="s">
        <v>6225</v>
      </c>
      <c r="E763" s="29" t="s">
        <v>6156</v>
      </c>
      <c r="F763" s="26" t="s">
        <v>4</v>
      </c>
      <c r="G763" s="1585">
        <v>39680</v>
      </c>
    </row>
    <row r="764" spans="1:7">
      <c r="A764" s="1707"/>
      <c r="B764" s="27" t="s">
        <v>6223</v>
      </c>
      <c r="C764" s="204">
        <v>980</v>
      </c>
      <c r="D764" s="29" t="s">
        <v>6226</v>
      </c>
      <c r="E764" s="29" t="s">
        <v>6156</v>
      </c>
      <c r="F764" s="26" t="s">
        <v>4</v>
      </c>
      <c r="G764" s="1585">
        <v>39680</v>
      </c>
    </row>
    <row r="765" spans="1:7">
      <c r="A765" s="1707"/>
      <c r="B765" s="27" t="s">
        <v>6223</v>
      </c>
      <c r="C765" s="204">
        <v>981</v>
      </c>
      <c r="D765" s="29" t="s">
        <v>6227</v>
      </c>
      <c r="E765" s="29" t="s">
        <v>6156</v>
      </c>
      <c r="F765" s="26" t="s">
        <v>4</v>
      </c>
      <c r="G765" s="1585">
        <v>39680</v>
      </c>
    </row>
    <row r="766" spans="1:7">
      <c r="A766" s="1707"/>
      <c r="B766" s="27" t="s">
        <v>6159</v>
      </c>
      <c r="C766" s="204">
        <v>982</v>
      </c>
      <c r="D766" s="29" t="s">
        <v>6228</v>
      </c>
      <c r="E766" s="29" t="s">
        <v>6156</v>
      </c>
      <c r="F766" s="26" t="s">
        <v>4</v>
      </c>
      <c r="G766" s="1585">
        <v>39680</v>
      </c>
    </row>
    <row r="767" spans="1:7">
      <c r="A767" s="1707"/>
      <c r="B767" s="27" t="s">
        <v>6194</v>
      </c>
      <c r="C767" s="204">
        <v>991</v>
      </c>
      <c r="D767" s="29" t="s">
        <v>6229</v>
      </c>
      <c r="E767" s="29" t="s">
        <v>6156</v>
      </c>
      <c r="F767" s="26" t="s">
        <v>4</v>
      </c>
      <c r="G767" s="1585">
        <v>39680</v>
      </c>
    </row>
    <row r="768" spans="1:7">
      <c r="A768" s="1707"/>
      <c r="B768" s="27" t="s">
        <v>6182</v>
      </c>
      <c r="C768" s="204"/>
      <c r="D768" s="29" t="s">
        <v>6230</v>
      </c>
      <c r="E768" s="29" t="s">
        <v>6156</v>
      </c>
      <c r="F768" s="26" t="s">
        <v>4</v>
      </c>
      <c r="G768" s="1585">
        <v>39681</v>
      </c>
    </row>
    <row r="769" spans="1:7">
      <c r="A769" s="1707"/>
      <c r="B769" s="27" t="s">
        <v>6182</v>
      </c>
      <c r="C769" s="204"/>
      <c r="D769" s="29" t="s">
        <v>6231</v>
      </c>
      <c r="E769" s="29" t="s">
        <v>6156</v>
      </c>
      <c r="F769" s="26" t="s">
        <v>4</v>
      </c>
      <c r="G769" s="1585">
        <v>39681</v>
      </c>
    </row>
    <row r="770" spans="1:7">
      <c r="A770" s="1707"/>
      <c r="B770" s="27" t="s">
        <v>6221</v>
      </c>
      <c r="C770" s="204"/>
      <c r="D770" s="29" t="s">
        <v>6232</v>
      </c>
      <c r="E770" s="29" t="s">
        <v>6156</v>
      </c>
      <c r="F770" s="26" t="s">
        <v>4</v>
      </c>
      <c r="G770" s="1585">
        <v>39681</v>
      </c>
    </row>
    <row r="771" spans="1:7">
      <c r="A771" s="1707"/>
      <c r="B771" s="27" t="s">
        <v>6233</v>
      </c>
      <c r="C771" s="204"/>
      <c r="D771" s="29" t="s">
        <v>6234</v>
      </c>
      <c r="E771" s="29" t="s">
        <v>6163</v>
      </c>
      <c r="F771" s="26" t="s">
        <v>4</v>
      </c>
      <c r="G771" s="1585">
        <v>39681</v>
      </c>
    </row>
    <row r="772" spans="1:7">
      <c r="A772" s="1707"/>
      <c r="B772" s="27" t="s">
        <v>6167</v>
      </c>
      <c r="C772" s="204"/>
      <c r="D772" s="29" t="s">
        <v>6235</v>
      </c>
      <c r="E772" s="29" t="s">
        <v>6156</v>
      </c>
      <c r="F772" s="26" t="s">
        <v>4</v>
      </c>
      <c r="G772" s="1585">
        <v>39681</v>
      </c>
    </row>
    <row r="773" spans="1:7">
      <c r="A773" s="1707"/>
      <c r="B773" s="27" t="s">
        <v>6167</v>
      </c>
      <c r="C773" s="204"/>
      <c r="D773" s="29" t="s">
        <v>6236</v>
      </c>
      <c r="E773" s="29" t="s">
        <v>6156</v>
      </c>
      <c r="F773" s="26" t="s">
        <v>4</v>
      </c>
      <c r="G773" s="1585">
        <v>39681</v>
      </c>
    </row>
    <row r="774" spans="1:7">
      <c r="A774" s="1707"/>
      <c r="B774" s="27" t="s">
        <v>6167</v>
      </c>
      <c r="C774" s="204"/>
      <c r="D774" s="29" t="s">
        <v>6237</v>
      </c>
      <c r="E774" s="29" t="s">
        <v>6156</v>
      </c>
      <c r="F774" s="26" t="s">
        <v>4</v>
      </c>
      <c r="G774" s="1585">
        <v>39681</v>
      </c>
    </row>
    <row r="775" spans="1:7">
      <c r="A775" s="1707"/>
      <c r="B775" s="27" t="s">
        <v>6167</v>
      </c>
      <c r="C775" s="204"/>
      <c r="D775" s="29" t="s">
        <v>6238</v>
      </c>
      <c r="E775" s="29" t="s">
        <v>6169</v>
      </c>
      <c r="F775" s="26" t="s">
        <v>4</v>
      </c>
      <c r="G775" s="1585">
        <v>39681</v>
      </c>
    </row>
    <row r="776" spans="1:7">
      <c r="A776" s="1707"/>
      <c r="B776" s="27" t="s">
        <v>6239</v>
      </c>
      <c r="C776" s="204"/>
      <c r="D776" s="29" t="s">
        <v>6240</v>
      </c>
      <c r="E776" s="29" t="s">
        <v>6241</v>
      </c>
      <c r="F776" s="26" t="s">
        <v>4</v>
      </c>
      <c r="G776" s="1585">
        <v>39681</v>
      </c>
    </row>
    <row r="777" spans="1:7">
      <c r="A777" s="1707"/>
      <c r="B777" s="27" t="s">
        <v>6191</v>
      </c>
      <c r="C777" s="204"/>
      <c r="D777" s="29" t="s">
        <v>6242</v>
      </c>
      <c r="E777" s="29" t="s">
        <v>6156</v>
      </c>
      <c r="F777" s="26" t="s">
        <v>4</v>
      </c>
      <c r="G777" s="1585">
        <v>39682</v>
      </c>
    </row>
    <row r="778" spans="1:7">
      <c r="A778" s="1707"/>
      <c r="B778" s="27" t="s">
        <v>6191</v>
      </c>
      <c r="C778" s="204"/>
      <c r="D778" s="29" t="s">
        <v>6243</v>
      </c>
      <c r="E778" s="353" t="s">
        <v>6156</v>
      </c>
      <c r="F778" s="26" t="s">
        <v>4</v>
      </c>
      <c r="G778" s="1585">
        <v>39682</v>
      </c>
    </row>
    <row r="779" spans="1:7">
      <c r="A779" s="1707"/>
      <c r="B779" s="27" t="s">
        <v>6214</v>
      </c>
      <c r="C779" s="204"/>
      <c r="D779" s="29" t="s">
        <v>6244</v>
      </c>
      <c r="E779" s="353" t="s">
        <v>6156</v>
      </c>
      <c r="F779" s="26" t="s">
        <v>4</v>
      </c>
      <c r="G779" s="1585">
        <v>39682</v>
      </c>
    </row>
    <row r="780" spans="1:7">
      <c r="A780" s="1707"/>
      <c r="B780" s="27" t="s">
        <v>6185</v>
      </c>
      <c r="C780" s="204"/>
      <c r="D780" s="29" t="s">
        <v>6245</v>
      </c>
      <c r="E780" s="353" t="s">
        <v>6156</v>
      </c>
      <c r="F780" s="26" t="s">
        <v>4</v>
      </c>
      <c r="G780" s="1585">
        <v>39682</v>
      </c>
    </row>
    <row r="781" spans="1:7">
      <c r="A781" s="1707"/>
      <c r="B781" s="27" t="s">
        <v>6185</v>
      </c>
      <c r="C781" s="204"/>
      <c r="D781" s="29" t="s">
        <v>6246</v>
      </c>
      <c r="E781" s="353" t="s">
        <v>6156</v>
      </c>
      <c r="F781" s="26" t="s">
        <v>4</v>
      </c>
      <c r="G781" s="1585">
        <v>39682</v>
      </c>
    </row>
    <row r="782" spans="1:7">
      <c r="A782" s="1707"/>
      <c r="B782" s="27" t="s">
        <v>6185</v>
      </c>
      <c r="C782" s="204"/>
      <c r="D782" s="29" t="s">
        <v>6247</v>
      </c>
      <c r="E782" s="353" t="s">
        <v>6156</v>
      </c>
      <c r="F782" s="26" t="s">
        <v>4</v>
      </c>
      <c r="G782" s="1585">
        <v>39682</v>
      </c>
    </row>
    <row r="783" spans="1:7">
      <c r="A783" s="1707"/>
      <c r="B783" s="27" t="s">
        <v>6185</v>
      </c>
      <c r="C783" s="204"/>
      <c r="D783" s="29" t="s">
        <v>6248</v>
      </c>
      <c r="E783" s="353" t="s">
        <v>6156</v>
      </c>
      <c r="F783" s="26" t="s">
        <v>4</v>
      </c>
      <c r="G783" s="1585">
        <v>39682</v>
      </c>
    </row>
    <row r="784" spans="1:7">
      <c r="A784" s="1707"/>
      <c r="B784" s="27" t="s">
        <v>6249</v>
      </c>
      <c r="C784" s="204"/>
      <c r="D784" s="29" t="s">
        <v>6250</v>
      </c>
      <c r="E784" s="353" t="s">
        <v>6156</v>
      </c>
      <c r="F784" s="26" t="s">
        <v>4</v>
      </c>
      <c r="G784" s="1585">
        <v>39682</v>
      </c>
    </row>
    <row r="785" spans="1:7">
      <c r="A785" s="1707"/>
      <c r="B785" s="27" t="s">
        <v>6179</v>
      </c>
      <c r="C785" s="204"/>
      <c r="D785" s="29" t="s">
        <v>6251</v>
      </c>
      <c r="E785" s="353" t="s">
        <v>6156</v>
      </c>
      <c r="F785" s="26" t="s">
        <v>4</v>
      </c>
      <c r="G785" s="1585">
        <v>39682</v>
      </c>
    </row>
    <row r="786" spans="1:7">
      <c r="A786" s="1707"/>
      <c r="B786" s="27" t="s">
        <v>6187</v>
      </c>
      <c r="C786" s="204"/>
      <c r="D786" s="29" t="s">
        <v>6252</v>
      </c>
      <c r="E786" s="29" t="s">
        <v>6156</v>
      </c>
      <c r="F786" s="26" t="s">
        <v>4</v>
      </c>
      <c r="G786" s="1585">
        <v>39685</v>
      </c>
    </row>
    <row r="787" spans="1:7">
      <c r="A787" s="1707"/>
      <c r="B787" s="27" t="s">
        <v>6187</v>
      </c>
      <c r="C787" s="204"/>
      <c r="D787" s="29" t="s">
        <v>6253</v>
      </c>
      <c r="E787" s="29" t="s">
        <v>6156</v>
      </c>
      <c r="F787" s="26" t="s">
        <v>4</v>
      </c>
      <c r="G787" s="1585">
        <v>39685</v>
      </c>
    </row>
    <row r="788" spans="1:7">
      <c r="A788" s="1707"/>
      <c r="B788" s="27" t="s">
        <v>6194</v>
      </c>
      <c r="C788" s="204"/>
      <c r="D788" s="29" t="s">
        <v>6254</v>
      </c>
      <c r="E788" s="29" t="s">
        <v>6156</v>
      </c>
      <c r="F788" s="26" t="s">
        <v>4</v>
      </c>
      <c r="G788" s="1585">
        <v>39685</v>
      </c>
    </row>
    <row r="789" spans="1:7">
      <c r="A789" s="1707"/>
      <c r="B789" s="27" t="s">
        <v>6173</v>
      </c>
      <c r="C789" s="204"/>
      <c r="D789" s="29" t="s">
        <v>6255</v>
      </c>
      <c r="E789" s="29" t="s">
        <v>6256</v>
      </c>
      <c r="F789" s="26" t="s">
        <v>4</v>
      </c>
      <c r="G789" s="1585">
        <v>39685</v>
      </c>
    </row>
    <row r="790" spans="1:7">
      <c r="A790" s="1707"/>
      <c r="B790" s="27" t="s">
        <v>6257</v>
      </c>
      <c r="C790" s="204"/>
      <c r="D790" s="29" t="s">
        <v>6258</v>
      </c>
      <c r="E790" s="29" t="s">
        <v>6259</v>
      </c>
      <c r="F790" s="26" t="s">
        <v>4</v>
      </c>
      <c r="G790" s="1585">
        <v>39685</v>
      </c>
    </row>
    <row r="791" spans="1:7">
      <c r="A791" s="1707"/>
      <c r="B791" s="27" t="s">
        <v>6182</v>
      </c>
      <c r="C791" s="204"/>
      <c r="D791" s="29" t="s">
        <v>6260</v>
      </c>
      <c r="E791" s="29" t="s">
        <v>6156</v>
      </c>
      <c r="F791" s="26" t="s">
        <v>4</v>
      </c>
      <c r="G791" s="1585">
        <v>39685</v>
      </c>
    </row>
    <row r="792" spans="1:7">
      <c r="A792" s="1707"/>
      <c r="B792" s="27" t="s">
        <v>6182</v>
      </c>
      <c r="C792" s="204"/>
      <c r="D792" s="29" t="s">
        <v>6261</v>
      </c>
      <c r="E792" s="29" t="s">
        <v>6156</v>
      </c>
      <c r="F792" s="26" t="s">
        <v>4</v>
      </c>
      <c r="G792" s="1585">
        <v>39685</v>
      </c>
    </row>
    <row r="793" spans="1:7">
      <c r="A793" s="1707"/>
      <c r="B793" s="27" t="s">
        <v>6185</v>
      </c>
      <c r="C793" s="204"/>
      <c r="D793" s="29" t="s">
        <v>6262</v>
      </c>
      <c r="E793" s="29" t="s">
        <v>6156</v>
      </c>
      <c r="F793" s="26" t="s">
        <v>4</v>
      </c>
      <c r="G793" s="1585">
        <v>39686</v>
      </c>
    </row>
    <row r="794" spans="1:7">
      <c r="A794" s="1707"/>
      <c r="B794" s="27" t="s">
        <v>6182</v>
      </c>
      <c r="C794" s="204"/>
      <c r="D794" s="29" t="s">
        <v>6263</v>
      </c>
      <c r="E794" s="29" t="s">
        <v>6156</v>
      </c>
      <c r="F794" s="26" t="s">
        <v>4</v>
      </c>
      <c r="G794" s="1585">
        <v>39686</v>
      </c>
    </row>
    <row r="795" spans="1:7">
      <c r="A795" s="1707"/>
      <c r="B795" s="27" t="s">
        <v>6167</v>
      </c>
      <c r="C795" s="204"/>
      <c r="D795" s="29" t="s">
        <v>6264</v>
      </c>
      <c r="E795" s="29" t="s">
        <v>6156</v>
      </c>
      <c r="F795" s="26" t="s">
        <v>4</v>
      </c>
      <c r="G795" s="1585">
        <v>39687</v>
      </c>
    </row>
    <row r="796" spans="1:7">
      <c r="A796" s="1707"/>
      <c r="B796" s="27" t="s">
        <v>6257</v>
      </c>
      <c r="C796" s="30"/>
      <c r="D796" s="29" t="s">
        <v>6265</v>
      </c>
      <c r="E796" s="29" t="s">
        <v>6172</v>
      </c>
      <c r="F796" s="26" t="s">
        <v>4</v>
      </c>
      <c r="G796" s="1585">
        <v>39687</v>
      </c>
    </row>
    <row r="797" spans="1:7">
      <c r="A797" s="1707"/>
      <c r="B797" s="27" t="s">
        <v>6179</v>
      </c>
      <c r="C797" s="30"/>
      <c r="D797" s="29" t="s">
        <v>6266</v>
      </c>
      <c r="E797" s="29" t="s">
        <v>6156</v>
      </c>
      <c r="F797" s="26" t="s">
        <v>4</v>
      </c>
      <c r="G797" s="1585">
        <v>39687</v>
      </c>
    </row>
    <row r="798" spans="1:7">
      <c r="A798" s="1707"/>
      <c r="B798" s="27" t="s">
        <v>6159</v>
      </c>
      <c r="C798" s="30"/>
      <c r="D798" s="29" t="s">
        <v>6267</v>
      </c>
      <c r="E798" s="29" t="s">
        <v>6156</v>
      </c>
      <c r="F798" s="26" t="s">
        <v>4</v>
      </c>
      <c r="G798" s="1585">
        <v>39687</v>
      </c>
    </row>
    <row r="799" spans="1:7">
      <c r="A799" s="1707"/>
      <c r="B799" s="27" t="s">
        <v>6157</v>
      </c>
      <c r="C799" s="30"/>
      <c r="D799" s="29" t="s">
        <v>6268</v>
      </c>
      <c r="E799" s="29" t="s">
        <v>6156</v>
      </c>
      <c r="F799" s="26" t="s">
        <v>4</v>
      </c>
      <c r="G799" s="1585">
        <v>39687</v>
      </c>
    </row>
    <row r="800" spans="1:7">
      <c r="A800" s="1707"/>
      <c r="B800" s="27" t="s">
        <v>6185</v>
      </c>
      <c r="C800" s="30"/>
      <c r="D800" s="29" t="s">
        <v>6248</v>
      </c>
      <c r="E800" s="29" t="s">
        <v>6156</v>
      </c>
      <c r="F800" s="26" t="s">
        <v>4</v>
      </c>
      <c r="G800" s="1577"/>
    </row>
    <row r="801" spans="1:7">
      <c r="A801" s="1707"/>
      <c r="B801" s="27" t="s">
        <v>6164</v>
      </c>
      <c r="C801" s="30">
        <v>1016</v>
      </c>
      <c r="D801" s="29" t="s">
        <v>6269</v>
      </c>
      <c r="E801" s="29" t="s">
        <v>6156</v>
      </c>
      <c r="F801" s="26" t="s">
        <v>4</v>
      </c>
      <c r="G801" s="1585">
        <v>39689</v>
      </c>
    </row>
    <row r="802" spans="1:7">
      <c r="A802" s="1707"/>
      <c r="B802" s="27" t="s">
        <v>6214</v>
      </c>
      <c r="C802" s="30">
        <v>1018</v>
      </c>
      <c r="D802" s="29" t="s">
        <v>12</v>
      </c>
      <c r="E802" s="29" t="s">
        <v>6270</v>
      </c>
      <c r="F802" s="26" t="s">
        <v>4</v>
      </c>
      <c r="G802" s="1585">
        <v>39689</v>
      </c>
    </row>
    <row r="803" spans="1:7">
      <c r="A803" s="1707"/>
      <c r="B803" s="27" t="s">
        <v>6271</v>
      </c>
      <c r="C803" s="30">
        <v>1017</v>
      </c>
      <c r="D803" s="29" t="s">
        <v>6272</v>
      </c>
      <c r="E803" s="29" t="s">
        <v>6270</v>
      </c>
      <c r="F803" s="26" t="s">
        <v>4</v>
      </c>
      <c r="G803" s="1585">
        <v>39689</v>
      </c>
    </row>
    <row r="804" spans="1:7">
      <c r="A804" s="1707"/>
      <c r="B804" s="27" t="s">
        <v>6271</v>
      </c>
      <c r="C804" s="30">
        <v>1019</v>
      </c>
      <c r="D804" s="29" t="s">
        <v>6273</v>
      </c>
      <c r="E804" s="29" t="s">
        <v>6270</v>
      </c>
      <c r="F804" s="26" t="s">
        <v>4</v>
      </c>
      <c r="G804" s="1585">
        <v>39689</v>
      </c>
    </row>
    <row r="805" spans="1:7">
      <c r="A805" s="1707"/>
      <c r="B805" s="27" t="s">
        <v>6274</v>
      </c>
      <c r="C805" s="30">
        <v>1015</v>
      </c>
      <c r="D805" s="29" t="s">
        <v>6275</v>
      </c>
      <c r="E805" s="29" t="s">
        <v>6270</v>
      </c>
      <c r="F805" s="26" t="s">
        <v>4</v>
      </c>
      <c r="G805" s="1585">
        <v>39689</v>
      </c>
    </row>
    <row r="806" spans="1:7">
      <c r="A806" s="1707"/>
      <c r="B806" s="27" t="s">
        <v>6276</v>
      </c>
      <c r="C806" s="30">
        <v>20130</v>
      </c>
      <c r="D806" s="29" t="s">
        <v>6277</v>
      </c>
      <c r="E806" s="29" t="s">
        <v>6270</v>
      </c>
      <c r="F806" s="26" t="s">
        <v>4</v>
      </c>
      <c r="G806" s="1585">
        <v>39690</v>
      </c>
    </row>
    <row r="807" spans="1:7">
      <c r="A807" s="1707"/>
      <c r="B807" s="27" t="s">
        <v>6278</v>
      </c>
      <c r="C807" s="30">
        <v>944</v>
      </c>
      <c r="D807" s="29" t="s">
        <v>6279</v>
      </c>
      <c r="E807" s="29" t="s">
        <v>6280</v>
      </c>
      <c r="F807" s="26" t="s">
        <v>4</v>
      </c>
      <c r="G807" s="1585">
        <v>39692</v>
      </c>
    </row>
    <row r="808" spans="1:7">
      <c r="A808" s="1707"/>
      <c r="B808" s="27" t="s">
        <v>6281</v>
      </c>
      <c r="C808" s="30"/>
      <c r="D808" s="29" t="s">
        <v>6282</v>
      </c>
      <c r="E808" s="29" t="s">
        <v>6270</v>
      </c>
      <c r="F808" s="26" t="s">
        <v>4</v>
      </c>
      <c r="G808" s="1585">
        <v>39692</v>
      </c>
    </row>
    <row r="809" spans="1:7">
      <c r="A809" s="1707"/>
      <c r="B809" s="27" t="s">
        <v>6281</v>
      </c>
      <c r="C809" s="30"/>
      <c r="D809" s="29" t="s">
        <v>6283</v>
      </c>
      <c r="E809" s="29" t="s">
        <v>6270</v>
      </c>
      <c r="F809" s="26" t="s">
        <v>4</v>
      </c>
      <c r="G809" s="1585">
        <v>39692</v>
      </c>
    </row>
    <row r="810" spans="1:7">
      <c r="A810" s="1707"/>
      <c r="B810" s="27" t="s">
        <v>6284</v>
      </c>
      <c r="C810" s="204">
        <v>20134</v>
      </c>
      <c r="D810" s="29" t="s">
        <v>6285</v>
      </c>
      <c r="E810" s="29" t="s">
        <v>6286</v>
      </c>
      <c r="F810" s="26" t="s">
        <v>4</v>
      </c>
      <c r="G810" s="1585">
        <v>39693</v>
      </c>
    </row>
    <row r="811" spans="1:7">
      <c r="A811" s="1707"/>
      <c r="B811" s="27" t="s">
        <v>6287</v>
      </c>
      <c r="C811" s="204"/>
      <c r="D811" s="29" t="s">
        <v>6288</v>
      </c>
      <c r="E811" s="29" t="s">
        <v>6270</v>
      </c>
      <c r="F811" s="26" t="s">
        <v>4</v>
      </c>
      <c r="G811" s="1585">
        <v>39693</v>
      </c>
    </row>
    <row r="812" spans="1:7">
      <c r="A812" s="1707"/>
      <c r="B812" s="27" t="s">
        <v>6281</v>
      </c>
      <c r="C812" s="204"/>
      <c r="D812" s="29" t="s">
        <v>6289</v>
      </c>
      <c r="E812" s="353" t="s">
        <v>6270</v>
      </c>
      <c r="F812" s="26" t="s">
        <v>4</v>
      </c>
      <c r="G812" s="1585">
        <v>39694</v>
      </c>
    </row>
    <row r="813" spans="1:7">
      <c r="A813" s="1707"/>
      <c r="B813" s="27" t="s">
        <v>6290</v>
      </c>
      <c r="C813" s="204"/>
      <c r="D813" s="29" t="s">
        <v>6291</v>
      </c>
      <c r="E813" s="353" t="s">
        <v>6270</v>
      </c>
      <c r="F813" s="26" t="s">
        <v>4</v>
      </c>
      <c r="G813" s="1585">
        <v>39694</v>
      </c>
    </row>
    <row r="814" spans="1:7">
      <c r="A814" s="1707"/>
      <c r="B814" s="27" t="s">
        <v>6292</v>
      </c>
      <c r="C814" s="204"/>
      <c r="D814" s="29" t="s">
        <v>6293</v>
      </c>
      <c r="E814" s="353" t="s">
        <v>6270</v>
      </c>
      <c r="F814" s="26" t="s">
        <v>4</v>
      </c>
      <c r="G814" s="1585">
        <v>39694</v>
      </c>
    </row>
    <row r="815" spans="1:7">
      <c r="A815" s="1707"/>
      <c r="B815" s="27" t="s">
        <v>6292</v>
      </c>
      <c r="C815" s="204"/>
      <c r="D815" s="29" t="s">
        <v>638</v>
      </c>
      <c r="E815" s="353" t="s">
        <v>6294</v>
      </c>
      <c r="F815" s="26" t="s">
        <v>4</v>
      </c>
      <c r="G815" s="1585">
        <v>39694</v>
      </c>
    </row>
    <row r="816" spans="1:7">
      <c r="A816" s="1707"/>
      <c r="B816" s="27" t="s">
        <v>6295</v>
      </c>
      <c r="C816" s="204"/>
      <c r="D816" s="29" t="s">
        <v>6296</v>
      </c>
      <c r="E816" s="353" t="s">
        <v>6294</v>
      </c>
      <c r="F816" s="26" t="s">
        <v>4</v>
      </c>
      <c r="G816" s="1585">
        <v>39695</v>
      </c>
    </row>
    <row r="817" spans="1:7">
      <c r="A817" s="1707"/>
      <c r="B817" s="27" t="s">
        <v>6297</v>
      </c>
      <c r="C817" s="204"/>
      <c r="D817" s="29" t="s">
        <v>6298</v>
      </c>
      <c r="E817" s="353" t="s">
        <v>6294</v>
      </c>
      <c r="F817" s="26" t="s">
        <v>4</v>
      </c>
      <c r="G817" s="1585">
        <v>39695</v>
      </c>
    </row>
    <row r="818" spans="1:7">
      <c r="A818" s="1707"/>
      <c r="B818" s="27" t="s">
        <v>6299</v>
      </c>
      <c r="C818" s="204"/>
      <c r="D818" s="29" t="s">
        <v>6300</v>
      </c>
      <c r="E818" s="353" t="s">
        <v>6294</v>
      </c>
      <c r="F818" s="26" t="s">
        <v>4</v>
      </c>
      <c r="G818" s="1585">
        <v>39696</v>
      </c>
    </row>
    <row r="819" spans="1:7">
      <c r="A819" s="1707"/>
      <c r="B819" s="27" t="s">
        <v>6301</v>
      </c>
      <c r="C819" s="204"/>
      <c r="D819" s="29" t="s">
        <v>6302</v>
      </c>
      <c r="E819" s="353" t="s">
        <v>6303</v>
      </c>
      <c r="F819" s="26" t="s">
        <v>4</v>
      </c>
      <c r="G819" s="1585">
        <v>39696</v>
      </c>
    </row>
    <row r="820" spans="1:7">
      <c r="A820" s="1707"/>
      <c r="B820" s="27" t="s">
        <v>6299</v>
      </c>
      <c r="C820" s="204"/>
      <c r="D820" s="29" t="s">
        <v>6304</v>
      </c>
      <c r="E820" s="353" t="s">
        <v>6294</v>
      </c>
      <c r="F820" s="26" t="s">
        <v>4</v>
      </c>
      <c r="G820" s="1585">
        <v>39697</v>
      </c>
    </row>
    <row r="821" spans="1:7">
      <c r="A821" s="1707"/>
      <c r="B821" s="27" t="s">
        <v>6305</v>
      </c>
      <c r="C821" s="204"/>
      <c r="D821" s="29" t="s">
        <v>6306</v>
      </c>
      <c r="E821" s="353" t="s">
        <v>6303</v>
      </c>
      <c r="F821" s="26" t="s">
        <v>4</v>
      </c>
      <c r="G821" s="1585">
        <v>39699</v>
      </c>
    </row>
    <row r="822" spans="1:7">
      <c r="A822" s="1707"/>
      <c r="B822" s="27" t="s">
        <v>6305</v>
      </c>
      <c r="C822" s="204"/>
      <c r="D822" s="29" t="s">
        <v>6307</v>
      </c>
      <c r="E822" s="353" t="s">
        <v>6303</v>
      </c>
      <c r="F822" s="26" t="s">
        <v>4</v>
      </c>
      <c r="G822" s="1585">
        <v>39699</v>
      </c>
    </row>
    <row r="823" spans="1:7">
      <c r="A823" s="1707"/>
      <c r="B823" s="27" t="s">
        <v>6301</v>
      </c>
      <c r="C823" s="204"/>
      <c r="D823" s="29" t="s">
        <v>6308</v>
      </c>
      <c r="E823" s="353" t="s">
        <v>6294</v>
      </c>
      <c r="F823" s="26" t="s">
        <v>4</v>
      </c>
      <c r="G823" s="1585">
        <v>39699</v>
      </c>
    </row>
    <row r="824" spans="1:7">
      <c r="A824" s="1707"/>
      <c r="B824" s="27" t="s">
        <v>6305</v>
      </c>
      <c r="C824" s="204"/>
      <c r="D824" s="29" t="s">
        <v>6309</v>
      </c>
      <c r="E824" s="353" t="s">
        <v>6303</v>
      </c>
      <c r="F824" s="26" t="s">
        <v>4</v>
      </c>
      <c r="G824" s="1585">
        <v>39700</v>
      </c>
    </row>
    <row r="825" spans="1:7">
      <c r="A825" s="1707"/>
      <c r="B825" s="27" t="s">
        <v>6305</v>
      </c>
      <c r="C825" s="204"/>
      <c r="D825" s="29" t="s">
        <v>186</v>
      </c>
      <c r="E825" s="363" t="s">
        <v>6310</v>
      </c>
      <c r="F825" s="59" t="s">
        <v>4</v>
      </c>
      <c r="G825" s="1585">
        <v>39701</v>
      </c>
    </row>
    <row r="826" spans="1:7">
      <c r="A826" s="1707"/>
      <c r="B826" s="27" t="s">
        <v>6311</v>
      </c>
      <c r="C826" s="204"/>
      <c r="D826" s="29" t="s">
        <v>6312</v>
      </c>
      <c r="E826" s="363" t="s">
        <v>6310</v>
      </c>
      <c r="F826" s="59" t="s">
        <v>4</v>
      </c>
      <c r="G826" s="1585">
        <v>39702</v>
      </c>
    </row>
    <row r="827" spans="1:7">
      <c r="A827" s="1707"/>
      <c r="B827" s="27" t="s">
        <v>6313</v>
      </c>
      <c r="C827" s="30"/>
      <c r="D827" s="29" t="s">
        <v>6314</v>
      </c>
      <c r="E827" s="29" t="s">
        <v>6310</v>
      </c>
      <c r="F827" s="26" t="s">
        <v>4</v>
      </c>
      <c r="G827" s="1585">
        <v>39702</v>
      </c>
    </row>
    <row r="828" spans="1:7">
      <c r="A828" s="1707"/>
      <c r="B828" s="27" t="s">
        <v>6315</v>
      </c>
      <c r="C828" s="30"/>
      <c r="D828" s="29" t="s">
        <v>6316</v>
      </c>
      <c r="E828" s="29" t="s">
        <v>6317</v>
      </c>
      <c r="F828" s="26" t="s">
        <v>4</v>
      </c>
      <c r="G828" s="1585">
        <v>39706</v>
      </c>
    </row>
    <row r="829" spans="1:7">
      <c r="A829" s="1707"/>
      <c r="B829" s="27" t="s">
        <v>6318</v>
      </c>
      <c r="C829" s="30"/>
      <c r="D829" s="29" t="s">
        <v>6319</v>
      </c>
      <c r="E829" s="29" t="s">
        <v>6310</v>
      </c>
      <c r="F829" s="26" t="s">
        <v>4</v>
      </c>
      <c r="G829" s="1585">
        <v>39706</v>
      </c>
    </row>
    <row r="830" spans="1:7">
      <c r="A830" s="1707"/>
      <c r="B830" s="27" t="s">
        <v>6320</v>
      </c>
      <c r="C830" s="30"/>
      <c r="D830" s="29" t="s">
        <v>6321</v>
      </c>
      <c r="E830" s="29" t="s">
        <v>6322</v>
      </c>
      <c r="F830" s="26" t="s">
        <v>4</v>
      </c>
      <c r="G830" s="1585">
        <v>39707</v>
      </c>
    </row>
    <row r="831" spans="1:7">
      <c r="A831" s="1707"/>
      <c r="B831" s="27" t="s">
        <v>6323</v>
      </c>
      <c r="C831" s="30"/>
      <c r="D831" s="29" t="s">
        <v>6324</v>
      </c>
      <c r="E831" s="29" t="s">
        <v>6325</v>
      </c>
      <c r="F831" s="26" t="s">
        <v>4</v>
      </c>
      <c r="G831" s="1585">
        <v>39707</v>
      </c>
    </row>
    <row r="832" spans="1:7">
      <c r="A832" s="1707"/>
      <c r="B832" s="27" t="s">
        <v>6326</v>
      </c>
      <c r="C832" s="30"/>
      <c r="D832" s="29" t="s">
        <v>6327</v>
      </c>
      <c r="E832" s="29" t="s">
        <v>6310</v>
      </c>
      <c r="F832" s="26" t="s">
        <v>4</v>
      </c>
      <c r="G832" s="1585">
        <v>39707</v>
      </c>
    </row>
    <row r="833" spans="1:7">
      <c r="A833" s="1707"/>
      <c r="B833" s="27" t="s">
        <v>6328</v>
      </c>
      <c r="C833" s="30"/>
      <c r="D833" s="29" t="s">
        <v>6329</v>
      </c>
      <c r="E833" s="29" t="s">
        <v>6330</v>
      </c>
      <c r="F833" s="26" t="s">
        <v>4</v>
      </c>
      <c r="G833" s="1585">
        <v>39707</v>
      </c>
    </row>
    <row r="834" spans="1:7">
      <c r="A834" s="1707">
        <v>39707</v>
      </c>
      <c r="B834" s="27" t="s">
        <v>6331</v>
      </c>
      <c r="C834" s="30"/>
      <c r="D834" s="29" t="s">
        <v>6332</v>
      </c>
      <c r="E834" s="29" t="s">
        <v>6310</v>
      </c>
      <c r="F834" s="26" t="s">
        <v>4</v>
      </c>
      <c r="G834" s="1585">
        <v>39703</v>
      </c>
    </row>
    <row r="835" spans="1:7">
      <c r="A835" s="1707"/>
      <c r="B835" s="27" t="s">
        <v>6328</v>
      </c>
      <c r="C835" s="30"/>
      <c r="D835" s="29" t="s">
        <v>6333</v>
      </c>
      <c r="E835" s="29" t="s">
        <v>6330</v>
      </c>
      <c r="F835" s="26" t="s">
        <v>4</v>
      </c>
      <c r="G835" s="1585">
        <v>39709</v>
      </c>
    </row>
    <row r="836" spans="1:7">
      <c r="A836" s="1707"/>
      <c r="B836" s="27" t="s">
        <v>6334</v>
      </c>
      <c r="C836" s="204"/>
      <c r="D836" s="29" t="s">
        <v>6335</v>
      </c>
      <c r="E836" s="353" t="s">
        <v>6336</v>
      </c>
      <c r="F836" s="26" t="s">
        <v>4</v>
      </c>
      <c r="G836" s="1585">
        <v>39713</v>
      </c>
    </row>
    <row r="837" spans="1:7">
      <c r="A837" s="1707"/>
      <c r="B837" s="27" t="s">
        <v>6313</v>
      </c>
      <c r="C837" s="30"/>
      <c r="D837" s="29" t="s">
        <v>6337</v>
      </c>
      <c r="E837" s="29" t="s">
        <v>6310</v>
      </c>
      <c r="F837" s="26" t="s">
        <v>4</v>
      </c>
      <c r="G837" s="1585">
        <v>39713</v>
      </c>
    </row>
    <row r="838" spans="1:7">
      <c r="A838" s="1707"/>
      <c r="B838" s="27" t="s">
        <v>6338</v>
      </c>
      <c r="C838" s="30"/>
      <c r="D838" s="29" t="s">
        <v>6339</v>
      </c>
      <c r="E838" s="29" t="s">
        <v>6340</v>
      </c>
      <c r="F838" s="26" t="s">
        <v>4</v>
      </c>
      <c r="G838" s="1585">
        <v>39714</v>
      </c>
    </row>
    <row r="839" spans="1:7">
      <c r="A839" s="1707"/>
      <c r="B839" s="27" t="s">
        <v>6341</v>
      </c>
      <c r="C839" s="30"/>
      <c r="D839" s="29" t="s">
        <v>6342</v>
      </c>
      <c r="E839" s="29" t="s">
        <v>6343</v>
      </c>
      <c r="F839" s="26" t="s">
        <v>4</v>
      </c>
      <c r="G839" s="1585">
        <v>39714</v>
      </c>
    </row>
    <row r="840" spans="1:7">
      <c r="A840" s="1707"/>
      <c r="B840" s="27" t="s">
        <v>6344</v>
      </c>
      <c r="C840" s="30"/>
      <c r="D840" s="29" t="s">
        <v>6345</v>
      </c>
      <c r="E840" s="29" t="s">
        <v>6346</v>
      </c>
      <c r="F840" s="26" t="s">
        <v>4</v>
      </c>
      <c r="G840" s="1585">
        <v>39714</v>
      </c>
    </row>
    <row r="841" spans="1:7">
      <c r="A841" s="1707"/>
      <c r="B841" s="27" t="s">
        <v>6347</v>
      </c>
      <c r="C841" s="30"/>
      <c r="D841" s="29" t="s">
        <v>6348</v>
      </c>
      <c r="E841" s="29" t="s">
        <v>6349</v>
      </c>
      <c r="F841" s="26" t="s">
        <v>4</v>
      </c>
      <c r="G841" s="1585">
        <v>39715</v>
      </c>
    </row>
    <row r="842" spans="1:7">
      <c r="A842" s="1707"/>
      <c r="B842" s="27" t="s">
        <v>6350</v>
      </c>
      <c r="C842" s="30"/>
      <c r="D842" s="29" t="s">
        <v>6351</v>
      </c>
      <c r="E842" s="29" t="s">
        <v>6310</v>
      </c>
      <c r="F842" s="26" t="s">
        <v>4</v>
      </c>
      <c r="G842" s="1585">
        <v>39716</v>
      </c>
    </row>
    <row r="843" spans="1:7">
      <c r="A843" s="1707"/>
      <c r="B843" s="27" t="s">
        <v>6350</v>
      </c>
      <c r="C843" s="30"/>
      <c r="D843" s="29" t="s">
        <v>6352</v>
      </c>
      <c r="E843" s="29" t="s">
        <v>6310</v>
      </c>
      <c r="F843" s="26" t="s">
        <v>4</v>
      </c>
      <c r="G843" s="1585">
        <v>39717</v>
      </c>
    </row>
    <row r="844" spans="1:7">
      <c r="A844" s="1707"/>
      <c r="B844" s="27" t="s">
        <v>6311</v>
      </c>
      <c r="C844" s="30"/>
      <c r="D844" s="29" t="s">
        <v>6353</v>
      </c>
      <c r="E844" s="29" t="s">
        <v>6310</v>
      </c>
      <c r="F844" s="26" t="s">
        <v>4</v>
      </c>
      <c r="G844" s="1585">
        <v>39717</v>
      </c>
    </row>
    <row r="845" spans="1:7">
      <c r="A845" s="1707"/>
      <c r="B845" s="27" t="s">
        <v>6323</v>
      </c>
      <c r="C845" s="30"/>
      <c r="D845" s="29" t="s">
        <v>6354</v>
      </c>
      <c r="E845" s="29" t="s">
        <v>6325</v>
      </c>
      <c r="F845" s="26" t="s">
        <v>4</v>
      </c>
      <c r="G845" s="1585">
        <v>39720</v>
      </c>
    </row>
    <row r="846" spans="1:7">
      <c r="A846" s="1707"/>
      <c r="B846" s="27" t="s">
        <v>6355</v>
      </c>
      <c r="C846" s="30"/>
      <c r="D846" s="29" t="s">
        <v>6356</v>
      </c>
      <c r="E846" s="29" t="s">
        <v>6357</v>
      </c>
      <c r="F846" s="26" t="s">
        <v>4</v>
      </c>
      <c r="G846" s="1585">
        <v>39722</v>
      </c>
    </row>
    <row r="847" spans="1:7">
      <c r="A847" s="1707"/>
      <c r="B847" s="27" t="s">
        <v>6341</v>
      </c>
      <c r="C847" s="30"/>
      <c r="D847" s="29" t="s">
        <v>6358</v>
      </c>
      <c r="E847" s="29" t="s">
        <v>6343</v>
      </c>
      <c r="F847" s="26" t="s">
        <v>4</v>
      </c>
      <c r="G847" s="1585">
        <v>39723</v>
      </c>
    </row>
    <row r="848" spans="1:7">
      <c r="A848" s="1707"/>
      <c r="B848" s="27" t="s">
        <v>6311</v>
      </c>
      <c r="C848" s="30"/>
      <c r="D848" s="29" t="s">
        <v>6359</v>
      </c>
      <c r="E848" s="29" t="s">
        <v>6310</v>
      </c>
      <c r="F848" s="26" t="s">
        <v>4</v>
      </c>
      <c r="G848" s="1585">
        <v>39727</v>
      </c>
    </row>
    <row r="849" spans="1:7">
      <c r="A849" s="1707"/>
      <c r="B849" s="27" t="s">
        <v>6328</v>
      </c>
      <c r="C849" s="30">
        <v>1062</v>
      </c>
      <c r="D849" s="29" t="s">
        <v>6360</v>
      </c>
      <c r="E849" s="29" t="s">
        <v>6330</v>
      </c>
      <c r="F849" s="26" t="s">
        <v>4</v>
      </c>
      <c r="G849" s="1585">
        <v>39729</v>
      </c>
    </row>
    <row r="850" spans="1:7">
      <c r="A850" s="1707"/>
      <c r="B850" s="27" t="s">
        <v>6328</v>
      </c>
      <c r="C850" s="30">
        <v>1063</v>
      </c>
      <c r="D850" s="29" t="s">
        <v>6361</v>
      </c>
      <c r="E850" s="29" t="s">
        <v>6330</v>
      </c>
      <c r="F850" s="26" t="s">
        <v>4</v>
      </c>
      <c r="G850" s="1585">
        <v>39729</v>
      </c>
    </row>
    <row r="851" spans="1:7">
      <c r="A851" s="1707"/>
      <c r="B851" s="27" t="s">
        <v>6362</v>
      </c>
      <c r="C851" s="30"/>
      <c r="D851" s="29" t="s">
        <v>6363</v>
      </c>
      <c r="E851" s="29" t="s">
        <v>6364</v>
      </c>
      <c r="F851" s="26" t="s">
        <v>4</v>
      </c>
      <c r="G851" s="1585">
        <v>39734</v>
      </c>
    </row>
    <row r="852" spans="1:7">
      <c r="A852" s="1707"/>
      <c r="B852" s="27" t="s">
        <v>6323</v>
      </c>
      <c r="C852" s="30"/>
      <c r="D852" s="29" t="s">
        <v>6365</v>
      </c>
      <c r="E852" s="29" t="s">
        <v>6325</v>
      </c>
      <c r="F852" s="26" t="s">
        <v>4</v>
      </c>
      <c r="G852" s="1585">
        <v>39734</v>
      </c>
    </row>
    <row r="853" spans="1:7">
      <c r="A853" s="1707"/>
      <c r="B853" s="27" t="s">
        <v>6362</v>
      </c>
      <c r="C853" s="30"/>
      <c r="D853" s="29" t="s">
        <v>6366</v>
      </c>
      <c r="E853" s="29" t="s">
        <v>6364</v>
      </c>
      <c r="F853" s="26" t="s">
        <v>4</v>
      </c>
      <c r="G853" s="1585">
        <v>39735</v>
      </c>
    </row>
    <row r="854" spans="1:7">
      <c r="A854" s="1707"/>
      <c r="B854" s="27" t="s">
        <v>6350</v>
      </c>
      <c r="C854" s="30"/>
      <c r="D854" s="29" t="s">
        <v>6367</v>
      </c>
      <c r="E854" s="29" t="s">
        <v>6368</v>
      </c>
      <c r="F854" s="26" t="s">
        <v>4</v>
      </c>
      <c r="G854" s="1585">
        <v>39752</v>
      </c>
    </row>
    <row r="855" spans="1:7">
      <c r="A855" s="1707"/>
      <c r="B855" s="27" t="s">
        <v>4</v>
      </c>
      <c r="C855" s="30"/>
      <c r="D855" s="29" t="s">
        <v>6369</v>
      </c>
      <c r="E855" s="29" t="s">
        <v>6343</v>
      </c>
      <c r="F855" s="26" t="s">
        <v>4</v>
      </c>
      <c r="G855" s="1585">
        <v>39764</v>
      </c>
    </row>
    <row r="856" spans="1:7">
      <c r="A856" s="1707"/>
      <c r="B856" s="27" t="s">
        <v>4</v>
      </c>
      <c r="C856" s="30"/>
      <c r="D856" s="29" t="s">
        <v>6370</v>
      </c>
      <c r="E856" s="29" t="s">
        <v>6343</v>
      </c>
      <c r="F856" s="26" t="s">
        <v>4</v>
      </c>
      <c r="G856" s="1585">
        <v>39764</v>
      </c>
    </row>
    <row r="857" spans="1:7">
      <c r="A857" s="1707"/>
      <c r="B857" s="27" t="s">
        <v>6371</v>
      </c>
      <c r="C857" s="30"/>
      <c r="D857" s="29" t="s">
        <v>6372</v>
      </c>
      <c r="E857" s="29" t="s">
        <v>6373</v>
      </c>
      <c r="F857" s="26" t="s">
        <v>4</v>
      </c>
      <c r="G857" s="1585">
        <v>39765</v>
      </c>
    </row>
    <row r="858" spans="1:7">
      <c r="A858" s="1707"/>
      <c r="B858" s="27" t="s">
        <v>6371</v>
      </c>
      <c r="C858" s="30"/>
      <c r="D858" s="29" t="s">
        <v>6374</v>
      </c>
      <c r="E858" s="29" t="s">
        <v>6373</v>
      </c>
      <c r="F858" s="26" t="s">
        <v>4</v>
      </c>
      <c r="G858" s="1585">
        <v>39765</v>
      </c>
    </row>
    <row r="859" spans="1:7">
      <c r="A859" s="1707"/>
      <c r="B859" s="27" t="s">
        <v>6371</v>
      </c>
      <c r="C859" s="30"/>
      <c r="D859" s="29" t="s">
        <v>6375</v>
      </c>
      <c r="E859" s="29" t="s">
        <v>6373</v>
      </c>
      <c r="F859" s="26" t="s">
        <v>4</v>
      </c>
      <c r="G859" s="1585">
        <v>39765</v>
      </c>
    </row>
    <row r="860" spans="1:7">
      <c r="A860" s="1707"/>
      <c r="B860" s="27" t="s">
        <v>6376</v>
      </c>
      <c r="C860" s="30"/>
      <c r="D860" s="29" t="s">
        <v>6377</v>
      </c>
      <c r="E860" s="29" t="s">
        <v>6378</v>
      </c>
      <c r="F860" s="26" t="s">
        <v>4</v>
      </c>
      <c r="G860" s="1585">
        <v>39785</v>
      </c>
    </row>
    <row r="861" spans="1:7">
      <c r="A861" s="1707"/>
      <c r="B861" s="27" t="s">
        <v>6376</v>
      </c>
      <c r="C861" s="30"/>
      <c r="D861" s="29" t="s">
        <v>6379</v>
      </c>
      <c r="E861" s="29" t="s">
        <v>6378</v>
      </c>
      <c r="F861" s="26" t="s">
        <v>4</v>
      </c>
      <c r="G861" s="1585">
        <v>39794</v>
      </c>
    </row>
    <row r="862" spans="1:7">
      <c r="A862" s="1707"/>
      <c r="B862" s="27" t="s">
        <v>6380</v>
      </c>
      <c r="C862" s="30"/>
      <c r="D862" s="29" t="s">
        <v>6381</v>
      </c>
      <c r="E862" s="29" t="s">
        <v>4</v>
      </c>
      <c r="F862" s="26" t="s">
        <v>4</v>
      </c>
      <c r="G862" s="1585">
        <v>39812</v>
      </c>
    </row>
    <row r="863" spans="1:7" ht="16" thickBot="1">
      <c r="A863" s="1708"/>
      <c r="B863" s="213" t="s">
        <v>6380</v>
      </c>
      <c r="C863" s="172"/>
      <c r="D863" s="750" t="s">
        <v>6382</v>
      </c>
      <c r="E863" s="750" t="s">
        <v>4</v>
      </c>
      <c r="F863" s="59" t="s">
        <v>4</v>
      </c>
      <c r="G863" s="1587">
        <v>39812</v>
      </c>
    </row>
    <row r="864" spans="1:7" ht="16" thickTop="1">
      <c r="A864" s="1709"/>
      <c r="B864" s="365" t="s">
        <v>6318</v>
      </c>
      <c r="C864" s="221"/>
      <c r="D864" s="366" t="s">
        <v>6383</v>
      </c>
      <c r="E864" s="297" t="s">
        <v>6378</v>
      </c>
      <c r="F864" s="222" t="s">
        <v>4</v>
      </c>
      <c r="G864" s="1588">
        <v>39814</v>
      </c>
    </row>
    <row r="865" spans="1:7">
      <c r="A865" s="1707"/>
      <c r="B865" s="27" t="s">
        <v>6318</v>
      </c>
      <c r="C865" s="30"/>
      <c r="D865" s="218" t="s">
        <v>25</v>
      </c>
      <c r="E865" s="29" t="s">
        <v>6384</v>
      </c>
      <c r="F865" s="26" t="s">
        <v>4</v>
      </c>
      <c r="G865" s="1589">
        <v>39814</v>
      </c>
    </row>
    <row r="866" spans="1:7">
      <c r="A866" s="1707"/>
      <c r="B866" s="27" t="s">
        <v>6385</v>
      </c>
      <c r="C866" s="30"/>
      <c r="D866" s="218" t="s">
        <v>6386</v>
      </c>
      <c r="E866" s="29" t="s">
        <v>6384</v>
      </c>
      <c r="F866" s="26" t="s">
        <v>4</v>
      </c>
      <c r="G866" s="1585">
        <v>39814</v>
      </c>
    </row>
    <row r="867" spans="1:7">
      <c r="A867" s="1707"/>
      <c r="B867" s="27" t="s">
        <v>6385</v>
      </c>
      <c r="C867" s="30"/>
      <c r="D867" s="218" t="s">
        <v>6387</v>
      </c>
      <c r="E867" s="29" t="s">
        <v>6384</v>
      </c>
      <c r="F867" s="26" t="s">
        <v>4</v>
      </c>
      <c r="G867" s="1585">
        <v>39814</v>
      </c>
    </row>
    <row r="868" spans="1:7">
      <c r="A868" s="1707"/>
      <c r="B868" s="27" t="s">
        <v>6385</v>
      </c>
      <c r="C868" s="30"/>
      <c r="D868" s="218" t="s">
        <v>6388</v>
      </c>
      <c r="E868" s="29" t="s">
        <v>6384</v>
      </c>
      <c r="F868" s="26" t="s">
        <v>4</v>
      </c>
      <c r="G868" s="1585">
        <v>39814</v>
      </c>
    </row>
    <row r="869" spans="1:7">
      <c r="A869" s="1707"/>
      <c r="B869" s="27" t="s">
        <v>6385</v>
      </c>
      <c r="C869" s="30"/>
      <c r="D869" s="218" t="s">
        <v>6389</v>
      </c>
      <c r="E869" s="29" t="s">
        <v>6384</v>
      </c>
      <c r="F869" s="26" t="s">
        <v>4</v>
      </c>
      <c r="G869" s="1585">
        <v>39814</v>
      </c>
    </row>
    <row r="870" spans="1:7">
      <c r="A870" s="1707"/>
      <c r="B870" s="27" t="s">
        <v>6385</v>
      </c>
      <c r="C870" s="30"/>
      <c r="D870" s="218" t="s">
        <v>6390</v>
      </c>
      <c r="E870" s="29" t="s">
        <v>6384</v>
      </c>
      <c r="F870" s="26" t="s">
        <v>4</v>
      </c>
      <c r="G870" s="1585">
        <v>39814</v>
      </c>
    </row>
    <row r="871" spans="1:7">
      <c r="A871" s="1707"/>
      <c r="B871" s="27" t="s">
        <v>6385</v>
      </c>
      <c r="C871" s="30"/>
      <c r="D871" s="218" t="s">
        <v>6391</v>
      </c>
      <c r="E871" s="29" t="s">
        <v>6384</v>
      </c>
      <c r="F871" s="26" t="s">
        <v>4</v>
      </c>
      <c r="G871" s="1585">
        <v>39814</v>
      </c>
    </row>
    <row r="872" spans="1:7">
      <c r="A872" s="1707"/>
      <c r="B872" s="27" t="s">
        <v>6385</v>
      </c>
      <c r="C872" s="30"/>
      <c r="D872" s="218" t="s">
        <v>6392</v>
      </c>
      <c r="E872" s="29" t="s">
        <v>6384</v>
      </c>
      <c r="F872" s="26" t="s">
        <v>4</v>
      </c>
      <c r="G872" s="1585">
        <v>39814</v>
      </c>
    </row>
    <row r="873" spans="1:7">
      <c r="A873" s="1707"/>
      <c r="B873" s="27" t="s">
        <v>6385</v>
      </c>
      <c r="C873" s="30"/>
      <c r="D873" s="367" t="s">
        <v>6393</v>
      </c>
      <c r="E873" s="29" t="s">
        <v>6384</v>
      </c>
      <c r="F873" s="26" t="s">
        <v>4</v>
      </c>
      <c r="G873" s="1585">
        <v>39814</v>
      </c>
    </row>
    <row r="874" spans="1:7">
      <c r="A874" s="1707"/>
      <c r="B874" s="27" t="s">
        <v>6385</v>
      </c>
      <c r="C874" s="30"/>
      <c r="D874" s="170" t="s">
        <v>6394</v>
      </c>
      <c r="E874" s="29" t="s">
        <v>6384</v>
      </c>
      <c r="F874" s="26" t="s">
        <v>4</v>
      </c>
      <c r="G874" s="1585">
        <v>39814</v>
      </c>
    </row>
    <row r="875" spans="1:7">
      <c r="A875" s="1707"/>
      <c r="B875" s="27" t="s">
        <v>6385</v>
      </c>
      <c r="C875" s="30"/>
      <c r="D875" s="218" t="s">
        <v>6395</v>
      </c>
      <c r="E875" s="29" t="s">
        <v>6384</v>
      </c>
      <c r="F875" s="26" t="s">
        <v>4</v>
      </c>
      <c r="G875" s="1585">
        <v>39814</v>
      </c>
    </row>
    <row r="876" spans="1:7">
      <c r="A876" s="1707"/>
      <c r="B876" s="27" t="s">
        <v>6385</v>
      </c>
      <c r="C876" s="30"/>
      <c r="D876" s="218" t="s">
        <v>6396</v>
      </c>
      <c r="E876" s="29" t="s">
        <v>6384</v>
      </c>
      <c r="F876" s="26" t="s">
        <v>4</v>
      </c>
      <c r="G876" s="1585">
        <v>39814</v>
      </c>
    </row>
    <row r="877" spans="1:7">
      <c r="A877" s="1707"/>
      <c r="B877" s="27" t="s">
        <v>6385</v>
      </c>
      <c r="C877" s="30"/>
      <c r="D877" s="218" t="s">
        <v>6397</v>
      </c>
      <c r="E877" s="29" t="s">
        <v>6384</v>
      </c>
      <c r="F877" s="26" t="s">
        <v>4</v>
      </c>
      <c r="G877" s="1585">
        <v>39814</v>
      </c>
    </row>
    <row r="878" spans="1:7">
      <c r="A878" s="1707"/>
      <c r="B878" s="27" t="s">
        <v>6385</v>
      </c>
      <c r="C878" s="30"/>
      <c r="D878" s="218" t="s">
        <v>6398</v>
      </c>
      <c r="E878" s="29" t="s">
        <v>6384</v>
      </c>
      <c r="F878" s="26" t="s">
        <v>4</v>
      </c>
      <c r="G878" s="1585">
        <v>39814</v>
      </c>
    </row>
    <row r="879" spans="1:7">
      <c r="A879" s="1707"/>
      <c r="B879" s="27" t="s">
        <v>6385</v>
      </c>
      <c r="C879" s="30"/>
      <c r="D879" s="218" t="s">
        <v>26</v>
      </c>
      <c r="E879" s="29" t="s">
        <v>6384</v>
      </c>
      <c r="F879" s="26" t="s">
        <v>4</v>
      </c>
      <c r="G879" s="1585">
        <v>39814</v>
      </c>
    </row>
    <row r="880" spans="1:7">
      <c r="A880" s="1707"/>
      <c r="B880" s="27" t="s">
        <v>6385</v>
      </c>
      <c r="C880" s="30"/>
      <c r="D880" s="218" t="s">
        <v>6399</v>
      </c>
      <c r="E880" s="29" t="s">
        <v>6384</v>
      </c>
      <c r="F880" s="26" t="s">
        <v>4</v>
      </c>
      <c r="G880" s="1585">
        <v>39814</v>
      </c>
    </row>
    <row r="881" spans="1:7">
      <c r="A881" s="1707"/>
      <c r="B881" s="27" t="s">
        <v>6385</v>
      </c>
      <c r="C881" s="30"/>
      <c r="D881" s="218" t="s">
        <v>6400</v>
      </c>
      <c r="E881" s="29" t="s">
        <v>6384</v>
      </c>
      <c r="F881" s="26" t="s">
        <v>4</v>
      </c>
      <c r="G881" s="1585">
        <v>39814</v>
      </c>
    </row>
    <row r="882" spans="1:7">
      <c r="A882" s="1707"/>
      <c r="B882" s="27" t="s">
        <v>6385</v>
      </c>
      <c r="C882" s="30"/>
      <c r="D882" s="218" t="s">
        <v>6401</v>
      </c>
      <c r="E882" s="29" t="s">
        <v>6384</v>
      </c>
      <c r="F882" s="26" t="s">
        <v>4</v>
      </c>
      <c r="G882" s="1585">
        <v>39814</v>
      </c>
    </row>
    <row r="883" spans="1:7">
      <c r="A883" s="1707"/>
      <c r="B883" s="27" t="s">
        <v>6385</v>
      </c>
      <c r="C883" s="30"/>
      <c r="D883" s="218" t="s">
        <v>6402</v>
      </c>
      <c r="E883" s="29" t="s">
        <v>6384</v>
      </c>
      <c r="F883" s="26" t="s">
        <v>4</v>
      </c>
      <c r="G883" s="1585">
        <v>39814</v>
      </c>
    </row>
    <row r="884" spans="1:7">
      <c r="A884" s="1707"/>
      <c r="B884" s="27" t="s">
        <v>6385</v>
      </c>
      <c r="C884" s="30"/>
      <c r="D884" s="218" t="s">
        <v>6403</v>
      </c>
      <c r="E884" s="29" t="s">
        <v>6384</v>
      </c>
      <c r="F884" s="26" t="s">
        <v>4</v>
      </c>
      <c r="G884" s="1585">
        <v>39814</v>
      </c>
    </row>
    <row r="885" spans="1:7">
      <c r="A885" s="1707"/>
      <c r="B885" s="213" t="s">
        <v>6404</v>
      </c>
      <c r="C885" s="172"/>
      <c r="D885" s="750" t="s">
        <v>6405</v>
      </c>
      <c r="E885" s="959" t="s">
        <v>6406</v>
      </c>
      <c r="F885" s="26" t="s">
        <v>4</v>
      </c>
      <c r="G885" s="1587">
        <v>39814</v>
      </c>
    </row>
    <row r="886" spans="1:7">
      <c r="B886" s="27" t="s">
        <v>6407</v>
      </c>
      <c r="C886" s="30"/>
      <c r="D886" s="29" t="s">
        <v>6408</v>
      </c>
      <c r="E886" s="29" t="s">
        <v>6409</v>
      </c>
      <c r="F886" s="26" t="s">
        <v>4</v>
      </c>
      <c r="G886" s="1585">
        <v>39818</v>
      </c>
    </row>
    <row r="887" spans="1:7">
      <c r="B887" s="27" t="s">
        <v>6404</v>
      </c>
      <c r="C887" s="30"/>
      <c r="D887" s="29" t="s">
        <v>6410</v>
      </c>
      <c r="E887" s="29" t="s">
        <v>6406</v>
      </c>
      <c r="F887" s="26" t="s">
        <v>4</v>
      </c>
      <c r="G887" s="1585">
        <v>39819</v>
      </c>
    </row>
    <row r="888" spans="1:7">
      <c r="B888" s="27" t="s">
        <v>6404</v>
      </c>
      <c r="C888" s="30"/>
      <c r="D888" s="29" t="s">
        <v>6411</v>
      </c>
      <c r="E888" s="29" t="s">
        <v>6406</v>
      </c>
      <c r="F888" s="26" t="s">
        <v>4</v>
      </c>
      <c r="G888" s="1585">
        <v>39820</v>
      </c>
    </row>
    <row r="889" spans="1:7">
      <c r="B889" s="27" t="s">
        <v>6412</v>
      </c>
      <c r="C889" s="30"/>
      <c r="D889" s="29" t="s">
        <v>6413</v>
      </c>
      <c r="E889" s="29" t="s">
        <v>6409</v>
      </c>
      <c r="F889" s="26" t="s">
        <v>4</v>
      </c>
      <c r="G889" s="1585">
        <v>39826</v>
      </c>
    </row>
    <row r="890" spans="1:7">
      <c r="B890" s="27" t="s">
        <v>6404</v>
      </c>
      <c r="C890" s="30"/>
      <c r="D890" s="29" t="s">
        <v>6414</v>
      </c>
      <c r="E890" s="29" t="s">
        <v>6415</v>
      </c>
      <c r="F890" s="26" t="s">
        <v>4</v>
      </c>
      <c r="G890" s="1585">
        <v>39829</v>
      </c>
    </row>
    <row r="891" spans="1:7">
      <c r="B891" s="27" t="s">
        <v>6416</v>
      </c>
      <c r="C891" s="30"/>
      <c r="D891" s="29" t="s">
        <v>4</v>
      </c>
      <c r="E891" s="29" t="s">
        <v>6417</v>
      </c>
      <c r="F891" s="26" t="s">
        <v>4</v>
      </c>
      <c r="G891" s="1585">
        <v>39834</v>
      </c>
    </row>
    <row r="892" spans="1:7">
      <c r="B892" s="27" t="s">
        <v>6416</v>
      </c>
      <c r="C892" s="30"/>
      <c r="D892" s="29" t="s">
        <v>6418</v>
      </c>
      <c r="E892" s="29" t="s">
        <v>6417</v>
      </c>
      <c r="F892" s="26" t="s">
        <v>4</v>
      </c>
      <c r="G892" s="1585">
        <v>39834</v>
      </c>
    </row>
    <row r="893" spans="1:7">
      <c r="B893" s="27" t="s">
        <v>6419</v>
      </c>
      <c r="C893" s="30"/>
      <c r="D893" s="170" t="s">
        <v>6420</v>
      </c>
      <c r="E893" s="29" t="s">
        <v>6384</v>
      </c>
      <c r="F893" s="26" t="s">
        <v>4</v>
      </c>
      <c r="G893" s="1585">
        <v>39835</v>
      </c>
    </row>
    <row r="894" spans="1:7" ht="16.5" thickBot="1">
      <c r="B894" s="213" t="s">
        <v>6421</v>
      </c>
      <c r="C894" s="172"/>
      <c r="D894" s="368" t="s">
        <v>21</v>
      </c>
      <c r="E894" s="750" t="s">
        <v>6422</v>
      </c>
      <c r="F894" s="59" t="s">
        <v>4</v>
      </c>
      <c r="G894" s="1587">
        <v>39836</v>
      </c>
    </row>
    <row r="895" spans="1:7">
      <c r="B895" s="369" t="s">
        <v>6423</v>
      </c>
      <c r="C895" s="181"/>
      <c r="D895" s="370" t="s">
        <v>10</v>
      </c>
      <c r="E895" s="370" t="s">
        <v>6424</v>
      </c>
      <c r="F895" s="183" t="s">
        <v>4</v>
      </c>
      <c r="G895" s="1590">
        <v>39845</v>
      </c>
    </row>
    <row r="896" spans="1:7">
      <c r="B896" s="27" t="s">
        <v>6425</v>
      </c>
      <c r="C896" s="30"/>
      <c r="D896" s="29" t="s">
        <v>6426</v>
      </c>
      <c r="E896" s="29" t="s">
        <v>6424</v>
      </c>
      <c r="F896" s="26" t="s">
        <v>4</v>
      </c>
      <c r="G896" s="1585">
        <v>39849</v>
      </c>
    </row>
    <row r="897" spans="2:7">
      <c r="B897" s="27" t="s">
        <v>6427</v>
      </c>
      <c r="C897" s="30">
        <v>1105</v>
      </c>
      <c r="D897" s="29" t="s">
        <v>6428</v>
      </c>
      <c r="E897" s="29" t="s">
        <v>6429</v>
      </c>
      <c r="F897" s="26" t="s">
        <v>4</v>
      </c>
      <c r="G897" s="1585">
        <v>39850</v>
      </c>
    </row>
    <row r="898" spans="2:7">
      <c r="B898" s="27" t="s">
        <v>6425</v>
      </c>
      <c r="C898" s="30">
        <v>1106</v>
      </c>
      <c r="D898" s="29" t="s">
        <v>6430</v>
      </c>
      <c r="E898" s="29" t="s">
        <v>6431</v>
      </c>
      <c r="F898" s="26" t="s">
        <v>4</v>
      </c>
      <c r="G898" s="1585">
        <v>39850</v>
      </c>
    </row>
    <row r="899" spans="2:7">
      <c r="B899" s="277" t="s">
        <v>6425</v>
      </c>
      <c r="C899" s="30">
        <v>1107</v>
      </c>
      <c r="D899" s="29" t="s">
        <v>6432</v>
      </c>
      <c r="E899" s="29" t="s">
        <v>6424</v>
      </c>
      <c r="F899" s="26" t="s">
        <v>4</v>
      </c>
      <c r="G899" s="1591">
        <v>39853</v>
      </c>
    </row>
    <row r="900" spans="2:7">
      <c r="B900" s="277" t="s">
        <v>6433</v>
      </c>
      <c r="C900" s="30">
        <v>1108</v>
      </c>
      <c r="D900" s="29" t="s">
        <v>6434</v>
      </c>
      <c r="E900" s="29" t="s">
        <v>6435</v>
      </c>
      <c r="F900" s="26" t="s">
        <v>4</v>
      </c>
      <c r="G900" s="1591">
        <v>39855</v>
      </c>
    </row>
    <row r="901" spans="2:7">
      <c r="B901" s="277" t="s">
        <v>4</v>
      </c>
      <c r="C901" s="30">
        <v>1109</v>
      </c>
      <c r="D901" s="29" t="s">
        <v>6436</v>
      </c>
      <c r="E901" s="29" t="s">
        <v>6437</v>
      </c>
      <c r="F901" s="26" t="s">
        <v>4</v>
      </c>
      <c r="G901" s="1591">
        <v>39853</v>
      </c>
    </row>
    <row r="902" spans="2:7">
      <c r="B902" s="277" t="s">
        <v>4</v>
      </c>
      <c r="C902" s="30">
        <v>1110</v>
      </c>
      <c r="D902" s="29" t="s">
        <v>6438</v>
      </c>
      <c r="E902" s="29" t="s">
        <v>6437</v>
      </c>
      <c r="F902" s="26" t="s">
        <v>4</v>
      </c>
      <c r="G902" s="1591">
        <v>39853</v>
      </c>
    </row>
    <row r="903" spans="2:7">
      <c r="B903" s="277" t="s">
        <v>4</v>
      </c>
      <c r="C903" s="30">
        <v>1111</v>
      </c>
      <c r="D903" s="29" t="s">
        <v>6439</v>
      </c>
      <c r="E903" s="29" t="s">
        <v>6437</v>
      </c>
      <c r="F903" s="26" t="s">
        <v>4</v>
      </c>
      <c r="G903" s="1591">
        <v>39853</v>
      </c>
    </row>
    <row r="904" spans="2:7">
      <c r="B904" s="277" t="s">
        <v>4</v>
      </c>
      <c r="C904" s="30">
        <v>1112</v>
      </c>
      <c r="D904" s="29" t="s">
        <v>6440</v>
      </c>
      <c r="E904" s="29" t="s">
        <v>6437</v>
      </c>
      <c r="F904" s="26" t="s">
        <v>4</v>
      </c>
      <c r="G904" s="1591">
        <v>39853</v>
      </c>
    </row>
    <row r="905" spans="2:7">
      <c r="B905" s="27" t="s">
        <v>6441</v>
      </c>
      <c r="C905" s="30"/>
      <c r="D905" s="29" t="s">
        <v>6442</v>
      </c>
      <c r="E905" s="29" t="s">
        <v>6443</v>
      </c>
      <c r="F905" s="26" t="s">
        <v>4</v>
      </c>
      <c r="G905" s="1585">
        <v>39855</v>
      </c>
    </row>
    <row r="906" spans="2:7">
      <c r="B906" s="277" t="s">
        <v>4</v>
      </c>
      <c r="C906" s="30">
        <v>1115</v>
      </c>
      <c r="D906" s="29" t="s">
        <v>6444</v>
      </c>
      <c r="E906" s="29" t="s">
        <v>6437</v>
      </c>
      <c r="F906" s="26" t="s">
        <v>4</v>
      </c>
      <c r="G906" s="1585">
        <v>39855</v>
      </c>
    </row>
    <row r="907" spans="2:7">
      <c r="B907" s="27" t="s">
        <v>6445</v>
      </c>
      <c r="C907" s="30">
        <v>1116</v>
      </c>
      <c r="D907" s="29" t="s">
        <v>6446</v>
      </c>
      <c r="E907" s="29" t="s">
        <v>6447</v>
      </c>
      <c r="F907" s="26" t="s">
        <v>4</v>
      </c>
      <c r="G907" s="1585">
        <v>39856</v>
      </c>
    </row>
    <row r="908" spans="2:7">
      <c r="B908" s="277" t="s">
        <v>4</v>
      </c>
      <c r="C908" s="30">
        <v>1117</v>
      </c>
      <c r="D908" s="29" t="s">
        <v>6448</v>
      </c>
      <c r="E908" s="29" t="s">
        <v>6437</v>
      </c>
      <c r="F908" s="26" t="s">
        <v>4</v>
      </c>
      <c r="G908" s="1585">
        <v>39857</v>
      </c>
    </row>
    <row r="909" spans="2:7">
      <c r="B909" s="27" t="s">
        <v>6449</v>
      </c>
      <c r="C909" s="30">
        <v>1118</v>
      </c>
      <c r="D909" s="29" t="s">
        <v>6450</v>
      </c>
      <c r="E909" s="29" t="s">
        <v>6451</v>
      </c>
      <c r="F909" s="26" t="s">
        <v>4</v>
      </c>
      <c r="G909" s="1585">
        <v>39860</v>
      </c>
    </row>
    <row r="910" spans="2:7">
      <c r="B910" s="27" t="s">
        <v>6445</v>
      </c>
      <c r="C910" s="30">
        <v>1119</v>
      </c>
      <c r="D910" s="29" t="s">
        <v>6452</v>
      </c>
      <c r="E910" s="29"/>
      <c r="F910" s="26" t="s">
        <v>4</v>
      </c>
      <c r="G910" s="1585">
        <v>39858</v>
      </c>
    </row>
    <row r="911" spans="2:7">
      <c r="B911" s="27" t="s">
        <v>6453</v>
      </c>
      <c r="C911" s="30">
        <v>1120</v>
      </c>
      <c r="D911" s="29" t="s">
        <v>6454</v>
      </c>
      <c r="E911" s="29" t="s">
        <v>6455</v>
      </c>
      <c r="F911" s="26" t="s">
        <v>4</v>
      </c>
      <c r="G911" s="1585">
        <v>39863</v>
      </c>
    </row>
    <row r="912" spans="2:7">
      <c r="B912" s="27" t="s">
        <v>6445</v>
      </c>
      <c r="C912" s="30">
        <v>1121</v>
      </c>
      <c r="D912" s="29" t="s">
        <v>6456</v>
      </c>
      <c r="E912" s="29" t="s">
        <v>6447</v>
      </c>
      <c r="F912" s="26" t="s">
        <v>4</v>
      </c>
      <c r="G912" s="1585">
        <v>39863</v>
      </c>
    </row>
    <row r="913" spans="2:7">
      <c r="B913" s="27" t="s">
        <v>6445</v>
      </c>
      <c r="C913" s="30">
        <v>1122</v>
      </c>
      <c r="D913" s="29" t="s">
        <v>6457</v>
      </c>
      <c r="E913" s="29" t="s">
        <v>6458</v>
      </c>
      <c r="F913" s="26" t="s">
        <v>4</v>
      </c>
      <c r="G913" s="1585">
        <v>39864</v>
      </c>
    </row>
    <row r="914" spans="2:7">
      <c r="B914" s="27" t="s">
        <v>6433</v>
      </c>
      <c r="C914" s="30">
        <v>1123</v>
      </c>
      <c r="D914" s="29" t="s">
        <v>6459</v>
      </c>
      <c r="E914" s="29" t="s">
        <v>6460</v>
      </c>
      <c r="F914" s="26" t="s">
        <v>4</v>
      </c>
      <c r="G914" s="1585">
        <v>39867</v>
      </c>
    </row>
    <row r="915" spans="2:7">
      <c r="B915" s="27" t="s">
        <v>6461</v>
      </c>
      <c r="C915" s="30">
        <v>1124</v>
      </c>
      <c r="D915" s="29" t="s">
        <v>6462</v>
      </c>
      <c r="E915" s="29" t="s">
        <v>6437</v>
      </c>
      <c r="F915" s="26" t="s">
        <v>4</v>
      </c>
      <c r="G915" s="1585">
        <v>39868</v>
      </c>
    </row>
    <row r="916" spans="2:7">
      <c r="B916" s="27" t="s">
        <v>6461</v>
      </c>
      <c r="C916" s="30">
        <v>1125</v>
      </c>
      <c r="D916" s="29" t="s">
        <v>6463</v>
      </c>
      <c r="E916" s="29" t="s">
        <v>6437</v>
      </c>
      <c r="F916" s="26" t="s">
        <v>4</v>
      </c>
      <c r="G916" s="1585">
        <v>39868</v>
      </c>
    </row>
    <row r="917" spans="2:7" ht="16" thickBot="1">
      <c r="B917" s="213" t="s">
        <v>6464</v>
      </c>
      <c r="C917" s="172">
        <v>1126</v>
      </c>
      <c r="D917" s="750" t="s">
        <v>6465</v>
      </c>
      <c r="E917" s="750" t="s">
        <v>6424</v>
      </c>
      <c r="F917" s="59" t="s">
        <v>4</v>
      </c>
      <c r="G917" s="1587">
        <v>39869</v>
      </c>
    </row>
    <row r="918" spans="2:7">
      <c r="B918" s="369" t="s">
        <v>6445</v>
      </c>
      <c r="C918" s="181">
        <v>1127</v>
      </c>
      <c r="D918" s="370" t="s">
        <v>6466</v>
      </c>
      <c r="E918" s="370" t="s">
        <v>6447</v>
      </c>
      <c r="F918" s="183" t="s">
        <v>4</v>
      </c>
      <c r="G918" s="1590">
        <v>39874</v>
      </c>
    </row>
    <row r="919" spans="2:7">
      <c r="B919" s="27" t="s">
        <v>6427</v>
      </c>
      <c r="C919" s="30">
        <v>1128</v>
      </c>
      <c r="D919" s="29" t="s">
        <v>6467</v>
      </c>
      <c r="E919" s="29" t="s">
        <v>6468</v>
      </c>
      <c r="F919" s="26" t="s">
        <v>4</v>
      </c>
      <c r="G919" s="1585">
        <v>39881</v>
      </c>
    </row>
    <row r="920" spans="2:7">
      <c r="B920" s="27" t="s">
        <v>6469</v>
      </c>
      <c r="C920" s="30">
        <v>1129</v>
      </c>
      <c r="D920" s="372" t="s">
        <v>6470</v>
      </c>
      <c r="E920" s="140" t="s">
        <v>6437</v>
      </c>
      <c r="F920" s="26" t="s">
        <v>4</v>
      </c>
      <c r="G920" s="1585">
        <v>39888</v>
      </c>
    </row>
    <row r="921" spans="2:7">
      <c r="B921" s="27" t="s">
        <v>6469</v>
      </c>
      <c r="C921" s="30">
        <v>1130</v>
      </c>
      <c r="D921" s="372" t="s">
        <v>6471</v>
      </c>
      <c r="E921" s="29" t="s">
        <v>6437</v>
      </c>
      <c r="F921" s="26" t="s">
        <v>4</v>
      </c>
      <c r="G921" s="1585">
        <v>39888</v>
      </c>
    </row>
    <row r="922" spans="2:7">
      <c r="B922" s="27" t="s">
        <v>6469</v>
      </c>
      <c r="C922" s="30">
        <v>1131</v>
      </c>
      <c r="D922" s="372" t="s">
        <v>6472</v>
      </c>
      <c r="E922" s="29" t="s">
        <v>6437</v>
      </c>
      <c r="F922" s="26" t="s">
        <v>4</v>
      </c>
      <c r="G922" s="1585">
        <v>39890</v>
      </c>
    </row>
    <row r="923" spans="2:7">
      <c r="B923" s="27" t="s">
        <v>6433</v>
      </c>
      <c r="C923" s="30">
        <v>1132</v>
      </c>
      <c r="D923" s="29" t="s">
        <v>6473</v>
      </c>
      <c r="E923" s="29" t="s">
        <v>6474</v>
      </c>
      <c r="F923" s="26" t="s">
        <v>4</v>
      </c>
      <c r="G923" s="1585">
        <v>39895</v>
      </c>
    </row>
    <row r="924" spans="2:7">
      <c r="B924" s="27" t="s">
        <v>6469</v>
      </c>
      <c r="C924" s="30">
        <v>1133</v>
      </c>
      <c r="D924" s="1503" t="s">
        <v>6475</v>
      </c>
      <c r="E924" s="353" t="s">
        <v>6437</v>
      </c>
      <c r="F924" s="26" t="s">
        <v>4</v>
      </c>
      <c r="G924" s="1585">
        <v>39895</v>
      </c>
    </row>
    <row r="925" spans="2:7">
      <c r="B925" s="27" t="s">
        <v>6469</v>
      </c>
      <c r="C925" s="30">
        <v>1134</v>
      </c>
      <c r="D925" s="1503" t="s">
        <v>6476</v>
      </c>
      <c r="E925" s="353" t="s">
        <v>6437</v>
      </c>
      <c r="F925" s="26" t="s">
        <v>4</v>
      </c>
      <c r="G925" s="1585">
        <v>39895</v>
      </c>
    </row>
    <row r="926" spans="2:7">
      <c r="B926" s="27" t="s">
        <v>6469</v>
      </c>
      <c r="C926" s="30">
        <v>1135</v>
      </c>
      <c r="D926" s="29" t="s">
        <v>6477</v>
      </c>
      <c r="E926" s="29" t="s">
        <v>6437</v>
      </c>
      <c r="F926" s="26" t="s">
        <v>4</v>
      </c>
      <c r="G926" s="1585">
        <v>39895</v>
      </c>
    </row>
    <row r="927" spans="2:7">
      <c r="B927" s="27" t="s">
        <v>6469</v>
      </c>
      <c r="C927" s="30">
        <v>1136</v>
      </c>
      <c r="D927" s="29" t="s">
        <v>6478</v>
      </c>
      <c r="E927" s="29" t="s">
        <v>6437</v>
      </c>
      <c r="F927" s="26" t="s">
        <v>4</v>
      </c>
      <c r="G927" s="1585">
        <v>39897</v>
      </c>
    </row>
    <row r="928" spans="2:7">
      <c r="B928" s="27" t="s">
        <v>6469</v>
      </c>
      <c r="C928" s="30">
        <v>1137</v>
      </c>
      <c r="D928" s="29" t="s">
        <v>6479</v>
      </c>
      <c r="E928" s="29" t="s">
        <v>6437</v>
      </c>
      <c r="F928" s="26" t="s">
        <v>4</v>
      </c>
      <c r="G928" s="1585">
        <v>39898</v>
      </c>
    </row>
    <row r="929" spans="2:7">
      <c r="B929" s="27" t="s">
        <v>6469</v>
      </c>
      <c r="C929" s="30">
        <v>1138</v>
      </c>
      <c r="D929" s="29" t="s">
        <v>6480</v>
      </c>
      <c r="E929" s="29" t="s">
        <v>6437</v>
      </c>
      <c r="F929" s="26" t="s">
        <v>4</v>
      </c>
      <c r="G929" s="1585">
        <v>39899</v>
      </c>
    </row>
    <row r="930" spans="2:7">
      <c r="B930" s="27" t="s">
        <v>6469</v>
      </c>
      <c r="C930" s="30">
        <v>1139</v>
      </c>
      <c r="D930" s="29" t="s">
        <v>6481</v>
      </c>
      <c r="E930" s="29" t="s">
        <v>6437</v>
      </c>
      <c r="F930" s="26" t="s">
        <v>4</v>
      </c>
      <c r="G930" s="1585">
        <v>39899</v>
      </c>
    </row>
    <row r="931" spans="2:7" ht="16" thickBot="1">
      <c r="B931" s="213" t="s">
        <v>6469</v>
      </c>
      <c r="C931" s="172">
        <v>1140</v>
      </c>
      <c r="D931" s="750" t="s">
        <v>6482</v>
      </c>
      <c r="E931" s="750" t="s">
        <v>6437</v>
      </c>
      <c r="F931" s="59" t="s">
        <v>4</v>
      </c>
      <c r="G931" s="1587">
        <v>39902</v>
      </c>
    </row>
    <row r="932" spans="2:7">
      <c r="B932" s="369" t="s">
        <v>6469</v>
      </c>
      <c r="C932" s="181">
        <v>1141</v>
      </c>
      <c r="D932" s="370" t="s">
        <v>238</v>
      </c>
      <c r="E932" s="370" t="s">
        <v>6483</v>
      </c>
      <c r="F932" s="183" t="s">
        <v>4</v>
      </c>
      <c r="G932" s="1590">
        <v>39904</v>
      </c>
    </row>
    <row r="933" spans="2:7">
      <c r="B933" s="27" t="s">
        <v>6484</v>
      </c>
      <c r="C933" s="30">
        <v>1143</v>
      </c>
      <c r="D933" s="170" t="s">
        <v>6485</v>
      </c>
      <c r="E933" s="29" t="s">
        <v>6486</v>
      </c>
      <c r="F933" s="26" t="s">
        <v>4</v>
      </c>
      <c r="G933" s="1585">
        <v>39904</v>
      </c>
    </row>
    <row r="934" spans="2:7">
      <c r="B934" s="27" t="s">
        <v>6484</v>
      </c>
      <c r="C934" s="30">
        <v>1144</v>
      </c>
      <c r="D934" s="170" t="s">
        <v>6487</v>
      </c>
      <c r="E934" s="29" t="s">
        <v>6486</v>
      </c>
      <c r="F934" s="26" t="s">
        <v>4</v>
      </c>
      <c r="G934" s="1585">
        <v>39904</v>
      </c>
    </row>
    <row r="935" spans="2:7">
      <c r="B935" s="27" t="s">
        <v>6488</v>
      </c>
      <c r="C935" s="30">
        <v>1146</v>
      </c>
      <c r="D935" s="170" t="s">
        <v>6489</v>
      </c>
      <c r="E935" s="29" t="s">
        <v>6490</v>
      </c>
      <c r="F935" s="26" t="s">
        <v>4</v>
      </c>
      <c r="G935" s="1585">
        <v>39904</v>
      </c>
    </row>
    <row r="936" spans="2:7">
      <c r="B936" s="27" t="s">
        <v>6491</v>
      </c>
      <c r="C936" s="30">
        <v>1147</v>
      </c>
      <c r="D936" s="29" t="s">
        <v>239</v>
      </c>
      <c r="E936" s="29" t="s">
        <v>6492</v>
      </c>
      <c r="F936" s="26" t="s">
        <v>4</v>
      </c>
      <c r="G936" s="1585">
        <v>39904</v>
      </c>
    </row>
    <row r="937" spans="2:7">
      <c r="B937" s="27" t="s">
        <v>6493</v>
      </c>
      <c r="C937" s="30">
        <v>1148</v>
      </c>
      <c r="D937" s="29" t="s">
        <v>240</v>
      </c>
      <c r="E937" s="29" t="s">
        <v>6494</v>
      </c>
      <c r="F937" s="26" t="s">
        <v>4</v>
      </c>
      <c r="G937" s="1585">
        <v>39904</v>
      </c>
    </row>
    <row r="938" spans="2:7">
      <c r="B938" s="27" t="s">
        <v>6495</v>
      </c>
      <c r="C938" s="30">
        <v>1149</v>
      </c>
      <c r="D938" s="373" t="s">
        <v>6496</v>
      </c>
      <c r="E938" s="29" t="s">
        <v>6494</v>
      </c>
      <c r="F938" s="26" t="s">
        <v>4</v>
      </c>
      <c r="G938" s="1585">
        <v>39904</v>
      </c>
    </row>
    <row r="939" spans="2:7">
      <c r="B939" s="27" t="s">
        <v>6495</v>
      </c>
      <c r="C939" s="30">
        <v>1150</v>
      </c>
      <c r="D939" s="373" t="s">
        <v>6497</v>
      </c>
      <c r="E939" s="29" t="s">
        <v>6494</v>
      </c>
      <c r="F939" s="26" t="s">
        <v>4</v>
      </c>
      <c r="G939" s="1585">
        <v>39904</v>
      </c>
    </row>
    <row r="940" spans="2:7">
      <c r="B940" s="27" t="s">
        <v>6495</v>
      </c>
      <c r="C940" s="30">
        <v>1151</v>
      </c>
      <c r="D940" s="373" t="s">
        <v>6498</v>
      </c>
      <c r="E940" s="29" t="s">
        <v>6494</v>
      </c>
      <c r="F940" s="26" t="s">
        <v>4</v>
      </c>
      <c r="G940" s="1585">
        <v>39904</v>
      </c>
    </row>
    <row r="941" spans="2:7">
      <c r="B941" s="27" t="s">
        <v>6495</v>
      </c>
      <c r="C941" s="30"/>
      <c r="D941" s="373" t="s">
        <v>6499</v>
      </c>
      <c r="E941" s="29" t="s">
        <v>6494</v>
      </c>
      <c r="F941" s="26" t="s">
        <v>4</v>
      </c>
      <c r="G941" s="1585">
        <v>39904</v>
      </c>
    </row>
    <row r="942" spans="2:7">
      <c r="B942" s="27" t="s">
        <v>6495</v>
      </c>
      <c r="C942" s="30"/>
      <c r="D942" s="373" t="s">
        <v>6500</v>
      </c>
      <c r="E942" s="29" t="s">
        <v>6494</v>
      </c>
      <c r="F942" s="26" t="s">
        <v>4</v>
      </c>
      <c r="G942" s="1585">
        <v>39904</v>
      </c>
    </row>
    <row r="943" spans="2:7">
      <c r="B943" s="27" t="s">
        <v>6495</v>
      </c>
      <c r="C943" s="30">
        <v>1152</v>
      </c>
      <c r="D943" s="373" t="s">
        <v>6501</v>
      </c>
      <c r="E943" s="29" t="s">
        <v>6494</v>
      </c>
      <c r="F943" s="26" t="s">
        <v>4</v>
      </c>
      <c r="G943" s="1585">
        <v>39904</v>
      </c>
    </row>
    <row r="944" spans="2:7">
      <c r="B944" s="27" t="s">
        <v>6502</v>
      </c>
      <c r="C944" s="30">
        <v>1153</v>
      </c>
      <c r="D944" s="29" t="s">
        <v>6503</v>
      </c>
      <c r="E944" s="29" t="s">
        <v>6494</v>
      </c>
      <c r="F944" s="26" t="s">
        <v>4</v>
      </c>
      <c r="G944" s="1585">
        <v>39904</v>
      </c>
    </row>
    <row r="945" spans="2:7">
      <c r="B945" s="27" t="s">
        <v>6504</v>
      </c>
      <c r="C945" s="30">
        <v>1145</v>
      </c>
      <c r="D945" s="29" t="s">
        <v>6505</v>
      </c>
      <c r="E945" s="29" t="s">
        <v>6506</v>
      </c>
      <c r="F945" s="26" t="s">
        <v>4</v>
      </c>
      <c r="G945" s="1585">
        <v>39905</v>
      </c>
    </row>
    <row r="946" spans="2:7">
      <c r="B946" s="27" t="s">
        <v>6507</v>
      </c>
      <c r="C946" s="30">
        <v>1154</v>
      </c>
      <c r="D946" s="29" t="s">
        <v>6508</v>
      </c>
      <c r="E946" s="29" t="s">
        <v>6509</v>
      </c>
      <c r="F946" s="26" t="s">
        <v>4</v>
      </c>
      <c r="G946" s="1585">
        <v>39905</v>
      </c>
    </row>
    <row r="947" spans="2:7">
      <c r="B947" s="27" t="s">
        <v>6495</v>
      </c>
      <c r="C947" s="30"/>
      <c r="D947" s="29" t="s">
        <v>6510</v>
      </c>
      <c r="E947" s="29" t="s">
        <v>6494</v>
      </c>
      <c r="F947" s="26" t="s">
        <v>4</v>
      </c>
      <c r="G947" s="1585">
        <v>39904</v>
      </c>
    </row>
    <row r="948" spans="2:7">
      <c r="B948" s="27" t="s">
        <v>6511</v>
      </c>
      <c r="C948" s="30">
        <v>1155</v>
      </c>
      <c r="D948" s="29" t="s">
        <v>6512</v>
      </c>
      <c r="E948" s="29" t="s">
        <v>6513</v>
      </c>
      <c r="F948" s="26" t="s">
        <v>4</v>
      </c>
      <c r="G948" s="1585">
        <v>39909</v>
      </c>
    </row>
    <row r="949" spans="2:7">
      <c r="B949" s="27" t="s">
        <v>6495</v>
      </c>
      <c r="C949" s="30"/>
      <c r="D949" s="29" t="s">
        <v>6514</v>
      </c>
      <c r="E949" s="29" t="s">
        <v>6494</v>
      </c>
      <c r="F949" s="26" t="s">
        <v>4</v>
      </c>
      <c r="G949" s="1585">
        <v>39909</v>
      </c>
    </row>
    <row r="950" spans="2:7">
      <c r="B950" s="27" t="s">
        <v>6504</v>
      </c>
      <c r="C950" s="30"/>
      <c r="D950" s="29" t="s">
        <v>6515</v>
      </c>
      <c r="E950" s="29" t="s">
        <v>6506</v>
      </c>
      <c r="F950" s="26" t="s">
        <v>4</v>
      </c>
      <c r="G950" s="1585">
        <v>39909</v>
      </c>
    </row>
    <row r="951" spans="2:7">
      <c r="B951" s="27" t="s">
        <v>6504</v>
      </c>
      <c r="C951" s="30">
        <v>1158</v>
      </c>
      <c r="D951" s="29" t="s">
        <v>6516</v>
      </c>
      <c r="E951" s="29" t="s">
        <v>6506</v>
      </c>
      <c r="F951" s="26" t="s">
        <v>4</v>
      </c>
      <c r="G951" s="1585">
        <v>39909</v>
      </c>
    </row>
    <row r="952" spans="2:7">
      <c r="B952" s="27" t="s">
        <v>6502</v>
      </c>
      <c r="C952" s="30">
        <v>1159</v>
      </c>
      <c r="D952" s="29" t="s">
        <v>6517</v>
      </c>
      <c r="E952" s="29" t="s">
        <v>6494</v>
      </c>
      <c r="F952" s="26" t="s">
        <v>4</v>
      </c>
      <c r="G952" s="1585">
        <v>39909</v>
      </c>
    </row>
    <row r="953" spans="2:7">
      <c r="B953" s="27" t="s">
        <v>6495</v>
      </c>
      <c r="C953" s="30">
        <v>1156</v>
      </c>
      <c r="D953" s="29" t="s">
        <v>6518</v>
      </c>
      <c r="E953" s="29" t="s">
        <v>6494</v>
      </c>
      <c r="F953" s="26" t="s">
        <v>4</v>
      </c>
      <c r="G953" s="1585">
        <v>39911</v>
      </c>
    </row>
    <row r="954" spans="2:7">
      <c r="B954" s="27" t="s">
        <v>6504</v>
      </c>
      <c r="C954" s="30">
        <v>1157</v>
      </c>
      <c r="D954" s="29" t="s">
        <v>6519</v>
      </c>
      <c r="E954" s="29" t="s">
        <v>6494</v>
      </c>
      <c r="F954" s="26" t="s">
        <v>4</v>
      </c>
      <c r="G954" s="1585">
        <v>39912</v>
      </c>
    </row>
    <row r="955" spans="2:7">
      <c r="B955" s="27" t="s">
        <v>6504</v>
      </c>
      <c r="C955" s="30">
        <v>1160</v>
      </c>
      <c r="D955" s="29" t="s">
        <v>6520</v>
      </c>
      <c r="E955" s="29" t="s">
        <v>6494</v>
      </c>
      <c r="F955" s="26" t="s">
        <v>4</v>
      </c>
      <c r="G955" s="1585">
        <v>39912</v>
      </c>
    </row>
    <row r="956" spans="2:7">
      <c r="B956" s="27" t="s">
        <v>6521</v>
      </c>
      <c r="C956" s="30">
        <v>1161</v>
      </c>
      <c r="D956" s="29" t="s">
        <v>6522</v>
      </c>
      <c r="E956" s="29" t="s">
        <v>4</v>
      </c>
      <c r="F956" s="26" t="s">
        <v>4</v>
      </c>
      <c r="G956" s="1585">
        <v>39912</v>
      </c>
    </row>
    <row r="957" spans="2:7">
      <c r="B957" s="27" t="s">
        <v>6504</v>
      </c>
      <c r="C957" s="30">
        <v>1162</v>
      </c>
      <c r="D957" s="29" t="s">
        <v>6523</v>
      </c>
      <c r="E957" s="29" t="s">
        <v>6506</v>
      </c>
      <c r="F957" s="26" t="s">
        <v>4</v>
      </c>
      <c r="G957" s="1585">
        <v>39912</v>
      </c>
    </row>
    <row r="958" spans="2:7">
      <c r="B958" s="27" t="s">
        <v>6524</v>
      </c>
      <c r="C958" s="30">
        <v>1163</v>
      </c>
      <c r="D958" s="29" t="s">
        <v>6525</v>
      </c>
      <c r="E958" s="29" t="s">
        <v>6526</v>
      </c>
      <c r="F958" s="26" t="s">
        <v>4</v>
      </c>
      <c r="G958" s="1585">
        <v>39916</v>
      </c>
    </row>
    <row r="959" spans="2:7">
      <c r="B959" s="27" t="s">
        <v>6502</v>
      </c>
      <c r="C959" s="30">
        <v>1164</v>
      </c>
      <c r="D959" s="29" t="s">
        <v>6527</v>
      </c>
      <c r="E959" s="29" t="s">
        <v>4</v>
      </c>
      <c r="F959" s="26" t="s">
        <v>4</v>
      </c>
      <c r="G959" s="1585">
        <v>39916</v>
      </c>
    </row>
    <row r="960" spans="2:7">
      <c r="B960" s="27" t="s">
        <v>6521</v>
      </c>
      <c r="C960" s="30">
        <v>1165</v>
      </c>
      <c r="D960" s="29" t="s">
        <v>6528</v>
      </c>
      <c r="E960" s="29" t="s">
        <v>4</v>
      </c>
      <c r="F960" s="26" t="s">
        <v>4</v>
      </c>
      <c r="G960" s="1585">
        <v>39919</v>
      </c>
    </row>
    <row r="961" spans="1:7">
      <c r="B961" s="27" t="s">
        <v>6529</v>
      </c>
      <c r="C961" s="30">
        <v>1166</v>
      </c>
      <c r="D961" s="29" t="s">
        <v>6530</v>
      </c>
      <c r="E961" s="29" t="s">
        <v>6513</v>
      </c>
      <c r="F961" s="26" t="s">
        <v>4</v>
      </c>
      <c r="G961" s="1585">
        <v>39924</v>
      </c>
    </row>
    <row r="962" spans="1:7">
      <c r="B962" s="27" t="s">
        <v>6495</v>
      </c>
      <c r="C962" s="30"/>
      <c r="D962" s="29" t="s">
        <v>246</v>
      </c>
      <c r="E962" s="29" t="s">
        <v>6531</v>
      </c>
      <c r="F962" s="26" t="s">
        <v>4</v>
      </c>
      <c r="G962" s="1585">
        <v>39926</v>
      </c>
    </row>
    <row r="963" spans="1:7">
      <c r="B963" s="27" t="s">
        <v>6532</v>
      </c>
      <c r="C963" s="30">
        <v>1174</v>
      </c>
      <c r="D963" s="29" t="s">
        <v>6533</v>
      </c>
      <c r="E963" s="29" t="s">
        <v>6531</v>
      </c>
      <c r="F963" s="26" t="s">
        <v>4</v>
      </c>
      <c r="G963" s="1585">
        <v>39927</v>
      </c>
    </row>
    <row r="964" spans="1:7">
      <c r="B964" s="27" t="s">
        <v>6532</v>
      </c>
      <c r="C964" s="30">
        <v>1172</v>
      </c>
      <c r="D964" s="29" t="s">
        <v>6534</v>
      </c>
      <c r="E964" s="29" t="s">
        <v>6531</v>
      </c>
      <c r="F964" s="26" t="s">
        <v>4</v>
      </c>
      <c r="G964" s="1585">
        <v>39927</v>
      </c>
    </row>
    <row r="965" spans="1:7">
      <c r="B965" s="27" t="s">
        <v>6532</v>
      </c>
      <c r="C965" s="30">
        <v>1173</v>
      </c>
      <c r="D965" s="29" t="s">
        <v>6535</v>
      </c>
      <c r="E965" s="29" t="s">
        <v>6531</v>
      </c>
      <c r="F965" s="26" t="s">
        <v>4</v>
      </c>
      <c r="G965" s="1585">
        <v>39927</v>
      </c>
    </row>
    <row r="966" spans="1:7">
      <c r="B966" s="27" t="s">
        <v>6536</v>
      </c>
      <c r="C966" s="30">
        <v>1168</v>
      </c>
      <c r="D966" s="29" t="s">
        <v>6537</v>
      </c>
      <c r="E966" s="29" t="s">
        <v>6538</v>
      </c>
      <c r="F966" s="26" t="s">
        <v>4</v>
      </c>
      <c r="G966" s="1585">
        <v>39930</v>
      </c>
    </row>
    <row r="967" spans="1:7">
      <c r="B967" s="27" t="s">
        <v>6539</v>
      </c>
      <c r="C967" s="30">
        <v>1167</v>
      </c>
      <c r="D967" s="29" t="s">
        <v>6540</v>
      </c>
      <c r="E967" s="29" t="s">
        <v>6541</v>
      </c>
      <c r="F967" s="26" t="s">
        <v>4</v>
      </c>
      <c r="G967" s="1585">
        <v>39930</v>
      </c>
    </row>
    <row r="968" spans="1:7">
      <c r="B968" s="27" t="s">
        <v>6542</v>
      </c>
      <c r="C968" s="30">
        <v>1169</v>
      </c>
      <c r="D968" s="29" t="s">
        <v>6543</v>
      </c>
      <c r="E968" s="29" t="s">
        <v>4</v>
      </c>
      <c r="F968" s="26" t="s">
        <v>4</v>
      </c>
      <c r="G968" s="1585">
        <v>39932</v>
      </c>
    </row>
    <row r="969" spans="1:7">
      <c r="B969" s="27" t="s">
        <v>6544</v>
      </c>
      <c r="C969" s="30">
        <v>1170</v>
      </c>
      <c r="D969" s="29" t="s">
        <v>6545</v>
      </c>
      <c r="E969" s="29" t="s">
        <v>6546</v>
      </c>
      <c r="F969" s="26" t="s">
        <v>4</v>
      </c>
      <c r="G969" s="1585">
        <v>39932</v>
      </c>
    </row>
    <row r="970" spans="1:7">
      <c r="B970" s="27" t="s">
        <v>6532</v>
      </c>
      <c r="C970" s="30">
        <v>1181</v>
      </c>
      <c r="D970" s="29" t="s">
        <v>6547</v>
      </c>
      <c r="E970" s="29" t="s">
        <v>6531</v>
      </c>
      <c r="F970" s="26" t="s">
        <v>4</v>
      </c>
      <c r="G970" s="1585">
        <v>39933</v>
      </c>
    </row>
    <row r="971" spans="1:7" ht="16" thickBot="1">
      <c r="B971" s="27" t="s">
        <v>6532</v>
      </c>
      <c r="C971" s="172">
        <v>1182</v>
      </c>
      <c r="D971" s="750" t="s">
        <v>6548</v>
      </c>
      <c r="E971" s="750" t="s">
        <v>6531</v>
      </c>
      <c r="F971" s="59" t="s">
        <v>4</v>
      </c>
      <c r="G971" s="1587">
        <v>39933</v>
      </c>
    </row>
    <row r="972" spans="1:7">
      <c r="A972" s="1710"/>
      <c r="B972" s="369" t="s">
        <v>6549</v>
      </c>
      <c r="C972" s="181">
        <v>1175</v>
      </c>
      <c r="D972" s="370" t="s">
        <v>6550</v>
      </c>
      <c r="E972" s="370" t="s">
        <v>6531</v>
      </c>
      <c r="F972" s="183" t="s">
        <v>4</v>
      </c>
      <c r="G972" s="1590">
        <v>39934</v>
      </c>
    </row>
    <row r="973" spans="1:7">
      <c r="B973" s="27" t="s">
        <v>1071</v>
      </c>
      <c r="C973" s="30">
        <v>1176</v>
      </c>
      <c r="D973" s="29" t="s">
        <v>6551</v>
      </c>
      <c r="E973" s="29" t="s">
        <v>6546</v>
      </c>
      <c r="F973" s="26" t="s">
        <v>4</v>
      </c>
      <c r="G973" s="1585">
        <v>39934</v>
      </c>
    </row>
    <row r="974" spans="1:7">
      <c r="B974" s="27" t="s">
        <v>6552</v>
      </c>
      <c r="C974" s="30"/>
      <c r="D974" s="29" t="s">
        <v>6553</v>
      </c>
      <c r="E974" s="29" t="s">
        <v>6531</v>
      </c>
      <c r="F974" s="26" t="s">
        <v>4</v>
      </c>
      <c r="G974" s="1585">
        <v>39934</v>
      </c>
    </row>
    <row r="975" spans="1:7">
      <c r="B975" s="27" t="s">
        <v>6552</v>
      </c>
      <c r="C975" s="30">
        <v>1178</v>
      </c>
      <c r="D975" s="29" t="s">
        <v>6554</v>
      </c>
      <c r="E975" s="29" t="s">
        <v>6531</v>
      </c>
      <c r="F975" s="26" t="s">
        <v>4</v>
      </c>
      <c r="G975" s="1585">
        <v>39934</v>
      </c>
    </row>
    <row r="976" spans="1:7">
      <c r="B976" s="27" t="s">
        <v>6552</v>
      </c>
      <c r="C976" s="30">
        <v>1179</v>
      </c>
      <c r="D976" s="29" t="s">
        <v>6555</v>
      </c>
      <c r="E976" s="29" t="s">
        <v>6531</v>
      </c>
      <c r="F976" s="26" t="s">
        <v>4</v>
      </c>
      <c r="G976" s="1585">
        <v>39934</v>
      </c>
    </row>
    <row r="977" spans="2:8">
      <c r="B977" s="27" t="s">
        <v>6556</v>
      </c>
      <c r="C977" s="30">
        <v>1180</v>
      </c>
      <c r="D977" s="29" t="s">
        <v>6557</v>
      </c>
      <c r="E977" s="29" t="s">
        <v>6558</v>
      </c>
      <c r="F977" s="26" t="s">
        <v>4</v>
      </c>
      <c r="G977" s="1585">
        <v>39934</v>
      </c>
      <c r="H977" s="28" t="s">
        <v>6559</v>
      </c>
    </row>
    <row r="978" spans="2:8">
      <c r="B978" s="27" t="s">
        <v>6560</v>
      </c>
      <c r="C978" s="30">
        <v>1183</v>
      </c>
      <c r="D978" s="29" t="s">
        <v>6561</v>
      </c>
      <c r="E978" s="29" t="s">
        <v>6531</v>
      </c>
      <c r="F978" s="26" t="s">
        <v>4</v>
      </c>
      <c r="G978" s="1585">
        <v>39934</v>
      </c>
    </row>
    <row r="979" spans="2:8">
      <c r="B979" s="27" t="s">
        <v>6560</v>
      </c>
      <c r="C979" s="30">
        <v>1184</v>
      </c>
      <c r="D979" s="29" t="s">
        <v>6562</v>
      </c>
      <c r="E979" s="29" t="s">
        <v>6531</v>
      </c>
      <c r="F979" s="26" t="s">
        <v>4</v>
      </c>
      <c r="G979" s="1585">
        <v>39934</v>
      </c>
    </row>
    <row r="980" spans="2:8">
      <c r="B980" s="27" t="s">
        <v>6560</v>
      </c>
      <c r="C980" s="30">
        <v>1185</v>
      </c>
      <c r="D980" s="29" t="s">
        <v>6563</v>
      </c>
      <c r="E980" s="29" t="s">
        <v>6531</v>
      </c>
      <c r="F980" s="26" t="s">
        <v>4</v>
      </c>
      <c r="G980" s="1585">
        <v>39934</v>
      </c>
    </row>
    <row r="981" spans="2:8">
      <c r="B981" s="27" t="s">
        <v>6560</v>
      </c>
      <c r="C981" s="30">
        <v>1186</v>
      </c>
      <c r="D981" s="29" t="s">
        <v>6564</v>
      </c>
      <c r="E981" s="29" t="s">
        <v>6531</v>
      </c>
      <c r="F981" s="26" t="s">
        <v>4</v>
      </c>
      <c r="G981" s="1585">
        <v>39934</v>
      </c>
    </row>
    <row r="982" spans="2:8">
      <c r="B982" s="27" t="s">
        <v>6560</v>
      </c>
      <c r="C982" s="30">
        <v>1187</v>
      </c>
      <c r="D982" s="29" t="s">
        <v>6565</v>
      </c>
      <c r="E982" s="29" t="s">
        <v>6531</v>
      </c>
      <c r="F982" s="26" t="s">
        <v>4</v>
      </c>
      <c r="G982" s="1585">
        <v>39934</v>
      </c>
    </row>
    <row r="983" spans="2:8">
      <c r="B983" s="27" t="s">
        <v>6560</v>
      </c>
      <c r="C983" s="30">
        <v>1188</v>
      </c>
      <c r="D983" s="29" t="s">
        <v>6566</v>
      </c>
      <c r="E983" s="29" t="s">
        <v>6531</v>
      </c>
      <c r="F983" s="26" t="s">
        <v>4</v>
      </c>
      <c r="G983" s="1585">
        <v>39934</v>
      </c>
    </row>
    <row r="984" spans="2:8">
      <c r="B984" s="27" t="s">
        <v>6560</v>
      </c>
      <c r="C984" s="30">
        <v>1189</v>
      </c>
      <c r="D984" s="29" t="s">
        <v>6567</v>
      </c>
      <c r="E984" s="29" t="s">
        <v>6531</v>
      </c>
      <c r="F984" s="26" t="s">
        <v>4</v>
      </c>
      <c r="G984" s="1585">
        <v>39935</v>
      </c>
    </row>
    <row r="985" spans="2:8">
      <c r="B985" s="27" t="s">
        <v>6560</v>
      </c>
      <c r="C985" s="30">
        <v>1190</v>
      </c>
      <c r="D985" s="29" t="s">
        <v>6568</v>
      </c>
      <c r="E985" s="29" t="s">
        <v>6531</v>
      </c>
      <c r="F985" s="26" t="s">
        <v>4</v>
      </c>
      <c r="G985" s="1585">
        <v>39935</v>
      </c>
    </row>
    <row r="986" spans="2:8">
      <c r="B986" s="27" t="s">
        <v>6542</v>
      </c>
      <c r="C986" s="30"/>
      <c r="D986" s="29" t="s">
        <v>6569</v>
      </c>
      <c r="E986" s="29" t="s">
        <v>4</v>
      </c>
      <c r="F986" s="26" t="s">
        <v>4</v>
      </c>
      <c r="G986" s="1585">
        <v>39935</v>
      </c>
    </row>
    <row r="987" spans="2:8">
      <c r="B987" s="27" t="s">
        <v>6532</v>
      </c>
      <c r="C987" s="30">
        <v>1191</v>
      </c>
      <c r="D987" s="29" t="s">
        <v>6570</v>
      </c>
      <c r="E987" s="29" t="s">
        <v>6531</v>
      </c>
      <c r="F987" s="26" t="s">
        <v>4</v>
      </c>
      <c r="G987" s="1585">
        <v>39937</v>
      </c>
    </row>
    <row r="988" spans="2:8">
      <c r="B988" s="27" t="s">
        <v>6552</v>
      </c>
      <c r="C988" s="30"/>
      <c r="D988" s="29" t="s">
        <v>6571</v>
      </c>
      <c r="E988" s="29" t="s">
        <v>6531</v>
      </c>
      <c r="F988" s="26" t="s">
        <v>4</v>
      </c>
      <c r="G988" s="1585">
        <v>39937</v>
      </c>
    </row>
    <row r="989" spans="2:8">
      <c r="B989" s="27" t="s">
        <v>6542</v>
      </c>
      <c r="C989" s="30"/>
      <c r="D989" s="29" t="s">
        <v>6572</v>
      </c>
      <c r="E989" s="29" t="s">
        <v>4</v>
      </c>
      <c r="F989" s="26" t="s">
        <v>4</v>
      </c>
      <c r="G989" s="1585">
        <v>39937</v>
      </c>
    </row>
    <row r="990" spans="2:8">
      <c r="B990" s="27" t="s">
        <v>6532</v>
      </c>
      <c r="C990" s="30">
        <v>1197</v>
      </c>
      <c r="D990" s="29" t="s">
        <v>6573</v>
      </c>
      <c r="E990" s="29" t="s">
        <v>4</v>
      </c>
      <c r="F990" s="26" t="s">
        <v>4</v>
      </c>
      <c r="G990" s="1585">
        <v>39937</v>
      </c>
    </row>
    <row r="991" spans="2:8">
      <c r="B991" s="27" t="s">
        <v>6532</v>
      </c>
      <c r="C991" s="30"/>
      <c r="D991" s="29" t="s">
        <v>6574</v>
      </c>
      <c r="E991" s="29" t="s">
        <v>4</v>
      </c>
      <c r="F991" s="26" t="s">
        <v>4</v>
      </c>
      <c r="G991" s="1585">
        <v>39937</v>
      </c>
    </row>
    <row r="992" spans="2:8">
      <c r="B992" s="27" t="s">
        <v>6560</v>
      </c>
      <c r="C992" s="30">
        <v>1193</v>
      </c>
      <c r="D992" s="29" t="s">
        <v>6575</v>
      </c>
      <c r="E992" s="29" t="s">
        <v>6531</v>
      </c>
      <c r="F992" s="26" t="s">
        <v>4</v>
      </c>
      <c r="G992" s="1585">
        <v>39939</v>
      </c>
    </row>
    <row r="993" spans="2:7">
      <c r="B993" s="27" t="s">
        <v>6560</v>
      </c>
      <c r="C993" s="30">
        <v>1192</v>
      </c>
      <c r="D993" s="29" t="s">
        <v>6576</v>
      </c>
      <c r="E993" s="29" t="s">
        <v>6577</v>
      </c>
      <c r="F993" s="26" t="s">
        <v>4</v>
      </c>
      <c r="G993" s="1585">
        <v>39939</v>
      </c>
    </row>
    <row r="994" spans="2:7">
      <c r="B994" s="27" t="s">
        <v>6542</v>
      </c>
      <c r="C994" s="30">
        <v>1194</v>
      </c>
      <c r="D994" s="29" t="s">
        <v>6578</v>
      </c>
      <c r="E994" s="29" t="s">
        <v>4</v>
      </c>
      <c r="F994" s="26" t="s">
        <v>4</v>
      </c>
      <c r="G994" s="1585">
        <v>39939</v>
      </c>
    </row>
    <row r="995" spans="2:7">
      <c r="B995" s="374" t="s">
        <v>6579</v>
      </c>
      <c r="C995" s="191">
        <v>1198</v>
      </c>
      <c r="D995" s="282" t="s">
        <v>6580</v>
      </c>
      <c r="E995" s="282" t="s">
        <v>6581</v>
      </c>
      <c r="F995" s="178" t="s">
        <v>4</v>
      </c>
      <c r="G995" s="1592">
        <v>39939</v>
      </c>
    </row>
    <row r="996" spans="2:7">
      <c r="B996" s="374" t="s">
        <v>6539</v>
      </c>
      <c r="C996" s="191">
        <v>1195</v>
      </c>
      <c r="D996" s="282" t="s">
        <v>6582</v>
      </c>
      <c r="E996" s="282" t="s">
        <v>6541</v>
      </c>
      <c r="F996" s="178" t="s">
        <v>4</v>
      </c>
      <c r="G996" s="1592">
        <v>39940</v>
      </c>
    </row>
    <row r="997" spans="2:7">
      <c r="B997" s="27" t="s">
        <v>6583</v>
      </c>
      <c r="C997" s="30">
        <v>1199</v>
      </c>
      <c r="D997" s="29" t="s">
        <v>6584</v>
      </c>
      <c r="E997" s="29" t="s">
        <v>6546</v>
      </c>
      <c r="F997" s="178" t="s">
        <v>4</v>
      </c>
      <c r="G997" s="1592">
        <v>39941</v>
      </c>
    </row>
    <row r="998" spans="2:7">
      <c r="B998" s="27" t="s">
        <v>6560</v>
      </c>
      <c r="C998" s="30"/>
      <c r="D998" s="29" t="s">
        <v>6585</v>
      </c>
      <c r="E998" s="29" t="s">
        <v>6531</v>
      </c>
      <c r="F998" s="178" t="s">
        <v>4</v>
      </c>
      <c r="G998" s="1592">
        <v>39942</v>
      </c>
    </row>
    <row r="999" spans="2:7">
      <c r="B999" s="27" t="s">
        <v>6560</v>
      </c>
      <c r="C999" s="30"/>
      <c r="D999" s="29" t="s">
        <v>6586</v>
      </c>
      <c r="E999" s="29" t="s">
        <v>6531</v>
      </c>
      <c r="F999" s="178" t="s">
        <v>4</v>
      </c>
      <c r="G999" s="1592">
        <v>39942</v>
      </c>
    </row>
    <row r="1000" spans="2:7">
      <c r="B1000" s="27" t="s">
        <v>6560</v>
      </c>
      <c r="C1000" s="30"/>
      <c r="D1000" s="29" t="s">
        <v>6587</v>
      </c>
      <c r="E1000" s="29" t="s">
        <v>6531</v>
      </c>
      <c r="F1000" s="178" t="s">
        <v>4</v>
      </c>
      <c r="G1000" s="1592">
        <v>39942</v>
      </c>
    </row>
    <row r="1001" spans="2:7">
      <c r="B1001" s="27" t="s">
        <v>6532</v>
      </c>
      <c r="C1001" s="30"/>
      <c r="D1001" s="29" t="s">
        <v>6588</v>
      </c>
      <c r="E1001" s="29" t="s">
        <v>6531</v>
      </c>
      <c r="F1001" s="26" t="s">
        <v>4</v>
      </c>
      <c r="G1001" s="1585">
        <v>39944</v>
      </c>
    </row>
    <row r="1002" spans="2:7">
      <c r="B1002" s="27" t="s">
        <v>6589</v>
      </c>
      <c r="C1002" s="30">
        <v>1196</v>
      </c>
      <c r="D1002" s="29" t="s">
        <v>6590</v>
      </c>
      <c r="E1002" s="29" t="s">
        <v>6591</v>
      </c>
      <c r="F1002" s="26" t="s">
        <v>4</v>
      </c>
      <c r="G1002" s="1585">
        <v>39944</v>
      </c>
    </row>
    <row r="1003" spans="2:7">
      <c r="B1003" s="27" t="s">
        <v>6560</v>
      </c>
      <c r="C1003" s="30"/>
      <c r="D1003" s="29" t="s">
        <v>6592</v>
      </c>
      <c r="E1003" s="29" t="s">
        <v>6531</v>
      </c>
      <c r="F1003" s="178" t="s">
        <v>4</v>
      </c>
      <c r="G1003" s="1585">
        <v>39944</v>
      </c>
    </row>
    <row r="1004" spans="2:7">
      <c r="B1004" s="27" t="s">
        <v>6593</v>
      </c>
      <c r="C1004" s="30">
        <v>1201</v>
      </c>
      <c r="D1004" s="29" t="s">
        <v>6594</v>
      </c>
      <c r="E1004" s="29" t="s">
        <v>6546</v>
      </c>
      <c r="F1004" s="178" t="s">
        <v>4</v>
      </c>
      <c r="G1004" s="1585">
        <v>39945</v>
      </c>
    </row>
    <row r="1005" spans="2:7">
      <c r="B1005" s="27" t="s">
        <v>6560</v>
      </c>
      <c r="C1005" s="30">
        <v>1202</v>
      </c>
      <c r="D1005" s="29" t="s">
        <v>6595</v>
      </c>
      <c r="E1005" s="29" t="s">
        <v>6531</v>
      </c>
      <c r="F1005" s="178" t="s">
        <v>4</v>
      </c>
      <c r="G1005" s="1585">
        <v>39945</v>
      </c>
    </row>
    <row r="1006" spans="2:7">
      <c r="B1006" s="27" t="s">
        <v>6560</v>
      </c>
      <c r="C1006" s="30">
        <v>1200</v>
      </c>
      <c r="D1006" s="29" t="s">
        <v>6596</v>
      </c>
      <c r="E1006" s="29" t="s">
        <v>6531</v>
      </c>
      <c r="F1006" s="178" t="s">
        <v>4</v>
      </c>
      <c r="G1006" s="1585">
        <v>39946</v>
      </c>
    </row>
    <row r="1007" spans="2:7">
      <c r="B1007" s="27" t="s">
        <v>6597</v>
      </c>
      <c r="C1007" s="30"/>
      <c r="D1007" s="29" t="s">
        <v>6598</v>
      </c>
      <c r="E1007" s="29" t="s">
        <v>6531</v>
      </c>
      <c r="F1007" s="178" t="s">
        <v>4</v>
      </c>
      <c r="G1007" s="1585">
        <v>39946</v>
      </c>
    </row>
    <row r="1008" spans="2:7">
      <c r="B1008" s="27" t="s">
        <v>6552</v>
      </c>
      <c r="C1008" s="30"/>
      <c r="D1008" s="29" t="s">
        <v>6599</v>
      </c>
      <c r="E1008" s="29" t="s">
        <v>6531</v>
      </c>
      <c r="F1008" s="178" t="s">
        <v>4</v>
      </c>
      <c r="G1008" s="1585">
        <v>39946</v>
      </c>
    </row>
    <row r="1009" spans="2:7">
      <c r="B1009" s="27" t="s">
        <v>6552</v>
      </c>
      <c r="C1009" s="30"/>
      <c r="D1009" s="29" t="s">
        <v>6600</v>
      </c>
      <c r="E1009" s="29" t="s">
        <v>6531</v>
      </c>
      <c r="F1009" s="178" t="s">
        <v>4</v>
      </c>
      <c r="G1009" s="1585">
        <v>39946</v>
      </c>
    </row>
    <row r="1010" spans="2:7">
      <c r="B1010" s="27" t="s">
        <v>6560</v>
      </c>
      <c r="C1010" s="30">
        <v>1205</v>
      </c>
      <c r="D1010" s="375" t="s">
        <v>6601</v>
      </c>
      <c r="E1010" s="29" t="s">
        <v>6531</v>
      </c>
      <c r="F1010" s="178" t="s">
        <v>4</v>
      </c>
      <c r="G1010" s="1585">
        <v>39947</v>
      </c>
    </row>
    <row r="1011" spans="2:7">
      <c r="B1011" s="27" t="s">
        <v>6597</v>
      </c>
      <c r="C1011" s="30">
        <v>1200</v>
      </c>
      <c r="D1011" s="29" t="s">
        <v>6602</v>
      </c>
      <c r="E1011" s="29" t="s">
        <v>6531</v>
      </c>
      <c r="F1011" s="178" t="s">
        <v>4</v>
      </c>
      <c r="G1011" s="1585">
        <v>39947</v>
      </c>
    </row>
    <row r="1012" spans="2:7">
      <c r="B1012" s="374" t="s">
        <v>6579</v>
      </c>
      <c r="C1012" s="30"/>
      <c r="D1012" s="29" t="s">
        <v>6603</v>
      </c>
      <c r="E1012" s="29" t="s">
        <v>6531</v>
      </c>
      <c r="F1012" s="178" t="s">
        <v>4</v>
      </c>
      <c r="G1012" s="1585">
        <v>39948</v>
      </c>
    </row>
    <row r="1013" spans="2:7">
      <c r="B1013" s="27" t="s">
        <v>6532</v>
      </c>
      <c r="C1013" s="30"/>
      <c r="D1013" s="29" t="s">
        <v>6604</v>
      </c>
      <c r="E1013" s="29" t="s">
        <v>6531</v>
      </c>
      <c r="F1013" s="178" t="s">
        <v>4</v>
      </c>
      <c r="G1013" s="1585">
        <v>39948</v>
      </c>
    </row>
    <row r="1014" spans="2:7">
      <c r="B1014" s="27" t="s">
        <v>6560</v>
      </c>
      <c r="C1014" s="30"/>
      <c r="D1014" s="29" t="s">
        <v>6605</v>
      </c>
      <c r="E1014" s="29" t="s">
        <v>6531</v>
      </c>
      <c r="F1014" s="178" t="s">
        <v>4</v>
      </c>
      <c r="G1014" s="1585">
        <v>39949</v>
      </c>
    </row>
    <row r="1015" spans="2:7">
      <c r="B1015" s="27" t="s">
        <v>6560</v>
      </c>
      <c r="C1015" s="30"/>
      <c r="D1015" s="29" t="s">
        <v>6606</v>
      </c>
      <c r="E1015" s="29" t="s">
        <v>6531</v>
      </c>
      <c r="F1015" s="178" t="s">
        <v>4</v>
      </c>
      <c r="G1015" s="1585">
        <v>39949</v>
      </c>
    </row>
    <row r="1016" spans="2:7">
      <c r="B1016" s="27" t="s">
        <v>6560</v>
      </c>
      <c r="C1016" s="30"/>
      <c r="D1016" s="29" t="s">
        <v>6607</v>
      </c>
      <c r="E1016" s="29" t="s">
        <v>6531</v>
      </c>
      <c r="F1016" s="178" t="s">
        <v>4</v>
      </c>
      <c r="G1016" s="1585">
        <v>39949</v>
      </c>
    </row>
    <row r="1017" spans="2:7">
      <c r="B1017" s="27" t="s">
        <v>6597</v>
      </c>
      <c r="C1017" s="30"/>
      <c r="D1017" s="29" t="s">
        <v>6608</v>
      </c>
      <c r="E1017" s="29" t="s">
        <v>6531</v>
      </c>
      <c r="F1017" s="178" t="s">
        <v>4</v>
      </c>
      <c r="G1017" s="1585">
        <v>39951</v>
      </c>
    </row>
    <row r="1018" spans="2:7">
      <c r="B1018" s="27" t="s">
        <v>6609</v>
      </c>
      <c r="C1018" s="30"/>
      <c r="D1018" s="29" t="s">
        <v>6610</v>
      </c>
      <c r="E1018" s="29" t="s">
        <v>6531</v>
      </c>
      <c r="F1018" s="178" t="s">
        <v>4</v>
      </c>
      <c r="G1018" s="1585">
        <v>39951</v>
      </c>
    </row>
    <row r="1019" spans="2:7">
      <c r="B1019" s="27" t="s">
        <v>6532</v>
      </c>
      <c r="C1019" s="30"/>
      <c r="D1019" s="29" t="s">
        <v>6611</v>
      </c>
      <c r="E1019" s="29" t="s">
        <v>6531</v>
      </c>
      <c r="F1019" s="178" t="s">
        <v>4</v>
      </c>
      <c r="G1019" s="1585">
        <v>39952</v>
      </c>
    </row>
    <row r="1020" spans="2:7">
      <c r="B1020" s="27" t="s">
        <v>6532</v>
      </c>
      <c r="C1020" s="30"/>
      <c r="D1020" s="29" t="s">
        <v>6612</v>
      </c>
      <c r="E1020" s="29" t="s">
        <v>6531</v>
      </c>
      <c r="F1020" s="178" t="s">
        <v>4</v>
      </c>
      <c r="G1020" s="1585">
        <v>39952</v>
      </c>
    </row>
    <row r="1021" spans="2:7">
      <c r="B1021" s="27" t="s">
        <v>6532</v>
      </c>
      <c r="C1021" s="30"/>
      <c r="D1021" s="29" t="s">
        <v>6613</v>
      </c>
      <c r="E1021" s="29" t="s">
        <v>6531</v>
      </c>
      <c r="F1021" s="178" t="s">
        <v>4</v>
      </c>
      <c r="G1021" s="1585">
        <v>39952</v>
      </c>
    </row>
    <row r="1022" spans="2:7">
      <c r="B1022" s="27" t="s">
        <v>6532</v>
      </c>
      <c r="C1022" s="30"/>
      <c r="D1022" s="29" t="s">
        <v>6614</v>
      </c>
      <c r="E1022" s="29" t="s">
        <v>6531</v>
      </c>
      <c r="F1022" s="178" t="s">
        <v>4</v>
      </c>
      <c r="G1022" s="1585">
        <v>39952</v>
      </c>
    </row>
    <row r="1023" spans="2:7">
      <c r="B1023" s="27" t="s">
        <v>6597</v>
      </c>
      <c r="C1023" s="30"/>
      <c r="D1023" s="29" t="s">
        <v>6615</v>
      </c>
      <c r="E1023" s="29" t="s">
        <v>6531</v>
      </c>
      <c r="F1023" s="178" t="s">
        <v>4</v>
      </c>
      <c r="G1023" s="1585">
        <v>39952</v>
      </c>
    </row>
    <row r="1024" spans="2:7">
      <c r="B1024" s="27" t="s">
        <v>6532</v>
      </c>
      <c r="C1024" s="30"/>
      <c r="D1024" s="29" t="s">
        <v>6616</v>
      </c>
      <c r="E1024" s="29" t="s">
        <v>6531</v>
      </c>
      <c r="F1024" s="178" t="s">
        <v>4</v>
      </c>
      <c r="G1024" s="1585">
        <v>39953</v>
      </c>
    </row>
    <row r="1025" spans="1:9">
      <c r="B1025" s="27" t="s">
        <v>6597</v>
      </c>
      <c r="C1025" s="30"/>
      <c r="D1025" s="29" t="s">
        <v>6617</v>
      </c>
      <c r="E1025" s="29" t="s">
        <v>6531</v>
      </c>
      <c r="F1025" s="178" t="s">
        <v>4</v>
      </c>
      <c r="G1025" s="1585">
        <v>39953</v>
      </c>
    </row>
    <row r="1026" spans="1:9">
      <c r="B1026" s="27" t="s">
        <v>6597</v>
      </c>
      <c r="C1026" s="30"/>
      <c r="D1026" s="29" t="s">
        <v>6618</v>
      </c>
      <c r="E1026" s="29" t="s">
        <v>6531</v>
      </c>
      <c r="F1026" s="178" t="s">
        <v>4</v>
      </c>
      <c r="G1026" s="1585">
        <v>39953</v>
      </c>
    </row>
    <row r="1027" spans="1:9">
      <c r="B1027" s="27" t="s">
        <v>6619</v>
      </c>
      <c r="C1027" s="30"/>
      <c r="D1027" s="29" t="s">
        <v>6620</v>
      </c>
      <c r="E1027" s="29" t="s">
        <v>6541</v>
      </c>
      <c r="F1027" s="178" t="s">
        <v>4</v>
      </c>
      <c r="G1027" s="1585">
        <v>39953</v>
      </c>
    </row>
    <row r="1028" spans="1:9">
      <c r="B1028" s="27" t="s">
        <v>6532</v>
      </c>
      <c r="C1028" s="30"/>
      <c r="D1028" s="29" t="s">
        <v>6621</v>
      </c>
      <c r="E1028" s="29" t="s">
        <v>6531</v>
      </c>
      <c r="F1028" s="178" t="s">
        <v>4</v>
      </c>
      <c r="G1028" s="1585">
        <v>39954</v>
      </c>
    </row>
    <row r="1029" spans="1:9">
      <c r="B1029" s="27" t="s">
        <v>6532</v>
      </c>
      <c r="C1029" s="30"/>
      <c r="D1029" s="29" t="s">
        <v>6622</v>
      </c>
      <c r="E1029" s="29" t="s">
        <v>6531</v>
      </c>
      <c r="F1029" s="178" t="s">
        <v>4</v>
      </c>
      <c r="G1029" s="1585">
        <v>39955</v>
      </c>
      <c r="H1029" s="256" t="s">
        <v>6623</v>
      </c>
    </row>
    <row r="1030" spans="1:9">
      <c r="B1030" s="27" t="s">
        <v>6624</v>
      </c>
      <c r="C1030" s="30"/>
      <c r="D1030" s="29" t="s">
        <v>6625</v>
      </c>
      <c r="E1030" s="29" t="s">
        <v>6531</v>
      </c>
      <c r="F1030" s="178" t="s">
        <v>4</v>
      </c>
      <c r="G1030" s="1585">
        <v>39955</v>
      </c>
    </row>
    <row r="1031" spans="1:9">
      <c r="B1031" s="27" t="s">
        <v>6532</v>
      </c>
      <c r="C1031" s="30"/>
      <c r="D1031" s="29" t="s">
        <v>4</v>
      </c>
      <c r="E1031" s="29" t="s">
        <v>6531</v>
      </c>
      <c r="F1031" s="178" t="s">
        <v>4</v>
      </c>
      <c r="G1031" s="1585">
        <v>39958</v>
      </c>
      <c r="H1031" s="28" t="s">
        <v>6626</v>
      </c>
    </row>
    <row r="1032" spans="1:9">
      <c r="B1032" s="27" t="s">
        <v>6624</v>
      </c>
      <c r="C1032" s="30"/>
      <c r="D1032" s="29" t="s">
        <v>6627</v>
      </c>
      <c r="E1032" s="29" t="s">
        <v>6531</v>
      </c>
      <c r="F1032" s="178" t="s">
        <v>4</v>
      </c>
      <c r="G1032" s="1585">
        <v>39959</v>
      </c>
      <c r="H1032" s="28" t="s">
        <v>6628</v>
      </c>
    </row>
    <row r="1033" spans="1:9">
      <c r="B1033" s="27" t="s">
        <v>6532</v>
      </c>
      <c r="C1033" s="30"/>
      <c r="D1033" s="29" t="s">
        <v>6629</v>
      </c>
      <c r="E1033" s="29" t="s">
        <v>6531</v>
      </c>
      <c r="F1033" s="178" t="s">
        <v>4</v>
      </c>
      <c r="G1033" s="1585">
        <v>39959</v>
      </c>
      <c r="H1033" s="28" t="s">
        <v>6630</v>
      </c>
    </row>
    <row r="1034" spans="1:9">
      <c r="B1034" s="27" t="s">
        <v>6532</v>
      </c>
      <c r="C1034" s="30"/>
      <c r="D1034" s="29" t="s">
        <v>6631</v>
      </c>
      <c r="E1034" s="29" t="s">
        <v>6531</v>
      </c>
      <c r="F1034" s="178" t="s">
        <v>4</v>
      </c>
      <c r="G1034" s="1585">
        <v>39959</v>
      </c>
      <c r="H1034" s="28" t="s">
        <v>6632</v>
      </c>
    </row>
    <row r="1035" spans="1:9">
      <c r="B1035" s="27" t="s">
        <v>6532</v>
      </c>
      <c r="C1035" s="30">
        <v>1224</v>
      </c>
      <c r="D1035" s="29" t="s">
        <v>0</v>
      </c>
      <c r="E1035" s="29" t="s">
        <v>6633</v>
      </c>
      <c r="F1035" s="178" t="s">
        <v>4</v>
      </c>
      <c r="G1035" s="1585">
        <v>39959</v>
      </c>
      <c r="H1035" s="28" t="s">
        <v>6634</v>
      </c>
    </row>
    <row r="1036" spans="1:9">
      <c r="B1036" s="27" t="s">
        <v>6635</v>
      </c>
      <c r="C1036" s="30"/>
      <c r="D1036" s="29" t="s">
        <v>6636</v>
      </c>
      <c r="E1036" s="29" t="s">
        <v>6633</v>
      </c>
      <c r="F1036" s="178" t="s">
        <v>4</v>
      </c>
      <c r="G1036" s="1585">
        <v>39960</v>
      </c>
      <c r="H1036" s="28" t="s">
        <v>6637</v>
      </c>
    </row>
    <row r="1037" spans="1:9" ht="16" thickBot="1">
      <c r="B1037" s="213" t="s">
        <v>6638</v>
      </c>
      <c r="C1037" s="172">
        <v>1223</v>
      </c>
      <c r="D1037" s="750" t="s">
        <v>6639</v>
      </c>
      <c r="E1037" s="750" t="s">
        <v>6633</v>
      </c>
      <c r="F1037" s="376" t="s">
        <v>4</v>
      </c>
      <c r="G1037" s="1587">
        <v>39963</v>
      </c>
      <c r="H1037" s="28" t="s">
        <v>6640</v>
      </c>
      <c r="I1037" s="1506" t="s">
        <v>14760</v>
      </c>
    </row>
    <row r="1038" spans="1:9">
      <c r="A1038" s="1710"/>
      <c r="B1038" s="369" t="s">
        <v>6641</v>
      </c>
      <c r="C1038" s="181">
        <v>1226</v>
      </c>
      <c r="D1038" s="370" t="s">
        <v>4</v>
      </c>
      <c r="E1038" s="370" t="s">
        <v>6633</v>
      </c>
      <c r="F1038" s="183" t="s">
        <v>4</v>
      </c>
      <c r="G1038" s="1590">
        <v>39965</v>
      </c>
      <c r="H1038" s="28" t="s">
        <v>6642</v>
      </c>
      <c r="I1038" s="1506" t="s">
        <v>14761</v>
      </c>
    </row>
    <row r="1039" spans="1:9">
      <c r="B1039" s="27" t="s">
        <v>6641</v>
      </c>
      <c r="C1039" s="30">
        <v>1227</v>
      </c>
      <c r="D1039" s="29" t="s">
        <v>6643</v>
      </c>
      <c r="E1039" s="29" t="s">
        <v>6633</v>
      </c>
      <c r="F1039" s="26" t="s">
        <v>4</v>
      </c>
      <c r="G1039" s="1585">
        <v>39965</v>
      </c>
      <c r="H1039" s="256" t="s">
        <v>6644</v>
      </c>
      <c r="I1039" s="1506" t="s">
        <v>14762</v>
      </c>
    </row>
    <row r="1040" spans="1:9">
      <c r="B1040" s="27" t="s">
        <v>6641</v>
      </c>
      <c r="C1040" s="30">
        <v>1228</v>
      </c>
      <c r="D1040" s="29" t="s">
        <v>6645</v>
      </c>
      <c r="E1040" s="29" t="s">
        <v>6633</v>
      </c>
      <c r="F1040" s="26" t="s">
        <v>4</v>
      </c>
      <c r="G1040" s="1585">
        <v>39965</v>
      </c>
      <c r="H1040" s="256" t="s">
        <v>6646</v>
      </c>
      <c r="I1040" s="1507" t="s">
        <v>14763</v>
      </c>
    </row>
    <row r="1041" spans="2:9">
      <c r="B1041" s="27" t="s">
        <v>6641</v>
      </c>
      <c r="C1041" s="30">
        <v>1229</v>
      </c>
      <c r="D1041" s="29" t="s">
        <v>6647</v>
      </c>
      <c r="E1041" s="29" t="s">
        <v>6633</v>
      </c>
      <c r="F1041" s="26" t="s">
        <v>4</v>
      </c>
      <c r="G1041" s="1585">
        <v>39965</v>
      </c>
      <c r="H1041" s="256" t="s">
        <v>6648</v>
      </c>
      <c r="I1041" s="1506" t="s">
        <v>14764</v>
      </c>
    </row>
    <row r="1042" spans="2:9">
      <c r="B1042" s="27" t="s">
        <v>6638</v>
      </c>
      <c r="C1042" s="30"/>
      <c r="D1042" s="29" t="s">
        <v>6649</v>
      </c>
      <c r="E1042" s="29" t="s">
        <v>6633</v>
      </c>
      <c r="F1042" s="26" t="s">
        <v>4</v>
      </c>
      <c r="G1042" s="1585">
        <v>39965</v>
      </c>
    </row>
    <row r="1043" spans="2:9">
      <c r="B1043" s="27" t="s">
        <v>6650</v>
      </c>
      <c r="C1043" s="30">
        <v>1225</v>
      </c>
      <c r="D1043" s="29" t="s">
        <v>6651</v>
      </c>
      <c r="E1043" s="29" t="s">
        <v>6633</v>
      </c>
      <c r="F1043" s="26" t="s">
        <v>4</v>
      </c>
      <c r="G1043" s="1585">
        <v>39965</v>
      </c>
      <c r="H1043" s="28" t="s">
        <v>6652</v>
      </c>
      <c r="I1043" s="1506" t="s">
        <v>14765</v>
      </c>
    </row>
    <row r="1044" spans="2:9">
      <c r="B1044" s="27" t="s">
        <v>6653</v>
      </c>
      <c r="C1044" s="30">
        <v>1222</v>
      </c>
      <c r="D1044" s="29" t="s">
        <v>6654</v>
      </c>
      <c r="E1044" s="29" t="s">
        <v>6655</v>
      </c>
      <c r="F1044" s="26" t="s">
        <v>4</v>
      </c>
      <c r="G1044" s="1586">
        <v>39965</v>
      </c>
    </row>
    <row r="1045" spans="2:9">
      <c r="B1045" s="27" t="s">
        <v>6656</v>
      </c>
      <c r="C1045" s="30">
        <v>1230</v>
      </c>
      <c r="D1045" s="29" t="s">
        <v>6657</v>
      </c>
      <c r="E1045" s="29" t="s">
        <v>6633</v>
      </c>
      <c r="F1045" s="26" t="s">
        <v>4</v>
      </c>
      <c r="G1045" s="1585">
        <v>39965</v>
      </c>
      <c r="H1045" s="28" t="s">
        <v>6658</v>
      </c>
      <c r="I1045" s="1506" t="s">
        <v>14766</v>
      </c>
    </row>
    <row r="1046" spans="2:9">
      <c r="B1046" s="374" t="s">
        <v>6650</v>
      </c>
      <c r="C1046" s="191">
        <v>1231</v>
      </c>
      <c r="D1046" s="282" t="s">
        <v>6659</v>
      </c>
      <c r="E1046" s="282" t="s">
        <v>6633</v>
      </c>
      <c r="F1046" s="178" t="s">
        <v>4</v>
      </c>
      <c r="G1046" s="1592">
        <v>39966</v>
      </c>
      <c r="H1046" s="28" t="s">
        <v>6660</v>
      </c>
      <c r="I1046" s="1506" t="s">
        <v>14767</v>
      </c>
    </row>
    <row r="1047" spans="2:9">
      <c r="B1047" s="374" t="s">
        <v>6661</v>
      </c>
      <c r="C1047" s="191">
        <v>1233</v>
      </c>
      <c r="D1047" s="282" t="s">
        <v>6662</v>
      </c>
      <c r="E1047" s="282" t="s">
        <v>6633</v>
      </c>
      <c r="F1047" s="178" t="s">
        <v>4</v>
      </c>
      <c r="G1047" s="1592">
        <v>39966</v>
      </c>
      <c r="H1047" s="28" t="s">
        <v>6663</v>
      </c>
      <c r="I1047" s="1506" t="s">
        <v>14768</v>
      </c>
    </row>
    <row r="1048" spans="2:9">
      <c r="B1048" s="374" t="s">
        <v>6661</v>
      </c>
      <c r="C1048" s="191">
        <v>1234</v>
      </c>
      <c r="D1048" s="282" t="s">
        <v>6664</v>
      </c>
      <c r="E1048" s="282" t="s">
        <v>6665</v>
      </c>
      <c r="F1048" s="178" t="s">
        <v>4</v>
      </c>
      <c r="G1048" s="1592">
        <v>39966</v>
      </c>
      <c r="H1048" s="28" t="s">
        <v>6666</v>
      </c>
      <c r="I1048" s="1506" t="s">
        <v>14769</v>
      </c>
    </row>
    <row r="1049" spans="2:9">
      <c r="B1049" s="374" t="s">
        <v>6635</v>
      </c>
      <c r="C1049" s="191">
        <v>1232</v>
      </c>
      <c r="D1049" s="282" t="s">
        <v>6667</v>
      </c>
      <c r="E1049" s="282" t="s">
        <v>6633</v>
      </c>
      <c r="F1049" s="178" t="s">
        <v>4</v>
      </c>
      <c r="G1049" s="1592">
        <v>39966</v>
      </c>
      <c r="H1049" s="28" t="s">
        <v>6668</v>
      </c>
      <c r="I1049" s="1506" t="s">
        <v>14770</v>
      </c>
    </row>
    <row r="1050" spans="2:9">
      <c r="B1050" s="374" t="s">
        <v>6635</v>
      </c>
      <c r="C1050" s="191"/>
      <c r="D1050" s="282" t="s">
        <v>6669</v>
      </c>
      <c r="E1050" s="282" t="s">
        <v>6633</v>
      </c>
      <c r="F1050" s="178" t="s">
        <v>4</v>
      </c>
      <c r="G1050" s="1592">
        <v>39966</v>
      </c>
      <c r="H1050" s="28" t="s">
        <v>6670</v>
      </c>
      <c r="I1050" s="1506" t="s">
        <v>14771</v>
      </c>
    </row>
    <row r="1051" spans="2:9">
      <c r="B1051" s="27" t="s">
        <v>6671</v>
      </c>
      <c r="C1051" s="30">
        <v>1149</v>
      </c>
      <c r="D1051" s="29" t="s">
        <v>4</v>
      </c>
      <c r="E1051" s="29" t="s">
        <v>6633</v>
      </c>
      <c r="F1051" s="26" t="s">
        <v>4</v>
      </c>
      <c r="G1051" s="1585">
        <v>39966</v>
      </c>
    </row>
    <row r="1052" spans="2:9">
      <c r="B1052" s="374" t="s">
        <v>6661</v>
      </c>
      <c r="C1052" s="30"/>
      <c r="D1052" s="29" t="s">
        <v>6672</v>
      </c>
      <c r="E1052" s="282" t="s">
        <v>6665</v>
      </c>
      <c r="F1052" s="26" t="s">
        <v>4</v>
      </c>
      <c r="G1052" s="1585">
        <v>39967</v>
      </c>
    </row>
    <row r="1053" spans="2:9">
      <c r="B1053" s="27" t="s">
        <v>6673</v>
      </c>
      <c r="C1053" s="30"/>
      <c r="D1053" s="29" t="s">
        <v>6674</v>
      </c>
      <c r="E1053" s="29" t="s">
        <v>6633</v>
      </c>
      <c r="F1053" s="26" t="s">
        <v>4</v>
      </c>
      <c r="G1053" s="1585">
        <v>39968</v>
      </c>
      <c r="H1053" s="28" t="s">
        <v>6675</v>
      </c>
    </row>
    <row r="1054" spans="2:9">
      <c r="B1054" s="27" t="s">
        <v>6671</v>
      </c>
      <c r="C1054" s="172"/>
      <c r="D1054" s="750" t="s">
        <v>4</v>
      </c>
      <c r="E1054" s="750" t="s">
        <v>6633</v>
      </c>
      <c r="F1054" s="59" t="s">
        <v>4</v>
      </c>
      <c r="G1054" s="1587">
        <v>39968</v>
      </c>
      <c r="H1054" s="256" t="s">
        <v>6676</v>
      </c>
    </row>
    <row r="1055" spans="2:9">
      <c r="B1055" s="27" t="s">
        <v>6671</v>
      </c>
      <c r="C1055" s="30"/>
      <c r="D1055" s="29" t="s">
        <v>4</v>
      </c>
      <c r="E1055" s="29" t="s">
        <v>6633</v>
      </c>
      <c r="F1055" s="26" t="s">
        <v>4</v>
      </c>
      <c r="G1055" s="1585">
        <v>39968</v>
      </c>
      <c r="H1055" s="28" t="s">
        <v>6677</v>
      </c>
    </row>
    <row r="1056" spans="2:9">
      <c r="B1056" s="374" t="s">
        <v>6635</v>
      </c>
      <c r="C1056" s="30"/>
      <c r="D1056" s="29" t="s">
        <v>6678</v>
      </c>
      <c r="E1056" s="29" t="s">
        <v>6633</v>
      </c>
      <c r="F1056" s="26" t="s">
        <v>4</v>
      </c>
      <c r="G1056" s="1585">
        <v>39969</v>
      </c>
    </row>
    <row r="1057" spans="2:9">
      <c r="B1057" s="374" t="s">
        <v>6679</v>
      </c>
      <c r="C1057" s="30"/>
      <c r="D1057" s="29" t="s">
        <v>6680</v>
      </c>
      <c r="E1057" s="29" t="s">
        <v>6681</v>
      </c>
      <c r="F1057" s="26" t="s">
        <v>4</v>
      </c>
      <c r="G1057" s="1585">
        <v>39970</v>
      </c>
    </row>
    <row r="1058" spans="2:9">
      <c r="B1058" s="27" t="s">
        <v>6638</v>
      </c>
      <c r="C1058" s="30">
        <v>1238</v>
      </c>
      <c r="D1058" s="29" t="s">
        <v>313</v>
      </c>
      <c r="E1058" s="29" t="s">
        <v>6682</v>
      </c>
      <c r="F1058" s="26" t="s">
        <v>4</v>
      </c>
      <c r="G1058" s="1585">
        <v>39970</v>
      </c>
    </row>
    <row r="1059" spans="2:9">
      <c r="B1059" s="27" t="s">
        <v>6683</v>
      </c>
      <c r="C1059" s="30"/>
      <c r="D1059" s="29" t="s">
        <v>6684</v>
      </c>
      <c r="E1059" s="29" t="s">
        <v>6682</v>
      </c>
      <c r="F1059" s="26" t="s">
        <v>4</v>
      </c>
      <c r="G1059" s="1585">
        <v>39970</v>
      </c>
      <c r="H1059" s="28" t="s">
        <v>6685</v>
      </c>
    </row>
    <row r="1060" spans="2:9">
      <c r="B1060" s="27" t="s">
        <v>6686</v>
      </c>
      <c r="C1060" s="30"/>
      <c r="D1060" s="29" t="s">
        <v>6687</v>
      </c>
      <c r="E1060" s="29" t="s">
        <v>6682</v>
      </c>
      <c r="F1060" s="26" t="s">
        <v>4</v>
      </c>
      <c r="G1060" s="1585">
        <v>39970</v>
      </c>
      <c r="H1060" s="28" t="s">
        <v>6688</v>
      </c>
    </row>
    <row r="1061" spans="2:9">
      <c r="B1061" s="27" t="s">
        <v>4</v>
      </c>
      <c r="C1061" s="30"/>
      <c r="D1061" s="29" t="s">
        <v>6689</v>
      </c>
      <c r="E1061" s="29" t="s">
        <v>6682</v>
      </c>
      <c r="F1061" s="26" t="s">
        <v>4</v>
      </c>
      <c r="G1061" s="1585">
        <v>39970</v>
      </c>
      <c r="H1061" s="28" t="s">
        <v>6690</v>
      </c>
      <c r="I1061" s="1506" t="s">
        <v>14772</v>
      </c>
    </row>
    <row r="1062" spans="2:9">
      <c r="B1062" s="27" t="s">
        <v>6691</v>
      </c>
      <c r="C1062" s="30"/>
      <c r="D1062" s="29" t="s">
        <v>6692</v>
      </c>
      <c r="E1062" s="29" t="s">
        <v>6693</v>
      </c>
      <c r="F1062" s="26" t="s">
        <v>4</v>
      </c>
      <c r="G1062" s="1585">
        <v>39972</v>
      </c>
    </row>
    <row r="1063" spans="2:9">
      <c r="B1063" s="27" t="s">
        <v>6694</v>
      </c>
      <c r="C1063" s="30"/>
      <c r="D1063" s="29" t="s">
        <v>6695</v>
      </c>
      <c r="E1063" s="29" t="s">
        <v>4</v>
      </c>
      <c r="F1063" s="26" t="s">
        <v>4</v>
      </c>
      <c r="G1063" s="1585">
        <v>39972</v>
      </c>
    </row>
    <row r="1064" spans="2:9">
      <c r="B1064" s="27" t="s">
        <v>6696</v>
      </c>
      <c r="C1064" s="30">
        <v>1242</v>
      </c>
      <c r="D1064" s="140" t="s">
        <v>6697</v>
      </c>
      <c r="E1064" s="29" t="s">
        <v>6682</v>
      </c>
      <c r="F1064" s="26" t="s">
        <v>4</v>
      </c>
      <c r="G1064" s="1585">
        <v>39973</v>
      </c>
      <c r="H1064" s="28" t="s">
        <v>6698</v>
      </c>
    </row>
    <row r="1065" spans="2:9">
      <c r="B1065" s="27" t="s">
        <v>6696</v>
      </c>
      <c r="C1065" s="30">
        <v>1243</v>
      </c>
      <c r="D1065" s="29" t="s">
        <v>6699</v>
      </c>
      <c r="E1065" s="29" t="s">
        <v>6682</v>
      </c>
      <c r="F1065" s="26" t="s">
        <v>4</v>
      </c>
      <c r="G1065" s="1585">
        <v>39973</v>
      </c>
      <c r="H1065" s="28" t="s">
        <v>6700</v>
      </c>
    </row>
    <row r="1066" spans="2:9">
      <c r="B1066" s="27" t="s">
        <v>6701</v>
      </c>
      <c r="C1066" s="30">
        <v>1244</v>
      </c>
      <c r="D1066" s="29" t="s">
        <v>6702</v>
      </c>
      <c r="E1066" s="29" t="s">
        <v>6682</v>
      </c>
      <c r="F1066" s="26" t="s">
        <v>4</v>
      </c>
      <c r="G1066" s="1585">
        <v>39973</v>
      </c>
      <c r="H1066" s="28" t="s">
        <v>6703</v>
      </c>
    </row>
    <row r="1067" spans="2:9">
      <c r="B1067" s="27" t="s">
        <v>6704</v>
      </c>
      <c r="C1067" s="30">
        <v>1245</v>
      </c>
      <c r="D1067" s="29" t="s">
        <v>6705</v>
      </c>
      <c r="E1067" s="29" t="s">
        <v>6706</v>
      </c>
      <c r="F1067" s="26" t="s">
        <v>4</v>
      </c>
      <c r="G1067" s="1585">
        <v>39973</v>
      </c>
    </row>
    <row r="1068" spans="2:9">
      <c r="B1068" s="27" t="s">
        <v>6707</v>
      </c>
      <c r="C1068" s="30"/>
      <c r="D1068" s="29" t="s">
        <v>6708</v>
      </c>
      <c r="E1068" s="29" t="s">
        <v>6682</v>
      </c>
      <c r="F1068" s="26" t="s">
        <v>4</v>
      </c>
      <c r="G1068" s="1585">
        <v>39974</v>
      </c>
    </row>
    <row r="1069" spans="2:9">
      <c r="B1069" s="27" t="s">
        <v>6707</v>
      </c>
      <c r="C1069" s="30"/>
      <c r="D1069" s="29" t="s">
        <v>6709</v>
      </c>
      <c r="E1069" s="29" t="s">
        <v>6682</v>
      </c>
      <c r="F1069" s="26" t="s">
        <v>4</v>
      </c>
      <c r="G1069" s="1585">
        <v>39974</v>
      </c>
    </row>
    <row r="1070" spans="2:9">
      <c r="B1070" s="27" t="s">
        <v>6707</v>
      </c>
      <c r="C1070" s="30">
        <v>1246</v>
      </c>
      <c r="D1070" s="29" t="s">
        <v>6710</v>
      </c>
      <c r="E1070" s="29" t="s">
        <v>6682</v>
      </c>
      <c r="F1070" s="26" t="s">
        <v>4</v>
      </c>
      <c r="G1070" s="1585">
        <v>39974</v>
      </c>
      <c r="H1070" s="28" t="s">
        <v>6711</v>
      </c>
    </row>
    <row r="1071" spans="2:9">
      <c r="B1071" s="27" t="s">
        <v>6707</v>
      </c>
      <c r="C1071" s="30">
        <v>1247</v>
      </c>
      <c r="D1071" s="29" t="s">
        <v>6712</v>
      </c>
      <c r="E1071" s="29" t="s">
        <v>6682</v>
      </c>
      <c r="F1071" s="26" t="s">
        <v>4</v>
      </c>
      <c r="G1071" s="1585">
        <v>39974</v>
      </c>
      <c r="H1071" s="28" t="s">
        <v>6713</v>
      </c>
    </row>
    <row r="1072" spans="2:9">
      <c r="B1072" s="27" t="s">
        <v>6714</v>
      </c>
      <c r="C1072" s="30">
        <v>1248</v>
      </c>
      <c r="D1072" s="29" t="s">
        <v>6715</v>
      </c>
      <c r="E1072" s="29" t="s">
        <v>6682</v>
      </c>
      <c r="F1072" s="26" t="s">
        <v>4</v>
      </c>
      <c r="G1072" s="1585">
        <v>39974</v>
      </c>
    </row>
    <row r="1073" spans="2:8">
      <c r="B1073" s="27" t="s">
        <v>6686</v>
      </c>
      <c r="C1073" s="30">
        <v>1249</v>
      </c>
      <c r="D1073" s="29" t="s">
        <v>6716</v>
      </c>
      <c r="E1073" s="29" t="s">
        <v>6682</v>
      </c>
      <c r="F1073" s="26" t="s">
        <v>4</v>
      </c>
      <c r="G1073" s="1585">
        <v>39974</v>
      </c>
      <c r="H1073" s="28" t="s">
        <v>6717</v>
      </c>
    </row>
    <row r="1074" spans="2:8">
      <c r="B1074" s="27" t="s">
        <v>6707</v>
      </c>
      <c r="C1074" s="30">
        <v>1250</v>
      </c>
      <c r="D1074" s="29" t="s">
        <v>6718</v>
      </c>
      <c r="E1074" s="29" t="s">
        <v>6682</v>
      </c>
      <c r="F1074" s="26" t="s">
        <v>4</v>
      </c>
      <c r="G1074" s="1585">
        <v>39975</v>
      </c>
      <c r="H1074" s="28" t="s">
        <v>6719</v>
      </c>
    </row>
    <row r="1075" spans="2:8">
      <c r="B1075" s="27" t="s">
        <v>6696</v>
      </c>
      <c r="C1075" s="30"/>
      <c r="D1075" s="29" t="s">
        <v>6720</v>
      </c>
      <c r="E1075" s="29" t="s">
        <v>6682</v>
      </c>
      <c r="F1075" s="26" t="s">
        <v>4</v>
      </c>
      <c r="G1075" s="1585">
        <v>39979</v>
      </c>
      <c r="H1075" s="28" t="s">
        <v>6721</v>
      </c>
    </row>
    <row r="1076" spans="2:8">
      <c r="B1076" s="27" t="s">
        <v>6707</v>
      </c>
      <c r="C1076" s="30">
        <v>1246</v>
      </c>
      <c r="D1076" s="29" t="s">
        <v>6722</v>
      </c>
      <c r="E1076" s="29" t="s">
        <v>6682</v>
      </c>
      <c r="F1076" s="26" t="s">
        <v>4</v>
      </c>
      <c r="G1076" s="1585">
        <v>39979</v>
      </c>
      <c r="H1076" s="28" t="s">
        <v>6723</v>
      </c>
    </row>
    <row r="1077" spans="2:8">
      <c r="B1077" s="27" t="s">
        <v>4</v>
      </c>
      <c r="C1077" s="30"/>
      <c r="D1077" s="29" t="s">
        <v>6724</v>
      </c>
      <c r="E1077" s="29" t="s">
        <v>6682</v>
      </c>
      <c r="F1077" s="26" t="s">
        <v>4</v>
      </c>
      <c r="G1077" s="1585">
        <v>39980</v>
      </c>
    </row>
    <row r="1078" spans="2:8">
      <c r="B1078" s="213" t="s">
        <v>4</v>
      </c>
      <c r="C1078" s="172">
        <v>1256</v>
      </c>
      <c r="D1078" s="750" t="s">
        <v>6725</v>
      </c>
      <c r="E1078" s="750" t="s">
        <v>6682</v>
      </c>
      <c r="F1078" s="59" t="s">
        <v>4</v>
      </c>
      <c r="G1078" s="1587">
        <v>39980</v>
      </c>
      <c r="H1078" s="28" t="s">
        <v>6726</v>
      </c>
    </row>
    <row r="1079" spans="2:8">
      <c r="B1079" s="27" t="s">
        <v>6686</v>
      </c>
      <c r="C1079" s="30">
        <v>1247</v>
      </c>
      <c r="D1079" s="29" t="s">
        <v>6727</v>
      </c>
      <c r="E1079" s="29" t="s">
        <v>6682</v>
      </c>
      <c r="F1079" s="26" t="s">
        <v>4</v>
      </c>
      <c r="G1079" s="1585">
        <v>39980</v>
      </c>
    </row>
    <row r="1080" spans="2:8">
      <c r="B1080" s="27" t="s">
        <v>6696</v>
      </c>
      <c r="C1080" s="30"/>
      <c r="D1080" s="29" t="s">
        <v>6728</v>
      </c>
      <c r="E1080" s="29" t="s">
        <v>6682</v>
      </c>
      <c r="F1080" s="26" t="s">
        <v>4</v>
      </c>
      <c r="G1080" s="1585">
        <v>39981</v>
      </c>
    </row>
    <row r="1081" spans="2:8">
      <c r="B1081" s="27" t="s">
        <v>6696</v>
      </c>
      <c r="C1081" s="30"/>
      <c r="D1081" s="29" t="s">
        <v>6729</v>
      </c>
      <c r="E1081" s="29" t="s">
        <v>6682</v>
      </c>
      <c r="F1081" s="26" t="s">
        <v>4</v>
      </c>
      <c r="G1081" s="1585">
        <v>39981</v>
      </c>
    </row>
    <row r="1082" spans="2:8">
      <c r="B1082" s="27" t="s">
        <v>4</v>
      </c>
      <c r="C1082" s="30"/>
      <c r="D1082" s="29" t="s">
        <v>6730</v>
      </c>
      <c r="E1082" s="29" t="s">
        <v>6682</v>
      </c>
      <c r="F1082" s="26" t="s">
        <v>4</v>
      </c>
      <c r="G1082" s="1585">
        <v>39981</v>
      </c>
    </row>
    <row r="1083" spans="2:8">
      <c r="B1083" s="27" t="s">
        <v>4</v>
      </c>
      <c r="C1083" s="30"/>
      <c r="D1083" s="29" t="s">
        <v>6731</v>
      </c>
      <c r="E1083" s="29" t="s">
        <v>6682</v>
      </c>
      <c r="F1083" s="26" t="s">
        <v>4</v>
      </c>
      <c r="G1083" s="1585">
        <v>39981</v>
      </c>
    </row>
    <row r="1084" spans="2:8">
      <c r="B1084" s="27" t="s">
        <v>6694</v>
      </c>
      <c r="C1084" s="30">
        <v>1251</v>
      </c>
      <c r="D1084" s="29" t="s">
        <v>6732</v>
      </c>
      <c r="E1084" s="29" t="s">
        <v>4</v>
      </c>
      <c r="F1084" s="26" t="s">
        <v>4</v>
      </c>
      <c r="G1084" s="1585">
        <v>39981</v>
      </c>
    </row>
    <row r="1085" spans="2:8">
      <c r="B1085" s="27" t="s">
        <v>4</v>
      </c>
      <c r="C1085" s="30">
        <v>1252</v>
      </c>
      <c r="D1085" s="29" t="s">
        <v>6733</v>
      </c>
      <c r="E1085" s="29" t="s">
        <v>6682</v>
      </c>
      <c r="F1085" s="26" t="s">
        <v>4</v>
      </c>
      <c r="G1085" s="1585">
        <v>39981</v>
      </c>
      <c r="H1085" s="28" t="s">
        <v>6734</v>
      </c>
    </row>
    <row r="1086" spans="2:8">
      <c r="B1086" s="27" t="s">
        <v>6707</v>
      </c>
      <c r="C1086" s="30">
        <v>1253</v>
      </c>
      <c r="D1086" s="29" t="s">
        <v>6735</v>
      </c>
      <c r="E1086" s="29" t="s">
        <v>6682</v>
      </c>
      <c r="F1086" s="26" t="s">
        <v>4</v>
      </c>
      <c r="G1086" s="1585">
        <v>39982</v>
      </c>
      <c r="H1086" s="28" t="s">
        <v>6736</v>
      </c>
    </row>
    <row r="1087" spans="2:8">
      <c r="B1087" s="27" t="s">
        <v>6737</v>
      </c>
      <c r="C1087" s="30">
        <v>1254</v>
      </c>
      <c r="D1087" s="29" t="s">
        <v>6738</v>
      </c>
      <c r="E1087" s="29" t="s">
        <v>6739</v>
      </c>
      <c r="F1087" s="26" t="s">
        <v>4</v>
      </c>
      <c r="G1087" s="1585">
        <v>39982</v>
      </c>
      <c r="H1087" s="28" t="s">
        <v>6740</v>
      </c>
    </row>
    <row r="1088" spans="2:8">
      <c r="B1088" s="27" t="s">
        <v>6696</v>
      </c>
      <c r="C1088" s="30"/>
      <c r="D1088" s="29" t="s">
        <v>6741</v>
      </c>
      <c r="E1088" s="29" t="s">
        <v>6682</v>
      </c>
      <c r="F1088" s="26" t="s">
        <v>4</v>
      </c>
      <c r="G1088" s="1585">
        <v>39982</v>
      </c>
    </row>
    <row r="1089" spans="2:8">
      <c r="B1089" s="27" t="s">
        <v>6696</v>
      </c>
      <c r="C1089" s="30">
        <v>1255</v>
      </c>
      <c r="D1089" s="29" t="s">
        <v>6742</v>
      </c>
      <c r="E1089" s="29" t="s">
        <v>6682</v>
      </c>
      <c r="F1089" s="26" t="s">
        <v>4</v>
      </c>
      <c r="G1089" s="1585">
        <v>39982</v>
      </c>
    </row>
    <row r="1090" spans="2:8">
      <c r="B1090" s="27" t="s">
        <v>4</v>
      </c>
      <c r="C1090" s="30">
        <v>1257</v>
      </c>
      <c r="D1090" s="29" t="s">
        <v>6743</v>
      </c>
      <c r="E1090" s="29" t="s">
        <v>6682</v>
      </c>
      <c r="F1090" s="26" t="s">
        <v>4</v>
      </c>
      <c r="G1090" s="1585">
        <v>39983</v>
      </c>
      <c r="H1090" s="28" t="s">
        <v>6744</v>
      </c>
    </row>
    <row r="1091" spans="2:8">
      <c r="B1091" s="27" t="s">
        <v>4</v>
      </c>
      <c r="C1091" s="30">
        <v>1262</v>
      </c>
      <c r="D1091" s="29" t="s">
        <v>6745</v>
      </c>
      <c r="E1091" s="29" t="s">
        <v>6682</v>
      </c>
      <c r="F1091" s="26" t="s">
        <v>4</v>
      </c>
      <c r="G1091" s="1585">
        <v>39984</v>
      </c>
      <c r="H1091" s="28" t="s">
        <v>6746</v>
      </c>
    </row>
    <row r="1092" spans="2:8">
      <c r="B1092" s="27" t="s">
        <v>6714</v>
      </c>
      <c r="C1092" s="30"/>
      <c r="D1092" s="29" t="s">
        <v>6747</v>
      </c>
      <c r="E1092" s="29" t="s">
        <v>6682</v>
      </c>
      <c r="F1092" s="26" t="s">
        <v>4</v>
      </c>
      <c r="G1092" s="1585">
        <v>39984</v>
      </c>
      <c r="H1092" s="28" t="s">
        <v>6748</v>
      </c>
    </row>
    <row r="1093" spans="2:8">
      <c r="B1093" s="27" t="s">
        <v>6696</v>
      </c>
      <c r="C1093" s="30">
        <v>1258</v>
      </c>
      <c r="D1093" s="29" t="s">
        <v>6749</v>
      </c>
      <c r="E1093" s="29" t="s">
        <v>6682</v>
      </c>
      <c r="F1093" s="26" t="s">
        <v>4</v>
      </c>
      <c r="G1093" s="1585">
        <v>39984</v>
      </c>
      <c r="H1093" s="28" t="s">
        <v>6750</v>
      </c>
    </row>
    <row r="1094" spans="2:8">
      <c r="B1094" s="27" t="s">
        <v>6707</v>
      </c>
      <c r="C1094" s="30">
        <v>1260</v>
      </c>
      <c r="D1094" s="29" t="s">
        <v>6751</v>
      </c>
      <c r="E1094" s="29" t="s">
        <v>6682</v>
      </c>
      <c r="F1094" s="26" t="s">
        <v>4</v>
      </c>
      <c r="G1094" s="1585">
        <v>39985</v>
      </c>
      <c r="H1094" s="28" t="s">
        <v>6713</v>
      </c>
    </row>
    <row r="1095" spans="2:8">
      <c r="B1095" s="27" t="s">
        <v>6707</v>
      </c>
      <c r="C1095" s="30">
        <v>1259</v>
      </c>
      <c r="D1095" s="29" t="s">
        <v>6752</v>
      </c>
      <c r="E1095" s="29" t="s">
        <v>6682</v>
      </c>
      <c r="F1095" s="26" t="s">
        <v>4</v>
      </c>
      <c r="G1095" s="1585">
        <v>39985</v>
      </c>
      <c r="H1095" s="28" t="s">
        <v>6711</v>
      </c>
    </row>
    <row r="1096" spans="2:8">
      <c r="B1096" s="27" t="s">
        <v>6753</v>
      </c>
      <c r="C1096" s="30">
        <v>1261</v>
      </c>
      <c r="D1096" s="29" t="s">
        <v>6754</v>
      </c>
      <c r="E1096" s="29" t="s">
        <v>4</v>
      </c>
      <c r="F1096" s="26" t="s">
        <v>4</v>
      </c>
      <c r="G1096" s="1585">
        <v>39987</v>
      </c>
    </row>
    <row r="1097" spans="2:8">
      <c r="B1097" s="27" t="s">
        <v>6755</v>
      </c>
      <c r="C1097" s="30">
        <v>1263</v>
      </c>
      <c r="D1097" s="29" t="s">
        <v>6756</v>
      </c>
      <c r="E1097" s="29" t="s">
        <v>6682</v>
      </c>
      <c r="F1097" s="26" t="s">
        <v>4</v>
      </c>
      <c r="G1097" s="1585">
        <v>39986</v>
      </c>
    </row>
    <row r="1098" spans="2:8">
      <c r="B1098" s="27" t="s">
        <v>6757</v>
      </c>
      <c r="C1098" s="30">
        <v>1264</v>
      </c>
      <c r="D1098" s="29" t="s">
        <v>6758</v>
      </c>
      <c r="E1098" s="29" t="s">
        <v>6682</v>
      </c>
      <c r="F1098" s="26" t="s">
        <v>4</v>
      </c>
      <c r="G1098" s="1585">
        <v>39987</v>
      </c>
    </row>
    <row r="1099" spans="2:8">
      <c r="B1099" s="27" t="s">
        <v>6759</v>
      </c>
      <c r="C1099" s="30">
        <v>1265</v>
      </c>
      <c r="D1099" s="29" t="s">
        <v>6760</v>
      </c>
      <c r="E1099" s="29" t="s">
        <v>6682</v>
      </c>
      <c r="F1099" s="26" t="s">
        <v>4</v>
      </c>
      <c r="G1099" s="1585">
        <v>39987</v>
      </c>
    </row>
    <row r="1100" spans="2:8">
      <c r="B1100" s="27" t="s">
        <v>6707</v>
      </c>
      <c r="C1100" s="30">
        <v>1266</v>
      </c>
      <c r="D1100" s="29" t="s">
        <v>6761</v>
      </c>
      <c r="E1100" s="29" t="s">
        <v>6682</v>
      </c>
      <c r="F1100" s="26" t="s">
        <v>4</v>
      </c>
      <c r="G1100" s="1585">
        <v>39987</v>
      </c>
    </row>
    <row r="1101" spans="2:8">
      <c r="B1101" s="27" t="s">
        <v>6707</v>
      </c>
      <c r="C1101" s="30">
        <v>1267</v>
      </c>
      <c r="D1101" s="29" t="s">
        <v>6762</v>
      </c>
      <c r="E1101" s="29" t="s">
        <v>6682</v>
      </c>
      <c r="F1101" s="26" t="s">
        <v>4</v>
      </c>
      <c r="G1101" s="1585">
        <v>39987</v>
      </c>
    </row>
    <row r="1102" spans="2:8">
      <c r="B1102" s="27" t="s">
        <v>6707</v>
      </c>
      <c r="C1102" s="30">
        <v>1268</v>
      </c>
      <c r="D1102" s="29" t="s">
        <v>6763</v>
      </c>
      <c r="E1102" s="29" t="s">
        <v>6682</v>
      </c>
      <c r="F1102" s="26" t="s">
        <v>4</v>
      </c>
      <c r="G1102" s="1585">
        <v>39987</v>
      </c>
    </row>
    <row r="1103" spans="2:8">
      <c r="B1103" s="27" t="s">
        <v>6696</v>
      </c>
      <c r="C1103" s="30"/>
      <c r="D1103" s="29" t="s">
        <v>6764</v>
      </c>
      <c r="E1103" s="29" t="s">
        <v>6682</v>
      </c>
      <c r="F1103" s="26" t="s">
        <v>4</v>
      </c>
      <c r="G1103" s="1585">
        <v>39988</v>
      </c>
    </row>
    <row r="1104" spans="2:8">
      <c r="B1104" s="27" t="s">
        <v>6757</v>
      </c>
      <c r="C1104" s="30"/>
      <c r="D1104" s="29" t="s">
        <v>6765</v>
      </c>
      <c r="E1104" s="29" t="s">
        <v>6682</v>
      </c>
      <c r="F1104" s="26" t="s">
        <v>4</v>
      </c>
      <c r="G1104" s="1585">
        <v>39989</v>
      </c>
    </row>
    <row r="1105" spans="1:8">
      <c r="B1105" s="27" t="s">
        <v>6696</v>
      </c>
      <c r="C1105" s="30"/>
      <c r="D1105" s="29" t="s">
        <v>6766</v>
      </c>
      <c r="E1105" s="29" t="s">
        <v>6682</v>
      </c>
      <c r="F1105" s="26" t="s">
        <v>4</v>
      </c>
      <c r="G1105" s="1585">
        <v>39990</v>
      </c>
    </row>
    <row r="1106" spans="1:8">
      <c r="B1106" s="27" t="s">
        <v>6767</v>
      </c>
      <c r="C1106" s="30">
        <v>1271</v>
      </c>
      <c r="D1106" s="29" t="s">
        <v>6768</v>
      </c>
      <c r="E1106" s="29" t="s">
        <v>6769</v>
      </c>
      <c r="F1106" s="26" t="s">
        <v>4</v>
      </c>
      <c r="G1106" s="1585">
        <v>39993</v>
      </c>
    </row>
    <row r="1107" spans="1:8">
      <c r="B1107" s="27" t="s">
        <v>6696</v>
      </c>
      <c r="C1107" s="30"/>
      <c r="D1107" s="29" t="s">
        <v>6770</v>
      </c>
      <c r="E1107" s="29" t="s">
        <v>6682</v>
      </c>
      <c r="F1107" s="26" t="s">
        <v>4</v>
      </c>
      <c r="G1107" s="1585">
        <v>39993</v>
      </c>
    </row>
    <row r="1108" spans="1:8">
      <c r="B1108" s="27" t="s">
        <v>4</v>
      </c>
      <c r="C1108" s="30">
        <v>1272</v>
      </c>
      <c r="D1108" s="29" t="s">
        <v>6771</v>
      </c>
      <c r="E1108" s="29" t="s">
        <v>6682</v>
      </c>
      <c r="F1108" s="26" t="s">
        <v>4</v>
      </c>
      <c r="G1108" s="1585">
        <v>39993</v>
      </c>
      <c r="H1108" s="28" t="s">
        <v>6772</v>
      </c>
    </row>
    <row r="1109" spans="1:8">
      <c r="B1109" s="27" t="s">
        <v>6773</v>
      </c>
      <c r="C1109" s="30">
        <v>1275</v>
      </c>
      <c r="D1109" s="29" t="s">
        <v>6774</v>
      </c>
      <c r="E1109" s="29" t="s">
        <v>6682</v>
      </c>
      <c r="F1109" s="26" t="s">
        <v>4</v>
      </c>
      <c r="G1109" s="1585">
        <v>39994</v>
      </c>
      <c r="H1109" s="1638" t="s">
        <v>6775</v>
      </c>
    </row>
    <row r="1110" spans="1:8" ht="16" thickBot="1">
      <c r="A1110" s="1711"/>
      <c r="B1110" s="377" t="s">
        <v>6696</v>
      </c>
      <c r="C1110" s="378"/>
      <c r="D1110" s="379" t="s">
        <v>6776</v>
      </c>
      <c r="E1110" s="380" t="s">
        <v>6682</v>
      </c>
      <c r="F1110" s="381" t="s">
        <v>4</v>
      </c>
      <c r="G1110" s="1593">
        <v>39994</v>
      </c>
      <c r="H1110" s="1638"/>
    </row>
    <row r="1111" spans="1:8" ht="16" thickTop="1">
      <c r="B1111" s="382" t="s">
        <v>6777</v>
      </c>
      <c r="C1111" s="207">
        <v>1274</v>
      </c>
      <c r="D1111" s="383" t="s">
        <v>6778</v>
      </c>
      <c r="E1111" s="383" t="s">
        <v>6682</v>
      </c>
      <c r="F1111" s="208" t="s">
        <v>4</v>
      </c>
      <c r="G1111" s="1589">
        <v>39995</v>
      </c>
      <c r="H1111" s="28" t="s">
        <v>6779</v>
      </c>
    </row>
    <row r="1112" spans="1:8">
      <c r="B1112" s="27" t="s">
        <v>6773</v>
      </c>
      <c r="C1112" s="30">
        <v>1276</v>
      </c>
      <c r="D1112" s="29" t="s">
        <v>6780</v>
      </c>
      <c r="E1112" s="29" t="s">
        <v>6682</v>
      </c>
      <c r="F1112" s="26" t="s">
        <v>4</v>
      </c>
      <c r="G1112" s="1585">
        <v>39995</v>
      </c>
      <c r="H1112" s="28" t="s">
        <v>6781</v>
      </c>
    </row>
    <row r="1113" spans="1:8">
      <c r="B1113" s="27" t="s">
        <v>6757</v>
      </c>
      <c r="C1113" s="30">
        <v>1277</v>
      </c>
      <c r="D1113" s="29" t="s">
        <v>6782</v>
      </c>
      <c r="E1113" s="29" t="s">
        <v>6682</v>
      </c>
      <c r="F1113" s="26" t="s">
        <v>4</v>
      </c>
      <c r="G1113" s="1585">
        <v>39995</v>
      </c>
      <c r="H1113" s="28" t="s">
        <v>6783</v>
      </c>
    </row>
    <row r="1114" spans="1:8">
      <c r="B1114" s="27" t="s">
        <v>6696</v>
      </c>
      <c r="C1114" s="30"/>
      <c r="D1114" s="29" t="s">
        <v>6784</v>
      </c>
      <c r="E1114" s="29" t="s">
        <v>6682</v>
      </c>
      <c r="F1114" s="26" t="s">
        <v>4</v>
      </c>
      <c r="G1114" s="1585">
        <v>39995</v>
      </c>
    </row>
    <row r="1115" spans="1:8">
      <c r="B1115" s="27" t="s">
        <v>6785</v>
      </c>
      <c r="C1115" s="30">
        <v>1278</v>
      </c>
      <c r="D1115" s="29" t="s">
        <v>6786</v>
      </c>
      <c r="E1115" s="29" t="s">
        <v>6682</v>
      </c>
      <c r="F1115" s="26" t="s">
        <v>4</v>
      </c>
      <c r="G1115" s="1585">
        <v>39995</v>
      </c>
    </row>
    <row r="1116" spans="1:8">
      <c r="B1116" s="27" t="s">
        <v>6696</v>
      </c>
      <c r="C1116" s="30">
        <v>1221</v>
      </c>
      <c r="D1116" s="29" t="s">
        <v>6787</v>
      </c>
      <c r="E1116" s="29" t="s">
        <v>6682</v>
      </c>
      <c r="F1116" s="26" t="s">
        <v>4</v>
      </c>
      <c r="G1116" s="1585">
        <v>39995</v>
      </c>
      <c r="H1116" s="28" t="s">
        <v>6788</v>
      </c>
    </row>
    <row r="1117" spans="1:8">
      <c r="B1117" s="27" t="s">
        <v>6755</v>
      </c>
      <c r="C1117" s="30">
        <v>1279</v>
      </c>
      <c r="D1117" s="29" t="s">
        <v>6789</v>
      </c>
      <c r="E1117" s="29" t="s">
        <v>6682</v>
      </c>
      <c r="F1117" s="26" t="s">
        <v>4</v>
      </c>
      <c r="G1117" s="1585">
        <v>39996</v>
      </c>
    </row>
    <row r="1118" spans="1:8">
      <c r="B1118" s="27" t="s">
        <v>6696</v>
      </c>
      <c r="C1118" s="30">
        <v>1280</v>
      </c>
      <c r="D1118" s="29" t="s">
        <v>6790</v>
      </c>
      <c r="E1118" s="29" t="s">
        <v>6682</v>
      </c>
      <c r="F1118" s="26" t="s">
        <v>4</v>
      </c>
      <c r="G1118" s="1585">
        <v>39991</v>
      </c>
    </row>
    <row r="1119" spans="1:8">
      <c r="B1119" s="27" t="s">
        <v>6707</v>
      </c>
      <c r="C1119" s="30">
        <v>1281</v>
      </c>
      <c r="D1119" s="29" t="s">
        <v>6791</v>
      </c>
      <c r="E1119" s="29" t="s">
        <v>6682</v>
      </c>
      <c r="F1119" s="26" t="s">
        <v>4</v>
      </c>
      <c r="G1119" s="1585">
        <v>39997</v>
      </c>
    </row>
    <row r="1120" spans="1:8">
      <c r="B1120" s="27" t="s">
        <v>6707</v>
      </c>
      <c r="C1120" s="30">
        <v>1282</v>
      </c>
      <c r="D1120" s="29" t="s">
        <v>6792</v>
      </c>
      <c r="E1120" s="29" t="s">
        <v>6682</v>
      </c>
      <c r="F1120" s="26" t="s">
        <v>4</v>
      </c>
      <c r="G1120" s="1585">
        <v>39997</v>
      </c>
    </row>
    <row r="1121" spans="2:8">
      <c r="B1121" s="27" t="s">
        <v>6773</v>
      </c>
      <c r="C1121" s="30"/>
      <c r="D1121" s="29" t="s">
        <v>6793</v>
      </c>
      <c r="E1121" s="29" t="s">
        <v>6794</v>
      </c>
      <c r="F1121" s="26" t="s">
        <v>4</v>
      </c>
      <c r="G1121" s="1585">
        <v>40000</v>
      </c>
      <c r="H1121" s="28" t="s">
        <v>6795</v>
      </c>
    </row>
    <row r="1122" spans="2:8">
      <c r="B1122" s="27" t="s">
        <v>6773</v>
      </c>
      <c r="C1122" s="30"/>
      <c r="D1122" s="29" t="s">
        <v>6796</v>
      </c>
      <c r="E1122" s="29" t="s">
        <v>6794</v>
      </c>
      <c r="F1122" s="26" t="s">
        <v>4</v>
      </c>
      <c r="G1122" s="1585">
        <v>40000</v>
      </c>
      <c r="H1122" s="28" t="s">
        <v>6797</v>
      </c>
    </row>
    <row r="1123" spans="2:8">
      <c r="B1123" s="27" t="s">
        <v>6755</v>
      </c>
      <c r="C1123" s="30">
        <v>1283</v>
      </c>
      <c r="D1123" s="29" t="s">
        <v>6798</v>
      </c>
      <c r="E1123" s="29" t="s">
        <v>6799</v>
      </c>
      <c r="F1123" s="26" t="s">
        <v>4</v>
      </c>
      <c r="G1123" s="1585">
        <v>40000</v>
      </c>
      <c r="H1123" s="28" t="s">
        <v>6800</v>
      </c>
    </row>
    <row r="1124" spans="2:8">
      <c r="B1124" s="27" t="s">
        <v>6696</v>
      </c>
      <c r="C1124" s="30">
        <v>1284</v>
      </c>
      <c r="D1124" s="29" t="s">
        <v>4</v>
      </c>
      <c r="E1124" s="29" t="s">
        <v>6682</v>
      </c>
      <c r="F1124" s="26" t="s">
        <v>4</v>
      </c>
      <c r="G1124" s="1585">
        <v>40003</v>
      </c>
    </row>
    <row r="1125" spans="2:8">
      <c r="B1125" s="27" t="s">
        <v>6757</v>
      </c>
      <c r="C1125" s="30">
        <v>1285</v>
      </c>
      <c r="D1125" s="29" t="s">
        <v>6801</v>
      </c>
      <c r="E1125" s="29" t="s">
        <v>6682</v>
      </c>
      <c r="F1125" s="26" t="s">
        <v>4</v>
      </c>
      <c r="G1125" s="1585">
        <v>40004</v>
      </c>
    </row>
    <row r="1126" spans="2:8">
      <c r="B1126" s="27" t="s">
        <v>6773</v>
      </c>
      <c r="C1126" s="30">
        <v>1286</v>
      </c>
      <c r="D1126" s="29" t="s">
        <v>6802</v>
      </c>
      <c r="E1126" s="29" t="s">
        <v>6682</v>
      </c>
      <c r="F1126" s="26" t="s">
        <v>4</v>
      </c>
      <c r="G1126" s="1585">
        <v>40004</v>
      </c>
    </row>
    <row r="1127" spans="2:8">
      <c r="B1127" s="27" t="s">
        <v>6714</v>
      </c>
      <c r="C1127" s="30">
        <v>1288</v>
      </c>
      <c r="D1127" s="170" t="s">
        <v>6803</v>
      </c>
      <c r="E1127" s="29" t="s">
        <v>6682</v>
      </c>
      <c r="F1127" s="26" t="s">
        <v>4</v>
      </c>
      <c r="G1127" s="1585">
        <v>40004</v>
      </c>
    </row>
    <row r="1128" spans="2:8">
      <c r="B1128" s="27" t="s">
        <v>6714</v>
      </c>
      <c r="C1128" s="30">
        <v>1289</v>
      </c>
      <c r="D1128" s="170" t="s">
        <v>6804</v>
      </c>
      <c r="E1128" s="29" t="s">
        <v>6682</v>
      </c>
      <c r="F1128" s="26" t="s">
        <v>4</v>
      </c>
      <c r="G1128" s="1585">
        <v>40004</v>
      </c>
    </row>
    <row r="1129" spans="2:8">
      <c r="B1129" s="27" t="s">
        <v>6714</v>
      </c>
      <c r="C1129" s="30">
        <v>1290</v>
      </c>
      <c r="D1129" s="170" t="s">
        <v>6805</v>
      </c>
      <c r="E1129" s="29" t="s">
        <v>6682</v>
      </c>
      <c r="F1129" s="26" t="s">
        <v>4</v>
      </c>
      <c r="G1129" s="1585">
        <v>40004</v>
      </c>
    </row>
    <row r="1130" spans="2:8">
      <c r="B1130" s="27" t="s">
        <v>6806</v>
      </c>
      <c r="C1130" s="30">
        <v>1292</v>
      </c>
      <c r="D1130" s="170" t="s">
        <v>6807</v>
      </c>
      <c r="E1130" s="29" t="s">
        <v>6808</v>
      </c>
      <c r="F1130" s="26" t="s">
        <v>4</v>
      </c>
      <c r="G1130" s="1585">
        <v>40005</v>
      </c>
    </row>
    <row r="1131" spans="2:8">
      <c r="B1131" s="27" t="s">
        <v>6757</v>
      </c>
      <c r="C1131" s="30">
        <v>1293</v>
      </c>
      <c r="D1131" s="29" t="s">
        <v>6809</v>
      </c>
      <c r="E1131" s="29" t="s">
        <v>6682</v>
      </c>
      <c r="F1131" s="26" t="s">
        <v>4</v>
      </c>
      <c r="G1131" s="1585">
        <v>40005</v>
      </c>
    </row>
    <row r="1132" spans="2:8">
      <c r="B1132" s="27" t="s">
        <v>6753</v>
      </c>
      <c r="C1132" s="30">
        <v>1291</v>
      </c>
      <c r="D1132" s="29" t="s">
        <v>6810</v>
      </c>
      <c r="E1132" s="29" t="s">
        <v>6682</v>
      </c>
      <c r="F1132" s="26" t="s">
        <v>4</v>
      </c>
      <c r="G1132" s="1585">
        <v>40007</v>
      </c>
    </row>
    <row r="1133" spans="2:8">
      <c r="B1133" s="27" t="s">
        <v>6773</v>
      </c>
      <c r="C1133" s="30"/>
      <c r="D1133" s="29" t="s">
        <v>6811</v>
      </c>
      <c r="E1133" s="29" t="s">
        <v>6682</v>
      </c>
      <c r="F1133" s="26" t="s">
        <v>4</v>
      </c>
      <c r="G1133" s="1585">
        <v>40007</v>
      </c>
    </row>
    <row r="1134" spans="2:8">
      <c r="B1134" s="27" t="s">
        <v>6757</v>
      </c>
      <c r="C1134" s="30"/>
      <c r="D1134" s="29" t="s">
        <v>6812</v>
      </c>
      <c r="E1134" s="29" t="s">
        <v>6682</v>
      </c>
      <c r="F1134" s="26" t="s">
        <v>4</v>
      </c>
      <c r="G1134" s="1585">
        <v>40007</v>
      </c>
    </row>
    <row r="1135" spans="2:8">
      <c r="B1135" s="27" t="s">
        <v>6757</v>
      </c>
      <c r="C1135" s="30"/>
      <c r="D1135" s="29" t="s">
        <v>6813</v>
      </c>
      <c r="E1135" s="29" t="s">
        <v>6682</v>
      </c>
      <c r="F1135" s="26" t="s">
        <v>4</v>
      </c>
      <c r="G1135" s="1585">
        <v>40007</v>
      </c>
    </row>
    <row r="1136" spans="2:8">
      <c r="B1136" s="27" t="s">
        <v>6696</v>
      </c>
      <c r="C1136" s="30">
        <v>1294</v>
      </c>
      <c r="D1136" s="29" t="s">
        <v>6814</v>
      </c>
      <c r="E1136" s="29" t="s">
        <v>6682</v>
      </c>
      <c r="F1136" s="26" t="s">
        <v>4</v>
      </c>
      <c r="G1136" s="1585">
        <v>40007</v>
      </c>
    </row>
    <row r="1137" spans="2:8">
      <c r="B1137" s="27" t="s">
        <v>6773</v>
      </c>
      <c r="C1137" s="30">
        <v>1295</v>
      </c>
      <c r="D1137" s="29" t="s">
        <v>6815</v>
      </c>
      <c r="E1137" s="29" t="s">
        <v>6794</v>
      </c>
      <c r="F1137" s="26" t="s">
        <v>4</v>
      </c>
      <c r="G1137" s="1585">
        <v>40007</v>
      </c>
    </row>
    <row r="1138" spans="2:8">
      <c r="B1138" s="27" t="s">
        <v>6816</v>
      </c>
      <c r="C1138" s="30">
        <v>1296</v>
      </c>
      <c r="D1138" s="29" t="s">
        <v>6817</v>
      </c>
      <c r="E1138" s="29" t="s">
        <v>6682</v>
      </c>
      <c r="F1138" s="26" t="s">
        <v>4</v>
      </c>
      <c r="G1138" s="1585">
        <v>40009</v>
      </c>
    </row>
    <row r="1139" spans="2:8">
      <c r="B1139" s="27" t="s">
        <v>6816</v>
      </c>
      <c r="C1139" s="30">
        <v>1297</v>
      </c>
      <c r="D1139" s="29" t="s">
        <v>6818</v>
      </c>
      <c r="E1139" s="29" t="s">
        <v>6682</v>
      </c>
      <c r="F1139" s="26" t="s">
        <v>4</v>
      </c>
      <c r="G1139" s="1585">
        <v>40009</v>
      </c>
    </row>
    <row r="1140" spans="2:8" ht="16">
      <c r="B1140" s="27" t="s">
        <v>6755</v>
      </c>
      <c r="C1140" s="384">
        <v>1287</v>
      </c>
      <c r="D1140" s="29" t="s">
        <v>6819</v>
      </c>
      <c r="E1140" s="29" t="s">
        <v>6682</v>
      </c>
      <c r="F1140" s="26" t="s">
        <v>4</v>
      </c>
      <c r="G1140" s="1585">
        <v>40009</v>
      </c>
    </row>
    <row r="1141" spans="2:8">
      <c r="B1141" s="27" t="s">
        <v>6773</v>
      </c>
      <c r="C1141" s="30">
        <v>1298</v>
      </c>
      <c r="D1141" s="29" t="s">
        <v>6820</v>
      </c>
      <c r="E1141" s="29" t="s">
        <v>6794</v>
      </c>
      <c r="F1141" s="26" t="s">
        <v>4</v>
      </c>
      <c r="G1141" s="1585">
        <v>40009</v>
      </c>
      <c r="H1141" s="28" t="s">
        <v>6821</v>
      </c>
    </row>
    <row r="1142" spans="2:8">
      <c r="B1142" s="27" t="s">
        <v>6755</v>
      </c>
      <c r="C1142" s="30">
        <v>1299</v>
      </c>
      <c r="D1142" s="29" t="s">
        <v>6822</v>
      </c>
      <c r="E1142" s="29" t="s">
        <v>6682</v>
      </c>
      <c r="F1142" s="26" t="s">
        <v>4</v>
      </c>
      <c r="G1142" s="1585">
        <v>40010</v>
      </c>
    </row>
    <row r="1143" spans="2:8">
      <c r="B1143" s="27" t="s">
        <v>6823</v>
      </c>
      <c r="C1143" s="30">
        <v>1300</v>
      </c>
      <c r="D1143" s="29" t="s">
        <v>6824</v>
      </c>
      <c r="E1143" s="29" t="s">
        <v>6825</v>
      </c>
      <c r="F1143" s="26" t="s">
        <v>4</v>
      </c>
      <c r="G1143" s="1585">
        <v>40011</v>
      </c>
    </row>
    <row r="1144" spans="2:8">
      <c r="B1144" s="27" t="s">
        <v>6694</v>
      </c>
      <c r="C1144" s="30">
        <v>1302</v>
      </c>
      <c r="D1144" s="29" t="s">
        <v>6826</v>
      </c>
      <c r="E1144" s="29" t="s">
        <v>6739</v>
      </c>
      <c r="F1144" s="26" t="s">
        <v>4</v>
      </c>
      <c r="G1144" s="1585">
        <v>40012</v>
      </c>
    </row>
    <row r="1145" spans="2:8">
      <c r="B1145" s="27" t="s">
        <v>6827</v>
      </c>
      <c r="C1145" s="30">
        <v>1301</v>
      </c>
      <c r="D1145" s="29" t="s">
        <v>6828</v>
      </c>
      <c r="E1145" s="29" t="s">
        <v>6829</v>
      </c>
      <c r="F1145" s="26" t="s">
        <v>4</v>
      </c>
      <c r="G1145" s="1585">
        <v>40014</v>
      </c>
    </row>
    <row r="1146" spans="2:8">
      <c r="B1146" s="27" t="s">
        <v>6830</v>
      </c>
      <c r="C1146" s="30">
        <v>1303</v>
      </c>
      <c r="D1146" s="29" t="s">
        <v>6831</v>
      </c>
      <c r="E1146" s="29" t="s">
        <v>6739</v>
      </c>
      <c r="F1146" s="26" t="s">
        <v>4</v>
      </c>
      <c r="G1146" s="1585">
        <v>40014</v>
      </c>
    </row>
    <row r="1147" spans="2:8">
      <c r="B1147" s="27" t="s">
        <v>6755</v>
      </c>
      <c r="C1147" s="30">
        <v>1305</v>
      </c>
      <c r="D1147" s="29" t="s">
        <v>6832</v>
      </c>
      <c r="E1147" s="29" t="s">
        <v>6682</v>
      </c>
      <c r="F1147" s="26" t="s">
        <v>4</v>
      </c>
      <c r="G1147" s="1585">
        <v>40014</v>
      </c>
    </row>
    <row r="1148" spans="2:8">
      <c r="B1148" s="27" t="s">
        <v>6696</v>
      </c>
      <c r="C1148" s="30"/>
      <c r="D1148" s="29" t="s">
        <v>6833</v>
      </c>
      <c r="E1148" s="29" t="s">
        <v>6682</v>
      </c>
      <c r="F1148" s="26" t="s">
        <v>4</v>
      </c>
      <c r="G1148" s="1585">
        <v>40014</v>
      </c>
    </row>
    <row r="1149" spans="2:8">
      <c r="B1149" s="27" t="s">
        <v>6806</v>
      </c>
      <c r="C1149" s="30">
        <v>1306</v>
      </c>
      <c r="D1149" s="29" t="s">
        <v>6834</v>
      </c>
      <c r="E1149" s="29" t="s">
        <v>6808</v>
      </c>
      <c r="F1149" s="26" t="s">
        <v>4</v>
      </c>
      <c r="G1149" s="1585">
        <v>40014</v>
      </c>
    </row>
    <row r="1150" spans="2:8">
      <c r="B1150" s="27" t="s">
        <v>6823</v>
      </c>
      <c r="C1150" s="30">
        <v>1307</v>
      </c>
      <c r="D1150" s="29" t="s">
        <v>6835</v>
      </c>
      <c r="E1150" s="29" t="s">
        <v>6739</v>
      </c>
      <c r="F1150" s="26" t="s">
        <v>4</v>
      </c>
      <c r="G1150" s="1585">
        <v>40017</v>
      </c>
    </row>
    <row r="1151" spans="2:8">
      <c r="B1151" s="27" t="s">
        <v>6757</v>
      </c>
      <c r="C1151" s="30">
        <v>1308</v>
      </c>
      <c r="D1151" s="29" t="s">
        <v>6836</v>
      </c>
      <c r="E1151" s="29" t="s">
        <v>6682</v>
      </c>
      <c r="F1151" s="26" t="s">
        <v>4</v>
      </c>
      <c r="G1151" s="1585">
        <v>40018</v>
      </c>
      <c r="H1151" s="28" t="s">
        <v>6837</v>
      </c>
    </row>
    <row r="1152" spans="2:8">
      <c r="B1152" s="27" t="s">
        <v>6755</v>
      </c>
      <c r="C1152" s="30">
        <v>1309</v>
      </c>
      <c r="D1152" s="29" t="s">
        <v>6838</v>
      </c>
      <c r="E1152" s="29" t="s">
        <v>6682</v>
      </c>
      <c r="F1152" s="26" t="s">
        <v>4</v>
      </c>
      <c r="G1152" s="1585">
        <v>40018</v>
      </c>
    </row>
    <row r="1153" spans="2:8">
      <c r="B1153" s="27" t="s">
        <v>6755</v>
      </c>
      <c r="C1153" s="30">
        <v>1310</v>
      </c>
      <c r="D1153" s="29" t="s">
        <v>6839</v>
      </c>
      <c r="E1153" s="29" t="s">
        <v>6682</v>
      </c>
      <c r="F1153" s="26" t="s">
        <v>4</v>
      </c>
      <c r="G1153" s="1585">
        <v>40018</v>
      </c>
    </row>
    <row r="1154" spans="2:8">
      <c r="B1154" s="27" t="s">
        <v>6696</v>
      </c>
      <c r="C1154" s="30">
        <v>1311</v>
      </c>
      <c r="D1154" s="29" t="s">
        <v>6840</v>
      </c>
      <c r="E1154" s="29" t="s">
        <v>6682</v>
      </c>
      <c r="F1154" s="26" t="s">
        <v>4</v>
      </c>
      <c r="G1154" s="1585">
        <v>40019</v>
      </c>
      <c r="H1154" s="28" t="s">
        <v>6841</v>
      </c>
    </row>
    <row r="1155" spans="2:8">
      <c r="B1155" s="27" t="s">
        <v>6842</v>
      </c>
      <c r="C1155" s="30">
        <v>1312</v>
      </c>
      <c r="D1155" s="29" t="s">
        <v>6843</v>
      </c>
      <c r="E1155" s="29" t="s">
        <v>6844</v>
      </c>
      <c r="F1155" s="26" t="s">
        <v>4</v>
      </c>
      <c r="G1155" s="1585">
        <v>40022</v>
      </c>
    </row>
    <row r="1156" spans="2:8">
      <c r="B1156" s="27" t="s">
        <v>6757</v>
      </c>
      <c r="C1156" s="30">
        <v>1314</v>
      </c>
      <c r="D1156" s="29" t="s">
        <v>6845</v>
      </c>
      <c r="E1156" s="29" t="s">
        <v>6682</v>
      </c>
      <c r="F1156" s="26" t="s">
        <v>6846</v>
      </c>
      <c r="G1156" s="1585">
        <v>40026</v>
      </c>
      <c r="H1156" s="256" t="s">
        <v>6847</v>
      </c>
    </row>
    <row r="1157" spans="2:8">
      <c r="B1157" s="27" t="s">
        <v>6694</v>
      </c>
      <c r="C1157" s="30">
        <v>1315</v>
      </c>
      <c r="D1157" s="29" t="s">
        <v>6848</v>
      </c>
      <c r="E1157" s="29" t="s">
        <v>6849</v>
      </c>
      <c r="F1157" s="26" t="s">
        <v>6846</v>
      </c>
      <c r="G1157" s="1585">
        <v>40026</v>
      </c>
    </row>
    <row r="1158" spans="2:8">
      <c r="B1158" s="27" t="s">
        <v>6850</v>
      </c>
      <c r="C1158" s="30">
        <v>1313</v>
      </c>
      <c r="D1158" s="29" t="s">
        <v>6851</v>
      </c>
      <c r="E1158" s="29" t="s">
        <v>6852</v>
      </c>
      <c r="F1158" s="26" t="s">
        <v>6846</v>
      </c>
      <c r="G1158" s="1585">
        <v>40028</v>
      </c>
    </row>
    <row r="1159" spans="2:8">
      <c r="B1159" s="27" t="s">
        <v>6696</v>
      </c>
      <c r="C1159" s="30">
        <v>1316</v>
      </c>
      <c r="D1159" s="29" t="s">
        <v>6853</v>
      </c>
      <c r="E1159" s="29" t="s">
        <v>6682</v>
      </c>
      <c r="F1159" s="26" t="s">
        <v>6846</v>
      </c>
      <c r="G1159" s="1585">
        <v>40028</v>
      </c>
      <c r="H1159" s="28" t="s">
        <v>6854</v>
      </c>
    </row>
    <row r="1160" spans="2:8">
      <c r="B1160" s="27" t="s">
        <v>6696</v>
      </c>
      <c r="C1160" s="30"/>
      <c r="D1160" s="29" t="s">
        <v>6855</v>
      </c>
      <c r="E1160" s="29" t="s">
        <v>6682</v>
      </c>
      <c r="F1160" s="26" t="s">
        <v>6846</v>
      </c>
      <c r="G1160" s="1585">
        <v>40030</v>
      </c>
    </row>
    <row r="1161" spans="2:8">
      <c r="B1161" s="27" t="s">
        <v>6696</v>
      </c>
      <c r="C1161" s="30">
        <v>1317</v>
      </c>
      <c r="D1161" s="29" t="s">
        <v>6856</v>
      </c>
      <c r="E1161" s="29" t="s">
        <v>6682</v>
      </c>
      <c r="F1161" s="26" t="s">
        <v>6846</v>
      </c>
      <c r="G1161" s="1585">
        <v>40031</v>
      </c>
    </row>
    <row r="1162" spans="2:8">
      <c r="B1162" s="27" t="s">
        <v>6757</v>
      </c>
      <c r="C1162" s="30">
        <v>1318</v>
      </c>
      <c r="D1162" s="29" t="s">
        <v>6857</v>
      </c>
      <c r="E1162" s="29" t="s">
        <v>6682</v>
      </c>
      <c r="F1162" s="26" t="s">
        <v>6846</v>
      </c>
      <c r="G1162" s="1585">
        <v>40035</v>
      </c>
      <c r="H1162" s="28" t="s">
        <v>6858</v>
      </c>
    </row>
    <row r="1163" spans="2:8">
      <c r="B1163" s="27" t="s">
        <v>6696</v>
      </c>
      <c r="C1163" s="30">
        <v>1319</v>
      </c>
      <c r="D1163" s="29" t="s">
        <v>6859</v>
      </c>
      <c r="E1163" s="29" t="s">
        <v>6682</v>
      </c>
      <c r="F1163" s="26" t="s">
        <v>6846</v>
      </c>
      <c r="G1163" s="1585">
        <v>40035</v>
      </c>
    </row>
    <row r="1164" spans="2:8">
      <c r="B1164" s="27" t="s">
        <v>6696</v>
      </c>
      <c r="C1164" s="30"/>
      <c r="D1164" s="29" t="s">
        <v>6860</v>
      </c>
      <c r="E1164" s="29" t="s">
        <v>6682</v>
      </c>
      <c r="F1164" s="26" t="s">
        <v>6846</v>
      </c>
      <c r="G1164" s="1585">
        <v>40035</v>
      </c>
    </row>
    <row r="1165" spans="2:8">
      <c r="B1165" s="27" t="s">
        <v>6755</v>
      </c>
      <c r="C1165" s="30">
        <v>1320</v>
      </c>
      <c r="D1165" s="29" t="s">
        <v>6861</v>
      </c>
      <c r="E1165" s="29" t="s">
        <v>6682</v>
      </c>
      <c r="F1165" s="26" t="s">
        <v>6846</v>
      </c>
      <c r="G1165" s="1585">
        <v>40036</v>
      </c>
    </row>
    <row r="1166" spans="2:8">
      <c r="B1166" s="27" t="s">
        <v>6696</v>
      </c>
      <c r="C1166" s="30"/>
      <c r="D1166" s="29" t="s">
        <v>6862</v>
      </c>
      <c r="E1166" s="29" t="s">
        <v>6682</v>
      </c>
      <c r="F1166" s="26" t="s">
        <v>6846</v>
      </c>
      <c r="G1166" s="1585">
        <v>40036</v>
      </c>
    </row>
    <row r="1167" spans="2:8">
      <c r="B1167" s="27" t="s">
        <v>6696</v>
      </c>
      <c r="C1167" s="30">
        <v>1321</v>
      </c>
      <c r="D1167" s="29" t="s">
        <v>6863</v>
      </c>
      <c r="E1167" s="29" t="s">
        <v>6682</v>
      </c>
      <c r="F1167" s="26" t="s">
        <v>6846</v>
      </c>
      <c r="G1167" s="1585">
        <v>40037</v>
      </c>
    </row>
    <row r="1168" spans="2:8">
      <c r="B1168" s="27" t="s">
        <v>6696</v>
      </c>
      <c r="C1168" s="30"/>
      <c r="D1168" s="29" t="s">
        <v>6864</v>
      </c>
      <c r="E1168" s="29" t="s">
        <v>6682</v>
      </c>
      <c r="F1168" s="26" t="s">
        <v>6846</v>
      </c>
      <c r="G1168" s="1585">
        <v>40038</v>
      </c>
    </row>
    <row r="1169" spans="2:8">
      <c r="B1169" s="27" t="s">
        <v>6696</v>
      </c>
      <c r="C1169" s="30"/>
      <c r="D1169" s="29" t="s">
        <v>6865</v>
      </c>
      <c r="E1169" s="29" t="s">
        <v>6682</v>
      </c>
      <c r="F1169" s="26" t="s">
        <v>6846</v>
      </c>
      <c r="G1169" s="1585">
        <v>40038</v>
      </c>
    </row>
    <row r="1170" spans="2:8">
      <c r="B1170" s="27" t="s">
        <v>6696</v>
      </c>
      <c r="C1170" s="30">
        <v>1322</v>
      </c>
      <c r="D1170" s="29" t="s">
        <v>6866</v>
      </c>
      <c r="E1170" s="29" t="s">
        <v>6682</v>
      </c>
      <c r="F1170" s="26" t="s">
        <v>6846</v>
      </c>
      <c r="G1170" s="1585">
        <v>40039</v>
      </c>
    </row>
    <row r="1171" spans="2:8">
      <c r="B1171" s="27" t="s">
        <v>6696</v>
      </c>
      <c r="C1171" s="30">
        <v>1323</v>
      </c>
      <c r="D1171" s="29" t="s">
        <v>4</v>
      </c>
      <c r="E1171" s="29" t="s">
        <v>6682</v>
      </c>
      <c r="F1171" s="26" t="s">
        <v>6846</v>
      </c>
      <c r="G1171" s="1585">
        <v>40039</v>
      </c>
    </row>
    <row r="1172" spans="2:8">
      <c r="B1172" s="27" t="s">
        <v>6696</v>
      </c>
      <c r="C1172" s="30">
        <v>1324</v>
      </c>
      <c r="D1172" s="29" t="s">
        <v>6867</v>
      </c>
      <c r="E1172" s="29" t="s">
        <v>6682</v>
      </c>
      <c r="F1172" s="26" t="s">
        <v>6846</v>
      </c>
      <c r="G1172" s="1585">
        <v>40039</v>
      </c>
    </row>
    <row r="1173" spans="2:8">
      <c r="B1173" s="27" t="s">
        <v>6696</v>
      </c>
      <c r="C1173" s="30">
        <v>1325</v>
      </c>
      <c r="D1173" s="29" t="s">
        <v>6868</v>
      </c>
      <c r="E1173" s="29" t="s">
        <v>6682</v>
      </c>
      <c r="F1173" s="26" t="s">
        <v>6846</v>
      </c>
      <c r="G1173" s="1585">
        <v>40039</v>
      </c>
    </row>
    <row r="1174" spans="2:8">
      <c r="B1174" s="27" t="s">
        <v>6696</v>
      </c>
      <c r="C1174" s="30">
        <v>1326</v>
      </c>
      <c r="D1174" s="29" t="s">
        <v>6869</v>
      </c>
      <c r="E1174" s="29" t="s">
        <v>6682</v>
      </c>
      <c r="F1174" s="26" t="s">
        <v>6846</v>
      </c>
      <c r="G1174" s="1585">
        <v>40040</v>
      </c>
    </row>
    <row r="1175" spans="2:8">
      <c r="B1175" s="27" t="s">
        <v>6696</v>
      </c>
      <c r="C1175" s="30">
        <v>1327</v>
      </c>
      <c r="D1175" s="29" t="s">
        <v>6870</v>
      </c>
      <c r="E1175" s="29" t="s">
        <v>6682</v>
      </c>
      <c r="F1175" s="26" t="s">
        <v>6846</v>
      </c>
      <c r="G1175" s="1585">
        <v>40040</v>
      </c>
    </row>
    <row r="1176" spans="2:8">
      <c r="B1176" s="27" t="s">
        <v>6696</v>
      </c>
      <c r="C1176" s="30">
        <v>1328</v>
      </c>
      <c r="D1176" s="29" t="s">
        <v>6871</v>
      </c>
      <c r="E1176" s="29" t="s">
        <v>6682</v>
      </c>
      <c r="F1176" s="26" t="s">
        <v>6846</v>
      </c>
      <c r="G1176" s="1585">
        <v>40040</v>
      </c>
    </row>
    <row r="1177" spans="2:8">
      <c r="B1177" s="27" t="s">
        <v>6696</v>
      </c>
      <c r="C1177" s="30">
        <v>1329</v>
      </c>
      <c r="D1177" s="29" t="s">
        <v>6872</v>
      </c>
      <c r="E1177" s="29" t="s">
        <v>6682</v>
      </c>
      <c r="F1177" s="26" t="s">
        <v>6846</v>
      </c>
      <c r="G1177" s="1585">
        <v>40040</v>
      </c>
    </row>
    <row r="1178" spans="2:8">
      <c r="B1178" s="27" t="s">
        <v>6696</v>
      </c>
      <c r="C1178" s="30"/>
      <c r="D1178" s="29" t="s">
        <v>6873</v>
      </c>
      <c r="E1178" s="29" t="s">
        <v>6682</v>
      </c>
      <c r="F1178" s="26" t="s">
        <v>6846</v>
      </c>
      <c r="G1178" s="1585">
        <v>40040</v>
      </c>
    </row>
    <row r="1179" spans="2:8">
      <c r="B1179" s="27" t="s">
        <v>6696</v>
      </c>
      <c r="C1179" s="30"/>
      <c r="D1179" s="29" t="s">
        <v>6874</v>
      </c>
      <c r="E1179" s="29" t="s">
        <v>6682</v>
      </c>
      <c r="F1179" s="26" t="s">
        <v>6846</v>
      </c>
      <c r="G1179" s="1585">
        <v>40040</v>
      </c>
    </row>
    <row r="1180" spans="2:8">
      <c r="B1180" s="27" t="s">
        <v>6696</v>
      </c>
      <c r="C1180" s="30">
        <v>1330</v>
      </c>
      <c r="D1180" s="29" t="s">
        <v>6875</v>
      </c>
      <c r="E1180" s="29" t="s">
        <v>6682</v>
      </c>
      <c r="F1180" s="26" t="s">
        <v>6846</v>
      </c>
      <c r="G1180" s="1585">
        <v>40040</v>
      </c>
    </row>
    <row r="1181" spans="2:8">
      <c r="B1181" s="27" t="s">
        <v>6830</v>
      </c>
      <c r="C1181" s="30">
        <v>1331</v>
      </c>
      <c r="D1181" s="29" t="s">
        <v>6876</v>
      </c>
      <c r="E1181" s="29" t="s">
        <v>6682</v>
      </c>
      <c r="F1181" s="26" t="s">
        <v>6846</v>
      </c>
      <c r="G1181" s="1585">
        <v>40042</v>
      </c>
      <c r="H1181" s="28" t="s">
        <v>6877</v>
      </c>
    </row>
    <row r="1182" spans="2:8">
      <c r="B1182" s="27" t="s">
        <v>6696</v>
      </c>
      <c r="C1182" s="30">
        <v>1332</v>
      </c>
      <c r="D1182" s="29" t="s">
        <v>6878</v>
      </c>
      <c r="E1182" s="29" t="s">
        <v>6682</v>
      </c>
      <c r="F1182" s="26" t="s">
        <v>6846</v>
      </c>
      <c r="G1182" s="1585">
        <v>40043</v>
      </c>
    </row>
    <row r="1183" spans="2:8">
      <c r="B1183" s="27" t="s">
        <v>6755</v>
      </c>
      <c r="C1183" s="30"/>
      <c r="D1183" s="29" t="s">
        <v>6879</v>
      </c>
      <c r="E1183" s="29" t="s">
        <v>6682</v>
      </c>
      <c r="F1183" s="26" t="s">
        <v>6846</v>
      </c>
      <c r="G1183" s="1585">
        <v>40044</v>
      </c>
    </row>
    <row r="1184" spans="2:8">
      <c r="B1184" s="27" t="s">
        <v>6694</v>
      </c>
      <c r="C1184" s="30">
        <v>1331</v>
      </c>
      <c r="D1184" s="29" t="s">
        <v>6880</v>
      </c>
      <c r="E1184" s="29" t="s">
        <v>6881</v>
      </c>
      <c r="F1184" s="26" t="s">
        <v>4</v>
      </c>
      <c r="G1184" s="1585">
        <v>40045</v>
      </c>
    </row>
    <row r="1185" spans="2:8">
      <c r="B1185" s="27" t="s">
        <v>6755</v>
      </c>
      <c r="C1185" s="30">
        <v>1333</v>
      </c>
      <c r="D1185" s="29" t="s">
        <v>6882</v>
      </c>
      <c r="E1185" s="29" t="s">
        <v>6682</v>
      </c>
      <c r="F1185" s="26" t="s">
        <v>4</v>
      </c>
      <c r="G1185" s="1585">
        <v>40046</v>
      </c>
    </row>
    <row r="1186" spans="2:8">
      <c r="B1186" s="27" t="s">
        <v>6696</v>
      </c>
      <c r="C1186" s="30">
        <v>1332</v>
      </c>
      <c r="D1186" s="29" t="s">
        <v>6883</v>
      </c>
      <c r="E1186" s="29" t="s">
        <v>6682</v>
      </c>
      <c r="F1186" s="26" t="s">
        <v>4</v>
      </c>
      <c r="G1186" s="1585">
        <v>40046</v>
      </c>
    </row>
    <row r="1187" spans="2:8">
      <c r="B1187" s="27" t="s">
        <v>4</v>
      </c>
      <c r="C1187" s="30">
        <v>1334</v>
      </c>
      <c r="D1187" s="29" t="s">
        <v>6884</v>
      </c>
      <c r="E1187" s="29" t="s">
        <v>6682</v>
      </c>
      <c r="F1187" s="26" t="s">
        <v>4</v>
      </c>
      <c r="G1187" s="1585">
        <v>40047</v>
      </c>
      <c r="H1187" s="28" t="s">
        <v>6885</v>
      </c>
    </row>
    <row r="1188" spans="2:8">
      <c r="B1188" s="27" t="s">
        <v>6886</v>
      </c>
      <c r="C1188" s="30"/>
      <c r="D1188" s="29" t="s">
        <v>6733</v>
      </c>
      <c r="E1188" s="29" t="s">
        <v>6682</v>
      </c>
      <c r="F1188" s="26" t="s">
        <v>4</v>
      </c>
      <c r="G1188" s="1585">
        <v>40049</v>
      </c>
      <c r="H1188" s="28" t="s">
        <v>6734</v>
      </c>
    </row>
    <row r="1189" spans="2:8">
      <c r="B1189" s="27" t="s">
        <v>651</v>
      </c>
      <c r="C1189" s="30">
        <v>1336</v>
      </c>
      <c r="D1189" s="29" t="s">
        <v>6887</v>
      </c>
      <c r="E1189" s="29" t="s">
        <v>6682</v>
      </c>
      <c r="F1189" s="26" t="s">
        <v>4</v>
      </c>
      <c r="G1189" s="1585">
        <v>40049</v>
      </c>
      <c r="H1189" s="28" t="s">
        <v>6698</v>
      </c>
    </row>
    <row r="1190" spans="2:8">
      <c r="B1190" s="27" t="s">
        <v>6696</v>
      </c>
      <c r="C1190" s="30">
        <v>1337</v>
      </c>
      <c r="D1190" s="286" t="s">
        <v>6888</v>
      </c>
      <c r="E1190" s="29" t="s">
        <v>6682</v>
      </c>
      <c r="F1190" s="26" t="s">
        <v>4</v>
      </c>
      <c r="G1190" s="1585">
        <v>40049</v>
      </c>
      <c r="H1190" s="28" t="s">
        <v>6889</v>
      </c>
    </row>
    <row r="1191" spans="2:8">
      <c r="B1191" s="27" t="s">
        <v>651</v>
      </c>
      <c r="C1191" s="30"/>
      <c r="D1191" s="29" t="s">
        <v>6890</v>
      </c>
      <c r="E1191" s="29" t="s">
        <v>6682</v>
      </c>
      <c r="F1191" s="26" t="s">
        <v>4</v>
      </c>
      <c r="G1191" s="1585">
        <v>40049</v>
      </c>
    </row>
    <row r="1192" spans="2:8">
      <c r="B1192" s="27" t="s">
        <v>651</v>
      </c>
      <c r="C1192" s="30"/>
      <c r="D1192" s="29" t="s">
        <v>6891</v>
      </c>
      <c r="E1192" s="29" t="s">
        <v>6682</v>
      </c>
      <c r="F1192" s="26" t="s">
        <v>4</v>
      </c>
      <c r="G1192" s="1585">
        <v>40050</v>
      </c>
      <c r="H1192" s="28" t="s">
        <v>6698</v>
      </c>
    </row>
    <row r="1193" spans="2:8">
      <c r="B1193" s="27" t="s">
        <v>6707</v>
      </c>
      <c r="C1193" s="30"/>
      <c r="D1193" s="29" t="s">
        <v>6892</v>
      </c>
      <c r="E1193" s="29" t="s">
        <v>6893</v>
      </c>
      <c r="F1193" s="26" t="s">
        <v>4</v>
      </c>
      <c r="G1193" s="1585">
        <v>40051</v>
      </c>
      <c r="H1193" s="28" t="s">
        <v>6894</v>
      </c>
    </row>
    <row r="1194" spans="2:8">
      <c r="B1194" s="27" t="s">
        <v>6755</v>
      </c>
      <c r="C1194" s="30">
        <v>1338</v>
      </c>
      <c r="D1194" s="29" t="s">
        <v>6895</v>
      </c>
      <c r="E1194" s="29" t="s">
        <v>6682</v>
      </c>
      <c r="F1194" s="26" t="s">
        <v>4</v>
      </c>
      <c r="G1194" s="1585">
        <v>40051</v>
      </c>
    </row>
    <row r="1195" spans="2:8">
      <c r="B1195" s="27" t="s">
        <v>6696</v>
      </c>
      <c r="C1195" s="30">
        <v>1335</v>
      </c>
      <c r="D1195" s="29" t="s">
        <v>6896</v>
      </c>
      <c r="E1195" s="29" t="s">
        <v>6682</v>
      </c>
      <c r="F1195" s="26" t="s">
        <v>4</v>
      </c>
      <c r="G1195" s="1585">
        <v>40051</v>
      </c>
      <c r="H1195" s="28" t="s">
        <v>6897</v>
      </c>
    </row>
    <row r="1196" spans="2:8">
      <c r="B1196" s="27" t="s">
        <v>6707</v>
      </c>
      <c r="C1196" s="30"/>
      <c r="D1196" s="29" t="s">
        <v>6898</v>
      </c>
      <c r="E1196" s="29" t="s">
        <v>6893</v>
      </c>
      <c r="F1196" s="26" t="s">
        <v>4</v>
      </c>
      <c r="G1196" s="1585">
        <v>40052</v>
      </c>
      <c r="H1196" s="28" t="s">
        <v>6899</v>
      </c>
    </row>
    <row r="1197" spans="2:8">
      <c r="B1197" s="27" t="s">
        <v>6900</v>
      </c>
      <c r="C1197" s="30">
        <v>1337</v>
      </c>
      <c r="D1197" s="29" t="s">
        <v>6901</v>
      </c>
      <c r="E1197" s="29" t="s">
        <v>6682</v>
      </c>
      <c r="F1197" s="26" t="s">
        <v>4</v>
      </c>
      <c r="G1197" s="1585">
        <v>40052</v>
      </c>
      <c r="H1197" s="28" t="s">
        <v>6797</v>
      </c>
    </row>
    <row r="1198" spans="2:8">
      <c r="B1198" s="27" t="s">
        <v>6707</v>
      </c>
      <c r="C1198" s="30"/>
      <c r="D1198" s="29" t="s">
        <v>6902</v>
      </c>
      <c r="E1198" s="29" t="s">
        <v>6893</v>
      </c>
      <c r="F1198" s="26" t="s">
        <v>4</v>
      </c>
      <c r="G1198" s="1585">
        <v>40053</v>
      </c>
    </row>
    <row r="1199" spans="2:8">
      <c r="B1199" s="27" t="s">
        <v>6830</v>
      </c>
      <c r="C1199" s="30"/>
      <c r="D1199" s="29" t="s">
        <v>6903</v>
      </c>
      <c r="E1199" s="29" t="s">
        <v>6739</v>
      </c>
      <c r="F1199" s="26" t="s">
        <v>4</v>
      </c>
      <c r="G1199" s="1585">
        <v>40057</v>
      </c>
      <c r="H1199" s="28" t="s">
        <v>6904</v>
      </c>
    </row>
    <row r="1200" spans="2:8">
      <c r="B1200" s="27" t="s">
        <v>6707</v>
      </c>
      <c r="C1200" s="30"/>
      <c r="D1200" s="29" t="s">
        <v>6905</v>
      </c>
      <c r="E1200" s="29" t="s">
        <v>6893</v>
      </c>
      <c r="F1200" s="26" t="s">
        <v>4</v>
      </c>
      <c r="G1200" s="1585">
        <v>40057</v>
      </c>
    </row>
    <row r="1201" spans="2:8">
      <c r="B1201" s="27" t="s">
        <v>6823</v>
      </c>
      <c r="C1201" s="30">
        <v>1339</v>
      </c>
      <c r="D1201" s="29" t="s">
        <v>6906</v>
      </c>
      <c r="E1201" s="29" t="s">
        <v>6881</v>
      </c>
      <c r="F1201" s="26" t="s">
        <v>4</v>
      </c>
      <c r="G1201" s="1585">
        <v>40057</v>
      </c>
      <c r="H1201" s="28" t="s">
        <v>6907</v>
      </c>
    </row>
    <row r="1202" spans="2:8">
      <c r="B1202" s="27" t="s">
        <v>6908</v>
      </c>
      <c r="C1202" s="30">
        <v>1340</v>
      </c>
      <c r="D1202" s="29" t="s">
        <v>6909</v>
      </c>
      <c r="E1202" s="29" t="s">
        <v>6910</v>
      </c>
      <c r="F1202" s="26" t="s">
        <v>4</v>
      </c>
      <c r="G1202" s="1585">
        <v>40057</v>
      </c>
      <c r="H1202" s="28" t="s">
        <v>6911</v>
      </c>
    </row>
    <row r="1203" spans="2:8">
      <c r="B1203" s="27" t="s">
        <v>6908</v>
      </c>
      <c r="C1203" s="30">
        <v>1341</v>
      </c>
      <c r="D1203" s="29" t="s">
        <v>6912</v>
      </c>
      <c r="E1203" s="29" t="s">
        <v>6910</v>
      </c>
      <c r="F1203" s="26" t="s">
        <v>4</v>
      </c>
      <c r="G1203" s="1585">
        <v>40057</v>
      </c>
      <c r="H1203" s="28" t="s">
        <v>6913</v>
      </c>
    </row>
    <row r="1204" spans="2:8">
      <c r="B1204" s="27" t="s">
        <v>6704</v>
      </c>
      <c r="C1204" s="30">
        <v>1342</v>
      </c>
      <c r="D1204" s="29" t="s">
        <v>6914</v>
      </c>
      <c r="E1204" s="29" t="s">
        <v>6739</v>
      </c>
      <c r="F1204" s="26" t="s">
        <v>4</v>
      </c>
      <c r="G1204" s="1585">
        <v>40057</v>
      </c>
      <c r="H1204" s="28" t="s">
        <v>6915</v>
      </c>
    </row>
    <row r="1205" spans="2:8">
      <c r="B1205" s="27" t="s">
        <v>6916</v>
      </c>
      <c r="C1205" s="30">
        <v>1343</v>
      </c>
      <c r="D1205" s="29" t="s">
        <v>6917</v>
      </c>
      <c r="E1205" s="29" t="s">
        <v>6682</v>
      </c>
      <c r="F1205" s="26" t="s">
        <v>4</v>
      </c>
      <c r="G1205" s="1585">
        <v>40058</v>
      </c>
    </row>
    <row r="1206" spans="2:8">
      <c r="B1206" s="27" t="s">
        <v>6918</v>
      </c>
      <c r="C1206" s="30">
        <v>1344</v>
      </c>
      <c r="D1206" s="29" t="s">
        <v>6919</v>
      </c>
      <c r="E1206" s="29" t="s">
        <v>6739</v>
      </c>
      <c r="F1206" s="26" t="s">
        <v>4</v>
      </c>
      <c r="G1206" s="1585">
        <v>40059</v>
      </c>
      <c r="H1206" s="28" t="s">
        <v>6920</v>
      </c>
    </row>
    <row r="1207" spans="2:8" ht="16">
      <c r="B1207" s="27" t="s">
        <v>6921</v>
      </c>
      <c r="C1207" s="30">
        <v>1346</v>
      </c>
      <c r="D1207" s="29" t="s">
        <v>6922</v>
      </c>
      <c r="E1207" s="29" t="s">
        <v>6739</v>
      </c>
      <c r="F1207" s="26" t="s">
        <v>4</v>
      </c>
      <c r="G1207" s="1585">
        <v>40060</v>
      </c>
      <c r="H1207" s="1639" t="s">
        <v>6923</v>
      </c>
    </row>
    <row r="1208" spans="2:8" ht="16">
      <c r="B1208" s="27" t="s">
        <v>6830</v>
      </c>
      <c r="C1208" s="30"/>
      <c r="D1208" s="29" t="s">
        <v>6924</v>
      </c>
      <c r="E1208" s="29" t="s">
        <v>6739</v>
      </c>
      <c r="F1208" s="26" t="s">
        <v>4</v>
      </c>
      <c r="G1208" s="1585">
        <v>40060</v>
      </c>
      <c r="H1208" s="1639" t="s">
        <v>6925</v>
      </c>
    </row>
    <row r="1209" spans="2:8">
      <c r="B1209" s="27" t="s">
        <v>4</v>
      </c>
      <c r="C1209" s="30">
        <v>1347</v>
      </c>
      <c r="D1209" s="29" t="s">
        <v>6926</v>
      </c>
      <c r="E1209" s="29" t="s">
        <v>6927</v>
      </c>
      <c r="F1209" s="26" t="s">
        <v>4</v>
      </c>
      <c r="G1209" s="1585">
        <v>40060</v>
      </c>
      <c r="H1209" s="28" t="s">
        <v>6928</v>
      </c>
    </row>
    <row r="1210" spans="2:8">
      <c r="B1210" s="27" t="s">
        <v>6908</v>
      </c>
      <c r="C1210" s="30">
        <v>1348</v>
      </c>
      <c r="D1210" s="29" t="s">
        <v>6929</v>
      </c>
      <c r="E1210" s="29" t="s">
        <v>6881</v>
      </c>
      <c r="F1210" s="26" t="s">
        <v>4</v>
      </c>
      <c r="G1210" s="1585">
        <v>40061</v>
      </c>
      <c r="H1210" s="28" t="s">
        <v>6930</v>
      </c>
    </row>
    <row r="1211" spans="2:8">
      <c r="B1211" s="205" t="s">
        <v>6696</v>
      </c>
      <c r="C1211" s="62">
        <v>1349</v>
      </c>
      <c r="D1211" s="270" t="s">
        <v>6931</v>
      </c>
      <c r="E1211" s="270" t="s">
        <v>6682</v>
      </c>
      <c r="F1211" s="43" t="s">
        <v>4</v>
      </c>
      <c r="G1211" s="1594">
        <v>40063</v>
      </c>
    </row>
    <row r="1212" spans="2:8">
      <c r="B1212" s="205" t="s">
        <v>6830</v>
      </c>
      <c r="C1212" s="62">
        <v>1345</v>
      </c>
      <c r="D1212" s="270" t="s">
        <v>6932</v>
      </c>
      <c r="E1212" s="270" t="s">
        <v>6739</v>
      </c>
      <c r="F1212" s="43" t="s">
        <v>4</v>
      </c>
      <c r="G1212" s="1594">
        <v>40064</v>
      </c>
    </row>
    <row r="1213" spans="2:8">
      <c r="B1213" s="385" t="s">
        <v>6707</v>
      </c>
      <c r="C1213" s="200"/>
      <c r="D1213" s="1361" t="s">
        <v>6933</v>
      </c>
      <c r="E1213" s="1361" t="s">
        <v>6682</v>
      </c>
      <c r="F1213" s="201" t="s">
        <v>4</v>
      </c>
      <c r="G1213" s="1595">
        <v>40065</v>
      </c>
    </row>
    <row r="1214" spans="2:8">
      <c r="B1214" s="205" t="s">
        <v>6707</v>
      </c>
      <c r="C1214" s="62"/>
      <c r="D1214" s="270" t="s">
        <v>6934</v>
      </c>
      <c r="E1214" s="270" t="s">
        <v>6682</v>
      </c>
      <c r="F1214" s="26" t="s">
        <v>4</v>
      </c>
      <c r="G1214" s="1585">
        <v>40070</v>
      </c>
    </row>
    <row r="1215" spans="2:8">
      <c r="B1215" s="28" t="s">
        <v>6886</v>
      </c>
      <c r="C1215" s="62">
        <v>1349</v>
      </c>
      <c r="D1215" s="29" t="s">
        <v>6935</v>
      </c>
      <c r="E1215" s="29" t="s">
        <v>6881</v>
      </c>
      <c r="F1215" s="26" t="s">
        <v>4</v>
      </c>
      <c r="G1215" s="1585">
        <v>40070</v>
      </c>
      <c r="H1215" s="28" t="s">
        <v>6936</v>
      </c>
    </row>
    <row r="1216" spans="2:8">
      <c r="B1216" s="205" t="s">
        <v>6696</v>
      </c>
      <c r="C1216" s="30"/>
      <c r="D1216" s="29" t="s">
        <v>6937</v>
      </c>
      <c r="E1216" s="270" t="s">
        <v>6682</v>
      </c>
      <c r="F1216" s="26" t="s">
        <v>4</v>
      </c>
      <c r="G1216" s="1585">
        <v>40070</v>
      </c>
    </row>
    <row r="1217" spans="2:9">
      <c r="B1217" s="27" t="s">
        <v>6938</v>
      </c>
      <c r="C1217" s="30">
        <v>1350</v>
      </c>
      <c r="D1217" s="29" t="s">
        <v>6939</v>
      </c>
      <c r="E1217" s="29" t="s">
        <v>6940</v>
      </c>
      <c r="F1217" s="26" t="s">
        <v>4</v>
      </c>
      <c r="G1217" s="1585">
        <v>40070</v>
      </c>
    </row>
    <row r="1218" spans="2:9">
      <c r="B1218" s="27" t="s">
        <v>6707</v>
      </c>
      <c r="C1218" s="30">
        <v>1351</v>
      </c>
      <c r="D1218" s="29" t="s">
        <v>6941</v>
      </c>
      <c r="E1218" s="29" t="s">
        <v>6893</v>
      </c>
      <c r="F1218" s="26" t="s">
        <v>4</v>
      </c>
      <c r="G1218" s="1585">
        <v>40071</v>
      </c>
      <c r="H1218" s="28" t="s">
        <v>6736</v>
      </c>
      <c r="I1218" s="1506" t="s">
        <v>14773</v>
      </c>
    </row>
    <row r="1219" spans="2:9">
      <c r="B1219" s="27" t="s">
        <v>6707</v>
      </c>
      <c r="C1219" s="30">
        <v>1352</v>
      </c>
      <c r="D1219" s="29" t="s">
        <v>6942</v>
      </c>
      <c r="E1219" s="29" t="s">
        <v>6893</v>
      </c>
      <c r="F1219" s="26" t="s">
        <v>4</v>
      </c>
      <c r="G1219" s="1585">
        <v>40071</v>
      </c>
      <c r="H1219" s="28" t="s">
        <v>6723</v>
      </c>
      <c r="I1219" s="1506" t="s">
        <v>14774</v>
      </c>
    </row>
    <row r="1220" spans="2:9">
      <c r="B1220" s="27" t="s">
        <v>6696</v>
      </c>
      <c r="C1220" s="30"/>
      <c r="D1220" s="29" t="s">
        <v>6943</v>
      </c>
      <c r="E1220" s="270" t="s">
        <v>6682</v>
      </c>
      <c r="F1220" s="26" t="s">
        <v>4</v>
      </c>
      <c r="G1220" s="1585">
        <v>40072</v>
      </c>
    </row>
    <row r="1221" spans="2:9">
      <c r="B1221" s="27" t="s">
        <v>6696</v>
      </c>
      <c r="C1221" s="30"/>
      <c r="D1221" s="29" t="s">
        <v>6944</v>
      </c>
      <c r="E1221" s="270" t="s">
        <v>6682</v>
      </c>
      <c r="F1221" s="26" t="s">
        <v>4</v>
      </c>
      <c r="G1221" s="1585">
        <v>40072</v>
      </c>
    </row>
    <row r="1222" spans="2:9">
      <c r="B1222" s="27" t="s">
        <v>4</v>
      </c>
      <c r="C1222" s="30">
        <v>1353</v>
      </c>
      <c r="D1222" s="29" t="s">
        <v>6945</v>
      </c>
      <c r="E1222" s="29" t="s">
        <v>6946</v>
      </c>
      <c r="F1222" s="26" t="s">
        <v>4</v>
      </c>
      <c r="G1222" s="1585">
        <v>40073</v>
      </c>
      <c r="H1222" s="28" t="s">
        <v>6947</v>
      </c>
    </row>
    <row r="1223" spans="2:9">
      <c r="B1223" s="27" t="s">
        <v>6948</v>
      </c>
      <c r="C1223" s="30">
        <v>1354</v>
      </c>
      <c r="D1223" s="29" t="s">
        <v>6949</v>
      </c>
      <c r="E1223" s="29" t="s">
        <v>6950</v>
      </c>
      <c r="F1223" s="26" t="s">
        <v>4</v>
      </c>
      <c r="G1223" s="1585">
        <v>40077</v>
      </c>
    </row>
    <row r="1224" spans="2:9">
      <c r="B1224" s="27" t="s">
        <v>6948</v>
      </c>
      <c r="C1224" s="30">
        <v>1357</v>
      </c>
      <c r="D1224" s="29" t="s">
        <v>1532</v>
      </c>
      <c r="E1224" s="29" t="s">
        <v>6739</v>
      </c>
      <c r="F1224" s="26" t="s">
        <v>4</v>
      </c>
      <c r="G1224" s="1585">
        <v>40077</v>
      </c>
    </row>
    <row r="1225" spans="2:9">
      <c r="B1225" s="27" t="s">
        <v>651</v>
      </c>
      <c r="C1225" s="30">
        <v>1358</v>
      </c>
      <c r="D1225" s="29" t="s">
        <v>6951</v>
      </c>
      <c r="E1225" s="29" t="s">
        <v>6682</v>
      </c>
      <c r="F1225" s="26" t="s">
        <v>4</v>
      </c>
      <c r="G1225" s="1585">
        <v>40077</v>
      </c>
    </row>
    <row r="1226" spans="2:9">
      <c r="B1226" s="27" t="s">
        <v>6952</v>
      </c>
      <c r="C1226" s="30">
        <v>1356</v>
      </c>
      <c r="D1226" s="29" t="s">
        <v>6953</v>
      </c>
      <c r="E1226" s="29" t="s">
        <v>6682</v>
      </c>
      <c r="F1226" s="26" t="s">
        <v>4</v>
      </c>
      <c r="G1226" s="1585">
        <v>40077</v>
      </c>
      <c r="H1226" s="28" t="s">
        <v>6954</v>
      </c>
    </row>
    <row r="1227" spans="2:9">
      <c r="B1227" s="27" t="s">
        <v>651</v>
      </c>
      <c r="C1227" s="30"/>
      <c r="D1227" s="29" t="s">
        <v>6955</v>
      </c>
      <c r="E1227" s="29" t="s">
        <v>6682</v>
      </c>
      <c r="F1227" s="26" t="s">
        <v>4</v>
      </c>
      <c r="G1227" s="1585">
        <v>40079</v>
      </c>
    </row>
    <row r="1228" spans="2:9">
      <c r="B1228" s="27" t="s">
        <v>651</v>
      </c>
      <c r="C1228" s="30">
        <v>1359</v>
      </c>
      <c r="D1228" s="29" t="s">
        <v>6956</v>
      </c>
      <c r="E1228" s="29" t="s">
        <v>6682</v>
      </c>
      <c r="F1228" s="26" t="s">
        <v>4</v>
      </c>
      <c r="G1228" s="1585">
        <v>40079</v>
      </c>
      <c r="H1228" s="28" t="s">
        <v>6957</v>
      </c>
    </row>
    <row r="1229" spans="2:9">
      <c r="B1229" s="27" t="s">
        <v>651</v>
      </c>
      <c r="C1229" s="30"/>
      <c r="D1229" s="29" t="s">
        <v>6958</v>
      </c>
      <c r="E1229" s="29" t="s">
        <v>6682</v>
      </c>
      <c r="F1229" s="26" t="s">
        <v>4</v>
      </c>
      <c r="G1229" s="1585">
        <v>40079</v>
      </c>
      <c r="H1229" s="28" t="s">
        <v>6959</v>
      </c>
    </row>
    <row r="1230" spans="2:9">
      <c r="B1230" s="27" t="s">
        <v>6948</v>
      </c>
      <c r="C1230" s="30"/>
      <c r="D1230" s="29" t="s">
        <v>6960</v>
      </c>
      <c r="E1230" s="29" t="s">
        <v>6739</v>
      </c>
      <c r="F1230" s="26" t="s">
        <v>4</v>
      </c>
      <c r="G1230" s="1585">
        <v>40079</v>
      </c>
      <c r="H1230" s="28" t="s">
        <v>6961</v>
      </c>
    </row>
    <row r="1231" spans="2:9">
      <c r="B1231" s="27" t="s">
        <v>6908</v>
      </c>
      <c r="C1231" s="30"/>
      <c r="D1231" s="29" t="s">
        <v>6962</v>
      </c>
      <c r="E1231" s="29" t="s">
        <v>4</v>
      </c>
      <c r="F1231" s="26" t="s">
        <v>4</v>
      </c>
      <c r="G1231" s="1585">
        <v>40079</v>
      </c>
      <c r="H1231" s="28" t="s">
        <v>6963</v>
      </c>
    </row>
    <row r="1232" spans="2:9">
      <c r="B1232" s="27" t="s">
        <v>6908</v>
      </c>
      <c r="C1232" s="30">
        <v>1360</v>
      </c>
      <c r="D1232" s="29" t="s">
        <v>6964</v>
      </c>
      <c r="E1232" s="29" t="s">
        <v>4</v>
      </c>
      <c r="F1232" s="26" t="s">
        <v>4</v>
      </c>
      <c r="G1232" s="1585">
        <v>40080</v>
      </c>
      <c r="H1232" s="28" t="s">
        <v>6889</v>
      </c>
    </row>
    <row r="1233" spans="2:8">
      <c r="B1233" s="27" t="s">
        <v>6908</v>
      </c>
      <c r="C1233" s="30">
        <v>1361</v>
      </c>
      <c r="D1233" s="29" t="s">
        <v>6965</v>
      </c>
      <c r="E1233" s="29" t="s">
        <v>4</v>
      </c>
      <c r="F1233" s="26" t="s">
        <v>4</v>
      </c>
      <c r="G1233" s="1585">
        <v>40080</v>
      </c>
      <c r="H1233" s="28" t="s">
        <v>6700</v>
      </c>
    </row>
    <row r="1234" spans="2:8">
      <c r="B1234" s="27" t="s">
        <v>6966</v>
      </c>
      <c r="C1234" s="30"/>
      <c r="D1234" s="29" t="s">
        <v>6967</v>
      </c>
      <c r="E1234" s="29" t="s">
        <v>6682</v>
      </c>
      <c r="F1234" s="26" t="s">
        <v>4</v>
      </c>
      <c r="G1234" s="1585">
        <v>40081</v>
      </c>
      <c r="H1234" s="28" t="s">
        <v>6968</v>
      </c>
    </row>
    <row r="1235" spans="2:8">
      <c r="B1235" s="27" t="s">
        <v>6908</v>
      </c>
      <c r="C1235" s="30"/>
      <c r="D1235" s="29" t="s">
        <v>6969</v>
      </c>
      <c r="E1235" s="29" t="s">
        <v>4</v>
      </c>
      <c r="F1235" s="26" t="s">
        <v>4</v>
      </c>
      <c r="G1235" s="1585">
        <v>40084</v>
      </c>
      <c r="H1235" s="28" t="s">
        <v>6970</v>
      </c>
    </row>
    <row r="1236" spans="2:8">
      <c r="B1236" s="27" t="s">
        <v>6707</v>
      </c>
      <c r="C1236" s="30"/>
      <c r="D1236" s="29" t="s">
        <v>6971</v>
      </c>
      <c r="E1236" s="29" t="s">
        <v>6893</v>
      </c>
      <c r="F1236" s="26" t="s">
        <v>6972</v>
      </c>
      <c r="G1236" s="1585">
        <v>40087</v>
      </c>
    </row>
    <row r="1237" spans="2:8">
      <c r="B1237" s="27" t="s">
        <v>6757</v>
      </c>
      <c r="C1237" s="30">
        <v>1364</v>
      </c>
      <c r="D1237" s="29" t="s">
        <v>6973</v>
      </c>
      <c r="E1237" s="29" t="s">
        <v>6682</v>
      </c>
      <c r="F1237" s="26" t="s">
        <v>6972</v>
      </c>
      <c r="G1237" s="1585">
        <v>40087</v>
      </c>
      <c r="H1237" s="28" t="s">
        <v>6974</v>
      </c>
    </row>
    <row r="1238" spans="2:8">
      <c r="B1238" s="27" t="s">
        <v>6908</v>
      </c>
      <c r="C1238" s="30">
        <v>1365</v>
      </c>
      <c r="D1238" s="29" t="s">
        <v>6975</v>
      </c>
      <c r="E1238" s="29" t="s">
        <v>4</v>
      </c>
      <c r="F1238" s="26" t="s">
        <v>6972</v>
      </c>
      <c r="G1238" s="1585">
        <v>40087</v>
      </c>
      <c r="H1238" s="28" t="s">
        <v>6976</v>
      </c>
    </row>
    <row r="1239" spans="2:8">
      <c r="B1239" s="27" t="s">
        <v>6966</v>
      </c>
      <c r="C1239" s="30">
        <v>1366</v>
      </c>
      <c r="D1239" s="29" t="s">
        <v>6977</v>
      </c>
      <c r="E1239" s="29" t="s">
        <v>6682</v>
      </c>
      <c r="F1239" s="26" t="s">
        <v>6972</v>
      </c>
      <c r="G1239" s="1585">
        <v>40087</v>
      </c>
      <c r="H1239" s="28" t="s">
        <v>6978</v>
      </c>
    </row>
    <row r="1240" spans="2:8">
      <c r="B1240" s="27" t="s">
        <v>6707</v>
      </c>
      <c r="C1240" s="30">
        <v>1367</v>
      </c>
      <c r="D1240" s="29" t="s">
        <v>6979</v>
      </c>
      <c r="E1240" s="29" t="s">
        <v>6893</v>
      </c>
      <c r="F1240" s="26" t="s">
        <v>6972</v>
      </c>
      <c r="G1240" s="1585">
        <v>40087</v>
      </c>
      <c r="H1240" s="28" t="s">
        <v>6980</v>
      </c>
    </row>
    <row r="1241" spans="2:8">
      <c r="B1241" s="27" t="s">
        <v>6823</v>
      </c>
      <c r="C1241" s="30">
        <v>1368</v>
      </c>
      <c r="D1241" s="29" t="s">
        <v>6981</v>
      </c>
      <c r="E1241" s="29" t="s">
        <v>6881</v>
      </c>
      <c r="F1241" s="26" t="s">
        <v>6972</v>
      </c>
      <c r="G1241" s="1585">
        <v>40087</v>
      </c>
      <c r="H1241" s="28" t="s">
        <v>6982</v>
      </c>
    </row>
    <row r="1242" spans="2:8">
      <c r="B1242" s="27" t="s">
        <v>6714</v>
      </c>
      <c r="C1242" s="30">
        <v>1369</v>
      </c>
      <c r="D1242" s="29" t="s">
        <v>6983</v>
      </c>
      <c r="E1242" s="29" t="s">
        <v>6682</v>
      </c>
      <c r="F1242" s="26" t="s">
        <v>6972</v>
      </c>
      <c r="G1242" s="1585">
        <v>40087</v>
      </c>
      <c r="H1242" s="28" t="s">
        <v>6984</v>
      </c>
    </row>
    <row r="1243" spans="2:8">
      <c r="B1243" s="27" t="s">
        <v>6707</v>
      </c>
      <c r="C1243" s="30">
        <v>1370</v>
      </c>
      <c r="D1243" s="29" t="s">
        <v>6985</v>
      </c>
      <c r="E1243" s="29" t="s">
        <v>6893</v>
      </c>
      <c r="F1243" s="26" t="s">
        <v>6972</v>
      </c>
      <c r="G1243" s="1585">
        <v>40088</v>
      </c>
      <c r="H1243" s="28" t="s">
        <v>4</v>
      </c>
    </row>
    <row r="1244" spans="2:8">
      <c r="B1244" s="27" t="s">
        <v>6753</v>
      </c>
      <c r="C1244" s="30">
        <v>1362</v>
      </c>
      <c r="D1244" s="29" t="s">
        <v>6986</v>
      </c>
      <c r="E1244" s="29" t="s">
        <v>6987</v>
      </c>
      <c r="F1244" s="26" t="s">
        <v>6972</v>
      </c>
      <c r="G1244" s="1585">
        <v>40091</v>
      </c>
    </row>
    <row r="1245" spans="2:8">
      <c r="B1245" s="27" t="s">
        <v>6806</v>
      </c>
      <c r="C1245" s="30">
        <v>1371</v>
      </c>
      <c r="D1245" s="29" t="s">
        <v>6988</v>
      </c>
      <c r="E1245" s="29" t="s">
        <v>6739</v>
      </c>
      <c r="F1245" s="26" t="s">
        <v>4</v>
      </c>
      <c r="G1245" s="1585">
        <v>40091</v>
      </c>
      <c r="H1245" s="28" t="s">
        <v>6989</v>
      </c>
    </row>
    <row r="1246" spans="2:8">
      <c r="B1246" s="27" t="s">
        <v>4</v>
      </c>
      <c r="C1246" s="30">
        <v>1372</v>
      </c>
      <c r="D1246" s="29" t="s">
        <v>6990</v>
      </c>
      <c r="E1246" s="29" t="s">
        <v>6991</v>
      </c>
      <c r="F1246" s="26" t="s">
        <v>4</v>
      </c>
      <c r="G1246" s="1585">
        <v>40091</v>
      </c>
      <c r="H1246" s="28" t="s">
        <v>6992</v>
      </c>
    </row>
    <row r="1247" spans="2:8">
      <c r="B1247" s="27" t="s">
        <v>6785</v>
      </c>
      <c r="C1247" s="30">
        <v>1373</v>
      </c>
      <c r="D1247" s="29" t="s">
        <v>6993</v>
      </c>
      <c r="E1247" s="29" t="s">
        <v>6994</v>
      </c>
      <c r="F1247" s="26" t="s">
        <v>4</v>
      </c>
      <c r="G1247" s="1585">
        <v>40092</v>
      </c>
      <c r="H1247" s="28" t="s">
        <v>6995</v>
      </c>
    </row>
    <row r="1248" spans="2:8">
      <c r="B1248" s="27" t="s">
        <v>6918</v>
      </c>
      <c r="C1248" s="30">
        <v>1375</v>
      </c>
      <c r="D1248" s="29" t="s">
        <v>6996</v>
      </c>
      <c r="E1248" s="29" t="s">
        <v>6881</v>
      </c>
      <c r="F1248" s="26" t="s">
        <v>4</v>
      </c>
      <c r="G1248" s="1585">
        <v>40093</v>
      </c>
      <c r="H1248" s="28" t="s">
        <v>6920</v>
      </c>
    </row>
    <row r="1249" spans="2:8">
      <c r="B1249" s="27" t="s">
        <v>6918</v>
      </c>
      <c r="C1249" s="30">
        <v>1374</v>
      </c>
      <c r="D1249" s="29" t="s">
        <v>6997</v>
      </c>
      <c r="E1249" s="29" t="s">
        <v>6739</v>
      </c>
      <c r="F1249" s="26" t="s">
        <v>4</v>
      </c>
      <c r="G1249" s="1585">
        <v>40093</v>
      </c>
      <c r="H1249" s="28" t="s">
        <v>6998</v>
      </c>
    </row>
    <row r="1250" spans="2:8">
      <c r="B1250" s="27" t="s">
        <v>6966</v>
      </c>
      <c r="C1250" s="30">
        <v>1376</v>
      </c>
      <c r="D1250" s="29" t="s">
        <v>6999</v>
      </c>
      <c r="E1250" s="29" t="s">
        <v>6682</v>
      </c>
      <c r="F1250" s="26" t="s">
        <v>4</v>
      </c>
      <c r="G1250" s="1585">
        <v>40093</v>
      </c>
      <c r="H1250" s="28" t="s">
        <v>6821</v>
      </c>
    </row>
    <row r="1251" spans="2:8">
      <c r="B1251" s="27" t="s">
        <v>4</v>
      </c>
      <c r="C1251" s="30">
        <v>1377</v>
      </c>
      <c r="D1251" s="29" t="s">
        <v>7000</v>
      </c>
      <c r="E1251" s="29" t="s">
        <v>6991</v>
      </c>
      <c r="F1251" s="26" t="s">
        <v>4</v>
      </c>
      <c r="G1251" s="1585">
        <v>40094</v>
      </c>
    </row>
    <row r="1252" spans="2:8">
      <c r="B1252" s="27" t="s">
        <v>6696</v>
      </c>
      <c r="C1252" s="30"/>
      <c r="D1252" s="29" t="s">
        <v>7001</v>
      </c>
      <c r="E1252" s="29" t="s">
        <v>6682</v>
      </c>
      <c r="F1252" s="26" t="s">
        <v>4</v>
      </c>
      <c r="G1252" s="1585">
        <v>40095</v>
      </c>
      <c r="H1252" s="28" t="s">
        <v>7002</v>
      </c>
    </row>
    <row r="1253" spans="2:8">
      <c r="B1253" s="27" t="s">
        <v>6696</v>
      </c>
      <c r="C1253" s="30">
        <v>1380</v>
      </c>
      <c r="D1253" s="29" t="s">
        <v>7003</v>
      </c>
      <c r="E1253" s="29" t="s">
        <v>6682</v>
      </c>
      <c r="F1253" s="26" t="s">
        <v>4</v>
      </c>
      <c r="G1253" s="1585">
        <v>40098</v>
      </c>
      <c r="H1253" s="28" t="s">
        <v>6911</v>
      </c>
    </row>
    <row r="1254" spans="2:8">
      <c r="B1254" s="27" t="s">
        <v>7004</v>
      </c>
      <c r="C1254" s="30">
        <v>1381</v>
      </c>
      <c r="D1254" s="29" t="s">
        <v>7005</v>
      </c>
      <c r="E1254" s="29" t="s">
        <v>6739</v>
      </c>
      <c r="F1254" s="26" t="s">
        <v>4</v>
      </c>
      <c r="G1254" s="1585">
        <v>40099</v>
      </c>
      <c r="H1254" s="28" t="s">
        <v>7006</v>
      </c>
    </row>
    <row r="1255" spans="2:8">
      <c r="B1255" s="27" t="s">
        <v>6696</v>
      </c>
      <c r="C1255" s="30"/>
      <c r="D1255" s="29" t="s">
        <v>7007</v>
      </c>
      <c r="E1255" s="29" t="s">
        <v>6682</v>
      </c>
      <c r="F1255" s="26" t="s">
        <v>4</v>
      </c>
      <c r="G1255" s="1585">
        <v>40101</v>
      </c>
    </row>
    <row r="1256" spans="2:8">
      <c r="B1256" s="27" t="s">
        <v>6696</v>
      </c>
      <c r="C1256" s="30"/>
      <c r="D1256" s="29" t="s">
        <v>7008</v>
      </c>
      <c r="E1256" s="29" t="s">
        <v>6682</v>
      </c>
      <c r="F1256" s="26" t="s">
        <v>4</v>
      </c>
      <c r="G1256" s="1585">
        <v>40101</v>
      </c>
    </row>
    <row r="1257" spans="2:8">
      <c r="B1257" s="27" t="s">
        <v>6696</v>
      </c>
      <c r="C1257" s="30"/>
      <c r="D1257" s="29" t="s">
        <v>7009</v>
      </c>
      <c r="E1257" s="29" t="s">
        <v>6682</v>
      </c>
      <c r="F1257" s="26" t="s">
        <v>4</v>
      </c>
      <c r="G1257" s="1585">
        <v>40101</v>
      </c>
    </row>
    <row r="1258" spans="2:8">
      <c r="B1258" s="27" t="s">
        <v>6696</v>
      </c>
      <c r="C1258" s="30">
        <v>1382</v>
      </c>
      <c r="D1258" s="29" t="s">
        <v>7010</v>
      </c>
      <c r="E1258" s="29" t="s">
        <v>6682</v>
      </c>
      <c r="F1258" s="26" t="s">
        <v>4</v>
      </c>
      <c r="G1258" s="1585">
        <v>40101</v>
      </c>
      <c r="H1258" s="28" t="s">
        <v>7011</v>
      </c>
    </row>
    <row r="1259" spans="2:8">
      <c r="B1259" s="27" t="s">
        <v>6966</v>
      </c>
      <c r="C1259" s="30"/>
      <c r="D1259" s="29" t="s">
        <v>7012</v>
      </c>
      <c r="E1259" s="29" t="s">
        <v>6682</v>
      </c>
      <c r="F1259" s="26" t="s">
        <v>4</v>
      </c>
      <c r="G1259" s="1585">
        <v>40102</v>
      </c>
    </row>
    <row r="1260" spans="2:8">
      <c r="B1260" s="27" t="s">
        <v>6707</v>
      </c>
      <c r="C1260" s="30">
        <v>1379</v>
      </c>
      <c r="D1260" s="29" t="s">
        <v>7013</v>
      </c>
      <c r="E1260" s="29" t="s">
        <v>6893</v>
      </c>
      <c r="F1260" s="26" t="s">
        <v>4</v>
      </c>
      <c r="G1260" s="1585">
        <v>40102</v>
      </c>
    </row>
    <row r="1261" spans="2:8">
      <c r="B1261" s="27" t="s">
        <v>6908</v>
      </c>
      <c r="C1261" s="30">
        <v>1383</v>
      </c>
      <c r="D1261" s="29" t="s">
        <v>7014</v>
      </c>
      <c r="E1261" s="29" t="s">
        <v>6994</v>
      </c>
      <c r="F1261" s="26" t="s">
        <v>4</v>
      </c>
      <c r="G1261" s="1585">
        <v>40105</v>
      </c>
    </row>
    <row r="1262" spans="2:8">
      <c r="B1262" s="27" t="s">
        <v>4</v>
      </c>
      <c r="C1262" s="30">
        <v>1385</v>
      </c>
      <c r="D1262" s="29" t="s">
        <v>7015</v>
      </c>
      <c r="E1262" s="29" t="s">
        <v>6682</v>
      </c>
      <c r="F1262" s="26" t="s">
        <v>4</v>
      </c>
      <c r="G1262" s="1585">
        <v>40106</v>
      </c>
      <c r="H1262" s="28" t="s">
        <v>7016</v>
      </c>
    </row>
    <row r="1263" spans="2:8">
      <c r="B1263" s="27" t="s">
        <v>6696</v>
      </c>
      <c r="C1263" s="30">
        <v>1384</v>
      </c>
      <c r="D1263" s="29" t="s">
        <v>7008</v>
      </c>
      <c r="E1263" s="29" t="s">
        <v>6682</v>
      </c>
      <c r="F1263" s="26" t="s">
        <v>4</v>
      </c>
      <c r="G1263" s="1585">
        <v>40106</v>
      </c>
      <c r="H1263" s="28" t="s">
        <v>7017</v>
      </c>
    </row>
    <row r="1264" spans="2:8">
      <c r="B1264" s="27" t="s">
        <v>6696</v>
      </c>
      <c r="C1264" s="30">
        <v>1386</v>
      </c>
      <c r="D1264" s="29" t="s">
        <v>7018</v>
      </c>
      <c r="E1264" s="29" t="s">
        <v>6682</v>
      </c>
      <c r="F1264" s="26" t="s">
        <v>4</v>
      </c>
      <c r="G1264" s="1585">
        <v>40107</v>
      </c>
    </row>
    <row r="1265" spans="2:8">
      <c r="B1265" s="27" t="s">
        <v>6696</v>
      </c>
      <c r="C1265" s="30">
        <v>1387</v>
      </c>
      <c r="D1265" s="29" t="s">
        <v>7019</v>
      </c>
      <c r="E1265" s="29" t="s">
        <v>6682</v>
      </c>
      <c r="F1265" s="26" t="s">
        <v>4</v>
      </c>
      <c r="G1265" s="1585">
        <v>40108</v>
      </c>
      <c r="H1265" s="28" t="s">
        <v>7020</v>
      </c>
    </row>
    <row r="1266" spans="2:8">
      <c r="B1266" s="27" t="s">
        <v>6966</v>
      </c>
      <c r="C1266" s="30">
        <v>1388</v>
      </c>
      <c r="D1266" s="29" t="s">
        <v>7021</v>
      </c>
      <c r="E1266" s="29" t="s">
        <v>6682</v>
      </c>
      <c r="F1266" s="26" t="s">
        <v>4</v>
      </c>
      <c r="G1266" s="1585">
        <v>40109</v>
      </c>
      <c r="H1266" s="28" t="s">
        <v>7022</v>
      </c>
    </row>
    <row r="1267" spans="2:8">
      <c r="B1267" s="27" t="s">
        <v>7004</v>
      </c>
      <c r="C1267" s="30">
        <v>1389</v>
      </c>
      <c r="D1267" s="29" t="s">
        <v>7023</v>
      </c>
      <c r="E1267" s="29" t="s">
        <v>6682</v>
      </c>
      <c r="F1267" s="26" t="s">
        <v>4</v>
      </c>
      <c r="G1267" s="1585">
        <v>40112</v>
      </c>
      <c r="H1267" s="28" t="s">
        <v>7024</v>
      </c>
    </row>
    <row r="1268" spans="2:8">
      <c r="B1268" s="27" t="s">
        <v>7025</v>
      </c>
      <c r="C1268" s="30">
        <v>1390</v>
      </c>
      <c r="D1268" s="29" t="s">
        <v>7026</v>
      </c>
      <c r="E1268" s="29" t="s">
        <v>6852</v>
      </c>
      <c r="F1268" s="26" t="s">
        <v>4</v>
      </c>
      <c r="G1268" s="1585">
        <v>40113</v>
      </c>
    </row>
    <row r="1269" spans="2:8">
      <c r="B1269" s="27" t="s">
        <v>6696</v>
      </c>
      <c r="C1269" s="30"/>
      <c r="D1269" s="29" t="s">
        <v>7027</v>
      </c>
      <c r="E1269" s="29" t="s">
        <v>6682</v>
      </c>
      <c r="F1269" s="26" t="s">
        <v>4</v>
      </c>
      <c r="G1269" s="1585">
        <v>40113</v>
      </c>
    </row>
    <row r="1270" spans="2:8">
      <c r="B1270" s="27" t="s">
        <v>6696</v>
      </c>
      <c r="C1270" s="30">
        <v>1391</v>
      </c>
      <c r="D1270" s="29" t="s">
        <v>7028</v>
      </c>
      <c r="E1270" s="29" t="s">
        <v>6682</v>
      </c>
      <c r="F1270" s="26" t="s">
        <v>4</v>
      </c>
      <c r="G1270" s="1585">
        <v>40119</v>
      </c>
      <c r="H1270" s="28" t="s">
        <v>6854</v>
      </c>
    </row>
    <row r="1271" spans="2:8">
      <c r="B1271" s="27" t="s">
        <v>6696</v>
      </c>
      <c r="C1271" s="30">
        <v>1392</v>
      </c>
      <c r="D1271" s="29" t="s">
        <v>7029</v>
      </c>
      <c r="E1271" s="29" t="s">
        <v>6682</v>
      </c>
      <c r="F1271" s="26" t="s">
        <v>4</v>
      </c>
      <c r="G1271" s="1585">
        <v>40119</v>
      </c>
      <c r="H1271" s="28" t="s">
        <v>6970</v>
      </c>
    </row>
    <row r="1272" spans="2:8">
      <c r="B1272" s="27" t="s">
        <v>6714</v>
      </c>
      <c r="C1272" s="30">
        <v>1393</v>
      </c>
      <c r="D1272" s="29" t="s">
        <v>7030</v>
      </c>
      <c r="E1272" s="29" t="s">
        <v>6682</v>
      </c>
      <c r="F1272" s="26" t="s">
        <v>4</v>
      </c>
      <c r="G1272" s="1585">
        <v>40119</v>
      </c>
      <c r="H1272" s="28" t="s">
        <v>7031</v>
      </c>
    </row>
    <row r="1273" spans="2:8">
      <c r="B1273" s="27" t="s">
        <v>6694</v>
      </c>
      <c r="C1273" s="30">
        <v>1394</v>
      </c>
      <c r="D1273" s="29" t="s">
        <v>7032</v>
      </c>
      <c r="E1273" s="29" t="s">
        <v>6739</v>
      </c>
      <c r="F1273" s="26" t="s">
        <v>4</v>
      </c>
      <c r="G1273" s="1585">
        <v>40119</v>
      </c>
      <c r="H1273" s="28" t="s">
        <v>7033</v>
      </c>
    </row>
    <row r="1274" spans="2:8">
      <c r="B1274" s="27" t="s">
        <v>6701</v>
      </c>
      <c r="C1274" s="30">
        <v>1395</v>
      </c>
      <c r="D1274" s="29" t="s">
        <v>7034</v>
      </c>
      <c r="E1274" s="29" t="s">
        <v>7035</v>
      </c>
      <c r="F1274" s="26" t="s">
        <v>4</v>
      </c>
      <c r="G1274" s="1585">
        <v>40119</v>
      </c>
      <c r="H1274" s="28" t="s">
        <v>7036</v>
      </c>
    </row>
    <row r="1275" spans="2:8">
      <c r="B1275" s="27" t="s">
        <v>6701</v>
      </c>
      <c r="C1275" s="30"/>
      <c r="D1275" s="29" t="s">
        <v>7037</v>
      </c>
      <c r="E1275" s="29" t="s">
        <v>6994</v>
      </c>
      <c r="F1275" s="26" t="s">
        <v>4</v>
      </c>
      <c r="G1275" s="1585">
        <v>40120</v>
      </c>
      <c r="H1275" s="28" t="s">
        <v>7038</v>
      </c>
    </row>
    <row r="1276" spans="2:8">
      <c r="B1276" s="27" t="s">
        <v>6696</v>
      </c>
      <c r="C1276" s="30">
        <v>1397</v>
      </c>
      <c r="D1276" s="29" t="s">
        <v>7039</v>
      </c>
      <c r="E1276" s="29" t="s">
        <v>6682</v>
      </c>
      <c r="F1276" s="26" t="s">
        <v>4</v>
      </c>
      <c r="G1276" s="1585">
        <v>40120</v>
      </c>
      <c r="H1276" s="28" t="s">
        <v>7040</v>
      </c>
    </row>
    <row r="1277" spans="2:8">
      <c r="B1277" s="27" t="s">
        <v>6806</v>
      </c>
      <c r="C1277" s="30">
        <v>1398</v>
      </c>
      <c r="D1277" s="29" t="s">
        <v>7041</v>
      </c>
      <c r="E1277" s="29" t="s">
        <v>6739</v>
      </c>
      <c r="F1277" s="26" t="s">
        <v>4</v>
      </c>
      <c r="G1277" s="1585">
        <v>40121</v>
      </c>
      <c r="H1277" s="28" t="s">
        <v>6989</v>
      </c>
    </row>
    <row r="1278" spans="2:8">
      <c r="B1278" s="27" t="s">
        <v>6696</v>
      </c>
      <c r="C1278" s="30">
        <v>1399</v>
      </c>
      <c r="D1278" s="29" t="s">
        <v>4</v>
      </c>
      <c r="E1278" s="29" t="s">
        <v>6682</v>
      </c>
      <c r="F1278" s="26" t="s">
        <v>4</v>
      </c>
      <c r="G1278" s="1585">
        <v>40121</v>
      </c>
    </row>
    <row r="1279" spans="2:8">
      <c r="B1279" s="27" t="s">
        <v>6704</v>
      </c>
      <c r="C1279" s="30">
        <v>136</v>
      </c>
      <c r="D1279" s="29" t="s">
        <v>7042</v>
      </c>
      <c r="E1279" s="29" t="s">
        <v>6739</v>
      </c>
      <c r="F1279" s="26" t="s">
        <v>4</v>
      </c>
      <c r="G1279" s="1585">
        <v>40122</v>
      </c>
      <c r="H1279" s="28" t="s">
        <v>7043</v>
      </c>
    </row>
    <row r="1280" spans="2:8">
      <c r="B1280" s="27" t="s">
        <v>6823</v>
      </c>
      <c r="C1280" s="30">
        <v>1401</v>
      </c>
      <c r="D1280" s="29" t="s">
        <v>7044</v>
      </c>
      <c r="E1280" s="29" t="s">
        <v>6881</v>
      </c>
      <c r="F1280" s="26" t="s">
        <v>4</v>
      </c>
      <c r="G1280" s="1585">
        <v>40122</v>
      </c>
      <c r="H1280" s="28" t="s">
        <v>6982</v>
      </c>
    </row>
    <row r="1281" spans="2:8">
      <c r="B1281" s="27" t="s">
        <v>6753</v>
      </c>
      <c r="C1281" s="30">
        <v>1400</v>
      </c>
      <c r="D1281" s="29" t="s">
        <v>6986</v>
      </c>
      <c r="E1281" s="29" t="s">
        <v>7045</v>
      </c>
      <c r="F1281" s="26" t="s">
        <v>4</v>
      </c>
      <c r="G1281" s="1585">
        <v>40127</v>
      </c>
    </row>
    <row r="1282" spans="2:8">
      <c r="B1282" s="27" t="s">
        <v>6696</v>
      </c>
      <c r="C1282" s="30">
        <v>1402</v>
      </c>
      <c r="D1282" s="29" t="s">
        <v>7046</v>
      </c>
      <c r="E1282" s="29" t="s">
        <v>7045</v>
      </c>
      <c r="F1282" s="26" t="s">
        <v>4</v>
      </c>
      <c r="G1282" s="1585">
        <v>40127</v>
      </c>
    </row>
    <row r="1283" spans="2:8">
      <c r="B1283" s="27" t="s">
        <v>6694</v>
      </c>
      <c r="C1283" s="30">
        <v>1404</v>
      </c>
      <c r="D1283" s="29" t="s">
        <v>7047</v>
      </c>
      <c r="E1283" s="29" t="s">
        <v>6739</v>
      </c>
      <c r="F1283" s="26" t="s">
        <v>4</v>
      </c>
      <c r="G1283" s="1585">
        <v>40135</v>
      </c>
      <c r="H1283" s="28" t="s">
        <v>7048</v>
      </c>
    </row>
    <row r="1284" spans="2:8">
      <c r="B1284" s="27" t="s">
        <v>7049</v>
      </c>
      <c r="C1284" s="30">
        <v>1403</v>
      </c>
      <c r="D1284" s="29" t="s">
        <v>7050</v>
      </c>
      <c r="E1284" s="29" t="s">
        <v>7035</v>
      </c>
      <c r="F1284" s="26" t="s">
        <v>4</v>
      </c>
      <c r="G1284" s="1585">
        <v>40140</v>
      </c>
      <c r="H1284" s="28" t="s">
        <v>7051</v>
      </c>
    </row>
    <row r="1285" spans="2:8">
      <c r="B1285" s="27" t="s">
        <v>6921</v>
      </c>
      <c r="C1285" s="30">
        <v>1405</v>
      </c>
      <c r="D1285" s="29" t="s">
        <v>7052</v>
      </c>
      <c r="E1285" s="29" t="s">
        <v>6881</v>
      </c>
      <c r="F1285" s="26" t="s">
        <v>4</v>
      </c>
      <c r="G1285" s="1585">
        <v>40141</v>
      </c>
    </row>
    <row r="1286" spans="2:8">
      <c r="B1286" s="27" t="s">
        <v>7053</v>
      </c>
      <c r="C1286" s="30">
        <v>1406</v>
      </c>
      <c r="D1286" s="29" t="s">
        <v>7054</v>
      </c>
      <c r="E1286" s="29" t="s">
        <v>7055</v>
      </c>
      <c r="F1286" s="26" t="s">
        <v>4</v>
      </c>
      <c r="G1286" s="1585">
        <v>40142</v>
      </c>
      <c r="H1286" s="28" t="s">
        <v>7056</v>
      </c>
    </row>
    <row r="1287" spans="2:8">
      <c r="B1287" s="27" t="s">
        <v>7057</v>
      </c>
      <c r="C1287" s="30"/>
      <c r="D1287" s="29" t="s">
        <v>7058</v>
      </c>
      <c r="E1287" s="29" t="s">
        <v>6682</v>
      </c>
      <c r="F1287" s="26" t="s">
        <v>4</v>
      </c>
      <c r="G1287" s="1585">
        <v>40143</v>
      </c>
    </row>
    <row r="1288" spans="2:8">
      <c r="B1288" s="27" t="s">
        <v>7059</v>
      </c>
      <c r="C1288" s="30">
        <v>1407</v>
      </c>
      <c r="D1288" s="29" t="s">
        <v>7060</v>
      </c>
      <c r="E1288" s="29" t="s">
        <v>6739</v>
      </c>
      <c r="F1288" s="26" t="s">
        <v>4</v>
      </c>
      <c r="G1288" s="1585">
        <v>40148</v>
      </c>
      <c r="H1288" s="28" t="s">
        <v>7061</v>
      </c>
    </row>
    <row r="1289" spans="2:8">
      <c r="B1289" s="27" t="s">
        <v>6714</v>
      </c>
      <c r="C1289" s="30">
        <v>1408</v>
      </c>
      <c r="D1289" s="29" t="s">
        <v>4</v>
      </c>
      <c r="E1289" s="29" t="s">
        <v>6682</v>
      </c>
      <c r="F1289" s="26" t="s">
        <v>4</v>
      </c>
      <c r="G1289" s="1585">
        <v>40148</v>
      </c>
      <c r="H1289" s="28" t="s">
        <v>6984</v>
      </c>
    </row>
    <row r="1290" spans="2:8">
      <c r="B1290" s="27" t="s">
        <v>4</v>
      </c>
      <c r="C1290" s="30">
        <v>1409</v>
      </c>
      <c r="D1290" s="29" t="s">
        <v>7062</v>
      </c>
      <c r="E1290" s="29" t="s">
        <v>6799</v>
      </c>
      <c r="F1290" s="26" t="s">
        <v>4</v>
      </c>
      <c r="G1290" s="1585">
        <v>40148</v>
      </c>
      <c r="H1290" s="28" t="s">
        <v>7063</v>
      </c>
    </row>
    <row r="1291" spans="2:8">
      <c r="B1291" s="27" t="s">
        <v>7057</v>
      </c>
      <c r="C1291" s="30">
        <v>1410</v>
      </c>
      <c r="D1291" s="29" t="s">
        <v>7064</v>
      </c>
      <c r="E1291" s="29" t="s">
        <v>6946</v>
      </c>
      <c r="F1291" s="26" t="s">
        <v>4</v>
      </c>
      <c r="G1291" s="1585">
        <v>40148</v>
      </c>
      <c r="H1291" s="28" t="s">
        <v>7065</v>
      </c>
    </row>
    <row r="1292" spans="2:8">
      <c r="B1292" s="27" t="s">
        <v>6701</v>
      </c>
      <c r="C1292" s="30">
        <v>1411</v>
      </c>
      <c r="D1292" s="29" t="s">
        <v>7066</v>
      </c>
      <c r="E1292" s="29" t="s">
        <v>6881</v>
      </c>
      <c r="F1292" s="26" t="s">
        <v>4</v>
      </c>
      <c r="G1292" s="1585">
        <v>40148</v>
      </c>
      <c r="H1292" s="28" t="s">
        <v>7067</v>
      </c>
    </row>
    <row r="1293" spans="2:8">
      <c r="B1293" s="27" t="s">
        <v>6823</v>
      </c>
      <c r="C1293" s="30">
        <v>1412</v>
      </c>
      <c r="D1293" s="29" t="s">
        <v>7068</v>
      </c>
      <c r="E1293" s="29" t="s">
        <v>6739</v>
      </c>
      <c r="F1293" s="26" t="s">
        <v>4</v>
      </c>
      <c r="G1293" s="1585">
        <v>40148</v>
      </c>
      <c r="H1293" s="28" t="s">
        <v>7069</v>
      </c>
    </row>
    <row r="1294" spans="2:8">
      <c r="B1294" s="27" t="s">
        <v>4</v>
      </c>
      <c r="C1294" s="30">
        <v>1413</v>
      </c>
      <c r="D1294" s="29" t="s">
        <v>7070</v>
      </c>
      <c r="E1294" s="29" t="s">
        <v>4</v>
      </c>
      <c r="F1294" s="26" t="s">
        <v>4</v>
      </c>
      <c r="G1294" s="1585">
        <v>40149</v>
      </c>
    </row>
    <row r="1295" spans="2:8">
      <c r="B1295" s="27" t="s">
        <v>7059</v>
      </c>
      <c r="C1295" s="30">
        <v>1414</v>
      </c>
      <c r="D1295" s="29" t="s">
        <v>7071</v>
      </c>
      <c r="E1295" s="29" t="s">
        <v>6893</v>
      </c>
      <c r="F1295" s="26" t="s">
        <v>4</v>
      </c>
      <c r="G1295" s="1585">
        <v>40150</v>
      </c>
    </row>
    <row r="1296" spans="2:8">
      <c r="B1296" s="27" t="s">
        <v>7059</v>
      </c>
      <c r="C1296" s="30"/>
      <c r="D1296" s="29" t="s">
        <v>7072</v>
      </c>
      <c r="E1296" s="29" t="s">
        <v>6881</v>
      </c>
      <c r="F1296" s="26" t="s">
        <v>4</v>
      </c>
      <c r="G1296" s="1585">
        <v>40157</v>
      </c>
    </row>
    <row r="1297" spans="2:9">
      <c r="B1297" s="27" t="s">
        <v>6691</v>
      </c>
      <c r="C1297" s="30">
        <v>1415</v>
      </c>
      <c r="D1297" s="29" t="s">
        <v>7073</v>
      </c>
      <c r="E1297" s="29" t="s">
        <v>6852</v>
      </c>
      <c r="F1297" s="26" t="s">
        <v>4</v>
      </c>
      <c r="G1297" s="1585">
        <v>40161</v>
      </c>
      <c r="H1297" s="28" t="s">
        <v>7074</v>
      </c>
    </row>
    <row r="1298" spans="2:9">
      <c r="B1298" s="27" t="s">
        <v>7057</v>
      </c>
      <c r="C1298" s="30">
        <v>1417</v>
      </c>
      <c r="D1298" s="29" t="s">
        <v>6745</v>
      </c>
      <c r="E1298" s="29" t="s">
        <v>6799</v>
      </c>
      <c r="F1298" s="26" t="s">
        <v>4</v>
      </c>
      <c r="G1298" s="1585">
        <v>40161</v>
      </c>
      <c r="H1298" s="28" t="s">
        <v>6746</v>
      </c>
      <c r="I1298" s="1506" t="s">
        <v>14775</v>
      </c>
    </row>
    <row r="1299" spans="2:9">
      <c r="B1299" s="27" t="s">
        <v>7059</v>
      </c>
      <c r="C1299" s="30">
        <v>1418</v>
      </c>
      <c r="D1299" s="29" t="s">
        <v>7075</v>
      </c>
      <c r="E1299" s="29" t="s">
        <v>6881</v>
      </c>
      <c r="F1299" s="26" t="s">
        <v>4</v>
      </c>
      <c r="G1299" s="1585">
        <v>40162</v>
      </c>
      <c r="H1299" s="28" t="s">
        <v>7076</v>
      </c>
    </row>
    <row r="1300" spans="2:9">
      <c r="B1300" s="27" t="s">
        <v>7077</v>
      </c>
      <c r="C1300" s="30">
        <v>1416</v>
      </c>
      <c r="D1300" s="29" t="s">
        <v>7078</v>
      </c>
      <c r="E1300" s="29" t="s">
        <v>6808</v>
      </c>
      <c r="F1300" s="26" t="s">
        <v>4</v>
      </c>
      <c r="G1300" s="1585">
        <v>40163</v>
      </c>
      <c r="H1300" s="28" t="s">
        <v>7079</v>
      </c>
    </row>
    <row r="1301" spans="2:9">
      <c r="B1301" s="27" t="s">
        <v>7059</v>
      </c>
      <c r="C1301" s="30">
        <v>1419</v>
      </c>
      <c r="D1301" s="29" t="s">
        <v>7080</v>
      </c>
      <c r="E1301" s="29" t="s">
        <v>6739</v>
      </c>
      <c r="F1301" s="26" t="s">
        <v>4</v>
      </c>
      <c r="G1301" s="1585">
        <v>40164</v>
      </c>
      <c r="H1301" s="28" t="s">
        <v>7081</v>
      </c>
    </row>
    <row r="1302" spans="2:9">
      <c r="B1302" s="27" t="s">
        <v>6830</v>
      </c>
      <c r="C1302" s="30">
        <v>1420</v>
      </c>
      <c r="D1302" s="29" t="s">
        <v>7082</v>
      </c>
      <c r="E1302" s="29" t="s">
        <v>6739</v>
      </c>
      <c r="F1302" s="26" t="s">
        <v>4</v>
      </c>
      <c r="G1302" s="1585">
        <v>40168</v>
      </c>
      <c r="H1302" s="28" t="s">
        <v>7083</v>
      </c>
    </row>
    <row r="1303" spans="2:9">
      <c r="B1303" s="27" t="s">
        <v>6755</v>
      </c>
      <c r="C1303" s="30"/>
      <c r="D1303" s="29" t="s">
        <v>7084</v>
      </c>
      <c r="E1303" s="29" t="s">
        <v>6682</v>
      </c>
      <c r="F1303" s="26" t="s">
        <v>4</v>
      </c>
      <c r="G1303" s="1585">
        <v>40169</v>
      </c>
    </row>
    <row r="1304" spans="2:9">
      <c r="B1304" s="27" t="s">
        <v>6701</v>
      </c>
      <c r="C1304" s="30">
        <v>1421</v>
      </c>
      <c r="D1304" s="29" t="s">
        <v>7085</v>
      </c>
      <c r="E1304" s="29" t="s">
        <v>6881</v>
      </c>
      <c r="F1304" s="26" t="s">
        <v>4</v>
      </c>
      <c r="G1304" s="1585">
        <v>40170</v>
      </c>
      <c r="H1304" s="28" t="s">
        <v>7038</v>
      </c>
    </row>
    <row r="1305" spans="2:9">
      <c r="B1305" s="27" t="s">
        <v>6908</v>
      </c>
      <c r="C1305" s="30">
        <v>1422</v>
      </c>
      <c r="D1305" s="29" t="s">
        <v>7086</v>
      </c>
      <c r="E1305" s="29" t="s">
        <v>6881</v>
      </c>
      <c r="F1305" s="26" t="s">
        <v>4</v>
      </c>
      <c r="G1305" s="1585">
        <v>40172</v>
      </c>
      <c r="H1305" s="28" t="s">
        <v>6904</v>
      </c>
      <c r="I1305" s="1506"/>
    </row>
    <row r="1306" spans="2:9">
      <c r="B1306" s="27" t="s">
        <v>6908</v>
      </c>
      <c r="C1306" s="30">
        <v>1423</v>
      </c>
      <c r="D1306" s="29" t="s">
        <v>7087</v>
      </c>
      <c r="E1306" s="29" t="s">
        <v>6881</v>
      </c>
      <c r="F1306" s="26" t="s">
        <v>4</v>
      </c>
      <c r="G1306" s="1585">
        <v>40172</v>
      </c>
      <c r="H1306" s="28" t="s">
        <v>6925</v>
      </c>
    </row>
    <row r="1307" spans="2:9">
      <c r="B1307" s="27" t="s">
        <v>7088</v>
      </c>
      <c r="C1307" s="30">
        <v>1424</v>
      </c>
      <c r="D1307" s="29" t="s">
        <v>7089</v>
      </c>
      <c r="E1307" s="29" t="s">
        <v>6739</v>
      </c>
      <c r="F1307" s="26" t="s">
        <v>4</v>
      </c>
      <c r="G1307" s="1585">
        <v>40172</v>
      </c>
      <c r="H1307" s="28" t="s">
        <v>7090</v>
      </c>
    </row>
    <row r="1308" spans="2:9">
      <c r="B1308" s="27" t="s">
        <v>7091</v>
      </c>
      <c r="C1308" s="30">
        <v>1425</v>
      </c>
      <c r="D1308" s="29" t="s">
        <v>7092</v>
      </c>
      <c r="E1308" s="29" t="s">
        <v>6739</v>
      </c>
      <c r="F1308" s="26" t="s">
        <v>4</v>
      </c>
      <c r="G1308" s="1585">
        <v>40179</v>
      </c>
    </row>
    <row r="1309" spans="2:9">
      <c r="B1309" s="27" t="s">
        <v>6755</v>
      </c>
      <c r="C1309" s="30">
        <v>1426</v>
      </c>
      <c r="D1309" s="29" t="s">
        <v>7093</v>
      </c>
      <c r="E1309" s="29" t="s">
        <v>6682</v>
      </c>
      <c r="F1309" s="26" t="s">
        <v>4</v>
      </c>
      <c r="G1309" s="1585">
        <v>40179</v>
      </c>
      <c r="H1309" s="28" t="s">
        <v>7094</v>
      </c>
    </row>
    <row r="1310" spans="2:9">
      <c r="B1310" s="27" t="s">
        <v>7095</v>
      </c>
      <c r="C1310" s="30">
        <v>1427</v>
      </c>
      <c r="D1310" s="29" t="s">
        <v>7096</v>
      </c>
      <c r="E1310" s="29" t="s">
        <v>6893</v>
      </c>
      <c r="F1310" s="26" t="s">
        <v>4</v>
      </c>
      <c r="G1310" s="1585">
        <v>40179</v>
      </c>
      <c r="H1310" s="28" t="s">
        <v>7097</v>
      </c>
    </row>
    <row r="1311" spans="2:9">
      <c r="B1311" s="27" t="s">
        <v>7059</v>
      </c>
      <c r="C1311" s="30"/>
      <c r="D1311" s="29" t="s">
        <v>7098</v>
      </c>
      <c r="E1311" s="29" t="s">
        <v>6739</v>
      </c>
      <c r="F1311" s="26" t="s">
        <v>4</v>
      </c>
      <c r="G1311" s="1585">
        <v>40184</v>
      </c>
      <c r="H1311" s="28" t="s">
        <v>7099</v>
      </c>
    </row>
    <row r="1312" spans="2:9">
      <c r="B1312" s="27" t="s">
        <v>6755</v>
      </c>
      <c r="C1312" s="30"/>
      <c r="D1312" s="29" t="s">
        <v>7100</v>
      </c>
      <c r="E1312" s="29" t="s">
        <v>6682</v>
      </c>
      <c r="F1312" s="26" t="s">
        <v>4</v>
      </c>
      <c r="G1312" s="1585">
        <v>40184</v>
      </c>
      <c r="H1312" s="28" t="s">
        <v>7094</v>
      </c>
    </row>
    <row r="1313" spans="2:8">
      <c r="B1313" s="27" t="s">
        <v>6755</v>
      </c>
      <c r="C1313" s="30"/>
      <c r="D1313" s="29" t="s">
        <v>7101</v>
      </c>
      <c r="E1313" s="29" t="s">
        <v>6682</v>
      </c>
      <c r="F1313" s="26" t="s">
        <v>4</v>
      </c>
      <c r="G1313" s="1585">
        <v>40184</v>
      </c>
      <c r="H1313" s="28" t="s">
        <v>7094</v>
      </c>
    </row>
    <row r="1314" spans="2:8">
      <c r="B1314" s="27" t="s">
        <v>7102</v>
      </c>
      <c r="C1314" s="30">
        <v>1429</v>
      </c>
      <c r="D1314" s="29" t="s">
        <v>7103</v>
      </c>
      <c r="E1314" s="29" t="s">
        <v>6739</v>
      </c>
      <c r="F1314" s="26" t="s">
        <v>4</v>
      </c>
      <c r="G1314" s="1585">
        <v>40186</v>
      </c>
      <c r="H1314" s="28" t="s">
        <v>7104</v>
      </c>
    </row>
    <row r="1315" spans="2:8">
      <c r="B1315" s="27" t="s">
        <v>6755</v>
      </c>
      <c r="C1315" s="30">
        <v>1428</v>
      </c>
      <c r="D1315" s="29" t="s">
        <v>7105</v>
      </c>
      <c r="E1315" s="29" t="s">
        <v>6682</v>
      </c>
      <c r="F1315" s="26" t="s">
        <v>4</v>
      </c>
      <c r="G1315" s="1585">
        <v>40186</v>
      </c>
    </row>
    <row r="1316" spans="2:8">
      <c r="B1316" s="205" t="s">
        <v>7057</v>
      </c>
      <c r="C1316" s="62">
        <v>1430</v>
      </c>
      <c r="D1316" s="270" t="s">
        <v>7106</v>
      </c>
      <c r="E1316" s="270" t="s">
        <v>6682</v>
      </c>
      <c r="F1316" s="43" t="s">
        <v>4</v>
      </c>
      <c r="G1316" s="1594">
        <v>40189</v>
      </c>
      <c r="H1316" s="28" t="s">
        <v>7107</v>
      </c>
    </row>
    <row r="1317" spans="2:8">
      <c r="B1317" s="205" t="s">
        <v>6707</v>
      </c>
      <c r="C1317" s="62">
        <v>1431</v>
      </c>
      <c r="D1317" s="270" t="s">
        <v>7108</v>
      </c>
      <c r="E1317" s="270" t="s">
        <v>6808</v>
      </c>
      <c r="F1317" s="43" t="s">
        <v>4</v>
      </c>
      <c r="G1317" s="1594">
        <v>40193</v>
      </c>
      <c r="H1317" s="28" t="s">
        <v>7109</v>
      </c>
    </row>
    <row r="1318" spans="2:8">
      <c r="B1318" s="205" t="s">
        <v>6755</v>
      </c>
      <c r="C1318" s="62">
        <v>1433</v>
      </c>
      <c r="D1318" s="270" t="s">
        <v>7110</v>
      </c>
      <c r="E1318" s="270" t="s">
        <v>6682</v>
      </c>
      <c r="F1318" s="43" t="s">
        <v>4</v>
      </c>
      <c r="G1318" s="1594">
        <v>40196</v>
      </c>
    </row>
    <row r="1319" spans="2:8">
      <c r="B1319" s="27" t="s">
        <v>7111</v>
      </c>
      <c r="C1319" s="30"/>
      <c r="D1319" s="29" t="s">
        <v>7112</v>
      </c>
      <c r="E1319" s="29" t="s">
        <v>6808</v>
      </c>
      <c r="F1319" s="26" t="s">
        <v>4</v>
      </c>
      <c r="G1319" s="1594">
        <v>40197</v>
      </c>
      <c r="H1319" s="28" t="s">
        <v>7113</v>
      </c>
    </row>
    <row r="1320" spans="2:8">
      <c r="B1320" s="27" t="s">
        <v>7114</v>
      </c>
      <c r="C1320" s="30"/>
      <c r="D1320" s="29" t="s">
        <v>7115</v>
      </c>
      <c r="E1320" s="270" t="s">
        <v>6682</v>
      </c>
      <c r="F1320" s="43" t="s">
        <v>4</v>
      </c>
      <c r="G1320" s="1594">
        <v>40197</v>
      </c>
    </row>
    <row r="1321" spans="2:8">
      <c r="B1321" s="27" t="s">
        <v>7114</v>
      </c>
      <c r="C1321" s="30"/>
      <c r="D1321" s="29" t="s">
        <v>7116</v>
      </c>
      <c r="E1321" s="270" t="s">
        <v>6682</v>
      </c>
      <c r="F1321" s="43" t="s">
        <v>4</v>
      </c>
      <c r="G1321" s="1594">
        <v>40197</v>
      </c>
    </row>
    <row r="1322" spans="2:8">
      <c r="B1322" s="27" t="s">
        <v>7114</v>
      </c>
      <c r="C1322" s="30"/>
      <c r="D1322" s="29" t="s">
        <v>7117</v>
      </c>
      <c r="E1322" s="270" t="s">
        <v>6682</v>
      </c>
      <c r="F1322" s="43" t="s">
        <v>4</v>
      </c>
      <c r="G1322" s="1594">
        <v>40198</v>
      </c>
    </row>
    <row r="1323" spans="2:8">
      <c r="B1323" s="27" t="s">
        <v>7114</v>
      </c>
      <c r="C1323" s="30"/>
      <c r="D1323" s="29" t="s">
        <v>7118</v>
      </c>
      <c r="E1323" s="270" t="s">
        <v>6682</v>
      </c>
      <c r="F1323" s="43" t="s">
        <v>4</v>
      </c>
      <c r="G1323" s="1594">
        <v>40198</v>
      </c>
    </row>
    <row r="1324" spans="2:8">
      <c r="B1324" s="27" t="s">
        <v>7057</v>
      </c>
      <c r="C1324" s="30">
        <v>1434</v>
      </c>
      <c r="D1324" s="29" t="s">
        <v>7119</v>
      </c>
      <c r="E1324" s="270" t="s">
        <v>6682</v>
      </c>
      <c r="F1324" s="43" t="s">
        <v>4</v>
      </c>
      <c r="G1324" s="1594">
        <v>40198</v>
      </c>
      <c r="H1324" s="28" t="s">
        <v>7120</v>
      </c>
    </row>
    <row r="1325" spans="2:8">
      <c r="B1325" s="27" t="s">
        <v>6701</v>
      </c>
      <c r="C1325" s="30">
        <v>1435</v>
      </c>
      <c r="D1325" s="29" t="s">
        <v>7121</v>
      </c>
      <c r="E1325" s="270" t="s">
        <v>6739</v>
      </c>
      <c r="F1325" s="43" t="s">
        <v>4</v>
      </c>
      <c r="G1325" s="1594">
        <v>40199</v>
      </c>
      <c r="H1325" s="28" t="s">
        <v>7122</v>
      </c>
    </row>
    <row r="1326" spans="2:8">
      <c r="B1326" s="27" t="s">
        <v>7111</v>
      </c>
      <c r="C1326" s="30">
        <v>1436</v>
      </c>
      <c r="D1326" s="29" t="s">
        <v>7123</v>
      </c>
      <c r="E1326" s="270" t="s">
        <v>6808</v>
      </c>
      <c r="F1326" s="43" t="s">
        <v>4</v>
      </c>
      <c r="G1326" s="1594">
        <v>40201</v>
      </c>
    </row>
    <row r="1327" spans="2:8">
      <c r="B1327" s="27" t="s">
        <v>7111</v>
      </c>
      <c r="C1327" s="30">
        <v>1437</v>
      </c>
      <c r="D1327" s="29" t="s">
        <v>7124</v>
      </c>
      <c r="E1327" s="270" t="s">
        <v>6682</v>
      </c>
      <c r="F1327" s="43" t="s">
        <v>4</v>
      </c>
      <c r="G1327" s="1594">
        <v>40203</v>
      </c>
    </row>
    <row r="1328" spans="2:8">
      <c r="B1328" s="27" t="s">
        <v>7125</v>
      </c>
      <c r="C1328" s="30">
        <v>1438</v>
      </c>
      <c r="D1328" s="29" t="s">
        <v>7126</v>
      </c>
      <c r="E1328" s="270" t="s">
        <v>6682</v>
      </c>
      <c r="F1328" s="43" t="s">
        <v>4</v>
      </c>
      <c r="G1328" s="1585">
        <v>40204</v>
      </c>
      <c r="H1328" s="43"/>
    </row>
    <row r="1329" spans="2:8">
      <c r="B1329" s="27" t="s">
        <v>6806</v>
      </c>
      <c r="C1329" s="30">
        <v>1432</v>
      </c>
      <c r="D1329" s="29" t="s">
        <v>7127</v>
      </c>
      <c r="E1329" s="270" t="s">
        <v>6739</v>
      </c>
      <c r="F1329" s="43" t="s">
        <v>4</v>
      </c>
      <c r="G1329" s="1585">
        <v>40206</v>
      </c>
      <c r="H1329" s="28" t="s">
        <v>6700</v>
      </c>
    </row>
    <row r="1330" spans="2:8">
      <c r="B1330" s="27" t="s">
        <v>7128</v>
      </c>
      <c r="C1330" s="30">
        <v>1440</v>
      </c>
      <c r="D1330" s="29" t="s">
        <v>7129</v>
      </c>
      <c r="E1330" s="270" t="s">
        <v>6881</v>
      </c>
      <c r="F1330" s="43" t="s">
        <v>4</v>
      </c>
      <c r="G1330" s="1585">
        <v>40207</v>
      </c>
    </row>
    <row r="1331" spans="2:8">
      <c r="B1331" s="27" t="s">
        <v>6842</v>
      </c>
      <c r="C1331" s="30">
        <v>1439</v>
      </c>
      <c r="D1331" s="29" t="s">
        <v>7130</v>
      </c>
      <c r="E1331" s="29" t="s">
        <v>7131</v>
      </c>
      <c r="F1331" s="26" t="s">
        <v>4</v>
      </c>
      <c r="G1331" s="1585">
        <v>40210</v>
      </c>
    </row>
    <row r="1332" spans="2:8">
      <c r="B1332" s="27" t="s">
        <v>7114</v>
      </c>
      <c r="C1332" s="30">
        <v>1443</v>
      </c>
      <c r="D1332" s="29" t="s">
        <v>7132</v>
      </c>
      <c r="E1332" s="270" t="s">
        <v>6682</v>
      </c>
      <c r="F1332" s="26" t="s">
        <v>4</v>
      </c>
      <c r="G1332" s="1585">
        <v>40210</v>
      </c>
      <c r="H1332" s="28" t="s">
        <v>7133</v>
      </c>
    </row>
    <row r="1333" spans="2:8">
      <c r="B1333" s="27" t="s">
        <v>7125</v>
      </c>
      <c r="C1333" s="30">
        <v>1441</v>
      </c>
      <c r="D1333" s="29" t="s">
        <v>7134</v>
      </c>
      <c r="E1333" s="270" t="s">
        <v>6682</v>
      </c>
      <c r="F1333" s="26" t="s">
        <v>4</v>
      </c>
      <c r="G1333" s="1585">
        <v>40210</v>
      </c>
      <c r="H1333" s="28" t="s">
        <v>7135</v>
      </c>
    </row>
    <row r="1334" spans="2:8">
      <c r="B1334" s="27" t="s">
        <v>7125</v>
      </c>
      <c r="C1334" s="30">
        <v>1442</v>
      </c>
      <c r="D1334" s="29" t="s">
        <v>4</v>
      </c>
      <c r="E1334" s="270" t="s">
        <v>6682</v>
      </c>
      <c r="F1334" s="26" t="s">
        <v>4</v>
      </c>
      <c r="G1334" s="1585">
        <v>40210</v>
      </c>
      <c r="H1334" s="28" t="s">
        <v>7136</v>
      </c>
    </row>
    <row r="1335" spans="2:8">
      <c r="B1335" s="27" t="s">
        <v>6755</v>
      </c>
      <c r="C1335" s="30"/>
      <c r="D1335" s="29" t="s">
        <v>7137</v>
      </c>
      <c r="E1335" s="270" t="s">
        <v>6682</v>
      </c>
      <c r="F1335" s="43" t="s">
        <v>4</v>
      </c>
      <c r="G1335" s="1594">
        <v>40212</v>
      </c>
    </row>
    <row r="1336" spans="2:8">
      <c r="B1336" s="27" t="s">
        <v>7114</v>
      </c>
      <c r="C1336" s="30"/>
      <c r="D1336" s="29" t="s">
        <v>7138</v>
      </c>
      <c r="E1336" s="270" t="s">
        <v>6682</v>
      </c>
      <c r="F1336" s="43" t="s">
        <v>4</v>
      </c>
      <c r="G1336" s="1594">
        <v>40213</v>
      </c>
    </row>
    <row r="1337" spans="2:8">
      <c r="B1337" s="27" t="s">
        <v>7114</v>
      </c>
      <c r="C1337" s="30"/>
      <c r="D1337" s="29" t="s">
        <v>7139</v>
      </c>
      <c r="E1337" s="270" t="s">
        <v>6682</v>
      </c>
      <c r="F1337" s="43" t="s">
        <v>4</v>
      </c>
      <c r="G1337" s="1594">
        <v>40213</v>
      </c>
    </row>
    <row r="1338" spans="2:8">
      <c r="B1338" s="27" t="s">
        <v>6823</v>
      </c>
      <c r="C1338" s="30">
        <v>1444</v>
      </c>
      <c r="D1338" s="29" t="s">
        <v>7140</v>
      </c>
      <c r="E1338" s="29" t="s">
        <v>6825</v>
      </c>
      <c r="F1338" s="43" t="s">
        <v>4</v>
      </c>
      <c r="G1338" s="1594">
        <v>40213</v>
      </c>
      <c r="H1338" s="28" t="s">
        <v>7141</v>
      </c>
    </row>
    <row r="1339" spans="2:8">
      <c r="B1339" s="27" t="s">
        <v>7114</v>
      </c>
      <c r="C1339" s="30">
        <v>1445</v>
      </c>
      <c r="D1339" s="29" t="s">
        <v>7142</v>
      </c>
      <c r="E1339" s="270" t="s">
        <v>6682</v>
      </c>
      <c r="F1339" s="43" t="s">
        <v>4</v>
      </c>
      <c r="G1339" s="1594">
        <v>40213</v>
      </c>
      <c r="H1339" s="28" t="s">
        <v>7143</v>
      </c>
    </row>
    <row r="1340" spans="2:8">
      <c r="B1340" s="27" t="s">
        <v>7114</v>
      </c>
      <c r="C1340" s="30"/>
      <c r="D1340" s="29" t="s">
        <v>7144</v>
      </c>
      <c r="E1340" s="270" t="s">
        <v>6682</v>
      </c>
      <c r="F1340" s="43" t="s">
        <v>4</v>
      </c>
      <c r="G1340" s="1594">
        <v>40213</v>
      </c>
    </row>
    <row r="1341" spans="2:8">
      <c r="B1341" s="27" t="s">
        <v>6755</v>
      </c>
      <c r="C1341" s="30">
        <v>14</v>
      </c>
      <c r="D1341" s="29" t="s">
        <v>7145</v>
      </c>
      <c r="E1341" s="29" t="s">
        <v>6682</v>
      </c>
      <c r="F1341" s="26" t="s">
        <v>4</v>
      </c>
      <c r="G1341" s="1585">
        <v>40214</v>
      </c>
    </row>
    <row r="1342" spans="2:8">
      <c r="B1342" s="27" t="s">
        <v>6830</v>
      </c>
      <c r="C1342" s="30">
        <v>1447</v>
      </c>
      <c r="D1342" s="29" t="s">
        <v>7146</v>
      </c>
      <c r="E1342" s="29" t="s">
        <v>4</v>
      </c>
      <c r="F1342" s="26" t="s">
        <v>4</v>
      </c>
      <c r="G1342" s="1585">
        <v>40217</v>
      </c>
      <c r="H1342" s="28" t="s">
        <v>7147</v>
      </c>
    </row>
    <row r="1343" spans="2:8">
      <c r="B1343" s="27" t="s">
        <v>6830</v>
      </c>
      <c r="C1343" s="30">
        <v>1448</v>
      </c>
      <c r="D1343" s="29" t="s">
        <v>7148</v>
      </c>
      <c r="E1343" s="29" t="s">
        <v>4</v>
      </c>
      <c r="F1343" s="26" t="s">
        <v>4</v>
      </c>
      <c r="G1343" s="1585">
        <v>40217</v>
      </c>
      <c r="H1343" s="28" t="s">
        <v>7149</v>
      </c>
    </row>
    <row r="1344" spans="2:8">
      <c r="B1344" s="27" t="s">
        <v>7150</v>
      </c>
      <c r="C1344" s="30">
        <v>1449</v>
      </c>
      <c r="D1344" s="29" t="s">
        <v>7151</v>
      </c>
      <c r="E1344" s="29" t="s">
        <v>6739</v>
      </c>
      <c r="F1344" s="26" t="s">
        <v>4</v>
      </c>
      <c r="G1344" s="1585">
        <v>40218</v>
      </c>
      <c r="H1344" s="28" t="s">
        <v>7152</v>
      </c>
    </row>
    <row r="1345" spans="2:10">
      <c r="B1345" s="27" t="s">
        <v>7153</v>
      </c>
      <c r="C1345" s="30">
        <v>1450</v>
      </c>
      <c r="D1345" s="29" t="s">
        <v>7154</v>
      </c>
      <c r="E1345" s="29" t="s">
        <v>6682</v>
      </c>
      <c r="F1345" s="26" t="s">
        <v>4</v>
      </c>
      <c r="G1345" s="1585">
        <v>40218</v>
      </c>
    </row>
    <row r="1346" spans="2:10">
      <c r="B1346" s="27" t="s">
        <v>6694</v>
      </c>
      <c r="C1346" s="30"/>
      <c r="D1346" s="29" t="s">
        <v>6826</v>
      </c>
      <c r="E1346" s="29" t="s">
        <v>7155</v>
      </c>
      <c r="F1346" s="26" t="s">
        <v>4</v>
      </c>
      <c r="G1346" s="1585">
        <v>40218</v>
      </c>
    </row>
    <row r="1347" spans="2:10">
      <c r="B1347" s="27" t="s">
        <v>6701</v>
      </c>
      <c r="C1347" s="30">
        <v>1451</v>
      </c>
      <c r="D1347" s="29" t="s">
        <v>7156</v>
      </c>
      <c r="E1347" s="29" t="s">
        <v>6739</v>
      </c>
      <c r="F1347" s="26" t="s">
        <v>4</v>
      </c>
      <c r="G1347" s="1585">
        <v>40219</v>
      </c>
      <c r="H1347" s="28" t="s">
        <v>7157</v>
      </c>
    </row>
    <row r="1348" spans="2:10">
      <c r="B1348" s="27" t="s">
        <v>7158</v>
      </c>
      <c r="C1348" s="30">
        <v>1456</v>
      </c>
      <c r="D1348" s="29" t="s">
        <v>7159</v>
      </c>
      <c r="E1348" s="29" t="s">
        <v>6739</v>
      </c>
      <c r="F1348" s="26" t="s">
        <v>4</v>
      </c>
      <c r="G1348" s="1585">
        <v>40231</v>
      </c>
      <c r="H1348" s="28" t="s">
        <v>7160</v>
      </c>
    </row>
    <row r="1349" spans="2:10">
      <c r="B1349" s="27" t="s">
        <v>6694</v>
      </c>
      <c r="C1349" s="30">
        <v>1454</v>
      </c>
      <c r="D1349" s="29" t="s">
        <v>7161</v>
      </c>
      <c r="E1349" s="29" t="s">
        <v>6808</v>
      </c>
      <c r="F1349" s="26" t="s">
        <v>4</v>
      </c>
      <c r="G1349" s="1585">
        <v>40231</v>
      </c>
      <c r="H1349" s="28" t="s">
        <v>7162</v>
      </c>
      <c r="I1349" s="1506" t="s">
        <v>4</v>
      </c>
    </row>
    <row r="1350" spans="2:10">
      <c r="B1350" s="27" t="s">
        <v>6755</v>
      </c>
      <c r="C1350" s="30">
        <v>1455</v>
      </c>
      <c r="D1350" s="29" t="s">
        <v>7163</v>
      </c>
      <c r="E1350" s="29" t="s">
        <v>6682</v>
      </c>
      <c r="F1350" s="26" t="s">
        <v>4</v>
      </c>
      <c r="G1350" s="1585">
        <v>40231</v>
      </c>
    </row>
    <row r="1351" spans="2:10">
      <c r="B1351" s="27" t="s">
        <v>7164</v>
      </c>
      <c r="C1351" s="30">
        <v>1452</v>
      </c>
      <c r="D1351" s="29" t="s">
        <v>7165</v>
      </c>
      <c r="E1351" s="29" t="s">
        <v>7166</v>
      </c>
      <c r="F1351" s="26" t="s">
        <v>4</v>
      </c>
      <c r="G1351" s="1585">
        <v>40232</v>
      </c>
      <c r="H1351" s="28" t="s">
        <v>7167</v>
      </c>
    </row>
    <row r="1352" spans="2:10">
      <c r="B1352" s="27" t="s">
        <v>6842</v>
      </c>
      <c r="C1352" s="30">
        <v>1453</v>
      </c>
      <c r="D1352" s="29" t="s">
        <v>7168</v>
      </c>
      <c r="E1352" s="29" t="s">
        <v>7131</v>
      </c>
      <c r="F1352" s="26" t="s">
        <v>4</v>
      </c>
      <c r="G1352" s="1585">
        <v>40232</v>
      </c>
      <c r="H1352" s="28" t="s">
        <v>7169</v>
      </c>
      <c r="J1352" s="24">
        <v>8</v>
      </c>
    </row>
    <row r="1353" spans="2:10">
      <c r="B1353" s="27" t="s">
        <v>6806</v>
      </c>
      <c r="C1353" s="30">
        <v>1457</v>
      </c>
      <c r="D1353" s="29" t="s">
        <v>7170</v>
      </c>
      <c r="E1353" s="29" t="s">
        <v>4</v>
      </c>
      <c r="F1353" s="26" t="s">
        <v>4</v>
      </c>
      <c r="G1353" s="1585">
        <v>40232</v>
      </c>
      <c r="H1353" s="28" t="s">
        <v>7171</v>
      </c>
    </row>
    <row r="1354" spans="2:10">
      <c r="B1354" s="27" t="s">
        <v>4</v>
      </c>
      <c r="C1354" s="30">
        <v>1458</v>
      </c>
      <c r="D1354" s="29" t="s">
        <v>7172</v>
      </c>
      <c r="E1354" s="29" t="s">
        <v>6682</v>
      </c>
      <c r="F1354" s="26" t="s">
        <v>4</v>
      </c>
      <c r="G1354" s="1585">
        <v>40232</v>
      </c>
      <c r="H1354" s="28" t="s">
        <v>7173</v>
      </c>
    </row>
    <row r="1355" spans="2:10">
      <c r="B1355" s="27" t="s">
        <v>4</v>
      </c>
      <c r="C1355" s="30">
        <v>1459</v>
      </c>
      <c r="D1355" s="29" t="s">
        <v>7174</v>
      </c>
      <c r="E1355" s="29" t="s">
        <v>6991</v>
      </c>
      <c r="F1355" s="26" t="s">
        <v>4</v>
      </c>
      <c r="G1355" s="1585">
        <v>40232</v>
      </c>
      <c r="H1355" s="28" t="s">
        <v>7175</v>
      </c>
    </row>
    <row r="1356" spans="2:10">
      <c r="B1356" s="27" t="s">
        <v>6823</v>
      </c>
      <c r="C1356" s="30">
        <v>1460</v>
      </c>
      <c r="D1356" s="29" t="s">
        <v>7176</v>
      </c>
      <c r="E1356" s="29" t="s">
        <v>7177</v>
      </c>
      <c r="F1356" s="26" t="s">
        <v>4</v>
      </c>
      <c r="G1356" s="1585">
        <v>40233</v>
      </c>
    </row>
    <row r="1357" spans="2:10">
      <c r="B1357" s="27" t="s">
        <v>7128</v>
      </c>
      <c r="C1357" s="30">
        <v>1461</v>
      </c>
      <c r="D1357" s="29" t="s">
        <v>7178</v>
      </c>
      <c r="E1357" s="29" t="s">
        <v>7177</v>
      </c>
      <c r="F1357" s="26" t="s">
        <v>4</v>
      </c>
      <c r="G1357" s="1585">
        <v>40234</v>
      </c>
      <c r="H1357" s="28" t="s">
        <v>7179</v>
      </c>
    </row>
    <row r="1358" spans="2:10">
      <c r="B1358" s="27" t="s">
        <v>7180</v>
      </c>
      <c r="C1358" s="30">
        <v>1462</v>
      </c>
      <c r="D1358" s="29" t="s">
        <v>7181</v>
      </c>
      <c r="E1358" s="29" t="s">
        <v>6682</v>
      </c>
      <c r="F1358" s="26" t="s">
        <v>4</v>
      </c>
      <c r="G1358" s="1585">
        <v>40234</v>
      </c>
    </row>
    <row r="1359" spans="2:10">
      <c r="B1359" s="27" t="s">
        <v>7180</v>
      </c>
      <c r="C1359" s="30">
        <v>1463</v>
      </c>
      <c r="D1359" s="29" t="s">
        <v>7182</v>
      </c>
      <c r="E1359" s="29" t="s">
        <v>6682</v>
      </c>
      <c r="F1359" s="26" t="s">
        <v>4</v>
      </c>
      <c r="G1359" s="1585">
        <v>40234</v>
      </c>
    </row>
    <row r="1360" spans="2:10">
      <c r="B1360" s="27" t="s">
        <v>7180</v>
      </c>
      <c r="C1360" s="30">
        <v>1464</v>
      </c>
      <c r="D1360" s="29" t="s">
        <v>7183</v>
      </c>
      <c r="E1360" s="29" t="s">
        <v>7184</v>
      </c>
      <c r="F1360" s="26" t="s">
        <v>4</v>
      </c>
      <c r="G1360" s="1585">
        <v>40234</v>
      </c>
    </row>
    <row r="1361" spans="2:8">
      <c r="B1361" s="27" t="s">
        <v>7125</v>
      </c>
      <c r="C1361" s="30">
        <v>1465</v>
      </c>
      <c r="D1361" s="29" t="s">
        <v>7185</v>
      </c>
      <c r="E1361" s="29" t="s">
        <v>6682</v>
      </c>
      <c r="F1361" s="26" t="s">
        <v>4</v>
      </c>
      <c r="G1361" s="1585">
        <v>40238</v>
      </c>
      <c r="H1361" s="28" t="s">
        <v>7186</v>
      </c>
    </row>
    <row r="1362" spans="2:8">
      <c r="B1362" s="27" t="s">
        <v>7187</v>
      </c>
      <c r="C1362" s="30">
        <v>1466</v>
      </c>
      <c r="D1362" s="29" t="s">
        <v>7188</v>
      </c>
      <c r="E1362" s="29" t="s">
        <v>6893</v>
      </c>
      <c r="F1362" s="26" t="s">
        <v>4</v>
      </c>
      <c r="G1362" s="1585">
        <v>40238</v>
      </c>
      <c r="H1362" s="28" t="s">
        <v>7076</v>
      </c>
    </row>
    <row r="1363" spans="2:8">
      <c r="B1363" s="27" t="s">
        <v>6823</v>
      </c>
      <c r="C1363" s="30">
        <v>1467</v>
      </c>
      <c r="D1363" s="29" t="s">
        <v>7189</v>
      </c>
      <c r="E1363" s="29" t="s">
        <v>6825</v>
      </c>
      <c r="F1363" s="26" t="s">
        <v>4</v>
      </c>
      <c r="G1363" s="1585">
        <v>40238</v>
      </c>
    </row>
    <row r="1364" spans="2:8">
      <c r="B1364" s="27" t="s">
        <v>6823</v>
      </c>
      <c r="C1364" s="30">
        <v>1468</v>
      </c>
      <c r="D1364" s="29" t="s">
        <v>7190</v>
      </c>
      <c r="E1364" s="29" t="s">
        <v>7177</v>
      </c>
      <c r="F1364" s="26" t="s">
        <v>4</v>
      </c>
      <c r="G1364" s="1585">
        <v>40238</v>
      </c>
    </row>
    <row r="1365" spans="2:8">
      <c r="B1365" s="27" t="s">
        <v>7191</v>
      </c>
      <c r="C1365" s="30">
        <v>1469</v>
      </c>
      <c r="D1365" s="29" t="s">
        <v>7192</v>
      </c>
      <c r="E1365" s="29" t="s">
        <v>6849</v>
      </c>
      <c r="F1365" s="26" t="s">
        <v>4</v>
      </c>
      <c r="G1365" s="1585">
        <v>40239</v>
      </c>
      <c r="H1365" s="28" t="s">
        <v>7193</v>
      </c>
    </row>
    <row r="1366" spans="2:8">
      <c r="B1366" s="27" t="s">
        <v>7194</v>
      </c>
      <c r="C1366" s="30">
        <v>1471</v>
      </c>
      <c r="D1366" s="29" t="s">
        <v>7195</v>
      </c>
      <c r="E1366" s="29" t="s">
        <v>6893</v>
      </c>
      <c r="F1366" s="26" t="s">
        <v>4</v>
      </c>
      <c r="G1366" s="1585">
        <v>40240</v>
      </c>
    </row>
    <row r="1367" spans="2:8">
      <c r="B1367" s="27" t="s">
        <v>7057</v>
      </c>
      <c r="C1367" s="30">
        <v>1472</v>
      </c>
      <c r="D1367" s="29" t="s">
        <v>7196</v>
      </c>
      <c r="E1367" s="29" t="s">
        <v>7197</v>
      </c>
      <c r="F1367" s="26" t="s">
        <v>4</v>
      </c>
      <c r="G1367" s="1585">
        <v>40240</v>
      </c>
    </row>
    <row r="1368" spans="2:8">
      <c r="B1368" s="27" t="s">
        <v>6806</v>
      </c>
      <c r="C1368" s="30">
        <v>1473</v>
      </c>
      <c r="D1368" s="29" t="s">
        <v>7198</v>
      </c>
      <c r="E1368" s="29" t="s">
        <v>6706</v>
      </c>
      <c r="F1368" s="26" t="s">
        <v>4</v>
      </c>
      <c r="G1368" s="1585">
        <v>40240</v>
      </c>
    </row>
    <row r="1369" spans="2:8">
      <c r="B1369" s="27" t="s">
        <v>7199</v>
      </c>
      <c r="C1369" s="30">
        <v>1474</v>
      </c>
      <c r="D1369" s="29" t="s">
        <v>7200</v>
      </c>
      <c r="E1369" s="29" t="s">
        <v>7201</v>
      </c>
      <c r="F1369" s="26" t="s">
        <v>4</v>
      </c>
      <c r="G1369" s="1585">
        <v>40241</v>
      </c>
    </row>
    <row r="1370" spans="2:8">
      <c r="B1370" s="28" t="s">
        <v>7158</v>
      </c>
      <c r="C1370" s="30">
        <v>1475</v>
      </c>
      <c r="D1370" s="29" t="s">
        <v>7202</v>
      </c>
      <c r="E1370" s="29" t="s">
        <v>6739</v>
      </c>
      <c r="F1370" s="26" t="s">
        <v>4</v>
      </c>
      <c r="G1370" s="1585">
        <v>40242</v>
      </c>
    </row>
    <row r="1371" spans="2:8">
      <c r="B1371" s="27" t="s">
        <v>7125</v>
      </c>
      <c r="C1371" s="30">
        <v>1476</v>
      </c>
      <c r="D1371" s="29" t="s">
        <v>7203</v>
      </c>
      <c r="E1371" s="29" t="s">
        <v>6682</v>
      </c>
      <c r="F1371" s="26" t="s">
        <v>4</v>
      </c>
      <c r="G1371" s="1585">
        <v>40242</v>
      </c>
    </row>
    <row r="1372" spans="2:8">
      <c r="B1372" s="27" t="s">
        <v>7125</v>
      </c>
      <c r="C1372" s="30"/>
      <c r="D1372" s="29" t="s">
        <v>7204</v>
      </c>
      <c r="E1372" s="29" t="s">
        <v>6682</v>
      </c>
      <c r="F1372" s="26" t="s">
        <v>4</v>
      </c>
      <c r="G1372" s="1585">
        <v>40243</v>
      </c>
    </row>
    <row r="1373" spans="2:8">
      <c r="B1373" s="27" t="s">
        <v>7057</v>
      </c>
      <c r="C1373" s="30">
        <v>1476</v>
      </c>
      <c r="D1373" s="29" t="s">
        <v>7205</v>
      </c>
      <c r="E1373" s="29" t="s">
        <v>6682</v>
      </c>
      <c r="F1373" s="26" t="s">
        <v>4</v>
      </c>
      <c r="G1373" s="1585">
        <v>40243</v>
      </c>
    </row>
    <row r="1374" spans="2:8">
      <c r="B1374" s="27" t="s">
        <v>7206</v>
      </c>
      <c r="C1374" s="30">
        <v>1465</v>
      </c>
      <c r="D1374" s="29" t="s">
        <v>7207</v>
      </c>
      <c r="E1374" s="29" t="s">
        <v>7201</v>
      </c>
      <c r="F1374" s="26" t="s">
        <v>4</v>
      </c>
      <c r="G1374" s="1585">
        <v>40245</v>
      </c>
    </row>
    <row r="1375" spans="2:8">
      <c r="B1375" s="27" t="s">
        <v>7025</v>
      </c>
      <c r="C1375" s="30">
        <v>1477</v>
      </c>
      <c r="D1375" s="29" t="s">
        <v>7208</v>
      </c>
      <c r="E1375" s="29" t="s">
        <v>7201</v>
      </c>
      <c r="F1375" s="26" t="s">
        <v>4</v>
      </c>
      <c r="G1375" s="1585">
        <v>40245</v>
      </c>
    </row>
    <row r="1376" spans="2:8">
      <c r="B1376" s="27" t="s">
        <v>6755</v>
      </c>
      <c r="C1376" s="30">
        <v>1480</v>
      </c>
      <c r="D1376" s="29" t="s">
        <v>7209</v>
      </c>
      <c r="E1376" s="29" t="s">
        <v>6682</v>
      </c>
      <c r="F1376" s="26" t="s">
        <v>4</v>
      </c>
      <c r="G1376" s="1585">
        <v>40245</v>
      </c>
    </row>
    <row r="1377" spans="2:9">
      <c r="B1377" s="27" t="s">
        <v>6701</v>
      </c>
      <c r="C1377" s="30">
        <v>1481</v>
      </c>
      <c r="D1377" s="29" t="s">
        <v>7210</v>
      </c>
      <c r="E1377" s="29" t="s">
        <v>6739</v>
      </c>
      <c r="F1377" s="26" t="s">
        <v>4</v>
      </c>
      <c r="G1377" s="1585">
        <v>40246</v>
      </c>
      <c r="H1377" s="28" t="s">
        <v>7122</v>
      </c>
    </row>
    <row r="1378" spans="2:9">
      <c r="B1378" s="27" t="s">
        <v>7211</v>
      </c>
      <c r="C1378" s="30"/>
      <c r="D1378" s="29" t="s">
        <v>7212</v>
      </c>
      <c r="E1378" s="29" t="s">
        <v>6852</v>
      </c>
      <c r="F1378" s="26" t="s">
        <v>4</v>
      </c>
      <c r="G1378" s="1585">
        <v>40246</v>
      </c>
      <c r="H1378" s="28" t="s">
        <v>7213</v>
      </c>
    </row>
    <row r="1379" spans="2:9">
      <c r="B1379" s="27" t="s">
        <v>6755</v>
      </c>
      <c r="C1379" s="30">
        <v>1482</v>
      </c>
      <c r="D1379" s="29" t="s">
        <v>7214</v>
      </c>
      <c r="E1379" s="29" t="s">
        <v>6682</v>
      </c>
      <c r="F1379" s="26" t="s">
        <v>4</v>
      </c>
      <c r="G1379" s="1585">
        <v>40246</v>
      </c>
    </row>
    <row r="1380" spans="2:9">
      <c r="B1380" s="27" t="s">
        <v>6755</v>
      </c>
      <c r="C1380" s="30">
        <v>1483</v>
      </c>
      <c r="D1380" s="29" t="s">
        <v>7215</v>
      </c>
      <c r="E1380" s="29" t="s">
        <v>6682</v>
      </c>
      <c r="F1380" s="26" t="s">
        <v>4</v>
      </c>
      <c r="G1380" s="1585">
        <v>40246</v>
      </c>
    </row>
    <row r="1381" spans="2:9">
      <c r="B1381" s="27" t="s">
        <v>6767</v>
      </c>
      <c r="C1381" s="30">
        <v>1479</v>
      </c>
      <c r="D1381" s="29" t="s">
        <v>7216</v>
      </c>
      <c r="E1381" s="29" t="s">
        <v>6852</v>
      </c>
      <c r="F1381" s="26" t="s">
        <v>4</v>
      </c>
      <c r="G1381" s="1585">
        <v>40247</v>
      </c>
    </row>
    <row r="1382" spans="2:9">
      <c r="B1382" s="27" t="s">
        <v>6755</v>
      </c>
      <c r="C1382" s="30"/>
      <c r="D1382" s="29" t="s">
        <v>7217</v>
      </c>
      <c r="E1382" s="29" t="s">
        <v>6682</v>
      </c>
      <c r="F1382" s="26" t="s">
        <v>4</v>
      </c>
      <c r="G1382" s="1585">
        <v>40248</v>
      </c>
    </row>
    <row r="1383" spans="2:9">
      <c r="B1383" s="27" t="s">
        <v>7218</v>
      </c>
      <c r="C1383" s="30"/>
      <c r="D1383" s="29" t="s">
        <v>7219</v>
      </c>
      <c r="E1383" s="29" t="s">
        <v>6739</v>
      </c>
      <c r="F1383" s="26" t="s">
        <v>4</v>
      </c>
      <c r="G1383" s="1585">
        <v>40249</v>
      </c>
    </row>
    <row r="1384" spans="2:9">
      <c r="B1384" s="27" t="s">
        <v>7049</v>
      </c>
      <c r="C1384" s="30">
        <v>1484</v>
      </c>
      <c r="D1384" s="29" t="s">
        <v>7220</v>
      </c>
      <c r="E1384" s="29" t="s">
        <v>7221</v>
      </c>
      <c r="F1384" s="26" t="s">
        <v>4</v>
      </c>
      <c r="G1384" s="1585">
        <v>40252</v>
      </c>
    </row>
    <row r="1385" spans="2:9">
      <c r="B1385" s="27" t="s">
        <v>7025</v>
      </c>
      <c r="C1385" s="30">
        <v>1485</v>
      </c>
      <c r="D1385" s="29" t="s">
        <v>7222</v>
      </c>
      <c r="E1385" s="29" t="s">
        <v>7201</v>
      </c>
      <c r="F1385" s="26" t="s">
        <v>4</v>
      </c>
      <c r="G1385" s="1585">
        <v>40252</v>
      </c>
    </row>
    <row r="1386" spans="2:9">
      <c r="B1386" s="27" t="s">
        <v>6767</v>
      </c>
      <c r="C1386" s="30">
        <v>1486</v>
      </c>
      <c r="D1386" s="29" t="s">
        <v>7223</v>
      </c>
      <c r="E1386" s="29" t="s">
        <v>7224</v>
      </c>
      <c r="F1386" s="26" t="s">
        <v>4</v>
      </c>
      <c r="G1386" s="1585">
        <v>40252</v>
      </c>
      <c r="H1386" s="28" t="s">
        <v>4</v>
      </c>
      <c r="I1386" s="1506" t="s">
        <v>14776</v>
      </c>
    </row>
    <row r="1387" spans="2:9">
      <c r="B1387" s="27" t="s">
        <v>6823</v>
      </c>
      <c r="C1387" s="30"/>
      <c r="D1387" s="29" t="s">
        <v>7225</v>
      </c>
      <c r="E1387" s="29" t="s">
        <v>7177</v>
      </c>
      <c r="F1387" s="26" t="s">
        <v>4</v>
      </c>
      <c r="G1387" s="1585">
        <v>40252</v>
      </c>
    </row>
    <row r="1388" spans="2:9">
      <c r="B1388" s="27" t="s">
        <v>7164</v>
      </c>
      <c r="C1388" s="30">
        <v>1487</v>
      </c>
      <c r="D1388" s="29" t="s">
        <v>7226</v>
      </c>
      <c r="E1388" s="29" t="s">
        <v>7227</v>
      </c>
      <c r="F1388" s="26" t="s">
        <v>4</v>
      </c>
      <c r="G1388" s="1585">
        <v>40253</v>
      </c>
    </row>
    <row r="1389" spans="2:9">
      <c r="B1389" s="27" t="s">
        <v>6696</v>
      </c>
      <c r="C1389" s="30">
        <v>1325</v>
      </c>
      <c r="D1389" s="29" t="s">
        <v>6868</v>
      </c>
      <c r="E1389" s="29" t="s">
        <v>6682</v>
      </c>
      <c r="F1389" s="26" t="s">
        <v>4</v>
      </c>
      <c r="G1389" s="1585">
        <v>40253</v>
      </c>
    </row>
    <row r="1391" spans="2:9">
      <c r="B1391" s="27" t="s">
        <v>6707</v>
      </c>
      <c r="C1391" s="30"/>
      <c r="D1391" s="29" t="s">
        <v>7228</v>
      </c>
      <c r="E1391" s="29" t="s">
        <v>6893</v>
      </c>
      <c r="F1391" s="26" t="s">
        <v>4</v>
      </c>
      <c r="G1391" s="1585">
        <v>40253</v>
      </c>
    </row>
    <row r="1392" spans="2:9">
      <c r="B1392" s="27" t="s">
        <v>6707</v>
      </c>
      <c r="C1392" s="1388" t="s">
        <v>22248</v>
      </c>
      <c r="D1392" s="29" t="s">
        <v>7229</v>
      </c>
      <c r="E1392" s="29" t="s">
        <v>6893</v>
      </c>
      <c r="F1392" s="26" t="s">
        <v>4</v>
      </c>
      <c r="G1392" s="1585">
        <v>40253</v>
      </c>
      <c r="H1392" s="28" t="s">
        <v>7061</v>
      </c>
    </row>
    <row r="1393" spans="2:8">
      <c r="B1393" s="27" t="s">
        <v>6755</v>
      </c>
      <c r="C1393" s="30"/>
      <c r="D1393" s="29" t="s">
        <v>7230</v>
      </c>
      <c r="E1393" s="29" t="s">
        <v>6682</v>
      </c>
      <c r="F1393" s="26" t="s">
        <v>4</v>
      </c>
      <c r="G1393" s="1585">
        <v>40253</v>
      </c>
    </row>
    <row r="1394" spans="2:8">
      <c r="B1394" s="27" t="s">
        <v>6755</v>
      </c>
      <c r="C1394" s="30">
        <v>1492</v>
      </c>
      <c r="D1394" s="29" t="s">
        <v>7231</v>
      </c>
      <c r="E1394" s="29" t="s">
        <v>6682</v>
      </c>
      <c r="F1394" s="26" t="s">
        <v>4</v>
      </c>
      <c r="G1394" s="1585">
        <v>40254</v>
      </c>
    </row>
    <row r="1395" spans="2:8">
      <c r="B1395" s="27" t="s">
        <v>6755</v>
      </c>
      <c r="C1395" s="30">
        <v>1496</v>
      </c>
      <c r="D1395" s="29" t="s">
        <v>7232</v>
      </c>
      <c r="E1395" s="29" t="s">
        <v>6991</v>
      </c>
      <c r="F1395" s="26" t="s">
        <v>4</v>
      </c>
      <c r="G1395" s="1585">
        <v>40254</v>
      </c>
    </row>
    <row r="1396" spans="2:8">
      <c r="B1396" s="27" t="s">
        <v>6916</v>
      </c>
      <c r="C1396" s="30"/>
      <c r="D1396" s="29" t="s">
        <v>7233</v>
      </c>
      <c r="E1396" s="29" t="s">
        <v>6682</v>
      </c>
      <c r="F1396" s="26" t="s">
        <v>4</v>
      </c>
      <c r="G1396" s="1585">
        <v>40255</v>
      </c>
    </row>
    <row r="1397" spans="2:8">
      <c r="B1397" s="27" t="s">
        <v>6759</v>
      </c>
      <c r="C1397" s="30">
        <v>1494</v>
      </c>
      <c r="D1397" s="29" t="s">
        <v>7234</v>
      </c>
      <c r="E1397" s="29" t="s">
        <v>6739</v>
      </c>
      <c r="F1397" s="26" t="s">
        <v>4</v>
      </c>
      <c r="G1397" s="1585">
        <v>40255</v>
      </c>
      <c r="H1397" s="28" t="s">
        <v>7235</v>
      </c>
    </row>
    <row r="1398" spans="2:8">
      <c r="B1398" s="27" t="s">
        <v>7111</v>
      </c>
      <c r="C1398" s="30">
        <v>1495</v>
      </c>
      <c r="D1398" s="29" t="s">
        <v>7236</v>
      </c>
      <c r="E1398" s="29" t="s">
        <v>7045</v>
      </c>
      <c r="F1398" s="26" t="s">
        <v>4</v>
      </c>
      <c r="G1398" s="1585">
        <v>40255</v>
      </c>
    </row>
    <row r="1399" spans="2:8">
      <c r="B1399" s="27" t="s">
        <v>7237</v>
      </c>
      <c r="C1399" s="30">
        <v>1493</v>
      </c>
      <c r="D1399" s="29" t="s">
        <v>7238</v>
      </c>
      <c r="E1399" s="29" t="s">
        <v>6682</v>
      </c>
      <c r="F1399" s="26" t="s">
        <v>4</v>
      </c>
      <c r="G1399" s="1585">
        <v>40255</v>
      </c>
    </row>
    <row r="1400" spans="2:8">
      <c r="B1400" s="27" t="s">
        <v>7153</v>
      </c>
      <c r="C1400" s="30">
        <v>1497</v>
      </c>
      <c r="D1400" s="29" t="s">
        <v>7239</v>
      </c>
      <c r="E1400" s="29" t="s">
        <v>6682</v>
      </c>
      <c r="F1400" s="26" t="s">
        <v>4</v>
      </c>
      <c r="G1400" s="1585">
        <v>40256</v>
      </c>
    </row>
    <row r="1401" spans="2:8">
      <c r="B1401" s="27" t="s">
        <v>6755</v>
      </c>
      <c r="C1401" s="30">
        <v>1498</v>
      </c>
      <c r="D1401" s="29" t="s">
        <v>7240</v>
      </c>
      <c r="E1401" s="29" t="s">
        <v>6682</v>
      </c>
      <c r="F1401" s="26" t="s">
        <v>4</v>
      </c>
      <c r="G1401" s="1585">
        <v>40256</v>
      </c>
    </row>
    <row r="1402" spans="2:8">
      <c r="B1402" s="27" t="s">
        <v>6916</v>
      </c>
      <c r="C1402" s="30"/>
      <c r="D1402" s="29" t="s">
        <v>7241</v>
      </c>
      <c r="E1402" s="29" t="s">
        <v>6682</v>
      </c>
      <c r="F1402" s="26" t="s">
        <v>4</v>
      </c>
      <c r="G1402" s="1585">
        <v>40259</v>
      </c>
    </row>
    <row r="1403" spans="2:8">
      <c r="B1403" s="27" t="s">
        <v>6691</v>
      </c>
      <c r="C1403" s="30"/>
      <c r="D1403" s="29" t="s">
        <v>7242</v>
      </c>
      <c r="E1403" s="29" t="s">
        <v>7243</v>
      </c>
      <c r="F1403" s="26" t="s">
        <v>4</v>
      </c>
      <c r="G1403" s="1585">
        <v>40260</v>
      </c>
    </row>
    <row r="1404" spans="2:8">
      <c r="B1404" s="27" t="s">
        <v>6806</v>
      </c>
      <c r="C1404" s="30">
        <v>1501</v>
      </c>
      <c r="D1404" s="29" t="s">
        <v>7244</v>
      </c>
      <c r="E1404" s="29" t="s">
        <v>7245</v>
      </c>
      <c r="F1404" s="26" t="s">
        <v>4</v>
      </c>
      <c r="G1404" s="1585">
        <v>40263</v>
      </c>
    </row>
    <row r="1405" spans="2:8">
      <c r="B1405" s="27" t="s">
        <v>7153</v>
      </c>
      <c r="C1405" s="30">
        <v>1500</v>
      </c>
      <c r="D1405" s="29" t="s">
        <v>7246</v>
      </c>
      <c r="E1405" s="29" t="s">
        <v>6682</v>
      </c>
      <c r="F1405" s="26" t="s">
        <v>4</v>
      </c>
      <c r="G1405" s="1585">
        <v>40263</v>
      </c>
      <c r="H1405" s="28" t="s">
        <v>6690</v>
      </c>
    </row>
    <row r="1406" spans="2:8">
      <c r="B1406" s="27" t="s">
        <v>7153</v>
      </c>
      <c r="C1406" s="30">
        <v>1502</v>
      </c>
      <c r="D1406" s="29" t="s">
        <v>7247</v>
      </c>
      <c r="E1406" s="29" t="s">
        <v>6852</v>
      </c>
      <c r="F1406" s="26" t="s">
        <v>4</v>
      </c>
      <c r="G1406" s="1585">
        <v>40264</v>
      </c>
    </row>
    <row r="1407" spans="2:8">
      <c r="B1407" s="27" t="s">
        <v>6908</v>
      </c>
      <c r="C1407" s="30">
        <v>1503</v>
      </c>
      <c r="D1407" s="29" t="s">
        <v>7248</v>
      </c>
      <c r="E1407" s="29" t="s">
        <v>7035</v>
      </c>
      <c r="F1407" s="26" t="s">
        <v>4</v>
      </c>
      <c r="G1407" s="1585">
        <v>40269</v>
      </c>
    </row>
    <row r="1408" spans="2:8">
      <c r="B1408" s="27" t="s">
        <v>6842</v>
      </c>
      <c r="C1408" s="30">
        <v>1504</v>
      </c>
      <c r="D1408" s="29" t="s">
        <v>7249</v>
      </c>
      <c r="E1408" s="29" t="s">
        <v>6844</v>
      </c>
      <c r="F1408" s="26" t="s">
        <v>4</v>
      </c>
      <c r="G1408" s="1585">
        <v>40269</v>
      </c>
    </row>
    <row r="1409" spans="2:9">
      <c r="B1409" s="27" t="s">
        <v>7250</v>
      </c>
      <c r="C1409" s="30">
        <v>1505</v>
      </c>
      <c r="D1409" s="29" t="s">
        <v>7251</v>
      </c>
      <c r="E1409" s="29" t="s">
        <v>7252</v>
      </c>
      <c r="F1409" s="26" t="s">
        <v>4</v>
      </c>
      <c r="G1409" s="1585">
        <v>40269</v>
      </c>
    </row>
    <row r="1410" spans="2:9">
      <c r="B1410" s="27" t="s">
        <v>6696</v>
      </c>
      <c r="C1410" s="30">
        <v>1506</v>
      </c>
      <c r="D1410" s="29" t="s">
        <v>7253</v>
      </c>
      <c r="E1410" s="29" t="s">
        <v>6682</v>
      </c>
      <c r="F1410" s="26" t="s">
        <v>4</v>
      </c>
      <c r="G1410" s="1585">
        <v>40269</v>
      </c>
      <c r="H1410" s="28" t="s">
        <v>7254</v>
      </c>
    </row>
    <row r="1411" spans="2:9">
      <c r="B1411" s="27" t="s">
        <v>6696</v>
      </c>
      <c r="C1411" s="30"/>
      <c r="D1411" s="29" t="s">
        <v>7255</v>
      </c>
      <c r="E1411" s="29" t="s">
        <v>6682</v>
      </c>
      <c r="F1411" s="26" t="s">
        <v>4</v>
      </c>
      <c r="G1411" s="1585">
        <v>40269</v>
      </c>
    </row>
    <row r="1412" spans="2:9">
      <c r="B1412" s="27" t="s">
        <v>6696</v>
      </c>
      <c r="C1412" s="30">
        <v>1507</v>
      </c>
      <c r="D1412" s="29" t="s">
        <v>7256</v>
      </c>
      <c r="E1412" s="29" t="s">
        <v>6682</v>
      </c>
      <c r="F1412" s="26" t="s">
        <v>4</v>
      </c>
      <c r="G1412" s="1585">
        <v>40269</v>
      </c>
      <c r="H1412" s="28" t="s">
        <v>7002</v>
      </c>
    </row>
    <row r="1413" spans="2:9">
      <c r="B1413" s="27" t="s">
        <v>6696</v>
      </c>
      <c r="C1413" s="30"/>
      <c r="D1413" s="29" t="s">
        <v>7257</v>
      </c>
      <c r="E1413" s="29" t="s">
        <v>6682</v>
      </c>
      <c r="F1413" s="26" t="s">
        <v>4</v>
      </c>
      <c r="G1413" s="1585">
        <v>40269</v>
      </c>
    </row>
    <row r="1414" spans="2:9">
      <c r="B1414" s="27" t="s">
        <v>6755</v>
      </c>
      <c r="C1414" s="30">
        <v>1508</v>
      </c>
      <c r="D1414" s="29" t="s">
        <v>7258</v>
      </c>
      <c r="E1414" s="29" t="s">
        <v>6682</v>
      </c>
      <c r="F1414" s="26" t="s">
        <v>4</v>
      </c>
      <c r="G1414" s="1585">
        <v>40269</v>
      </c>
    </row>
    <row r="1415" spans="2:9">
      <c r="B1415" s="27" t="s">
        <v>6755</v>
      </c>
      <c r="C1415" s="30">
        <v>1509</v>
      </c>
      <c r="D1415" s="29" t="s">
        <v>7259</v>
      </c>
      <c r="E1415" s="29" t="s">
        <v>7184</v>
      </c>
      <c r="F1415" s="26" t="s">
        <v>4</v>
      </c>
      <c r="G1415" s="1585">
        <v>40269</v>
      </c>
    </row>
    <row r="1416" spans="2:9">
      <c r="B1416" s="28" t="s">
        <v>6916</v>
      </c>
      <c r="C1416" s="30">
        <v>1510</v>
      </c>
      <c r="D1416" s="29" t="s">
        <v>7260</v>
      </c>
      <c r="E1416" s="29" t="s">
        <v>6682</v>
      </c>
      <c r="F1416" s="26" t="s">
        <v>4</v>
      </c>
      <c r="G1416" s="1585">
        <v>40269</v>
      </c>
    </row>
    <row r="1417" spans="2:9">
      <c r="B1417" s="28" t="s">
        <v>7261</v>
      </c>
      <c r="C1417" s="30">
        <v>1511</v>
      </c>
      <c r="D1417" s="29" t="s">
        <v>7262</v>
      </c>
      <c r="E1417" s="29" t="s">
        <v>6739</v>
      </c>
      <c r="F1417" s="26" t="s">
        <v>4</v>
      </c>
      <c r="G1417" s="1585">
        <v>40274</v>
      </c>
      <c r="H1417" s="28" t="s">
        <v>7263</v>
      </c>
    </row>
    <row r="1418" spans="2:9">
      <c r="B1418" s="28" t="s">
        <v>6830</v>
      </c>
      <c r="C1418" s="30"/>
      <c r="D1418" s="29" t="s">
        <v>7264</v>
      </c>
      <c r="E1418" s="29" t="s">
        <v>4</v>
      </c>
      <c r="F1418" s="26" t="s">
        <v>4</v>
      </c>
      <c r="G1418" s="1585">
        <v>40274</v>
      </c>
      <c r="H1418" s="28" t="s">
        <v>7265</v>
      </c>
    </row>
    <row r="1419" spans="2:9">
      <c r="B1419" s="27" t="s">
        <v>6966</v>
      </c>
      <c r="C1419" s="30">
        <v>1513</v>
      </c>
      <c r="D1419" s="29" t="s">
        <v>7266</v>
      </c>
      <c r="E1419" s="29" t="s">
        <v>6893</v>
      </c>
      <c r="F1419" s="26" t="s">
        <v>4</v>
      </c>
      <c r="G1419" s="1585">
        <v>40275</v>
      </c>
      <c r="H1419" s="28" t="s">
        <v>7267</v>
      </c>
    </row>
    <row r="1420" spans="2:9">
      <c r="B1420" s="27" t="s">
        <v>7095</v>
      </c>
      <c r="C1420" s="30">
        <v>1514</v>
      </c>
      <c r="D1420" s="29" t="s">
        <v>7096</v>
      </c>
      <c r="E1420" s="29" t="s">
        <v>6893</v>
      </c>
      <c r="F1420" s="26" t="s">
        <v>4</v>
      </c>
      <c r="G1420" s="1585">
        <v>40275</v>
      </c>
      <c r="H1420" s="28" t="s">
        <v>7097</v>
      </c>
      <c r="I1420" s="1506" t="s">
        <v>4</v>
      </c>
    </row>
    <row r="1421" spans="2:9">
      <c r="B1421" s="27" t="s">
        <v>7057</v>
      </c>
      <c r="C1421" s="30">
        <v>1512</v>
      </c>
      <c r="D1421" s="29" t="s">
        <v>7268</v>
      </c>
      <c r="E1421" s="29" t="s">
        <v>6682</v>
      </c>
      <c r="F1421" s="26" t="s">
        <v>4</v>
      </c>
      <c r="G1421" s="1585">
        <v>40280</v>
      </c>
      <c r="H1421" s="28" t="s">
        <v>7063</v>
      </c>
    </row>
    <row r="1422" spans="2:9">
      <c r="B1422" s="205" t="s">
        <v>6830</v>
      </c>
      <c r="C1422" s="62"/>
      <c r="D1422" s="270" t="s">
        <v>7269</v>
      </c>
      <c r="E1422" s="270" t="s">
        <v>4</v>
      </c>
      <c r="F1422" s="43" t="s">
        <v>4</v>
      </c>
      <c r="G1422" s="1594">
        <v>40280</v>
      </c>
      <c r="H1422" s="28" t="s">
        <v>7147</v>
      </c>
    </row>
    <row r="1423" spans="2:9">
      <c r="B1423" s="205" t="s">
        <v>7206</v>
      </c>
      <c r="C1423" s="62">
        <v>1515</v>
      </c>
      <c r="D1423" s="270" t="s">
        <v>7270</v>
      </c>
      <c r="E1423" s="270" t="s">
        <v>7271</v>
      </c>
      <c r="F1423" s="43" t="s">
        <v>4</v>
      </c>
      <c r="G1423" s="1594">
        <v>40281</v>
      </c>
      <c r="H1423" s="28" t="s">
        <v>7272</v>
      </c>
    </row>
    <row r="1424" spans="2:9">
      <c r="B1424" s="27" t="s">
        <v>6755</v>
      </c>
      <c r="C1424" s="30">
        <v>1516</v>
      </c>
      <c r="D1424" s="29" t="s">
        <v>7273</v>
      </c>
      <c r="E1424" s="29" t="s">
        <v>6682</v>
      </c>
      <c r="F1424" s="43" t="s">
        <v>4</v>
      </c>
      <c r="G1424" s="1594">
        <v>40281</v>
      </c>
    </row>
    <row r="1425" spans="2:8">
      <c r="B1425" s="27" t="s">
        <v>6830</v>
      </c>
      <c r="C1425" s="30">
        <v>1517</v>
      </c>
      <c r="D1425" s="29" t="s">
        <v>7274</v>
      </c>
      <c r="E1425" s="29" t="s">
        <v>4</v>
      </c>
      <c r="F1425" s="43" t="s">
        <v>4</v>
      </c>
      <c r="G1425" s="1594">
        <v>40281</v>
      </c>
    </row>
    <row r="1426" spans="2:8">
      <c r="B1426" s="27" t="s">
        <v>7057</v>
      </c>
      <c r="C1426" s="30"/>
      <c r="D1426" s="29" t="s">
        <v>7275</v>
      </c>
      <c r="E1426" s="29" t="s">
        <v>6946</v>
      </c>
      <c r="F1426" s="43" t="s">
        <v>4</v>
      </c>
      <c r="G1426" s="1594">
        <v>40282</v>
      </c>
      <c r="H1426" s="28" t="s">
        <v>7276</v>
      </c>
    </row>
    <row r="1427" spans="2:8">
      <c r="B1427" s="27" t="s">
        <v>6830</v>
      </c>
      <c r="C1427" s="30">
        <v>1518</v>
      </c>
      <c r="D1427" s="29" t="s">
        <v>7277</v>
      </c>
      <c r="E1427" s="29" t="s">
        <v>6830</v>
      </c>
      <c r="F1427" s="43" t="s">
        <v>4</v>
      </c>
      <c r="G1427" s="1594">
        <v>40282</v>
      </c>
      <c r="H1427" s="28" t="s">
        <v>6989</v>
      </c>
    </row>
    <row r="1428" spans="2:8">
      <c r="B1428" s="27" t="s">
        <v>6830</v>
      </c>
      <c r="C1428" s="30"/>
      <c r="D1428" s="29" t="s">
        <v>7278</v>
      </c>
      <c r="E1428" s="29" t="s">
        <v>7279</v>
      </c>
      <c r="F1428" s="26" t="s">
        <v>4</v>
      </c>
      <c r="G1428" s="1585">
        <v>40283</v>
      </c>
      <c r="H1428" s="28" t="s">
        <v>6976</v>
      </c>
    </row>
    <row r="1429" spans="2:8">
      <c r="B1429" s="27" t="s">
        <v>6755</v>
      </c>
      <c r="C1429" s="30">
        <v>1519</v>
      </c>
      <c r="D1429" s="29" t="s">
        <v>7280</v>
      </c>
      <c r="E1429" s="29" t="s">
        <v>6682</v>
      </c>
      <c r="F1429" s="43" t="s">
        <v>4</v>
      </c>
      <c r="G1429" s="1594">
        <v>40283</v>
      </c>
    </row>
    <row r="1430" spans="2:8">
      <c r="B1430" s="27" t="s">
        <v>7059</v>
      </c>
      <c r="C1430" s="30">
        <v>1520</v>
      </c>
      <c r="D1430" s="29" t="s">
        <v>7281</v>
      </c>
      <c r="E1430" s="29" t="s">
        <v>6893</v>
      </c>
      <c r="F1430" s="43" t="s">
        <v>4</v>
      </c>
      <c r="G1430" s="1585">
        <v>40287</v>
      </c>
    </row>
    <row r="1431" spans="2:8">
      <c r="B1431" s="27" t="s">
        <v>6966</v>
      </c>
      <c r="C1431" s="30"/>
      <c r="D1431" s="29" t="s">
        <v>7282</v>
      </c>
      <c r="E1431" s="29" t="s">
        <v>6682</v>
      </c>
      <c r="F1431" s="43" t="s">
        <v>4</v>
      </c>
      <c r="G1431" s="1594">
        <v>40289</v>
      </c>
      <c r="H1431" s="28" t="s">
        <v>7283</v>
      </c>
    </row>
    <row r="1432" spans="2:8">
      <c r="B1432" s="28" t="s">
        <v>6916</v>
      </c>
      <c r="C1432" s="30">
        <v>1522</v>
      </c>
      <c r="D1432" s="29" t="s">
        <v>7284</v>
      </c>
      <c r="E1432" s="29" t="s">
        <v>6682</v>
      </c>
      <c r="F1432" s="43" t="s">
        <v>4</v>
      </c>
      <c r="G1432" s="1594">
        <v>40289</v>
      </c>
      <c r="H1432" s="28" t="s">
        <v>7285</v>
      </c>
    </row>
    <row r="1433" spans="2:8">
      <c r="B1433" s="28" t="s">
        <v>6916</v>
      </c>
      <c r="C1433" s="30">
        <v>1521</v>
      </c>
      <c r="D1433" s="29" t="s">
        <v>7286</v>
      </c>
      <c r="E1433" s="29" t="s">
        <v>6682</v>
      </c>
      <c r="F1433" s="43" t="s">
        <v>4</v>
      </c>
      <c r="G1433" s="1594">
        <v>40289</v>
      </c>
      <c r="H1433" s="28" t="s">
        <v>6783</v>
      </c>
    </row>
    <row r="1434" spans="2:8">
      <c r="B1434" s="28" t="s">
        <v>6916</v>
      </c>
      <c r="C1434" s="30"/>
      <c r="D1434" s="29" t="s">
        <v>7287</v>
      </c>
      <c r="E1434" s="29" t="s">
        <v>6682</v>
      </c>
      <c r="F1434" s="43" t="s">
        <v>4</v>
      </c>
      <c r="G1434" s="1594">
        <v>40289</v>
      </c>
    </row>
    <row r="1435" spans="2:8">
      <c r="B1435" s="27" t="s">
        <v>6694</v>
      </c>
      <c r="C1435" s="30">
        <v>1523</v>
      </c>
      <c r="D1435" s="29" t="s">
        <v>7288</v>
      </c>
      <c r="E1435" s="29" t="s">
        <v>6808</v>
      </c>
      <c r="F1435" s="26" t="s">
        <v>4</v>
      </c>
      <c r="G1435" s="1585">
        <v>40294</v>
      </c>
      <c r="H1435" s="28" t="s">
        <v>7048</v>
      </c>
    </row>
    <row r="1436" spans="2:8">
      <c r="B1436" s="27" t="s">
        <v>4</v>
      </c>
      <c r="C1436" s="30">
        <v>1524</v>
      </c>
      <c r="D1436" s="29" t="s">
        <v>7289</v>
      </c>
      <c r="E1436" s="29" t="s">
        <v>6682</v>
      </c>
      <c r="F1436" s="26" t="s">
        <v>4</v>
      </c>
      <c r="G1436" s="1585">
        <v>40294</v>
      </c>
      <c r="H1436" s="28" t="s">
        <v>7290</v>
      </c>
    </row>
    <row r="1437" spans="2:8">
      <c r="B1437" s="27" t="s">
        <v>6966</v>
      </c>
      <c r="C1437" s="30"/>
      <c r="D1437" s="29" t="s">
        <v>7291</v>
      </c>
      <c r="E1437" s="29" t="s">
        <v>6682</v>
      </c>
      <c r="F1437" s="26" t="s">
        <v>4</v>
      </c>
      <c r="G1437" s="1585">
        <v>40295</v>
      </c>
    </row>
    <row r="1438" spans="2:8">
      <c r="B1438" s="27" t="s">
        <v>6966</v>
      </c>
      <c r="C1438" s="30">
        <v>1525</v>
      </c>
      <c r="D1438" s="29" t="s">
        <v>7292</v>
      </c>
      <c r="E1438" s="29" t="s">
        <v>6682</v>
      </c>
      <c r="F1438" s="26" t="s">
        <v>4</v>
      </c>
      <c r="G1438" s="1585">
        <v>40295</v>
      </c>
    </row>
    <row r="1439" spans="2:8">
      <c r="B1439" s="27" t="s">
        <v>6714</v>
      </c>
      <c r="C1439" s="30">
        <v>1526</v>
      </c>
      <c r="D1439" s="29" t="s">
        <v>7293</v>
      </c>
      <c r="E1439" s="29" t="s">
        <v>6682</v>
      </c>
      <c r="F1439" s="26" t="s">
        <v>4</v>
      </c>
      <c r="G1439" s="1585">
        <v>40296</v>
      </c>
    </row>
    <row r="1440" spans="2:8">
      <c r="B1440" s="27" t="s">
        <v>6701</v>
      </c>
      <c r="C1440" s="30">
        <v>1531</v>
      </c>
      <c r="D1440" s="29" t="s">
        <v>7294</v>
      </c>
      <c r="E1440" s="29" t="s">
        <v>6739</v>
      </c>
      <c r="F1440" s="26" t="s">
        <v>4</v>
      </c>
      <c r="G1440" s="1585">
        <v>40297</v>
      </c>
    </row>
    <row r="1441" spans="2:8">
      <c r="B1441" s="27" t="s">
        <v>6755</v>
      </c>
      <c r="C1441" s="30">
        <v>1538</v>
      </c>
      <c r="D1441" s="29" t="s">
        <v>7295</v>
      </c>
      <c r="E1441" s="29" t="s">
        <v>6682</v>
      </c>
      <c r="F1441" s="26" t="s">
        <v>4</v>
      </c>
      <c r="G1441" s="1585">
        <v>40301</v>
      </c>
    </row>
    <row r="1442" spans="2:8">
      <c r="B1442" s="27" t="s">
        <v>7296</v>
      </c>
      <c r="C1442" s="30">
        <v>1527</v>
      </c>
      <c r="D1442" s="29" t="s">
        <v>7297</v>
      </c>
      <c r="E1442" s="29" t="s">
        <v>6682</v>
      </c>
      <c r="F1442" s="26" t="s">
        <v>4</v>
      </c>
      <c r="G1442" s="1585">
        <v>40301</v>
      </c>
    </row>
    <row r="1443" spans="2:8">
      <c r="B1443" s="27" t="s">
        <v>7296</v>
      </c>
      <c r="C1443" s="30">
        <v>1529</v>
      </c>
      <c r="D1443" s="29" t="s">
        <v>7298</v>
      </c>
      <c r="E1443" s="29" t="s">
        <v>6682</v>
      </c>
      <c r="F1443" s="26" t="s">
        <v>4</v>
      </c>
      <c r="G1443" s="1585">
        <v>40301</v>
      </c>
    </row>
    <row r="1444" spans="2:8">
      <c r="B1444" s="27" t="s">
        <v>7296</v>
      </c>
      <c r="C1444" s="30">
        <v>1530</v>
      </c>
      <c r="D1444" s="29" t="s">
        <v>7299</v>
      </c>
      <c r="E1444" s="29" t="s">
        <v>6682</v>
      </c>
      <c r="F1444" s="26" t="s">
        <v>4</v>
      </c>
      <c r="G1444" s="1585">
        <v>40301</v>
      </c>
    </row>
    <row r="1445" spans="2:8">
      <c r="B1445" s="27" t="s">
        <v>7296</v>
      </c>
      <c r="C1445" s="30">
        <v>1532</v>
      </c>
      <c r="D1445" s="29" t="s">
        <v>7300</v>
      </c>
      <c r="E1445" s="29" t="s">
        <v>6682</v>
      </c>
      <c r="F1445" s="26" t="s">
        <v>4</v>
      </c>
      <c r="G1445" s="1585">
        <v>40301</v>
      </c>
    </row>
    <row r="1446" spans="2:8">
      <c r="B1446" s="27" t="s">
        <v>4</v>
      </c>
      <c r="C1446" s="30">
        <v>1533</v>
      </c>
      <c r="D1446" s="29" t="s">
        <v>7301</v>
      </c>
      <c r="E1446" s="29" t="s">
        <v>6682</v>
      </c>
      <c r="F1446" s="26" t="s">
        <v>4</v>
      </c>
      <c r="G1446" s="1585">
        <v>40302</v>
      </c>
    </row>
    <row r="1447" spans="2:8">
      <c r="B1447" s="27" t="s">
        <v>7302</v>
      </c>
      <c r="C1447" s="30">
        <v>1534</v>
      </c>
      <c r="D1447" s="29" t="s">
        <v>7303</v>
      </c>
      <c r="E1447" s="29" t="s">
        <v>6739</v>
      </c>
      <c r="F1447" s="26" t="s">
        <v>4</v>
      </c>
      <c r="G1447" s="1585">
        <v>40302</v>
      </c>
    </row>
    <row r="1448" spans="2:8">
      <c r="B1448" s="27" t="s">
        <v>7304</v>
      </c>
      <c r="C1448" s="30">
        <v>1528</v>
      </c>
      <c r="D1448" s="29" t="s">
        <v>7305</v>
      </c>
      <c r="E1448" s="29" t="s">
        <v>6682</v>
      </c>
      <c r="F1448" s="26" t="s">
        <v>4</v>
      </c>
      <c r="G1448" s="1585">
        <v>40302</v>
      </c>
      <c r="H1448" s="28" t="s">
        <v>7306</v>
      </c>
    </row>
    <row r="1449" spans="2:8">
      <c r="B1449" s="27" t="s">
        <v>7307</v>
      </c>
      <c r="C1449" s="30">
        <v>1536</v>
      </c>
      <c r="D1449" s="29" t="s">
        <v>654</v>
      </c>
      <c r="E1449" s="29" t="s">
        <v>7308</v>
      </c>
      <c r="F1449" s="26" t="s">
        <v>4</v>
      </c>
      <c r="G1449" s="1585">
        <v>40304</v>
      </c>
      <c r="H1449" s="28" t="s">
        <v>7309</v>
      </c>
    </row>
    <row r="1450" spans="2:8">
      <c r="B1450" s="27" t="s">
        <v>7310</v>
      </c>
      <c r="C1450" s="30">
        <v>1535</v>
      </c>
      <c r="D1450" s="29" t="s">
        <v>7311</v>
      </c>
      <c r="E1450" s="29" t="s">
        <v>7308</v>
      </c>
      <c r="F1450" s="26" t="s">
        <v>4</v>
      </c>
      <c r="G1450" s="1585">
        <v>40304</v>
      </c>
      <c r="H1450" s="28" t="s">
        <v>7312</v>
      </c>
    </row>
    <row r="1451" spans="2:8">
      <c r="B1451" s="27" t="s">
        <v>7313</v>
      </c>
      <c r="C1451" s="30">
        <v>1537</v>
      </c>
      <c r="D1451" s="29" t="s">
        <v>7314</v>
      </c>
      <c r="E1451" s="29" t="s">
        <v>7315</v>
      </c>
      <c r="F1451" s="26" t="s">
        <v>4</v>
      </c>
      <c r="G1451" s="1585">
        <v>40305</v>
      </c>
      <c r="H1451" s="28" t="s">
        <v>7316</v>
      </c>
    </row>
    <row r="1452" spans="2:8">
      <c r="B1452" s="27" t="s">
        <v>7317</v>
      </c>
      <c r="C1452" s="30"/>
      <c r="D1452" s="29" t="s">
        <v>7318</v>
      </c>
      <c r="E1452" s="29" t="s">
        <v>7319</v>
      </c>
      <c r="F1452" s="26" t="s">
        <v>4</v>
      </c>
      <c r="G1452" s="1585">
        <v>40305</v>
      </c>
    </row>
    <row r="1453" spans="2:8">
      <c r="B1453" s="27" t="s">
        <v>7320</v>
      </c>
      <c r="C1453" s="30">
        <v>1541</v>
      </c>
      <c r="D1453" s="29" t="s">
        <v>7321</v>
      </c>
      <c r="E1453" s="29" t="s">
        <v>7308</v>
      </c>
      <c r="F1453" s="26" t="s">
        <v>4</v>
      </c>
      <c r="G1453" s="1585">
        <v>40306</v>
      </c>
      <c r="H1453" s="28" t="s">
        <v>7322</v>
      </c>
    </row>
    <row r="1454" spans="2:8">
      <c r="B1454" s="27" t="s">
        <v>7323</v>
      </c>
      <c r="C1454" s="30">
        <v>1539</v>
      </c>
      <c r="D1454" s="29" t="s">
        <v>7324</v>
      </c>
      <c r="E1454" s="29" t="s">
        <v>7325</v>
      </c>
      <c r="F1454" s="26" t="s">
        <v>4</v>
      </c>
      <c r="G1454" s="1585">
        <v>40308</v>
      </c>
      <c r="H1454" s="28" t="s">
        <v>7326</v>
      </c>
    </row>
    <row r="1455" spans="2:8">
      <c r="B1455" s="27" t="s">
        <v>7327</v>
      </c>
      <c r="C1455" s="30">
        <v>1540</v>
      </c>
      <c r="D1455" s="29" t="s">
        <v>7328</v>
      </c>
      <c r="E1455" s="29" t="s">
        <v>7329</v>
      </c>
      <c r="F1455" s="26" t="s">
        <v>4</v>
      </c>
      <c r="G1455" s="1585">
        <v>40308</v>
      </c>
      <c r="H1455" s="28" t="s">
        <v>7330</v>
      </c>
    </row>
    <row r="1456" spans="2:8">
      <c r="B1456" s="27" t="s">
        <v>7331</v>
      </c>
      <c r="C1456" s="30">
        <v>1542</v>
      </c>
      <c r="D1456" s="29" t="s">
        <v>7332</v>
      </c>
      <c r="E1456" s="29" t="s">
        <v>7308</v>
      </c>
      <c r="F1456" s="26" t="s">
        <v>4</v>
      </c>
      <c r="G1456" s="1585">
        <v>40309</v>
      </c>
      <c r="H1456" s="28" t="s">
        <v>7333</v>
      </c>
    </row>
    <row r="1457" spans="2:8">
      <c r="B1457" s="27" t="s">
        <v>7317</v>
      </c>
      <c r="C1457" s="30"/>
      <c r="D1457" s="29" t="s">
        <v>7334</v>
      </c>
      <c r="E1457" s="29" t="s">
        <v>7335</v>
      </c>
      <c r="F1457" s="26" t="s">
        <v>4</v>
      </c>
      <c r="G1457" s="1585">
        <v>40309</v>
      </c>
    </row>
    <row r="1458" spans="2:8">
      <c r="B1458" s="27" t="s">
        <v>7336</v>
      </c>
      <c r="C1458" s="30">
        <v>1543</v>
      </c>
      <c r="D1458" s="29" t="s">
        <v>7337</v>
      </c>
      <c r="E1458" s="29" t="s">
        <v>7308</v>
      </c>
      <c r="F1458" s="26" t="s">
        <v>4</v>
      </c>
      <c r="G1458" s="1585">
        <v>40309</v>
      </c>
      <c r="H1458" s="28" t="s">
        <v>7338</v>
      </c>
    </row>
    <row r="1459" spans="2:8">
      <c r="B1459" s="27" t="s">
        <v>7336</v>
      </c>
      <c r="C1459" s="30">
        <v>1544</v>
      </c>
      <c r="D1459" s="29" t="s">
        <v>7339</v>
      </c>
      <c r="E1459" s="29" t="s">
        <v>7308</v>
      </c>
      <c r="F1459" s="26" t="s">
        <v>4</v>
      </c>
      <c r="G1459" s="1585">
        <v>40309</v>
      </c>
      <c r="H1459" s="28" t="s">
        <v>7340</v>
      </c>
    </row>
    <row r="1460" spans="2:8">
      <c r="B1460" s="27" t="s">
        <v>7341</v>
      </c>
      <c r="C1460" s="30"/>
      <c r="D1460" s="29" t="s">
        <v>7342</v>
      </c>
      <c r="E1460" s="29" t="s">
        <v>7308</v>
      </c>
      <c r="F1460" s="26" t="s">
        <v>4</v>
      </c>
      <c r="G1460" s="1585">
        <v>40310</v>
      </c>
    </row>
    <row r="1461" spans="2:8">
      <c r="B1461" s="27" t="s">
        <v>7317</v>
      </c>
      <c r="C1461" s="30">
        <v>1545</v>
      </c>
      <c r="D1461" s="29" t="s">
        <v>7343</v>
      </c>
      <c r="E1461" s="29" t="s">
        <v>7319</v>
      </c>
      <c r="F1461" s="26" t="s">
        <v>4</v>
      </c>
      <c r="G1461" s="1585">
        <v>40310</v>
      </c>
      <c r="H1461" s="28" t="s">
        <v>7344</v>
      </c>
    </row>
    <row r="1462" spans="2:8">
      <c r="B1462" s="27" t="s">
        <v>7317</v>
      </c>
      <c r="C1462" s="30">
        <v>1546</v>
      </c>
      <c r="D1462" s="29" t="s">
        <v>7345</v>
      </c>
      <c r="E1462" s="29" t="s">
        <v>7346</v>
      </c>
      <c r="F1462" s="26" t="s">
        <v>4</v>
      </c>
      <c r="G1462" s="1585">
        <v>40311</v>
      </c>
      <c r="H1462" s="256" t="s">
        <v>7347</v>
      </c>
    </row>
    <row r="1463" spans="2:8">
      <c r="B1463" s="27" t="s">
        <v>7348</v>
      </c>
      <c r="C1463" s="30">
        <v>1547</v>
      </c>
      <c r="D1463" s="29" t="s">
        <v>7349</v>
      </c>
      <c r="E1463" s="29" t="s">
        <v>7350</v>
      </c>
      <c r="F1463" s="26" t="s">
        <v>4</v>
      </c>
      <c r="G1463" s="1585">
        <v>40311</v>
      </c>
      <c r="H1463" s="28" t="s">
        <v>7351</v>
      </c>
    </row>
    <row r="1464" spans="2:8">
      <c r="B1464" s="27" t="s">
        <v>7352</v>
      </c>
      <c r="C1464" s="30">
        <v>1548</v>
      </c>
      <c r="D1464" s="29" t="s">
        <v>7353</v>
      </c>
      <c r="E1464" s="29" t="s">
        <v>7354</v>
      </c>
      <c r="F1464" s="26" t="s">
        <v>4</v>
      </c>
      <c r="G1464" s="1585">
        <v>40311</v>
      </c>
      <c r="H1464" s="28" t="s">
        <v>7355</v>
      </c>
    </row>
    <row r="1465" spans="2:8">
      <c r="B1465" s="27" t="s">
        <v>7356</v>
      </c>
      <c r="C1465" s="30">
        <v>1549</v>
      </c>
      <c r="D1465" s="29" t="s">
        <v>7357</v>
      </c>
      <c r="E1465" s="29" t="s">
        <v>7358</v>
      </c>
      <c r="F1465" s="26" t="s">
        <v>4</v>
      </c>
      <c r="G1465" s="1585">
        <v>40311</v>
      </c>
      <c r="H1465" s="28" t="s">
        <v>7359</v>
      </c>
    </row>
    <row r="1466" spans="2:8">
      <c r="B1466" s="28" t="s">
        <v>7336</v>
      </c>
      <c r="C1466" s="30">
        <v>1551</v>
      </c>
      <c r="D1466" s="29" t="s">
        <v>7360</v>
      </c>
      <c r="E1466" s="29" t="s">
        <v>7361</v>
      </c>
      <c r="F1466" s="26" t="s">
        <v>4</v>
      </c>
      <c r="G1466" s="1585">
        <v>40312</v>
      </c>
      <c r="H1466" s="28" t="s">
        <v>7362</v>
      </c>
    </row>
    <row r="1467" spans="2:8">
      <c r="B1467" s="61" t="s">
        <v>7348</v>
      </c>
      <c r="C1467" s="62"/>
      <c r="D1467" s="270" t="s">
        <v>7363</v>
      </c>
      <c r="E1467" s="270" t="s">
        <v>7364</v>
      </c>
      <c r="F1467" s="43" t="s">
        <v>4</v>
      </c>
      <c r="G1467" s="1594">
        <v>40312</v>
      </c>
      <c r="H1467" s="28" t="s">
        <v>7365</v>
      </c>
    </row>
    <row r="1468" spans="2:8">
      <c r="B1468" s="61" t="s">
        <v>7366</v>
      </c>
      <c r="C1468" s="62">
        <v>1552</v>
      </c>
      <c r="D1468" s="270" t="s">
        <v>7367</v>
      </c>
      <c r="E1468" s="270" t="s">
        <v>7319</v>
      </c>
      <c r="F1468" s="43" t="s">
        <v>4</v>
      </c>
      <c r="G1468" s="1594">
        <v>40313</v>
      </c>
    </row>
    <row r="1469" spans="2:8">
      <c r="B1469" s="205" t="s">
        <v>7368</v>
      </c>
      <c r="C1469" s="62">
        <v>1553</v>
      </c>
      <c r="D1469" s="270" t="s">
        <v>7369</v>
      </c>
      <c r="E1469" s="270" t="s">
        <v>7308</v>
      </c>
      <c r="F1469" s="43" t="s">
        <v>4</v>
      </c>
      <c r="G1469" s="1594">
        <v>40315</v>
      </c>
      <c r="H1469" s="28" t="s">
        <v>7370</v>
      </c>
    </row>
    <row r="1470" spans="2:8">
      <c r="B1470" s="205" t="s">
        <v>7317</v>
      </c>
      <c r="C1470" s="62">
        <v>1554</v>
      </c>
      <c r="D1470" s="270" t="s">
        <v>7371</v>
      </c>
      <c r="E1470" s="270" t="s">
        <v>7319</v>
      </c>
      <c r="F1470" s="43" t="s">
        <v>4</v>
      </c>
      <c r="G1470" s="1594">
        <v>40315</v>
      </c>
      <c r="H1470" s="28" t="s">
        <v>7372</v>
      </c>
    </row>
    <row r="1471" spans="2:8">
      <c r="B1471" s="27" t="s">
        <v>7373</v>
      </c>
      <c r="C1471" s="30">
        <v>1550</v>
      </c>
      <c r="D1471" s="29" t="s">
        <v>7374</v>
      </c>
      <c r="E1471" s="29" t="s">
        <v>7375</v>
      </c>
      <c r="F1471" s="26" t="s">
        <v>4</v>
      </c>
      <c r="G1471" s="1585">
        <v>40315</v>
      </c>
      <c r="H1471" s="28" t="s">
        <v>7376</v>
      </c>
    </row>
    <row r="1472" spans="2:8">
      <c r="B1472" s="27" t="s">
        <v>7341</v>
      </c>
      <c r="C1472" s="30"/>
      <c r="D1472" s="29" t="s">
        <v>7342</v>
      </c>
      <c r="E1472" s="29" t="s">
        <v>7308</v>
      </c>
      <c r="F1472" s="26" t="s">
        <v>4</v>
      </c>
      <c r="G1472" s="1585">
        <v>40315</v>
      </c>
      <c r="H1472" s="28" t="s">
        <v>7377</v>
      </c>
    </row>
    <row r="1473" spans="2:8">
      <c r="B1473" s="28" t="s">
        <v>7378</v>
      </c>
      <c r="C1473" s="30">
        <v>1555</v>
      </c>
      <c r="D1473" s="29" t="s">
        <v>7379</v>
      </c>
      <c r="E1473" s="29" t="s">
        <v>7319</v>
      </c>
      <c r="F1473" s="26" t="s">
        <v>4</v>
      </c>
      <c r="G1473" s="1585">
        <v>40316</v>
      </c>
      <c r="H1473" s="28" t="s">
        <v>7380</v>
      </c>
    </row>
    <row r="1474" spans="2:8">
      <c r="B1474" s="28" t="s">
        <v>7381</v>
      </c>
      <c r="C1474" s="30"/>
      <c r="D1474" s="29" t="s">
        <v>7382</v>
      </c>
      <c r="E1474" s="29" t="s">
        <v>7319</v>
      </c>
      <c r="F1474" s="26" t="s">
        <v>4</v>
      </c>
      <c r="G1474" s="1585">
        <v>40317</v>
      </c>
      <c r="H1474" s="28" t="s">
        <v>7383</v>
      </c>
    </row>
    <row r="1475" spans="2:8">
      <c r="B1475" s="28" t="s">
        <v>7384</v>
      </c>
      <c r="C1475" s="30">
        <v>1556</v>
      </c>
      <c r="D1475" s="29" t="s">
        <v>7385</v>
      </c>
      <c r="E1475" s="29" t="s">
        <v>7308</v>
      </c>
      <c r="F1475" s="26" t="s">
        <v>4</v>
      </c>
      <c r="G1475" s="1585">
        <v>40319</v>
      </c>
      <c r="H1475" s="28" t="s">
        <v>7386</v>
      </c>
    </row>
    <row r="1476" spans="2:8">
      <c r="B1476" s="27" t="s">
        <v>7317</v>
      </c>
      <c r="C1476" s="30">
        <v>1557</v>
      </c>
      <c r="D1476" s="29" t="s">
        <v>7387</v>
      </c>
      <c r="E1476" s="29" t="s">
        <v>7319</v>
      </c>
      <c r="F1476" s="26" t="s">
        <v>4</v>
      </c>
      <c r="G1476" s="1585">
        <v>40322</v>
      </c>
      <c r="H1476" s="28" t="s">
        <v>7388</v>
      </c>
    </row>
    <row r="1477" spans="2:8">
      <c r="B1477" s="28" t="s">
        <v>7389</v>
      </c>
      <c r="C1477" s="30"/>
      <c r="D1477" s="29" t="s">
        <v>7390</v>
      </c>
      <c r="E1477" s="29" t="s">
        <v>7308</v>
      </c>
      <c r="F1477" s="26" t="s">
        <v>4</v>
      </c>
      <c r="G1477" s="1585">
        <v>40322</v>
      </c>
      <c r="H1477" s="256" t="s">
        <v>7391</v>
      </c>
    </row>
    <row r="1478" spans="2:8">
      <c r="B1478" s="28" t="s">
        <v>7366</v>
      </c>
      <c r="C1478" s="30">
        <v>1559</v>
      </c>
      <c r="D1478" s="29" t="s">
        <v>7392</v>
      </c>
      <c r="E1478" s="29" t="s">
        <v>7308</v>
      </c>
      <c r="F1478" s="26" t="s">
        <v>4</v>
      </c>
      <c r="G1478" s="1585">
        <v>40322</v>
      </c>
    </row>
    <row r="1479" spans="2:8">
      <c r="B1479" s="27" t="s">
        <v>7366</v>
      </c>
      <c r="C1479" s="30">
        <v>1558</v>
      </c>
      <c r="D1479" s="29" t="s">
        <v>7393</v>
      </c>
      <c r="E1479" s="29" t="s">
        <v>7308</v>
      </c>
      <c r="F1479" s="26" t="s">
        <v>4</v>
      </c>
      <c r="G1479" s="1585">
        <v>40322</v>
      </c>
    </row>
    <row r="1480" spans="2:8">
      <c r="B1480" s="27" t="s">
        <v>7394</v>
      </c>
      <c r="C1480" s="30">
        <v>1560</v>
      </c>
      <c r="D1480" s="29" t="s">
        <v>7395</v>
      </c>
      <c r="E1480" s="29" t="s">
        <v>7358</v>
      </c>
      <c r="F1480" s="26" t="s">
        <v>4</v>
      </c>
      <c r="G1480" s="1585">
        <v>40330</v>
      </c>
      <c r="H1480" s="28" t="s">
        <v>7396</v>
      </c>
    </row>
    <row r="1481" spans="2:8">
      <c r="B1481" s="27" t="s">
        <v>7373</v>
      </c>
      <c r="C1481" s="30">
        <v>1561</v>
      </c>
      <c r="D1481" s="29" t="s">
        <v>7397</v>
      </c>
      <c r="E1481" s="29" t="s">
        <v>7398</v>
      </c>
      <c r="F1481" s="26" t="s">
        <v>4</v>
      </c>
      <c r="G1481" s="1585">
        <v>40330</v>
      </c>
      <c r="H1481" s="28" t="s">
        <v>7399</v>
      </c>
    </row>
    <row r="1482" spans="2:8">
      <c r="B1482" s="27" t="s">
        <v>7394</v>
      </c>
      <c r="C1482" s="30"/>
      <c r="D1482" s="29" t="s">
        <v>7400</v>
      </c>
      <c r="E1482" s="29" t="s">
        <v>7401</v>
      </c>
      <c r="F1482" s="26" t="s">
        <v>4</v>
      </c>
      <c r="G1482" s="1585">
        <v>40330</v>
      </c>
      <c r="H1482" s="28" t="s">
        <v>7402</v>
      </c>
    </row>
    <row r="1483" spans="2:8">
      <c r="B1483" s="27" t="s">
        <v>7317</v>
      </c>
      <c r="C1483" s="30">
        <v>1565</v>
      </c>
      <c r="D1483" s="29" t="s">
        <v>7403</v>
      </c>
      <c r="E1483" s="29" t="s">
        <v>7319</v>
      </c>
      <c r="F1483" s="26" t="s">
        <v>4</v>
      </c>
      <c r="G1483" s="1585">
        <v>40330</v>
      </c>
      <c r="H1483" s="28" t="s">
        <v>7388</v>
      </c>
    </row>
    <row r="1484" spans="2:8">
      <c r="B1484" s="27" t="s">
        <v>7404</v>
      </c>
      <c r="C1484" s="30"/>
      <c r="D1484" s="29" t="s">
        <v>7405</v>
      </c>
      <c r="E1484" s="29" t="s">
        <v>7335</v>
      </c>
      <c r="F1484" s="26" t="s">
        <v>4</v>
      </c>
      <c r="G1484" s="1585">
        <v>40330</v>
      </c>
      <c r="H1484" s="28" t="s">
        <v>7406</v>
      </c>
    </row>
    <row r="1485" spans="2:8">
      <c r="B1485" s="27" t="s">
        <v>4</v>
      </c>
      <c r="C1485" s="30"/>
      <c r="D1485" s="29" t="s">
        <v>7407</v>
      </c>
      <c r="E1485" s="29" t="s">
        <v>7308</v>
      </c>
      <c r="F1485" s="26" t="s">
        <v>4</v>
      </c>
      <c r="G1485" s="1585">
        <v>40330</v>
      </c>
      <c r="H1485" s="28" t="s">
        <v>7408</v>
      </c>
    </row>
    <row r="1486" spans="2:8">
      <c r="B1486" s="27" t="s">
        <v>7409</v>
      </c>
      <c r="C1486" s="30">
        <v>1564</v>
      </c>
      <c r="D1486" s="29" t="s">
        <v>7410</v>
      </c>
      <c r="E1486" s="29" t="s">
        <v>7308</v>
      </c>
      <c r="F1486" s="26" t="s">
        <v>4</v>
      </c>
      <c r="G1486" s="1585">
        <v>40330</v>
      </c>
      <c r="H1486" s="28" t="s">
        <v>7411</v>
      </c>
    </row>
    <row r="1487" spans="2:8">
      <c r="B1487" s="27" t="s">
        <v>7317</v>
      </c>
      <c r="C1487" s="30">
        <v>1562</v>
      </c>
      <c r="D1487" s="29" t="s">
        <v>7412</v>
      </c>
      <c r="E1487" s="29" t="s">
        <v>7413</v>
      </c>
      <c r="F1487" s="26" t="s">
        <v>4</v>
      </c>
      <c r="G1487" s="1585">
        <v>40330</v>
      </c>
      <c r="H1487" s="28" t="s">
        <v>7414</v>
      </c>
    </row>
    <row r="1488" spans="2:8">
      <c r="B1488" s="27" t="s">
        <v>7366</v>
      </c>
      <c r="C1488" s="30">
        <v>1566</v>
      </c>
      <c r="D1488" s="29" t="s">
        <v>7415</v>
      </c>
      <c r="E1488" s="29" t="s">
        <v>7308</v>
      </c>
      <c r="F1488" s="26" t="s">
        <v>4</v>
      </c>
      <c r="G1488" s="1585">
        <v>40330</v>
      </c>
      <c r="H1488" s="28" t="s">
        <v>7416</v>
      </c>
    </row>
    <row r="1489" spans="2:8">
      <c r="B1489" s="27" t="s">
        <v>7366</v>
      </c>
      <c r="C1489" s="30">
        <v>1567</v>
      </c>
      <c r="D1489" s="29" t="s">
        <v>7417</v>
      </c>
      <c r="E1489" s="29" t="s">
        <v>7308</v>
      </c>
      <c r="F1489" s="26" t="s">
        <v>4</v>
      </c>
      <c r="G1489" s="1585">
        <v>40330</v>
      </c>
      <c r="H1489" s="28" t="s">
        <v>7416</v>
      </c>
    </row>
    <row r="1490" spans="2:8">
      <c r="B1490" s="27" t="s">
        <v>4</v>
      </c>
      <c r="C1490" s="30">
        <v>1568</v>
      </c>
      <c r="D1490" s="29" t="s">
        <v>7418</v>
      </c>
      <c r="E1490" s="29" t="s">
        <v>7308</v>
      </c>
      <c r="F1490" s="26" t="s">
        <v>4</v>
      </c>
      <c r="G1490" s="1585">
        <v>40331</v>
      </c>
      <c r="H1490" s="28" t="s">
        <v>7419</v>
      </c>
    </row>
    <row r="1491" spans="2:8">
      <c r="B1491" s="27" t="s">
        <v>7420</v>
      </c>
      <c r="C1491" s="30"/>
      <c r="D1491" s="29" t="s">
        <v>7421</v>
      </c>
      <c r="E1491" s="29" t="s">
        <v>4</v>
      </c>
      <c r="F1491" s="26" t="s">
        <v>4</v>
      </c>
      <c r="G1491" s="1585">
        <v>40333</v>
      </c>
      <c r="H1491" s="28" t="s">
        <v>7422</v>
      </c>
    </row>
    <row r="1492" spans="2:8">
      <c r="B1492" s="27" t="s">
        <v>7409</v>
      </c>
      <c r="C1492" s="30">
        <v>1570</v>
      </c>
      <c r="D1492" s="29" t="s">
        <v>7423</v>
      </c>
      <c r="E1492" s="29" t="s">
        <v>7308</v>
      </c>
      <c r="F1492" s="26" t="s">
        <v>4</v>
      </c>
      <c r="G1492" s="1585">
        <v>40333</v>
      </c>
      <c r="H1492" s="28" t="s">
        <v>7386</v>
      </c>
    </row>
    <row r="1493" spans="2:8">
      <c r="B1493" s="27" t="s">
        <v>7424</v>
      </c>
      <c r="C1493" s="30">
        <v>1571</v>
      </c>
      <c r="D1493" s="29" t="s">
        <v>7425</v>
      </c>
      <c r="E1493" s="29" t="s">
        <v>7308</v>
      </c>
      <c r="F1493" s="26" t="s">
        <v>4</v>
      </c>
      <c r="G1493" s="1585">
        <v>40333</v>
      </c>
      <c r="H1493" s="28" t="s">
        <v>7426</v>
      </c>
    </row>
    <row r="1494" spans="2:8">
      <c r="B1494" s="27" t="s">
        <v>7427</v>
      </c>
      <c r="C1494" s="30">
        <v>1563</v>
      </c>
      <c r="D1494" s="29" t="s">
        <v>7428</v>
      </c>
      <c r="E1494" s="29" t="s">
        <v>7429</v>
      </c>
      <c r="F1494" s="26" t="s">
        <v>4</v>
      </c>
      <c r="G1494" s="1585">
        <v>40336</v>
      </c>
      <c r="H1494" s="28" t="s">
        <v>7430</v>
      </c>
    </row>
    <row r="1495" spans="2:8">
      <c r="B1495" s="27" t="s">
        <v>7356</v>
      </c>
      <c r="C1495" s="30">
        <v>1572</v>
      </c>
      <c r="D1495" s="29" t="s">
        <v>7431</v>
      </c>
      <c r="E1495" s="29" t="s">
        <v>7319</v>
      </c>
      <c r="F1495" s="26" t="s">
        <v>4</v>
      </c>
      <c r="G1495" s="1585">
        <v>40336</v>
      </c>
      <c r="H1495" s="28" t="s">
        <v>7432</v>
      </c>
    </row>
    <row r="1496" spans="2:8">
      <c r="B1496" s="27" t="s">
        <v>7384</v>
      </c>
      <c r="C1496" s="30">
        <v>1573</v>
      </c>
      <c r="D1496" s="29" t="s">
        <v>7433</v>
      </c>
      <c r="E1496" s="29" t="s">
        <v>7434</v>
      </c>
      <c r="F1496" s="26" t="s">
        <v>4</v>
      </c>
      <c r="G1496" s="1585">
        <v>40337</v>
      </c>
      <c r="H1496" s="28" t="s">
        <v>7435</v>
      </c>
    </row>
    <row r="1497" spans="2:8">
      <c r="B1497" s="27" t="s">
        <v>7424</v>
      </c>
      <c r="C1497" s="30"/>
      <c r="D1497" s="29" t="s">
        <v>7436</v>
      </c>
      <c r="E1497" s="29" t="s">
        <v>7358</v>
      </c>
      <c r="F1497" s="26" t="s">
        <v>4</v>
      </c>
      <c r="G1497" s="1585">
        <v>40337</v>
      </c>
    </row>
    <row r="1498" spans="2:8">
      <c r="B1498" s="27" t="s">
        <v>7437</v>
      </c>
      <c r="C1498" s="30">
        <v>1574</v>
      </c>
      <c r="D1498" s="29" t="s">
        <v>7438</v>
      </c>
      <c r="E1498" s="29" t="s">
        <v>7361</v>
      </c>
      <c r="F1498" s="26" t="s">
        <v>4</v>
      </c>
      <c r="G1498" s="1585">
        <v>40337</v>
      </c>
      <c r="H1498" s="28" t="s">
        <v>7439</v>
      </c>
    </row>
    <row r="1499" spans="2:8">
      <c r="B1499" s="27" t="s">
        <v>7394</v>
      </c>
      <c r="C1499" s="30"/>
      <c r="D1499" s="29" t="s">
        <v>7440</v>
      </c>
      <c r="E1499" s="29" t="s">
        <v>7441</v>
      </c>
      <c r="F1499" s="26" t="s">
        <v>4</v>
      </c>
      <c r="G1499" s="1585">
        <v>40339</v>
      </c>
      <c r="H1499" s="28" t="s">
        <v>7442</v>
      </c>
    </row>
    <row r="1500" spans="2:8">
      <c r="B1500" s="27" t="s">
        <v>7424</v>
      </c>
      <c r="C1500" s="30">
        <v>1576</v>
      </c>
      <c r="D1500" s="29" t="s">
        <v>7443</v>
      </c>
      <c r="E1500" s="29" t="s">
        <v>7358</v>
      </c>
      <c r="F1500" s="26" t="s">
        <v>4</v>
      </c>
      <c r="G1500" s="1585">
        <v>40339</v>
      </c>
      <c r="H1500" s="28" t="s">
        <v>7444</v>
      </c>
    </row>
    <row r="1501" spans="2:8">
      <c r="B1501" s="27" t="s">
        <v>7366</v>
      </c>
      <c r="C1501" s="30"/>
      <c r="D1501" s="29" t="s">
        <v>7445</v>
      </c>
      <c r="E1501" s="29" t="s">
        <v>7308</v>
      </c>
      <c r="F1501" s="26" t="s">
        <v>4</v>
      </c>
      <c r="G1501" s="1585">
        <v>40339</v>
      </c>
    </row>
    <row r="1502" spans="2:8">
      <c r="B1502" s="27" t="s">
        <v>7446</v>
      </c>
      <c r="C1502" s="30"/>
      <c r="D1502" s="29" t="s">
        <v>7447</v>
      </c>
      <c r="E1502" s="29" t="s">
        <v>7448</v>
      </c>
      <c r="F1502" s="26" t="s">
        <v>4</v>
      </c>
      <c r="G1502" s="1585">
        <v>40341</v>
      </c>
      <c r="H1502" s="28" t="s">
        <v>7449</v>
      </c>
    </row>
    <row r="1503" spans="2:8">
      <c r="B1503" s="27" t="s">
        <v>7341</v>
      </c>
      <c r="C1503" s="30"/>
      <c r="D1503" s="29" t="s">
        <v>7342</v>
      </c>
      <c r="E1503" s="29" t="s">
        <v>7448</v>
      </c>
      <c r="F1503" s="26" t="s">
        <v>4</v>
      </c>
      <c r="G1503" s="1585">
        <v>40341</v>
      </c>
    </row>
    <row r="1504" spans="2:8">
      <c r="B1504" s="27" t="s">
        <v>7420</v>
      </c>
      <c r="C1504" s="30"/>
      <c r="D1504" s="29" t="s">
        <v>7450</v>
      </c>
      <c r="E1504" s="29" t="s">
        <v>4</v>
      </c>
      <c r="F1504" s="26" t="s">
        <v>4</v>
      </c>
      <c r="G1504" s="1585">
        <v>40343</v>
      </c>
      <c r="H1504" s="256" t="s">
        <v>7451</v>
      </c>
    </row>
    <row r="1505" spans="2:8">
      <c r="B1505" s="27" t="s">
        <v>7452</v>
      </c>
      <c r="C1505" s="30"/>
      <c r="D1505" s="339" t="s">
        <v>7453</v>
      </c>
      <c r="E1505" s="29" t="s">
        <v>82</v>
      </c>
      <c r="F1505" s="26" t="s">
        <v>4</v>
      </c>
      <c r="G1505" s="1585">
        <v>40344</v>
      </c>
      <c r="H1505" s="28" t="s">
        <v>7454</v>
      </c>
    </row>
    <row r="1506" spans="2:8">
      <c r="B1506" s="27" t="s">
        <v>7452</v>
      </c>
      <c r="C1506" s="30"/>
      <c r="D1506" s="339" t="s">
        <v>7455</v>
      </c>
      <c r="E1506" s="29" t="s">
        <v>7308</v>
      </c>
      <c r="F1506" s="26" t="s">
        <v>4</v>
      </c>
      <c r="G1506" s="1585">
        <v>40344</v>
      </c>
      <c r="H1506" s="28" t="s">
        <v>7456</v>
      </c>
    </row>
    <row r="1507" spans="2:8">
      <c r="B1507" s="27" t="s">
        <v>7366</v>
      </c>
      <c r="C1507" s="30">
        <v>1582</v>
      </c>
      <c r="D1507" s="339" t="s">
        <v>7457</v>
      </c>
      <c r="E1507" s="29" t="s">
        <v>7308</v>
      </c>
      <c r="F1507" s="26" t="s">
        <v>4</v>
      </c>
      <c r="G1507" s="1585">
        <v>40346</v>
      </c>
    </row>
    <row r="1508" spans="2:8">
      <c r="B1508" s="27" t="s">
        <v>7341</v>
      </c>
      <c r="C1508" s="30"/>
      <c r="D1508" s="29" t="s">
        <v>7342</v>
      </c>
      <c r="E1508" s="29" t="s">
        <v>7448</v>
      </c>
      <c r="F1508" s="26" t="s">
        <v>4</v>
      </c>
      <c r="G1508" s="1585">
        <v>40346</v>
      </c>
    </row>
    <row r="1509" spans="2:8">
      <c r="B1509" s="27" t="s">
        <v>7389</v>
      </c>
      <c r="C1509" s="30">
        <v>1581</v>
      </c>
      <c r="D1509" s="339" t="s">
        <v>7458</v>
      </c>
      <c r="E1509" s="29" t="s">
        <v>7459</v>
      </c>
      <c r="F1509" s="26" t="s">
        <v>4</v>
      </c>
      <c r="G1509" s="1585">
        <v>40346</v>
      </c>
    </row>
    <row r="1510" spans="2:8">
      <c r="B1510" s="27" t="s">
        <v>7336</v>
      </c>
      <c r="C1510" s="30">
        <v>1580</v>
      </c>
      <c r="D1510" s="339" t="s">
        <v>7460</v>
      </c>
      <c r="E1510" s="29" t="s">
        <v>82</v>
      </c>
      <c r="F1510" s="26" t="s">
        <v>4</v>
      </c>
      <c r="G1510" s="1585">
        <v>40347</v>
      </c>
      <c r="H1510" s="28" t="s">
        <v>7461</v>
      </c>
    </row>
    <row r="1511" spans="2:8">
      <c r="B1511" s="27" t="s">
        <v>7336</v>
      </c>
      <c r="C1511" s="30">
        <v>1583</v>
      </c>
      <c r="D1511" s="339" t="s">
        <v>7462</v>
      </c>
      <c r="E1511" s="29" t="s">
        <v>82</v>
      </c>
      <c r="F1511" s="26" t="s">
        <v>4</v>
      </c>
      <c r="G1511" s="1585">
        <v>40350</v>
      </c>
      <c r="H1511" s="28" t="s">
        <v>7463</v>
      </c>
    </row>
    <row r="1512" spans="2:8">
      <c r="B1512" s="28" t="s">
        <v>7389</v>
      </c>
      <c r="C1512" s="30"/>
      <c r="D1512" s="29" t="s">
        <v>7464</v>
      </c>
      <c r="E1512" s="29" t="s">
        <v>7335</v>
      </c>
      <c r="F1512" s="26" t="s">
        <v>4</v>
      </c>
      <c r="G1512" s="1585">
        <v>40350</v>
      </c>
      <c r="H1512" s="28" t="s">
        <v>7351</v>
      </c>
    </row>
    <row r="1513" spans="2:8">
      <c r="B1513" s="27" t="s">
        <v>7373</v>
      </c>
      <c r="C1513" s="30"/>
      <c r="D1513" s="29" t="s">
        <v>7465</v>
      </c>
      <c r="E1513" s="29" t="s">
        <v>7398</v>
      </c>
      <c r="F1513" s="26" t="s">
        <v>4</v>
      </c>
      <c r="G1513" s="1585">
        <v>40350</v>
      </c>
      <c r="H1513" s="28" t="s">
        <v>7466</v>
      </c>
    </row>
    <row r="1514" spans="2:8">
      <c r="B1514" s="27" t="s">
        <v>7373</v>
      </c>
      <c r="C1514" s="30"/>
      <c r="D1514" s="29" t="s">
        <v>7467</v>
      </c>
      <c r="E1514" s="29" t="s">
        <v>7398</v>
      </c>
      <c r="F1514" s="26" t="s">
        <v>4</v>
      </c>
      <c r="G1514" s="1585">
        <v>40350</v>
      </c>
      <c r="H1514" s="28" t="s">
        <v>7468</v>
      </c>
    </row>
    <row r="1515" spans="2:8">
      <c r="B1515" s="27" t="s">
        <v>7394</v>
      </c>
      <c r="C1515" s="30">
        <v>1584</v>
      </c>
      <c r="D1515" s="29" t="s">
        <v>7469</v>
      </c>
      <c r="E1515" s="29" t="s">
        <v>7441</v>
      </c>
      <c r="F1515" s="26" t="s">
        <v>4</v>
      </c>
      <c r="G1515" s="1585">
        <v>40350</v>
      </c>
      <c r="H1515" s="28" t="s">
        <v>7470</v>
      </c>
    </row>
    <row r="1516" spans="2:8">
      <c r="B1516" s="28" t="s">
        <v>7452</v>
      </c>
      <c r="C1516" s="30">
        <v>1585</v>
      </c>
      <c r="D1516" s="29" t="s">
        <v>7471</v>
      </c>
      <c r="E1516" s="29" t="s">
        <v>7308</v>
      </c>
      <c r="F1516" s="26" t="s">
        <v>4</v>
      </c>
      <c r="G1516" s="1585">
        <v>40350</v>
      </c>
      <c r="H1516" s="28" t="s">
        <v>7472</v>
      </c>
    </row>
    <row r="1517" spans="2:8">
      <c r="B1517" s="28" t="s">
        <v>7366</v>
      </c>
      <c r="C1517" s="30">
        <v>1586</v>
      </c>
      <c r="D1517" s="29" t="s">
        <v>7473</v>
      </c>
      <c r="E1517" s="29" t="s">
        <v>7308</v>
      </c>
      <c r="F1517" s="26" t="s">
        <v>4</v>
      </c>
      <c r="G1517" s="1585">
        <v>40351</v>
      </c>
    </row>
    <row r="1518" spans="2:8">
      <c r="B1518" s="28" t="s">
        <v>7366</v>
      </c>
      <c r="C1518" s="30">
        <v>1587</v>
      </c>
      <c r="D1518" s="29" t="s">
        <v>7474</v>
      </c>
      <c r="E1518" s="29" t="s">
        <v>7308</v>
      </c>
      <c r="F1518" s="26" t="s">
        <v>4</v>
      </c>
      <c r="G1518" s="1585">
        <v>40351</v>
      </c>
    </row>
    <row r="1519" spans="2:8">
      <c r="B1519" s="28" t="s">
        <v>7366</v>
      </c>
      <c r="C1519" s="30">
        <v>1588</v>
      </c>
      <c r="D1519" s="29" t="s">
        <v>7475</v>
      </c>
      <c r="E1519" s="29" t="s">
        <v>7308</v>
      </c>
      <c r="F1519" s="26" t="s">
        <v>4</v>
      </c>
      <c r="G1519" s="1585">
        <v>40351</v>
      </c>
    </row>
    <row r="1520" spans="2:8">
      <c r="B1520" s="27" t="s">
        <v>7373</v>
      </c>
      <c r="C1520" s="30">
        <v>1579</v>
      </c>
      <c r="D1520" s="29" t="s">
        <v>7476</v>
      </c>
      <c r="E1520" s="29" t="s">
        <v>7398</v>
      </c>
      <c r="F1520" s="26" t="s">
        <v>4</v>
      </c>
      <c r="G1520" s="1585">
        <v>40352</v>
      </c>
      <c r="H1520" s="28" t="s">
        <v>7477</v>
      </c>
    </row>
    <row r="1521" spans="2:9">
      <c r="B1521" s="27" t="s">
        <v>7336</v>
      </c>
      <c r="C1521" s="30">
        <v>1589</v>
      </c>
      <c r="D1521" s="29" t="s">
        <v>7478</v>
      </c>
      <c r="E1521" s="29" t="s">
        <v>7479</v>
      </c>
      <c r="F1521" s="26" t="s">
        <v>4</v>
      </c>
      <c r="G1521" s="1585">
        <v>40353</v>
      </c>
      <c r="H1521" s="28" t="s">
        <v>7480</v>
      </c>
    </row>
    <row r="1522" spans="2:9">
      <c r="B1522" s="28" t="s">
        <v>7317</v>
      </c>
      <c r="C1522" s="30"/>
      <c r="D1522" s="29" t="s">
        <v>7481</v>
      </c>
      <c r="E1522" s="29" t="s">
        <v>7364</v>
      </c>
      <c r="F1522" s="26" t="s">
        <v>4</v>
      </c>
      <c r="G1522" s="1585">
        <v>40354</v>
      </c>
    </row>
    <row r="1523" spans="2:9">
      <c r="B1523" s="27" t="s">
        <v>7373</v>
      </c>
      <c r="C1523" s="30">
        <v>1590</v>
      </c>
      <c r="D1523" s="29" t="s">
        <v>7482</v>
      </c>
      <c r="E1523" s="29" t="s">
        <v>7398</v>
      </c>
      <c r="F1523" s="26" t="s">
        <v>4</v>
      </c>
      <c r="G1523" s="1585">
        <v>40360</v>
      </c>
      <c r="H1523" s="28" t="s">
        <v>7483</v>
      </c>
    </row>
    <row r="1524" spans="2:9">
      <c r="B1524" s="27" t="s">
        <v>7484</v>
      </c>
      <c r="C1524" s="30">
        <v>1591</v>
      </c>
      <c r="D1524" s="29" t="s">
        <v>7485</v>
      </c>
      <c r="E1524" s="29" t="s">
        <v>7329</v>
      </c>
      <c r="F1524" s="26" t="s">
        <v>4</v>
      </c>
      <c r="G1524" s="1585">
        <v>40360</v>
      </c>
      <c r="H1524" s="28" t="s">
        <v>7486</v>
      </c>
    </row>
    <row r="1525" spans="2:9">
      <c r="B1525" s="27" t="s">
        <v>7323</v>
      </c>
      <c r="C1525" s="30">
        <v>1592</v>
      </c>
      <c r="D1525" s="29" t="s">
        <v>7487</v>
      </c>
      <c r="E1525" s="29" t="s">
        <v>7488</v>
      </c>
      <c r="F1525" s="26" t="s">
        <v>4</v>
      </c>
      <c r="G1525" s="1585">
        <v>40360</v>
      </c>
      <c r="H1525" s="28" t="s">
        <v>7489</v>
      </c>
    </row>
    <row r="1526" spans="2:9">
      <c r="B1526" s="27" t="s">
        <v>7323</v>
      </c>
      <c r="C1526" s="30">
        <v>1593</v>
      </c>
      <c r="D1526" s="29" t="s">
        <v>7490</v>
      </c>
      <c r="E1526" s="29" t="s">
        <v>7488</v>
      </c>
      <c r="F1526" s="26" t="s">
        <v>4</v>
      </c>
      <c r="G1526" s="1585">
        <v>40360</v>
      </c>
      <c r="H1526" s="28" t="s">
        <v>7491</v>
      </c>
    </row>
    <row r="1527" spans="2:9">
      <c r="B1527" s="27" t="s">
        <v>7446</v>
      </c>
      <c r="C1527" s="30"/>
      <c r="D1527" s="29" t="s">
        <v>7447</v>
      </c>
      <c r="E1527" s="29" t="s">
        <v>7448</v>
      </c>
      <c r="F1527" s="26" t="s">
        <v>4</v>
      </c>
      <c r="G1527" s="1585">
        <v>40360</v>
      </c>
    </row>
    <row r="1528" spans="2:9">
      <c r="B1528" s="27" t="s">
        <v>7336</v>
      </c>
      <c r="C1528" s="30">
        <v>1596</v>
      </c>
      <c r="D1528" s="29" t="s">
        <v>7492</v>
      </c>
      <c r="E1528" s="29" t="s">
        <v>7493</v>
      </c>
      <c r="F1528" s="26" t="s">
        <v>4</v>
      </c>
      <c r="G1528" s="1585">
        <v>40360</v>
      </c>
      <c r="H1528" s="28" t="s">
        <v>7494</v>
      </c>
    </row>
    <row r="1529" spans="2:9">
      <c r="B1529" s="27" t="s">
        <v>7356</v>
      </c>
      <c r="C1529" s="30">
        <v>1595</v>
      </c>
      <c r="D1529" s="29" t="s">
        <v>7495</v>
      </c>
      <c r="E1529" s="29" t="s">
        <v>7496</v>
      </c>
      <c r="F1529" s="26" t="s">
        <v>4</v>
      </c>
      <c r="G1529" s="1585">
        <v>40360</v>
      </c>
      <c r="H1529" s="28" t="s">
        <v>7432</v>
      </c>
    </row>
    <row r="1530" spans="2:9">
      <c r="B1530" s="27" t="s">
        <v>7497</v>
      </c>
      <c r="C1530" s="30"/>
      <c r="D1530" s="29" t="s">
        <v>7498</v>
      </c>
      <c r="E1530" s="29" t="s">
        <v>7308</v>
      </c>
      <c r="F1530" s="26" t="s">
        <v>4</v>
      </c>
      <c r="G1530" s="1585">
        <v>40360</v>
      </c>
      <c r="H1530" s="28" t="s">
        <v>4</v>
      </c>
    </row>
    <row r="1531" spans="2:9">
      <c r="B1531" s="27" t="s">
        <v>7389</v>
      </c>
      <c r="C1531" s="30">
        <v>1594</v>
      </c>
      <c r="D1531" s="29" t="s">
        <v>7499</v>
      </c>
      <c r="E1531" s="29" t="s">
        <v>7459</v>
      </c>
      <c r="F1531" s="26" t="s">
        <v>4</v>
      </c>
      <c r="G1531" s="1585">
        <v>40360</v>
      </c>
      <c r="H1531" s="28" t="s">
        <v>7500</v>
      </c>
      <c r="I1531" s="1506" t="s">
        <v>14777</v>
      </c>
    </row>
    <row r="1532" spans="2:9">
      <c r="B1532" s="27" t="s">
        <v>7389</v>
      </c>
      <c r="C1532" s="30"/>
      <c r="D1532" s="29" t="s">
        <v>7501</v>
      </c>
      <c r="E1532" s="29" t="s">
        <v>7335</v>
      </c>
      <c r="F1532" s="26" t="s">
        <v>4</v>
      </c>
      <c r="G1532" s="1585">
        <v>40360</v>
      </c>
      <c r="H1532" s="28" t="s">
        <v>4</v>
      </c>
    </row>
    <row r="1533" spans="2:9">
      <c r="B1533" s="27" t="s">
        <v>7317</v>
      </c>
      <c r="C1533" s="30"/>
      <c r="D1533" s="29" t="s">
        <v>7502</v>
      </c>
      <c r="E1533" s="29" t="s">
        <v>4</v>
      </c>
      <c r="F1533" s="26" t="s">
        <v>4</v>
      </c>
      <c r="G1533" s="1585">
        <v>40360</v>
      </c>
      <c r="H1533" s="28" t="s">
        <v>7503</v>
      </c>
    </row>
    <row r="1534" spans="2:9">
      <c r="B1534" s="27" t="s">
        <v>7452</v>
      </c>
      <c r="C1534" s="30"/>
      <c r="D1534" s="29" t="s">
        <v>7504</v>
      </c>
      <c r="E1534" s="29" t="s">
        <v>7459</v>
      </c>
      <c r="F1534" s="26" t="s">
        <v>4</v>
      </c>
      <c r="G1534" s="1585">
        <v>40364</v>
      </c>
      <c r="I1534" s="1506" t="s">
        <v>14777</v>
      </c>
    </row>
    <row r="1535" spans="2:9">
      <c r="B1535" s="27" t="s">
        <v>7317</v>
      </c>
      <c r="C1535" s="30">
        <v>1598</v>
      </c>
      <c r="D1535" s="386" t="s">
        <v>7505</v>
      </c>
      <c r="E1535" s="29" t="s">
        <v>4</v>
      </c>
      <c r="F1535" s="26" t="s">
        <v>4</v>
      </c>
      <c r="G1535" s="1585">
        <v>40364</v>
      </c>
      <c r="H1535" s="28" t="s">
        <v>7506</v>
      </c>
    </row>
    <row r="1536" spans="2:9">
      <c r="B1536" s="27" t="s">
        <v>7420</v>
      </c>
      <c r="C1536" s="30">
        <v>1597</v>
      </c>
      <c r="D1536" s="386" t="s">
        <v>7507</v>
      </c>
      <c r="E1536" s="29" t="s">
        <v>4</v>
      </c>
      <c r="F1536" s="26" t="s">
        <v>4</v>
      </c>
      <c r="G1536" s="1585">
        <v>40364</v>
      </c>
      <c r="H1536" s="256" t="s">
        <v>7508</v>
      </c>
      <c r="I1536" s="1506" t="s">
        <v>4</v>
      </c>
    </row>
    <row r="1537" spans="2:8">
      <c r="B1537" s="27" t="s">
        <v>4</v>
      </c>
      <c r="C1537" s="30">
        <v>1599</v>
      </c>
      <c r="D1537" s="386" t="s">
        <v>7509</v>
      </c>
      <c r="E1537" s="29" t="s">
        <v>7308</v>
      </c>
      <c r="F1537" s="26" t="s">
        <v>4</v>
      </c>
      <c r="G1537" s="1585">
        <v>40367</v>
      </c>
    </row>
    <row r="1538" spans="2:8">
      <c r="B1538" s="27" t="s">
        <v>7366</v>
      </c>
      <c r="C1538" s="30">
        <v>1600</v>
      </c>
      <c r="D1538" s="386" t="s">
        <v>7510</v>
      </c>
      <c r="E1538" s="29" t="s">
        <v>7319</v>
      </c>
      <c r="F1538" s="26" t="s">
        <v>4</v>
      </c>
      <c r="G1538" s="1585">
        <v>40367</v>
      </c>
    </row>
    <row r="1539" spans="2:8">
      <c r="B1539" s="27" t="s">
        <v>4</v>
      </c>
      <c r="C1539" s="30">
        <v>1601</v>
      </c>
      <c r="D1539" s="29" t="s">
        <v>7511</v>
      </c>
      <c r="E1539" s="29" t="s">
        <v>7354</v>
      </c>
      <c r="F1539" s="26" t="s">
        <v>4</v>
      </c>
      <c r="G1539" s="1585">
        <v>40368</v>
      </c>
      <c r="H1539" s="28" t="s">
        <v>7512</v>
      </c>
    </row>
    <row r="1540" spans="2:8">
      <c r="B1540" s="27" t="s">
        <v>7452</v>
      </c>
      <c r="C1540" s="30">
        <v>1602</v>
      </c>
      <c r="D1540" s="29" t="s">
        <v>7513</v>
      </c>
      <c r="E1540" s="29" t="s">
        <v>7308</v>
      </c>
      <c r="F1540" s="26" t="s">
        <v>4</v>
      </c>
      <c r="G1540" s="1585">
        <v>40368</v>
      </c>
      <c r="H1540" s="28" t="s">
        <v>7514</v>
      </c>
    </row>
    <row r="1541" spans="2:8">
      <c r="B1541" s="27" t="s">
        <v>4</v>
      </c>
      <c r="C1541" s="30">
        <v>1603</v>
      </c>
      <c r="D1541" s="29" t="s">
        <v>4</v>
      </c>
      <c r="E1541" s="29" t="s">
        <v>7308</v>
      </c>
      <c r="F1541" s="26" t="s">
        <v>4</v>
      </c>
      <c r="G1541" s="1585">
        <v>40371</v>
      </c>
    </row>
    <row r="1542" spans="2:8">
      <c r="B1542" s="27" t="s">
        <v>7452</v>
      </c>
      <c r="C1542" s="30"/>
      <c r="D1542" s="29" t="s">
        <v>7515</v>
      </c>
      <c r="E1542" s="29" t="s">
        <v>7308</v>
      </c>
      <c r="F1542" s="26" t="s">
        <v>4</v>
      </c>
      <c r="G1542" s="1585">
        <v>40372</v>
      </c>
      <c r="H1542" s="28" t="s">
        <v>7516</v>
      </c>
    </row>
    <row r="1543" spans="2:8">
      <c r="B1543" s="27" t="s">
        <v>7389</v>
      </c>
      <c r="C1543" s="30"/>
      <c r="D1543" s="29" t="s">
        <v>7517</v>
      </c>
      <c r="E1543" s="29" t="s">
        <v>7308</v>
      </c>
      <c r="F1543" s="26" t="s">
        <v>4</v>
      </c>
      <c r="G1543" s="1585">
        <v>40372</v>
      </c>
    </row>
    <row r="1544" spans="2:8">
      <c r="B1544" s="27" t="s">
        <v>7389</v>
      </c>
      <c r="C1544" s="30"/>
      <c r="D1544" s="29" t="s">
        <v>7518</v>
      </c>
      <c r="E1544" s="29" t="s">
        <v>7308</v>
      </c>
      <c r="F1544" s="26" t="s">
        <v>4</v>
      </c>
      <c r="G1544" s="1585">
        <v>40373</v>
      </c>
    </row>
    <row r="1545" spans="2:8">
      <c r="B1545" s="27" t="s">
        <v>7452</v>
      </c>
      <c r="C1545" s="30"/>
      <c r="D1545" s="29" t="s">
        <v>7519</v>
      </c>
      <c r="E1545" s="29" t="s">
        <v>7308</v>
      </c>
      <c r="F1545" s="26" t="s">
        <v>4</v>
      </c>
      <c r="G1545" s="1585">
        <v>40376</v>
      </c>
      <c r="H1545" s="28" t="s">
        <v>7520</v>
      </c>
    </row>
    <row r="1546" spans="2:8">
      <c r="B1546" s="27" t="s">
        <v>7452</v>
      </c>
      <c r="C1546" s="30">
        <v>1607</v>
      </c>
      <c r="D1546" s="29" t="s">
        <v>7521</v>
      </c>
      <c r="E1546" s="29" t="s">
        <v>7308</v>
      </c>
      <c r="F1546" s="26" t="s">
        <v>4</v>
      </c>
      <c r="G1546" s="1585">
        <v>40380</v>
      </c>
    </row>
    <row r="1547" spans="2:8">
      <c r="B1547" s="27" t="s">
        <v>7381</v>
      </c>
      <c r="C1547" s="30">
        <v>1610</v>
      </c>
      <c r="D1547" s="29" t="s">
        <v>7522</v>
      </c>
      <c r="E1547" s="29" t="s">
        <v>7319</v>
      </c>
      <c r="F1547" s="26" t="s">
        <v>4</v>
      </c>
      <c r="G1547" s="1585">
        <v>40381</v>
      </c>
    </row>
    <row r="1548" spans="2:8">
      <c r="B1548" s="27" t="s">
        <v>7452</v>
      </c>
      <c r="C1548" s="30">
        <v>1606</v>
      </c>
      <c r="D1548" s="29" t="s">
        <v>7523</v>
      </c>
      <c r="E1548" s="29" t="s">
        <v>7308</v>
      </c>
      <c r="F1548" s="26" t="s">
        <v>4</v>
      </c>
      <c r="G1548" s="1585">
        <v>40381</v>
      </c>
      <c r="H1548" s="28" t="s">
        <v>7454</v>
      </c>
    </row>
    <row r="1549" spans="2:8">
      <c r="B1549" s="27" t="s">
        <v>7524</v>
      </c>
      <c r="C1549" s="30">
        <v>1604</v>
      </c>
      <c r="D1549" s="29" t="s">
        <v>7525</v>
      </c>
      <c r="E1549" s="29" t="s">
        <v>7526</v>
      </c>
      <c r="F1549" s="26" t="s">
        <v>7527</v>
      </c>
      <c r="G1549" s="1585">
        <v>40385</v>
      </c>
      <c r="H1549" s="28" t="s">
        <v>7326</v>
      </c>
    </row>
    <row r="1550" spans="2:8">
      <c r="B1550" s="27" t="s">
        <v>7528</v>
      </c>
      <c r="C1550" s="30">
        <v>1609</v>
      </c>
      <c r="D1550" s="29" t="s">
        <v>7529</v>
      </c>
      <c r="E1550" s="29" t="s">
        <v>7398</v>
      </c>
      <c r="F1550" s="26" t="s">
        <v>4</v>
      </c>
      <c r="G1550" s="1585">
        <v>40385</v>
      </c>
      <c r="H1550" s="28" t="s">
        <v>7530</v>
      </c>
    </row>
    <row r="1551" spans="2:8">
      <c r="B1551" s="27" t="s">
        <v>7394</v>
      </c>
      <c r="C1551" s="30">
        <v>1608</v>
      </c>
      <c r="D1551" s="29" t="s">
        <v>7531</v>
      </c>
      <c r="E1551" s="29" t="s">
        <v>7354</v>
      </c>
      <c r="F1551" s="26" t="s">
        <v>4</v>
      </c>
      <c r="G1551" s="1585">
        <v>40385</v>
      </c>
      <c r="H1551" s="28" t="s">
        <v>7532</v>
      </c>
    </row>
    <row r="1552" spans="2:8">
      <c r="B1552" s="27" t="s">
        <v>7437</v>
      </c>
      <c r="C1552" s="30">
        <v>1605</v>
      </c>
      <c r="D1552" s="29" t="s">
        <v>7533</v>
      </c>
      <c r="E1552" s="29" t="s">
        <v>7308</v>
      </c>
      <c r="F1552" s="26" t="s">
        <v>4</v>
      </c>
      <c r="G1552" s="1585">
        <v>40385</v>
      </c>
      <c r="H1552" s="28" t="s">
        <v>7534</v>
      </c>
    </row>
    <row r="1553" spans="2:8">
      <c r="B1553" s="27" t="s">
        <v>7437</v>
      </c>
      <c r="C1553" s="30"/>
      <c r="D1553" s="29" t="s">
        <v>7535</v>
      </c>
      <c r="E1553" s="29" t="s">
        <v>7308</v>
      </c>
      <c r="F1553" s="26" t="s">
        <v>4</v>
      </c>
      <c r="G1553" s="1585">
        <v>40385</v>
      </c>
      <c r="H1553" s="28" t="s">
        <v>7536</v>
      </c>
    </row>
    <row r="1554" spans="2:8">
      <c r="B1554" s="27" t="s">
        <v>7537</v>
      </c>
      <c r="C1554" s="30">
        <v>1611</v>
      </c>
      <c r="D1554" s="29" t="s">
        <v>7538</v>
      </c>
      <c r="E1554" s="29" t="s">
        <v>7539</v>
      </c>
      <c r="F1554" s="26" t="s">
        <v>4</v>
      </c>
      <c r="G1554" s="1585">
        <v>40387</v>
      </c>
    </row>
    <row r="1555" spans="2:8">
      <c r="B1555" s="27" t="s">
        <v>7437</v>
      </c>
      <c r="C1555" s="30">
        <v>1612</v>
      </c>
      <c r="D1555" s="29" t="s">
        <v>7540</v>
      </c>
      <c r="E1555" s="29" t="s">
        <v>4</v>
      </c>
      <c r="F1555" s="26" t="s">
        <v>4</v>
      </c>
      <c r="G1555" s="1585">
        <v>40386</v>
      </c>
    </row>
    <row r="1556" spans="2:8">
      <c r="B1556" s="27" t="s">
        <v>7541</v>
      </c>
      <c r="C1556" s="30">
        <v>1613</v>
      </c>
      <c r="D1556" s="29" t="s">
        <v>7542</v>
      </c>
      <c r="E1556" s="29" t="s">
        <v>7543</v>
      </c>
      <c r="F1556" s="26" t="s">
        <v>4</v>
      </c>
      <c r="G1556" s="1585">
        <v>40392</v>
      </c>
      <c r="H1556" s="28" t="s">
        <v>7489</v>
      </c>
    </row>
    <row r="1557" spans="2:8">
      <c r="B1557" s="27" t="s">
        <v>7544</v>
      </c>
      <c r="C1557" s="30">
        <v>1614</v>
      </c>
      <c r="D1557" s="29" t="s">
        <v>7545</v>
      </c>
      <c r="E1557" s="29" t="s">
        <v>7546</v>
      </c>
      <c r="F1557" s="26" t="s">
        <v>4</v>
      </c>
      <c r="G1557" s="1585">
        <v>40392</v>
      </c>
      <c r="H1557" s="28" t="s">
        <v>7547</v>
      </c>
    </row>
    <row r="1558" spans="2:8">
      <c r="B1558" s="27" t="s">
        <v>7394</v>
      </c>
      <c r="C1558" s="30">
        <v>1615</v>
      </c>
      <c r="D1558" s="29" t="s">
        <v>7410</v>
      </c>
      <c r="E1558" s="29" t="s">
        <v>7401</v>
      </c>
      <c r="F1558" s="26" t="s">
        <v>4</v>
      </c>
      <c r="G1558" s="1585">
        <v>40392</v>
      </c>
      <c r="H1558" s="28" t="s">
        <v>7411</v>
      </c>
    </row>
    <row r="1559" spans="2:8">
      <c r="B1559" s="27" t="s">
        <v>7356</v>
      </c>
      <c r="C1559" s="30"/>
      <c r="D1559" s="29" t="s">
        <v>7548</v>
      </c>
      <c r="E1559" s="29" t="s">
        <v>7401</v>
      </c>
      <c r="F1559" s="26" t="s">
        <v>4</v>
      </c>
      <c r="G1559" s="1585">
        <v>40392</v>
      </c>
      <c r="H1559" s="28" t="s">
        <v>656</v>
      </c>
    </row>
    <row r="1560" spans="2:8">
      <c r="B1560" s="27" t="s">
        <v>7437</v>
      </c>
      <c r="C1560" s="30">
        <v>1616</v>
      </c>
      <c r="D1560" s="29" t="s">
        <v>7549</v>
      </c>
      <c r="E1560" s="29" t="s">
        <v>7308</v>
      </c>
      <c r="F1560" s="26" t="s">
        <v>4</v>
      </c>
      <c r="G1560" s="1585">
        <v>40392</v>
      </c>
      <c r="H1560" s="28" t="s">
        <v>7340</v>
      </c>
    </row>
    <row r="1561" spans="2:8">
      <c r="B1561" s="27" t="s">
        <v>7389</v>
      </c>
      <c r="C1561" s="30"/>
      <c r="D1561" s="29" t="s">
        <v>7550</v>
      </c>
      <c r="E1561" s="29" t="s">
        <v>7335</v>
      </c>
      <c r="F1561" s="26" t="s">
        <v>4</v>
      </c>
      <c r="G1561" s="1585">
        <v>40392</v>
      </c>
      <c r="H1561" s="28" t="s">
        <v>7330</v>
      </c>
    </row>
    <row r="1562" spans="2:8">
      <c r="B1562" s="27" t="s">
        <v>7389</v>
      </c>
      <c r="C1562" s="30"/>
      <c r="D1562" s="29" t="s">
        <v>7551</v>
      </c>
      <c r="E1562" s="29" t="s">
        <v>7459</v>
      </c>
      <c r="F1562" s="26" t="s">
        <v>4</v>
      </c>
      <c r="G1562" s="1585">
        <v>40392</v>
      </c>
      <c r="H1562" s="28" t="s">
        <v>7351</v>
      </c>
    </row>
    <row r="1563" spans="2:8">
      <c r="B1563" s="27" t="s">
        <v>7389</v>
      </c>
      <c r="C1563" s="30"/>
      <c r="D1563" s="29" t="s">
        <v>7552</v>
      </c>
      <c r="E1563" s="29" t="s">
        <v>7459</v>
      </c>
      <c r="F1563" s="26" t="s">
        <v>4</v>
      </c>
      <c r="G1563" s="1585">
        <v>40392</v>
      </c>
      <c r="H1563" s="28" t="s">
        <v>7406</v>
      </c>
    </row>
    <row r="1564" spans="2:8">
      <c r="B1564" s="27" t="s">
        <v>7389</v>
      </c>
      <c r="C1564" s="30">
        <v>1619</v>
      </c>
      <c r="D1564" s="29" t="s">
        <v>7553</v>
      </c>
      <c r="E1564" s="29" t="s">
        <v>7459</v>
      </c>
      <c r="F1564" s="26" t="s">
        <v>4</v>
      </c>
      <c r="G1564" s="1585">
        <v>40392</v>
      </c>
      <c r="H1564" s="28" t="s">
        <v>7344</v>
      </c>
    </row>
    <row r="1565" spans="2:8">
      <c r="B1565" s="27" t="s">
        <v>7446</v>
      </c>
      <c r="C1565" s="30">
        <v>1617</v>
      </c>
      <c r="D1565" s="29" t="s">
        <v>7447</v>
      </c>
      <c r="E1565" s="29" t="s">
        <v>7319</v>
      </c>
      <c r="F1565" s="26" t="s">
        <v>4</v>
      </c>
      <c r="G1565" s="1585">
        <v>40392</v>
      </c>
    </row>
    <row r="1566" spans="2:8">
      <c r="B1566" s="27" t="s">
        <v>655</v>
      </c>
      <c r="C1566" s="30"/>
      <c r="D1566" s="29" t="s">
        <v>7554</v>
      </c>
      <c r="E1566" s="29" t="s">
        <v>82</v>
      </c>
      <c r="F1566" s="26" t="s">
        <v>4</v>
      </c>
      <c r="G1566" s="1585">
        <v>40392</v>
      </c>
    </row>
    <row r="1567" spans="2:8">
      <c r="B1567" s="27" t="s">
        <v>655</v>
      </c>
      <c r="C1567" s="30"/>
      <c r="D1567" s="29" t="s">
        <v>7555</v>
      </c>
      <c r="E1567" s="29" t="s">
        <v>82</v>
      </c>
      <c r="F1567" s="26" t="s">
        <v>4</v>
      </c>
      <c r="G1567" s="1585">
        <v>40392</v>
      </c>
    </row>
    <row r="1568" spans="2:8">
      <c r="B1568" s="27" t="s">
        <v>7394</v>
      </c>
      <c r="C1568" s="30"/>
      <c r="D1568" s="29" t="s">
        <v>7556</v>
      </c>
      <c r="E1568" s="29" t="s">
        <v>7557</v>
      </c>
      <c r="F1568" s="26" t="s">
        <v>4</v>
      </c>
      <c r="G1568" s="1585">
        <v>40393</v>
      </c>
    </row>
    <row r="1569" spans="2:8">
      <c r="B1569" s="27" t="s">
        <v>7409</v>
      </c>
      <c r="C1569" s="30">
        <v>1620</v>
      </c>
      <c r="D1569" s="29" t="s">
        <v>7558</v>
      </c>
      <c r="E1569" s="29" t="s">
        <v>7479</v>
      </c>
      <c r="F1569" s="26" t="s">
        <v>4</v>
      </c>
      <c r="G1569" s="1585">
        <v>40393</v>
      </c>
      <c r="H1569" s="28" t="s">
        <v>7559</v>
      </c>
    </row>
    <row r="1570" spans="2:8">
      <c r="B1570" s="28" t="s">
        <v>4</v>
      </c>
      <c r="C1570" s="30">
        <v>1621</v>
      </c>
      <c r="D1570" s="29" t="s">
        <v>4</v>
      </c>
      <c r="E1570" s="29" t="s">
        <v>7308</v>
      </c>
      <c r="F1570" s="26" t="s">
        <v>4</v>
      </c>
      <c r="G1570" s="1585">
        <v>40394</v>
      </c>
      <c r="H1570" s="28" t="s">
        <v>7560</v>
      </c>
    </row>
    <row r="1571" spans="2:8">
      <c r="B1571" s="27" t="s">
        <v>7381</v>
      </c>
      <c r="C1571" s="30">
        <v>1618</v>
      </c>
      <c r="D1571" s="29" t="s">
        <v>7561</v>
      </c>
      <c r="E1571" s="29" t="s">
        <v>7319</v>
      </c>
      <c r="F1571" s="26" t="s">
        <v>4</v>
      </c>
      <c r="G1571" s="1585">
        <v>40395</v>
      </c>
      <c r="H1571" s="28" t="s">
        <v>7383</v>
      </c>
    </row>
    <row r="1572" spans="2:8">
      <c r="B1572" s="27" t="s">
        <v>7452</v>
      </c>
      <c r="C1572" s="30">
        <v>1622</v>
      </c>
      <c r="D1572" s="29" t="s">
        <v>7562</v>
      </c>
      <c r="E1572" s="29" t="s">
        <v>7308</v>
      </c>
      <c r="F1572" s="26" t="s">
        <v>4</v>
      </c>
      <c r="G1572" s="1585">
        <v>40396</v>
      </c>
      <c r="H1572" s="28" t="s">
        <v>7563</v>
      </c>
    </row>
    <row r="1573" spans="2:8">
      <c r="B1573" s="27" t="s">
        <v>7437</v>
      </c>
      <c r="C1573" s="30">
        <v>1623</v>
      </c>
      <c r="D1573" s="29" t="s">
        <v>7564</v>
      </c>
      <c r="E1573" s="29" t="s">
        <v>7308</v>
      </c>
      <c r="F1573" s="26" t="s">
        <v>4</v>
      </c>
      <c r="G1573" s="1585">
        <v>40396</v>
      </c>
      <c r="H1573" s="28" t="s">
        <v>7463</v>
      </c>
    </row>
    <row r="1574" spans="2:8">
      <c r="B1574" s="27" t="s">
        <v>7356</v>
      </c>
      <c r="C1574" s="30">
        <v>1624</v>
      </c>
      <c r="D1574" s="29" t="s">
        <v>7565</v>
      </c>
      <c r="E1574" s="29" t="s">
        <v>7319</v>
      </c>
      <c r="F1574" s="26" t="s">
        <v>4</v>
      </c>
      <c r="G1574" s="1585">
        <v>40401</v>
      </c>
      <c r="H1574" s="28" t="s">
        <v>7566</v>
      </c>
    </row>
    <row r="1575" spans="2:8">
      <c r="B1575" s="27" t="s">
        <v>7356</v>
      </c>
      <c r="C1575" s="30"/>
      <c r="D1575" s="29" t="s">
        <v>7567</v>
      </c>
      <c r="E1575" s="29" t="s">
        <v>7401</v>
      </c>
      <c r="F1575" s="26" t="s">
        <v>4</v>
      </c>
      <c r="G1575" s="1585">
        <v>40401</v>
      </c>
      <c r="H1575" s="28" t="s">
        <v>7568</v>
      </c>
    </row>
    <row r="1576" spans="2:8">
      <c r="B1576" s="213" t="s">
        <v>7356</v>
      </c>
      <c r="C1576" s="172">
        <v>1625</v>
      </c>
      <c r="D1576" s="750" t="s">
        <v>7569</v>
      </c>
      <c r="E1576" s="750" t="s">
        <v>7319</v>
      </c>
      <c r="F1576" s="59" t="s">
        <v>4</v>
      </c>
      <c r="G1576" s="1587">
        <v>40402</v>
      </c>
      <c r="H1576" s="28" t="s">
        <v>7570</v>
      </c>
    </row>
    <row r="1577" spans="2:8">
      <c r="B1577" s="27" t="s">
        <v>7571</v>
      </c>
      <c r="C1577" s="30">
        <v>1626</v>
      </c>
      <c r="D1577" s="29" t="s">
        <v>7572</v>
      </c>
      <c r="E1577" s="29" t="s">
        <v>7308</v>
      </c>
      <c r="F1577" s="26" t="s">
        <v>4</v>
      </c>
      <c r="G1577" s="1585">
        <v>40402</v>
      </c>
      <c r="H1577" s="28" t="s">
        <v>7573</v>
      </c>
    </row>
    <row r="1578" spans="2:8">
      <c r="B1578" s="27" t="s">
        <v>7452</v>
      </c>
      <c r="C1578" s="30">
        <v>1627</v>
      </c>
      <c r="D1578" s="29" t="s">
        <v>7574</v>
      </c>
      <c r="E1578" s="29" t="s">
        <v>7308</v>
      </c>
      <c r="F1578" s="26" t="s">
        <v>4</v>
      </c>
      <c r="G1578" s="1585">
        <v>40403</v>
      </c>
      <c r="H1578" s="28" t="s">
        <v>7575</v>
      </c>
    </row>
    <row r="1579" spans="2:8">
      <c r="B1579" s="27" t="s">
        <v>7394</v>
      </c>
      <c r="C1579" s="30">
        <v>1628</v>
      </c>
      <c r="D1579" s="29" t="s">
        <v>7576</v>
      </c>
      <c r="E1579" s="29" t="s">
        <v>7441</v>
      </c>
      <c r="F1579" s="26" t="s">
        <v>4</v>
      </c>
      <c r="G1579" s="1585">
        <v>40403</v>
      </c>
      <c r="H1579" s="28" t="s">
        <v>7442</v>
      </c>
    </row>
    <row r="1580" spans="2:8">
      <c r="B1580" s="27" t="s">
        <v>7327</v>
      </c>
      <c r="C1580" s="30">
        <v>1629</v>
      </c>
      <c r="D1580" s="29" t="s">
        <v>7577</v>
      </c>
      <c r="E1580" s="29" t="s">
        <v>7526</v>
      </c>
      <c r="F1580" s="26" t="s">
        <v>4</v>
      </c>
      <c r="G1580" s="1585">
        <v>40406</v>
      </c>
      <c r="H1580" s="28" t="s">
        <v>7330</v>
      </c>
    </row>
    <row r="1581" spans="2:8">
      <c r="B1581" s="27" t="s">
        <v>7394</v>
      </c>
      <c r="C1581" s="30">
        <v>1630</v>
      </c>
      <c r="D1581" s="29" t="s">
        <v>7578</v>
      </c>
      <c r="E1581" s="29" t="s">
        <v>4</v>
      </c>
      <c r="F1581" s="26" t="s">
        <v>4</v>
      </c>
      <c r="G1581" s="1585">
        <v>40406</v>
      </c>
      <c r="H1581" s="28" t="s">
        <v>7579</v>
      </c>
    </row>
    <row r="1582" spans="2:8">
      <c r="B1582" s="27" t="s">
        <v>7331</v>
      </c>
      <c r="C1582" s="30">
        <v>1631</v>
      </c>
      <c r="D1582" s="29" t="s">
        <v>7580</v>
      </c>
      <c r="E1582" s="29" t="s">
        <v>7308</v>
      </c>
      <c r="F1582" s="26" t="s">
        <v>4</v>
      </c>
      <c r="G1582" s="1585">
        <v>40406</v>
      </c>
      <c r="H1582" s="28" t="s">
        <v>7581</v>
      </c>
    </row>
    <row r="1583" spans="2:8">
      <c r="B1583" s="27" t="s">
        <v>7582</v>
      </c>
      <c r="C1583" s="30">
        <v>1632</v>
      </c>
      <c r="D1583" s="29" t="s">
        <v>7583</v>
      </c>
      <c r="E1583" s="29" t="s">
        <v>7479</v>
      </c>
      <c r="F1583" s="26" t="s">
        <v>4</v>
      </c>
      <c r="G1583" s="1585">
        <v>40407</v>
      </c>
      <c r="H1583" s="28" t="s">
        <v>7584</v>
      </c>
    </row>
    <row r="1584" spans="2:8">
      <c r="B1584" s="27" t="s">
        <v>7331</v>
      </c>
      <c r="C1584" s="30"/>
      <c r="D1584" s="29" t="s">
        <v>4</v>
      </c>
      <c r="E1584" s="29" t="s">
        <v>7308</v>
      </c>
      <c r="F1584" s="26" t="s">
        <v>4</v>
      </c>
      <c r="G1584" s="1585">
        <v>40408</v>
      </c>
      <c r="H1584" s="28" t="s">
        <v>7585</v>
      </c>
    </row>
    <row r="1585" spans="2:9">
      <c r="B1585" s="27" t="s">
        <v>7313</v>
      </c>
      <c r="C1585" s="30">
        <v>1633</v>
      </c>
      <c r="D1585" s="387" t="s">
        <v>7586</v>
      </c>
      <c r="E1585" s="29" t="s">
        <v>7587</v>
      </c>
      <c r="F1585" s="26" t="s">
        <v>4</v>
      </c>
      <c r="G1585" s="1585">
        <v>40408</v>
      </c>
      <c r="H1585" s="28" t="s">
        <v>7588</v>
      </c>
    </row>
    <row r="1586" spans="2:9">
      <c r="B1586" s="27" t="s">
        <v>7571</v>
      </c>
      <c r="C1586" s="30">
        <v>1445</v>
      </c>
      <c r="D1586" s="29" t="s">
        <v>7589</v>
      </c>
      <c r="E1586" s="29" t="s">
        <v>7308</v>
      </c>
      <c r="F1586" s="26" t="s">
        <v>4</v>
      </c>
      <c r="G1586" s="1585">
        <v>40410</v>
      </c>
    </row>
    <row r="1587" spans="2:9">
      <c r="B1587" s="27" t="s">
        <v>7331</v>
      </c>
      <c r="C1587" s="30">
        <v>1634</v>
      </c>
      <c r="D1587" s="387" t="s">
        <v>7590</v>
      </c>
      <c r="E1587" s="29" t="s">
        <v>7308</v>
      </c>
      <c r="F1587" s="26" t="s">
        <v>4</v>
      </c>
      <c r="G1587" s="1585">
        <v>40410</v>
      </c>
      <c r="H1587" s="28" t="s">
        <v>7585</v>
      </c>
    </row>
    <row r="1588" spans="2:9">
      <c r="B1588" s="27" t="s">
        <v>7394</v>
      </c>
      <c r="C1588" s="30">
        <v>1635</v>
      </c>
      <c r="D1588" s="29" t="s">
        <v>7591</v>
      </c>
      <c r="E1588" s="29" t="s">
        <v>7358</v>
      </c>
      <c r="F1588" s="26" t="s">
        <v>4</v>
      </c>
      <c r="G1588" s="1585">
        <v>40410</v>
      </c>
      <c r="H1588" s="28" t="s">
        <v>7592</v>
      </c>
    </row>
    <row r="1589" spans="2:9">
      <c r="B1589" s="27" t="s">
        <v>7356</v>
      </c>
      <c r="C1589" s="30"/>
      <c r="D1589" s="29" t="s">
        <v>7593</v>
      </c>
      <c r="E1589" s="29" t="s">
        <v>7401</v>
      </c>
      <c r="F1589" s="26" t="s">
        <v>4</v>
      </c>
      <c r="G1589" s="1585">
        <v>40410</v>
      </c>
      <c r="H1589" s="28" t="s">
        <v>7566</v>
      </c>
    </row>
    <row r="1590" spans="2:9">
      <c r="B1590" s="27" t="s">
        <v>7381</v>
      </c>
      <c r="C1590" s="30">
        <v>1636</v>
      </c>
      <c r="D1590" s="29" t="s">
        <v>4</v>
      </c>
      <c r="E1590" s="29" t="s">
        <v>7319</v>
      </c>
      <c r="F1590" s="26" t="s">
        <v>4</v>
      </c>
      <c r="G1590" s="1585">
        <v>40413</v>
      </c>
      <c r="H1590" s="28" t="s">
        <v>7594</v>
      </c>
    </row>
    <row r="1591" spans="2:9">
      <c r="B1591" s="28" t="s">
        <v>7394</v>
      </c>
      <c r="C1591" s="30"/>
      <c r="D1591" s="29" t="s">
        <v>7595</v>
      </c>
      <c r="E1591" s="29" t="s">
        <v>7596</v>
      </c>
      <c r="F1591" s="26" t="s">
        <v>4</v>
      </c>
      <c r="G1591" s="1585">
        <v>40414</v>
      </c>
      <c r="H1591" s="28" t="s">
        <v>7597</v>
      </c>
    </row>
    <row r="1592" spans="2:9">
      <c r="B1592" s="27" t="s">
        <v>7394</v>
      </c>
      <c r="C1592" s="30"/>
      <c r="D1592" s="29" t="s">
        <v>7598</v>
      </c>
      <c r="E1592" s="29" t="s">
        <v>7596</v>
      </c>
      <c r="F1592" s="26" t="s">
        <v>4</v>
      </c>
      <c r="G1592" s="1585">
        <v>40414</v>
      </c>
      <c r="H1592" s="28" t="s">
        <v>7599</v>
      </c>
    </row>
    <row r="1593" spans="2:9">
      <c r="B1593" s="27" t="s">
        <v>7394</v>
      </c>
      <c r="C1593" s="30">
        <v>1637</v>
      </c>
      <c r="D1593" s="29" t="s">
        <v>7600</v>
      </c>
      <c r="E1593" s="29" t="s">
        <v>7596</v>
      </c>
      <c r="F1593" s="26" t="s">
        <v>4</v>
      </c>
      <c r="G1593" s="1585">
        <v>40415</v>
      </c>
      <c r="H1593" s="28" t="s">
        <v>7601</v>
      </c>
    </row>
    <row r="1594" spans="2:9">
      <c r="B1594" s="27" t="s">
        <v>7452</v>
      </c>
      <c r="C1594" s="30">
        <v>1638</v>
      </c>
      <c r="D1594" s="29" t="s">
        <v>7602</v>
      </c>
      <c r="E1594" s="29" t="s">
        <v>7308</v>
      </c>
      <c r="F1594" s="26" t="s">
        <v>4</v>
      </c>
      <c r="G1594" s="1585">
        <v>40416</v>
      </c>
      <c r="H1594" s="28" t="s">
        <v>7603</v>
      </c>
      <c r="I1594" s="1506" t="s">
        <v>4</v>
      </c>
    </row>
    <row r="1595" spans="2:9">
      <c r="B1595" s="27" t="s">
        <v>7452</v>
      </c>
      <c r="C1595" s="30"/>
      <c r="D1595" s="29" t="s">
        <v>7604</v>
      </c>
      <c r="E1595" s="29" t="s">
        <v>7308</v>
      </c>
      <c r="F1595" s="26" t="s">
        <v>4</v>
      </c>
      <c r="G1595" s="1585">
        <v>40417</v>
      </c>
      <c r="H1595" s="28" t="s">
        <v>7456</v>
      </c>
    </row>
    <row r="1596" spans="2:9">
      <c r="B1596" s="27" t="s">
        <v>7394</v>
      </c>
      <c r="C1596" s="30"/>
      <c r="D1596" s="29" t="s">
        <v>7605</v>
      </c>
      <c r="E1596" s="29" t="s">
        <v>7606</v>
      </c>
      <c r="F1596" s="26" t="s">
        <v>4</v>
      </c>
      <c r="G1596" s="1585">
        <v>40417</v>
      </c>
      <c r="H1596" s="28" t="s">
        <v>7607</v>
      </c>
    </row>
    <row r="1597" spans="2:9">
      <c r="B1597" s="27" t="s">
        <v>7394</v>
      </c>
      <c r="C1597" s="30"/>
      <c r="D1597" s="29" t="s">
        <v>7608</v>
      </c>
      <c r="E1597" s="29" t="s">
        <v>7496</v>
      </c>
      <c r="F1597" s="26" t="s">
        <v>4</v>
      </c>
      <c r="G1597" s="1585">
        <v>40422</v>
      </c>
      <c r="H1597" s="28" t="s">
        <v>7609</v>
      </c>
    </row>
    <row r="1598" spans="2:9">
      <c r="B1598" s="27" t="s">
        <v>7610</v>
      </c>
      <c r="C1598" s="30">
        <v>1640</v>
      </c>
      <c r="D1598" s="29" t="s">
        <v>7611</v>
      </c>
      <c r="E1598" s="29" t="s">
        <v>7612</v>
      </c>
      <c r="F1598" s="26" t="s">
        <v>4</v>
      </c>
      <c r="G1598" s="1585">
        <v>40422</v>
      </c>
      <c r="H1598" s="28" t="s">
        <v>7613</v>
      </c>
    </row>
    <row r="1599" spans="2:9">
      <c r="B1599" s="28" t="s">
        <v>7614</v>
      </c>
      <c r="C1599" s="30">
        <v>1641</v>
      </c>
      <c r="D1599" s="29" t="s">
        <v>7615</v>
      </c>
      <c r="E1599" s="29" t="s">
        <v>7319</v>
      </c>
      <c r="F1599" s="26" t="s">
        <v>4</v>
      </c>
      <c r="G1599" s="1585">
        <v>40422</v>
      </c>
      <c r="H1599" s="28" t="s">
        <v>7616</v>
      </c>
    </row>
    <row r="1600" spans="2:9">
      <c r="B1600" s="27" t="s">
        <v>7617</v>
      </c>
      <c r="C1600" s="30"/>
      <c r="D1600" s="29" t="s">
        <v>7618</v>
      </c>
      <c r="E1600" s="29" t="s">
        <v>7448</v>
      </c>
      <c r="F1600" s="26" t="s">
        <v>4</v>
      </c>
      <c r="G1600" s="1585">
        <v>40422</v>
      </c>
      <c r="H1600" s="28" t="s">
        <v>7448</v>
      </c>
    </row>
    <row r="1601" spans="2:9">
      <c r="B1601" s="27" t="s">
        <v>7617</v>
      </c>
      <c r="C1601" s="30"/>
      <c r="D1601" s="29" t="s">
        <v>7618</v>
      </c>
      <c r="E1601" s="29" t="s">
        <v>7448</v>
      </c>
      <c r="F1601" s="26" t="s">
        <v>4</v>
      </c>
      <c r="G1601" s="1585">
        <v>40424</v>
      </c>
      <c r="H1601" s="28" t="s">
        <v>7448</v>
      </c>
    </row>
    <row r="1602" spans="2:9">
      <c r="B1602" s="27" t="s">
        <v>7619</v>
      </c>
      <c r="C1602" s="30">
        <v>1639</v>
      </c>
      <c r="D1602" s="29" t="s">
        <v>7620</v>
      </c>
      <c r="E1602" s="29" t="s">
        <v>7621</v>
      </c>
      <c r="F1602" s="26" t="s">
        <v>4</v>
      </c>
      <c r="G1602" s="1585">
        <v>40427</v>
      </c>
    </row>
    <row r="1603" spans="2:9">
      <c r="B1603" s="27" t="s">
        <v>7373</v>
      </c>
      <c r="C1603" s="30">
        <v>1642</v>
      </c>
      <c r="D1603" s="29" t="s">
        <v>7622</v>
      </c>
      <c r="E1603" s="29" t="s">
        <v>7398</v>
      </c>
      <c r="F1603" s="26" t="s">
        <v>4</v>
      </c>
      <c r="G1603" s="1585">
        <v>40427</v>
      </c>
    </row>
    <row r="1604" spans="2:9">
      <c r="B1604" s="27" t="s">
        <v>7623</v>
      </c>
      <c r="C1604" s="30">
        <v>1643</v>
      </c>
      <c r="D1604" s="29" t="s">
        <v>7624</v>
      </c>
      <c r="E1604" s="29" t="s">
        <v>7625</v>
      </c>
      <c r="F1604" s="26" t="s">
        <v>4</v>
      </c>
      <c r="G1604" s="1585">
        <v>40427</v>
      </c>
    </row>
    <row r="1605" spans="2:9">
      <c r="B1605" s="27" t="s">
        <v>7623</v>
      </c>
      <c r="C1605" s="30">
        <v>1644</v>
      </c>
      <c r="D1605" s="29" t="s">
        <v>7626</v>
      </c>
      <c r="E1605" s="29" t="s">
        <v>7627</v>
      </c>
      <c r="F1605" s="26" t="s">
        <v>4</v>
      </c>
      <c r="G1605" s="1585">
        <v>40427</v>
      </c>
    </row>
    <row r="1606" spans="2:9">
      <c r="B1606" s="28" t="s">
        <v>7389</v>
      </c>
      <c r="C1606" s="30">
        <v>1645</v>
      </c>
      <c r="D1606" s="29" t="s">
        <v>7628</v>
      </c>
      <c r="E1606" s="29" t="s">
        <v>7629</v>
      </c>
      <c r="F1606" s="26" t="s">
        <v>4</v>
      </c>
      <c r="G1606" s="1585">
        <v>40424</v>
      </c>
      <c r="H1606" s="28" t="s">
        <v>7630</v>
      </c>
    </row>
    <row r="1607" spans="2:9">
      <c r="B1607" s="28" t="s">
        <v>7317</v>
      </c>
      <c r="C1607" s="30">
        <v>1646</v>
      </c>
      <c r="D1607" s="29" t="s">
        <v>7631</v>
      </c>
      <c r="E1607" s="29" t="s">
        <v>7632</v>
      </c>
      <c r="F1607" s="26" t="s">
        <v>4</v>
      </c>
      <c r="G1607" s="1585">
        <v>40424</v>
      </c>
      <c r="H1607" s="28" t="s">
        <v>7633</v>
      </c>
    </row>
    <row r="1608" spans="2:9">
      <c r="B1608" s="27" t="s">
        <v>7420</v>
      </c>
      <c r="C1608" s="30"/>
      <c r="D1608" s="29" t="s">
        <v>7634</v>
      </c>
      <c r="E1608" s="29" t="s">
        <v>4</v>
      </c>
      <c r="F1608" s="26" t="s">
        <v>4</v>
      </c>
      <c r="G1608" s="1585">
        <v>40427</v>
      </c>
    </row>
    <row r="1609" spans="2:9">
      <c r="B1609" s="27" t="s">
        <v>7420</v>
      </c>
      <c r="C1609" s="30">
        <v>1648</v>
      </c>
      <c r="D1609" s="29" t="s">
        <v>7635</v>
      </c>
      <c r="E1609" s="29" t="s">
        <v>7319</v>
      </c>
      <c r="F1609" s="26" t="s">
        <v>4</v>
      </c>
      <c r="G1609" s="1585">
        <v>40427</v>
      </c>
      <c r="H1609" s="256" t="s">
        <v>4</v>
      </c>
      <c r="I1609" s="1506" t="s">
        <v>14778</v>
      </c>
    </row>
    <row r="1610" spans="2:9">
      <c r="B1610" s="27" t="s">
        <v>7452</v>
      </c>
      <c r="C1610" s="30"/>
      <c r="D1610" s="29" t="s">
        <v>7636</v>
      </c>
      <c r="E1610" s="29" t="s">
        <v>7308</v>
      </c>
      <c r="F1610" s="26" t="s">
        <v>4</v>
      </c>
      <c r="G1610" s="1585">
        <v>40427</v>
      </c>
    </row>
    <row r="1611" spans="2:9">
      <c r="B1611" s="27" t="s">
        <v>7637</v>
      </c>
      <c r="C1611" s="30">
        <v>1647</v>
      </c>
      <c r="D1611" s="29" t="s">
        <v>7638</v>
      </c>
      <c r="E1611" s="29" t="s">
        <v>7308</v>
      </c>
      <c r="F1611" s="26" t="s">
        <v>4</v>
      </c>
      <c r="G1611" s="1585">
        <v>40428</v>
      </c>
      <c r="H1611" s="28" t="s">
        <v>7639</v>
      </c>
    </row>
    <row r="1612" spans="2:9">
      <c r="B1612" s="27" t="s">
        <v>7452</v>
      </c>
      <c r="C1612" s="30">
        <v>1650</v>
      </c>
      <c r="D1612" s="29" t="s">
        <v>7640</v>
      </c>
      <c r="E1612" s="29" t="s">
        <v>7308</v>
      </c>
      <c r="F1612" s="26" t="s">
        <v>4</v>
      </c>
      <c r="G1612" s="1585">
        <v>40429</v>
      </c>
      <c r="H1612" s="28" t="s">
        <v>7516</v>
      </c>
    </row>
    <row r="1613" spans="2:9">
      <c r="B1613" s="27" t="s">
        <v>7394</v>
      </c>
      <c r="C1613" s="30">
        <v>1651</v>
      </c>
      <c r="D1613" s="29" t="s">
        <v>7641</v>
      </c>
      <c r="E1613" s="29" t="s">
        <v>7642</v>
      </c>
      <c r="F1613" s="26" t="s">
        <v>4</v>
      </c>
      <c r="G1613" s="1585">
        <v>40430</v>
      </c>
      <c r="H1613" s="28" t="s">
        <v>7643</v>
      </c>
    </row>
    <row r="1614" spans="2:9">
      <c r="B1614" s="27" t="s">
        <v>7394</v>
      </c>
      <c r="C1614" s="30">
        <v>1652</v>
      </c>
      <c r="D1614" s="29" t="s">
        <v>7644</v>
      </c>
      <c r="E1614" s="29" t="s">
        <v>4</v>
      </c>
      <c r="F1614" s="26" t="s">
        <v>4</v>
      </c>
      <c r="G1614" s="1585">
        <v>40430</v>
      </c>
      <c r="H1614" s="28" t="s">
        <v>7645</v>
      </c>
    </row>
    <row r="1615" spans="2:9">
      <c r="B1615" s="27" t="s">
        <v>7394</v>
      </c>
      <c r="C1615" s="30">
        <v>1653</v>
      </c>
      <c r="D1615" s="29" t="s">
        <v>7646</v>
      </c>
      <c r="E1615" s="29" t="s">
        <v>4</v>
      </c>
      <c r="F1615" s="26" t="s">
        <v>4</v>
      </c>
      <c r="G1615" s="1585">
        <v>40431</v>
      </c>
      <c r="H1615" s="28" t="s">
        <v>7647</v>
      </c>
    </row>
    <row r="1616" spans="2:9">
      <c r="B1616" s="27" t="s">
        <v>7420</v>
      </c>
      <c r="C1616" s="30">
        <v>1654</v>
      </c>
      <c r="D1616" s="29" t="s">
        <v>7648</v>
      </c>
      <c r="E1616" s="29" t="s">
        <v>4</v>
      </c>
      <c r="F1616" s="26" t="s">
        <v>4</v>
      </c>
      <c r="G1616" s="1585">
        <v>40431</v>
      </c>
      <c r="H1616" s="28" t="s">
        <v>7422</v>
      </c>
    </row>
    <row r="1617" spans="2:9">
      <c r="B1617" s="27" t="s">
        <v>7623</v>
      </c>
      <c r="C1617" s="30">
        <v>1655</v>
      </c>
      <c r="D1617" s="29" t="s">
        <v>7649</v>
      </c>
      <c r="E1617" s="29" t="s">
        <v>7625</v>
      </c>
      <c r="F1617" s="26" t="s">
        <v>4</v>
      </c>
      <c r="G1617" s="1585">
        <v>40434</v>
      </c>
      <c r="H1617" s="28" t="s">
        <v>7530</v>
      </c>
    </row>
    <row r="1618" spans="2:9">
      <c r="B1618" s="27" t="s">
        <v>7409</v>
      </c>
      <c r="C1618" s="30">
        <v>1649</v>
      </c>
      <c r="D1618" s="29" t="s">
        <v>7650</v>
      </c>
      <c r="E1618" s="29" t="s">
        <v>7434</v>
      </c>
      <c r="F1618" s="26" t="s">
        <v>4</v>
      </c>
      <c r="G1618" s="1585">
        <v>40434</v>
      </c>
      <c r="H1618" s="256" t="s">
        <v>7651</v>
      </c>
    </row>
    <row r="1619" spans="2:9">
      <c r="B1619" s="27" t="s">
        <v>7652</v>
      </c>
      <c r="C1619" s="30"/>
      <c r="D1619" s="29" t="s">
        <v>7653</v>
      </c>
      <c r="E1619" s="29" t="s">
        <v>7654</v>
      </c>
      <c r="F1619" s="26" t="s">
        <v>4</v>
      </c>
      <c r="G1619" s="1585">
        <v>40434</v>
      </c>
      <c r="H1619" s="28" t="s">
        <v>7655</v>
      </c>
    </row>
    <row r="1620" spans="2:9">
      <c r="B1620" s="27" t="s">
        <v>7331</v>
      </c>
      <c r="C1620" s="30">
        <v>1386</v>
      </c>
      <c r="D1620" s="29" t="s">
        <v>7656</v>
      </c>
      <c r="E1620" s="29" t="s">
        <v>7308</v>
      </c>
      <c r="F1620" s="26" t="s">
        <v>4</v>
      </c>
      <c r="G1620" s="1585">
        <v>40434</v>
      </c>
    </row>
    <row r="1621" spans="2:9">
      <c r="B1621" s="27" t="s">
        <v>7356</v>
      </c>
      <c r="C1621" s="30">
        <v>1657</v>
      </c>
      <c r="D1621" s="29" t="s">
        <v>7657</v>
      </c>
      <c r="E1621" s="29" t="s">
        <v>7658</v>
      </c>
      <c r="F1621" s="26" t="s">
        <v>4</v>
      </c>
      <c r="G1621" s="1585">
        <v>40434</v>
      </c>
      <c r="H1621" s="28" t="s">
        <v>7659</v>
      </c>
      <c r="I1621" s="1506" t="s">
        <v>14779</v>
      </c>
    </row>
    <row r="1622" spans="2:9">
      <c r="B1622" s="27" t="s">
        <v>7394</v>
      </c>
      <c r="C1622" s="30">
        <v>1658</v>
      </c>
      <c r="D1622" s="29" t="s">
        <v>7660</v>
      </c>
      <c r="E1622" s="29" t="s">
        <v>4</v>
      </c>
      <c r="F1622" s="26" t="s">
        <v>4</v>
      </c>
      <c r="G1622" s="1585">
        <v>40435</v>
      </c>
      <c r="H1622" s="28" t="s">
        <v>7661</v>
      </c>
    </row>
    <row r="1623" spans="2:9">
      <c r="B1623" s="27" t="s">
        <v>7420</v>
      </c>
      <c r="C1623" s="30">
        <v>1659</v>
      </c>
      <c r="D1623" s="29" t="s">
        <v>4</v>
      </c>
      <c r="E1623" s="29" t="s">
        <v>4</v>
      </c>
      <c r="F1623" s="26" t="s">
        <v>4</v>
      </c>
      <c r="G1623" s="1585">
        <v>40435</v>
      </c>
      <c r="H1623" s="28" t="s">
        <v>7662</v>
      </c>
    </row>
    <row r="1624" spans="2:9">
      <c r="B1624" s="27" t="s">
        <v>7452</v>
      </c>
      <c r="C1624" s="30">
        <v>1660</v>
      </c>
      <c r="D1624" s="29" t="s">
        <v>7663</v>
      </c>
      <c r="E1624" s="29" t="s">
        <v>7308</v>
      </c>
      <c r="F1624" s="26" t="s">
        <v>4</v>
      </c>
      <c r="G1624" s="1585">
        <v>40435</v>
      </c>
      <c r="H1624" s="28" t="s">
        <v>7664</v>
      </c>
    </row>
    <row r="1625" spans="2:9">
      <c r="B1625" s="27" t="s">
        <v>7623</v>
      </c>
      <c r="C1625" s="30">
        <v>1656</v>
      </c>
      <c r="D1625" s="29" t="s">
        <v>7665</v>
      </c>
      <c r="E1625" s="29" t="s">
        <v>7625</v>
      </c>
      <c r="F1625" s="26" t="s">
        <v>4</v>
      </c>
      <c r="G1625" s="1585">
        <v>40436</v>
      </c>
      <c r="H1625" s="28" t="s">
        <v>7666</v>
      </c>
    </row>
    <row r="1626" spans="2:9">
      <c r="B1626" s="27" t="s">
        <v>7452</v>
      </c>
      <c r="C1626" s="30">
        <v>1661</v>
      </c>
      <c r="D1626" s="29" t="s">
        <v>7562</v>
      </c>
      <c r="E1626" s="29" t="s">
        <v>7308</v>
      </c>
      <c r="F1626" s="26" t="s">
        <v>4</v>
      </c>
      <c r="G1626" s="1585">
        <v>40436</v>
      </c>
      <c r="H1626" s="28" t="s">
        <v>7520</v>
      </c>
    </row>
    <row r="1627" spans="2:9">
      <c r="B1627" s="27" t="s">
        <v>7652</v>
      </c>
      <c r="C1627" s="30">
        <v>1662</v>
      </c>
      <c r="D1627" s="29" t="s">
        <v>7667</v>
      </c>
      <c r="E1627" s="29" t="s">
        <v>7654</v>
      </c>
      <c r="F1627" s="26" t="s">
        <v>4</v>
      </c>
      <c r="G1627" s="1585">
        <v>40437</v>
      </c>
      <c r="H1627" s="28" t="s">
        <v>7668</v>
      </c>
    </row>
    <row r="1628" spans="2:9">
      <c r="B1628" s="27" t="s">
        <v>7452</v>
      </c>
      <c r="C1628" s="30">
        <v>1663</v>
      </c>
      <c r="D1628" s="29" t="s">
        <v>7669</v>
      </c>
      <c r="E1628" s="29" t="s">
        <v>7308</v>
      </c>
      <c r="F1628" s="26" t="s">
        <v>4</v>
      </c>
      <c r="G1628" s="1585">
        <v>40437</v>
      </c>
      <c r="H1628" s="28" t="s">
        <v>7670</v>
      </c>
    </row>
    <row r="1629" spans="2:9">
      <c r="B1629" s="27" t="s">
        <v>7331</v>
      </c>
      <c r="C1629" s="30"/>
      <c r="D1629" s="29" t="s">
        <v>7671</v>
      </c>
      <c r="E1629" s="29" t="s">
        <v>7308</v>
      </c>
      <c r="F1629" s="26" t="s">
        <v>4</v>
      </c>
      <c r="G1629" s="1585">
        <v>40437</v>
      </c>
      <c r="H1629" s="28" t="s">
        <v>7672</v>
      </c>
    </row>
    <row r="1630" spans="2:9">
      <c r="B1630" s="27" t="s">
        <v>7394</v>
      </c>
      <c r="C1630" s="30">
        <v>1664</v>
      </c>
      <c r="D1630" s="29" t="s">
        <v>7673</v>
      </c>
      <c r="E1630" s="29" t="s">
        <v>4</v>
      </c>
      <c r="F1630" s="26" t="s">
        <v>4</v>
      </c>
      <c r="G1630" s="1585">
        <v>40437</v>
      </c>
      <c r="H1630" s="28" t="s">
        <v>7674</v>
      </c>
    </row>
    <row r="1631" spans="2:9">
      <c r="B1631" s="27" t="s">
        <v>7394</v>
      </c>
      <c r="C1631" s="30">
        <v>1665</v>
      </c>
      <c r="D1631" s="29" t="s">
        <v>7675</v>
      </c>
      <c r="E1631" s="29" t="s">
        <v>4</v>
      </c>
      <c r="F1631" s="26" t="s">
        <v>4</v>
      </c>
      <c r="G1631" s="1585">
        <v>40438</v>
      </c>
      <c r="H1631" s="28" t="s">
        <v>7676</v>
      </c>
    </row>
    <row r="1632" spans="2:9">
      <c r="B1632" s="27" t="s">
        <v>7652</v>
      </c>
      <c r="C1632" s="30">
        <v>1666</v>
      </c>
      <c r="D1632" s="29" t="s">
        <v>7677</v>
      </c>
      <c r="E1632" s="29" t="s">
        <v>7459</v>
      </c>
      <c r="F1632" s="26" t="s">
        <v>4</v>
      </c>
      <c r="G1632" s="1585">
        <v>40438</v>
      </c>
      <c r="H1632" s="28" t="s">
        <v>7678</v>
      </c>
      <c r="I1632" s="1505" t="s">
        <v>4</v>
      </c>
    </row>
    <row r="1633" spans="2:9">
      <c r="B1633" s="27" t="s">
        <v>4</v>
      </c>
      <c r="C1633" s="30">
        <v>1667</v>
      </c>
      <c r="D1633" s="29" t="s">
        <v>7679</v>
      </c>
      <c r="E1633" s="29" t="s">
        <v>7479</v>
      </c>
      <c r="F1633" s="26" t="s">
        <v>4</v>
      </c>
      <c r="G1633" s="1585">
        <v>40438</v>
      </c>
      <c r="H1633" s="256" t="s">
        <v>7680</v>
      </c>
    </row>
    <row r="1634" spans="2:9">
      <c r="B1634" s="27" t="s">
        <v>7331</v>
      </c>
      <c r="C1634" s="30">
        <v>1668</v>
      </c>
      <c r="D1634" s="29" t="s">
        <v>7681</v>
      </c>
      <c r="E1634" s="29" t="s">
        <v>7308</v>
      </c>
      <c r="F1634" s="26" t="s">
        <v>4</v>
      </c>
      <c r="G1634" s="1585">
        <v>40441</v>
      </c>
      <c r="H1634" s="28" t="s">
        <v>7682</v>
      </c>
    </row>
    <row r="1635" spans="2:9">
      <c r="B1635" s="27" t="s">
        <v>4</v>
      </c>
      <c r="C1635" s="30">
        <v>1669</v>
      </c>
      <c r="D1635" s="29" t="s">
        <v>7683</v>
      </c>
      <c r="E1635" s="29" t="s">
        <v>7308</v>
      </c>
      <c r="F1635" s="26" t="s">
        <v>4</v>
      </c>
      <c r="G1635" s="1585">
        <v>40441</v>
      </c>
      <c r="H1635" s="28" t="s">
        <v>7609</v>
      </c>
    </row>
    <row r="1636" spans="2:9">
      <c r="B1636" s="27" t="s">
        <v>7331</v>
      </c>
      <c r="C1636" s="30"/>
      <c r="D1636" s="29" t="s">
        <v>7684</v>
      </c>
      <c r="E1636" s="29" t="s">
        <v>7308</v>
      </c>
      <c r="F1636" s="26" t="s">
        <v>4</v>
      </c>
      <c r="G1636" s="1585">
        <v>40444</v>
      </c>
    </row>
    <row r="1637" spans="2:9">
      <c r="B1637" s="27" t="s">
        <v>7331</v>
      </c>
      <c r="C1637" s="30"/>
      <c r="D1637" s="29" t="s">
        <v>7685</v>
      </c>
      <c r="E1637" s="29" t="s">
        <v>7308</v>
      </c>
      <c r="F1637" s="26" t="s">
        <v>4</v>
      </c>
      <c r="G1637" s="1585">
        <v>40444</v>
      </c>
    </row>
    <row r="1638" spans="2:9">
      <c r="B1638" s="27" t="s">
        <v>7394</v>
      </c>
      <c r="C1638" s="30">
        <v>1670</v>
      </c>
      <c r="D1638" s="29" t="s">
        <v>7686</v>
      </c>
      <c r="E1638" s="29" t="s">
        <v>7687</v>
      </c>
      <c r="F1638" s="26" t="s">
        <v>4</v>
      </c>
      <c r="G1638" s="1585">
        <v>40444</v>
      </c>
      <c r="H1638" s="28" t="s">
        <v>7688</v>
      </c>
    </row>
    <row r="1639" spans="2:9">
      <c r="B1639" s="28" t="s">
        <v>4</v>
      </c>
      <c r="C1639" s="30">
        <v>1671</v>
      </c>
      <c r="D1639" s="29" t="s">
        <v>7689</v>
      </c>
      <c r="E1639" s="29" t="s">
        <v>7308</v>
      </c>
      <c r="F1639" s="26" t="s">
        <v>4</v>
      </c>
      <c r="G1639" s="1585">
        <v>40445</v>
      </c>
      <c r="H1639" s="28" t="s">
        <v>7690</v>
      </c>
    </row>
    <row r="1640" spans="2:9">
      <c r="B1640" s="27" t="s">
        <v>7652</v>
      </c>
      <c r="C1640" s="30">
        <v>1672</v>
      </c>
      <c r="D1640" s="29" t="s">
        <v>7691</v>
      </c>
      <c r="E1640" s="29" t="s">
        <v>7459</v>
      </c>
      <c r="F1640" s="26" t="s">
        <v>4</v>
      </c>
      <c r="G1640" s="1585">
        <v>40445</v>
      </c>
      <c r="H1640" s="28" t="s">
        <v>7692</v>
      </c>
      <c r="I1640" s="1505" t="s">
        <v>4</v>
      </c>
    </row>
    <row r="1641" spans="2:9">
      <c r="B1641" s="27" t="s">
        <v>7452</v>
      </c>
      <c r="C1641" s="30"/>
      <c r="D1641" s="29" t="s">
        <v>7693</v>
      </c>
      <c r="E1641" s="29" t="s">
        <v>7308</v>
      </c>
      <c r="F1641" s="26" t="s">
        <v>4</v>
      </c>
      <c r="G1641" s="1585">
        <v>40445</v>
      </c>
      <c r="H1641" s="28" t="s">
        <v>7514</v>
      </c>
    </row>
    <row r="1642" spans="2:9">
      <c r="B1642" s="27" t="s">
        <v>7373</v>
      </c>
      <c r="C1642" s="30">
        <v>1673</v>
      </c>
      <c r="D1642" s="29" t="s">
        <v>7694</v>
      </c>
      <c r="E1642" s="29" t="s">
        <v>7398</v>
      </c>
      <c r="F1642" s="26" t="s">
        <v>4</v>
      </c>
      <c r="G1642" s="1585">
        <v>40448</v>
      </c>
      <c r="H1642" s="28" t="s">
        <v>7695</v>
      </c>
    </row>
    <row r="1643" spans="2:9">
      <c r="B1643" s="27" t="s">
        <v>7696</v>
      </c>
      <c r="C1643" s="30">
        <v>1674</v>
      </c>
      <c r="D1643" s="29" t="s">
        <v>7697</v>
      </c>
      <c r="E1643" s="29"/>
      <c r="F1643" s="26" t="s">
        <v>4</v>
      </c>
      <c r="G1643" s="1585">
        <v>40448</v>
      </c>
      <c r="H1643" s="28" t="s">
        <v>7698</v>
      </c>
    </row>
    <row r="1644" spans="2:9">
      <c r="B1644" s="27" t="s">
        <v>7389</v>
      </c>
      <c r="C1644" s="30">
        <v>1676</v>
      </c>
      <c r="D1644" s="29" t="s">
        <v>7699</v>
      </c>
      <c r="E1644" s="29" t="s">
        <v>7700</v>
      </c>
      <c r="F1644" s="26" t="s">
        <v>4</v>
      </c>
      <c r="G1644" s="1585">
        <v>40449</v>
      </c>
      <c r="H1644" s="28" t="s">
        <v>7351</v>
      </c>
    </row>
    <row r="1645" spans="2:9">
      <c r="B1645" s="27" t="s">
        <v>7341</v>
      </c>
      <c r="C1645" s="30"/>
      <c r="D1645" s="29" t="s">
        <v>7342</v>
      </c>
      <c r="E1645" s="29" t="s">
        <v>7448</v>
      </c>
      <c r="F1645" s="26" t="s">
        <v>4</v>
      </c>
      <c r="G1645" s="1585">
        <v>40449</v>
      </c>
      <c r="H1645" s="28" t="s">
        <v>7701</v>
      </c>
      <c r="I1645" s="1506" t="s">
        <v>4</v>
      </c>
    </row>
    <row r="1646" spans="2:9">
      <c r="B1646" s="27" t="s">
        <v>7702</v>
      </c>
      <c r="C1646" s="30">
        <v>1677</v>
      </c>
      <c r="D1646" s="29" t="s">
        <v>7703</v>
      </c>
      <c r="E1646" s="29" t="s">
        <v>7704</v>
      </c>
      <c r="F1646" s="26" t="s">
        <v>4</v>
      </c>
      <c r="G1646" s="1585">
        <v>40452</v>
      </c>
      <c r="H1646" s="28" t="s">
        <v>7705</v>
      </c>
    </row>
    <row r="1647" spans="2:9">
      <c r="B1647" s="27" t="s">
        <v>7702</v>
      </c>
      <c r="C1647" s="30">
        <v>1678</v>
      </c>
      <c r="D1647" s="29" t="s">
        <v>7706</v>
      </c>
      <c r="E1647" s="29" t="s">
        <v>7704</v>
      </c>
      <c r="F1647" s="26" t="s">
        <v>4</v>
      </c>
      <c r="G1647" s="1585">
        <v>40452</v>
      </c>
      <c r="H1647" s="28" t="s">
        <v>7707</v>
      </c>
    </row>
    <row r="1648" spans="2:9">
      <c r="B1648" s="27" t="s">
        <v>7702</v>
      </c>
      <c r="C1648" s="30">
        <v>1679</v>
      </c>
      <c r="D1648" s="29" t="s">
        <v>7708</v>
      </c>
      <c r="E1648" s="29" t="s">
        <v>7704</v>
      </c>
      <c r="F1648" s="26" t="s">
        <v>4</v>
      </c>
      <c r="G1648" s="1585">
        <v>40452</v>
      </c>
      <c r="H1648" s="28" t="s">
        <v>7709</v>
      </c>
    </row>
    <row r="1649" spans="1:9">
      <c r="B1649" s="27" t="s">
        <v>7497</v>
      </c>
      <c r="C1649" s="30"/>
      <c r="D1649" s="29" t="s">
        <v>7710</v>
      </c>
      <c r="E1649" s="29" t="s">
        <v>7711</v>
      </c>
      <c r="F1649" s="26" t="s">
        <v>4</v>
      </c>
      <c r="G1649" s="1585">
        <v>40452</v>
      </c>
      <c r="H1649" s="28" t="s">
        <v>7712</v>
      </c>
    </row>
    <row r="1650" spans="1:9">
      <c r="B1650" s="28" t="s">
        <v>4</v>
      </c>
      <c r="C1650" s="30">
        <v>1682</v>
      </c>
      <c r="D1650" s="29" t="s">
        <v>7713</v>
      </c>
      <c r="E1650" s="29" t="s">
        <v>7711</v>
      </c>
      <c r="F1650" s="26" t="s">
        <v>4</v>
      </c>
      <c r="G1650" s="1585">
        <v>40452</v>
      </c>
      <c r="H1650" s="28" t="s">
        <v>7714</v>
      </c>
      <c r="I1650" s="1505" t="s">
        <v>14780</v>
      </c>
    </row>
    <row r="1651" spans="1:9">
      <c r="B1651" s="27" t="s">
        <v>7356</v>
      </c>
      <c r="C1651" s="30">
        <v>1683</v>
      </c>
      <c r="D1651" s="29" t="s">
        <v>7715</v>
      </c>
      <c r="E1651" s="29" t="s">
        <v>7319</v>
      </c>
      <c r="F1651" s="26" t="s">
        <v>4</v>
      </c>
      <c r="G1651" s="1585">
        <v>40452</v>
      </c>
      <c r="H1651" s="28" t="s">
        <v>7566</v>
      </c>
    </row>
    <row r="1652" spans="1:9">
      <c r="B1652" s="27" t="s">
        <v>7452</v>
      </c>
      <c r="C1652" s="30">
        <v>1681</v>
      </c>
      <c r="D1652" s="29" t="s">
        <v>7716</v>
      </c>
      <c r="E1652" s="29" t="s">
        <v>7711</v>
      </c>
      <c r="F1652" s="26" t="s">
        <v>4</v>
      </c>
      <c r="G1652" s="1585">
        <v>40452</v>
      </c>
      <c r="H1652" s="28" t="s">
        <v>7717</v>
      </c>
    </row>
    <row r="1653" spans="1:9">
      <c r="B1653" s="27" t="s">
        <v>7424</v>
      </c>
      <c r="C1653" s="30"/>
      <c r="D1653" s="29" t="s">
        <v>7718</v>
      </c>
      <c r="E1653" s="29" t="s">
        <v>7711</v>
      </c>
      <c r="F1653" s="26" t="s">
        <v>4</v>
      </c>
      <c r="G1653" s="1585">
        <v>40452</v>
      </c>
      <c r="H1653" s="28" t="s">
        <v>7719</v>
      </c>
      <c r="I1653" s="1506" t="s">
        <v>4</v>
      </c>
    </row>
    <row r="1654" spans="1:9">
      <c r="B1654" s="27" t="s">
        <v>7541</v>
      </c>
      <c r="C1654" s="30">
        <v>1675</v>
      </c>
      <c r="D1654" s="29" t="s">
        <v>7720</v>
      </c>
      <c r="E1654" s="29" t="s">
        <v>7543</v>
      </c>
      <c r="F1654" s="26" t="s">
        <v>4</v>
      </c>
      <c r="G1654" s="1585">
        <v>40455</v>
      </c>
      <c r="H1654" s="28" t="s">
        <v>7721</v>
      </c>
    </row>
    <row r="1655" spans="1:9">
      <c r="B1655" s="27" t="s">
        <v>7427</v>
      </c>
      <c r="C1655" s="30">
        <v>1680</v>
      </c>
      <c r="D1655" s="29" t="s">
        <v>7722</v>
      </c>
      <c r="E1655" s="29" t="s">
        <v>7723</v>
      </c>
      <c r="F1655" s="26" t="s">
        <v>4</v>
      </c>
      <c r="G1655" s="1585">
        <v>40455</v>
      </c>
      <c r="H1655" s="28" t="s">
        <v>7724</v>
      </c>
    </row>
    <row r="1656" spans="1:9">
      <c r="A1656" s="1712"/>
      <c r="B1656" s="28" t="s">
        <v>7394</v>
      </c>
      <c r="C1656" s="30">
        <v>1684</v>
      </c>
      <c r="D1656" s="29" t="s">
        <v>7725</v>
      </c>
      <c r="E1656" s="29" t="s">
        <v>7358</v>
      </c>
      <c r="F1656" s="26" t="s">
        <v>4</v>
      </c>
      <c r="G1656" s="1585">
        <v>40455</v>
      </c>
      <c r="H1656" s="28" t="s">
        <v>7726</v>
      </c>
    </row>
    <row r="1657" spans="1:9">
      <c r="A1657" s="1712"/>
      <c r="B1657" s="27" t="s">
        <v>7420</v>
      </c>
      <c r="C1657" s="30">
        <v>1685</v>
      </c>
      <c r="D1657" s="29" t="s">
        <v>7727</v>
      </c>
      <c r="E1657" s="29" t="s">
        <v>7319</v>
      </c>
      <c r="F1657" s="26" t="s">
        <v>4</v>
      </c>
      <c r="G1657" s="1585">
        <v>40455</v>
      </c>
      <c r="H1657" s="28" t="s">
        <v>7728</v>
      </c>
    </row>
    <row r="1658" spans="1:9">
      <c r="A1658" s="1712"/>
      <c r="B1658" s="27" t="s">
        <v>7446</v>
      </c>
      <c r="C1658" s="30"/>
      <c r="D1658" s="29" t="s">
        <v>7729</v>
      </c>
      <c r="E1658" s="29" t="s">
        <v>7730</v>
      </c>
      <c r="F1658" s="26" t="s">
        <v>4</v>
      </c>
      <c r="G1658" s="1585">
        <v>40455</v>
      </c>
      <c r="H1658" s="28" t="s">
        <v>7731</v>
      </c>
    </row>
    <row r="1659" spans="1:9">
      <c r="A1659" s="1712"/>
      <c r="B1659" s="27" t="s">
        <v>7381</v>
      </c>
      <c r="C1659" s="30">
        <v>1686</v>
      </c>
      <c r="D1659" s="29" t="s">
        <v>7732</v>
      </c>
      <c r="E1659" s="29" t="s">
        <v>7358</v>
      </c>
      <c r="F1659" s="26" t="s">
        <v>4</v>
      </c>
      <c r="G1659" s="1585">
        <v>40456</v>
      </c>
      <c r="H1659" s="28" t="s">
        <v>7383</v>
      </c>
    </row>
    <row r="1660" spans="1:9">
      <c r="A1660" s="1712"/>
      <c r="B1660" s="27" t="s">
        <v>7341</v>
      </c>
      <c r="C1660" s="30"/>
      <c r="D1660" s="29" t="s">
        <v>7733</v>
      </c>
      <c r="E1660" s="29" t="s">
        <v>7319</v>
      </c>
      <c r="F1660" s="26" t="s">
        <v>4</v>
      </c>
      <c r="G1660" s="1585">
        <v>40457</v>
      </c>
      <c r="H1660" s="28" t="s">
        <v>7734</v>
      </c>
      <c r="I1660" s="1506" t="s">
        <v>4</v>
      </c>
    </row>
    <row r="1661" spans="1:9">
      <c r="A1661" s="1712"/>
      <c r="B1661" s="27" t="s">
        <v>7341</v>
      </c>
      <c r="C1661" s="30">
        <v>1687</v>
      </c>
      <c r="D1661" s="29" t="s">
        <v>7735</v>
      </c>
      <c r="E1661" s="29" t="s">
        <v>7658</v>
      </c>
      <c r="F1661" s="26" t="s">
        <v>4</v>
      </c>
      <c r="G1661" s="1585">
        <v>40457</v>
      </c>
      <c r="H1661" s="28" t="s">
        <v>7736</v>
      </c>
    </row>
    <row r="1662" spans="1:9">
      <c r="A1662" s="1712"/>
      <c r="B1662" s="27" t="s">
        <v>7341</v>
      </c>
      <c r="C1662" s="30"/>
      <c r="D1662" s="29" t="s">
        <v>7737</v>
      </c>
      <c r="E1662" s="29" t="s">
        <v>7711</v>
      </c>
      <c r="F1662" s="26" t="s">
        <v>4</v>
      </c>
      <c r="G1662" s="1585">
        <v>40457</v>
      </c>
      <c r="I1662" s="1506" t="s">
        <v>14781</v>
      </c>
    </row>
    <row r="1663" spans="1:9">
      <c r="B1663" s="27" t="s">
        <v>7617</v>
      </c>
      <c r="C1663" s="30">
        <v>1688</v>
      </c>
      <c r="D1663" s="29" t="s">
        <v>7738</v>
      </c>
      <c r="E1663" s="29" t="s">
        <v>7319</v>
      </c>
      <c r="F1663" s="26" t="s">
        <v>4</v>
      </c>
      <c r="G1663" s="1585">
        <v>40458</v>
      </c>
      <c r="H1663" s="28" t="s">
        <v>7739</v>
      </c>
    </row>
    <row r="1664" spans="1:9">
      <c r="B1664" s="27" t="s">
        <v>7424</v>
      </c>
      <c r="C1664" s="30">
        <v>1689</v>
      </c>
      <c r="D1664" s="29" t="s">
        <v>7740</v>
      </c>
      <c r="E1664" s="29" t="s">
        <v>7711</v>
      </c>
      <c r="F1664" s="26" t="s">
        <v>4</v>
      </c>
      <c r="G1664" s="1585">
        <v>40458</v>
      </c>
      <c r="H1664" s="28" t="s">
        <v>7741</v>
      </c>
    </row>
    <row r="1665" spans="2:9">
      <c r="B1665" s="27" t="s">
        <v>7341</v>
      </c>
      <c r="C1665" s="30">
        <v>1690</v>
      </c>
      <c r="D1665" s="29" t="s">
        <v>7742</v>
      </c>
      <c r="E1665" s="29" t="s">
        <v>7658</v>
      </c>
      <c r="F1665" s="26" t="s">
        <v>4</v>
      </c>
      <c r="G1665" s="1585">
        <v>40459</v>
      </c>
      <c r="H1665" s="28" t="s">
        <v>7743</v>
      </c>
    </row>
    <row r="1666" spans="2:9">
      <c r="B1666" s="28" t="s">
        <v>4</v>
      </c>
      <c r="C1666" s="30">
        <v>1691</v>
      </c>
      <c r="D1666" s="29" t="s">
        <v>7744</v>
      </c>
      <c r="E1666" s="29" t="s">
        <v>7711</v>
      </c>
      <c r="F1666" s="26" t="s">
        <v>4</v>
      </c>
      <c r="G1666" s="1585">
        <v>40462</v>
      </c>
      <c r="H1666" s="28" t="s">
        <v>7745</v>
      </c>
    </row>
    <row r="1667" spans="2:9">
      <c r="B1667" s="27" t="s">
        <v>7452</v>
      </c>
      <c r="C1667" s="30">
        <v>1692</v>
      </c>
      <c r="D1667" s="29" t="s">
        <v>7746</v>
      </c>
      <c r="E1667" s="29" t="s">
        <v>7711</v>
      </c>
      <c r="F1667" s="26" t="s">
        <v>4</v>
      </c>
      <c r="G1667" s="1585">
        <v>40462</v>
      </c>
      <c r="H1667" s="28" t="s">
        <v>7747</v>
      </c>
    </row>
    <row r="1668" spans="2:9">
      <c r="B1668" s="27" t="s">
        <v>7652</v>
      </c>
      <c r="C1668" s="30">
        <v>1693</v>
      </c>
      <c r="D1668" s="29" t="s">
        <v>7748</v>
      </c>
      <c r="E1668" s="29"/>
      <c r="F1668" s="26" t="s">
        <v>4</v>
      </c>
      <c r="G1668" s="1585">
        <v>40463</v>
      </c>
      <c r="H1668" s="28" t="s">
        <v>7749</v>
      </c>
    </row>
    <row r="1669" spans="2:9">
      <c r="B1669" s="27" t="s">
        <v>7356</v>
      </c>
      <c r="C1669" s="30">
        <v>1694</v>
      </c>
      <c r="D1669" s="29" t="s">
        <v>7750</v>
      </c>
      <c r="E1669" s="29" t="s">
        <v>7358</v>
      </c>
      <c r="F1669" s="26" t="s">
        <v>4</v>
      </c>
      <c r="G1669" s="1585">
        <v>40465</v>
      </c>
      <c r="H1669" s="28" t="s">
        <v>7751</v>
      </c>
    </row>
    <row r="1670" spans="2:9">
      <c r="B1670" s="27" t="s">
        <v>7356</v>
      </c>
      <c r="C1670" s="30">
        <v>1695</v>
      </c>
      <c r="D1670" s="29" t="s">
        <v>7752</v>
      </c>
      <c r="E1670" s="29" t="s">
        <v>7658</v>
      </c>
      <c r="F1670" s="26" t="s">
        <v>4</v>
      </c>
      <c r="G1670" s="1585">
        <v>40467</v>
      </c>
      <c r="H1670" s="28" t="s">
        <v>7753</v>
      </c>
      <c r="I1670" s="1506" t="s">
        <v>14782</v>
      </c>
    </row>
    <row r="1671" spans="2:9">
      <c r="B1671" s="27" t="s">
        <v>7702</v>
      </c>
      <c r="C1671" s="30">
        <v>1696</v>
      </c>
      <c r="D1671" s="29" t="s">
        <v>7754</v>
      </c>
      <c r="E1671" s="29" t="s">
        <v>7398</v>
      </c>
      <c r="F1671" s="26" t="s">
        <v>4</v>
      </c>
      <c r="G1671" s="1585">
        <v>40469</v>
      </c>
      <c r="H1671" s="28" t="s">
        <v>7599</v>
      </c>
    </row>
    <row r="1672" spans="2:9">
      <c r="B1672" s="27" t="s">
        <v>7623</v>
      </c>
      <c r="C1672" s="30">
        <v>1697</v>
      </c>
      <c r="D1672" s="29" t="s">
        <v>7755</v>
      </c>
      <c r="E1672" s="29" t="s">
        <v>7756</v>
      </c>
      <c r="F1672" s="26" t="s">
        <v>4</v>
      </c>
      <c r="G1672" s="1585">
        <v>40469</v>
      </c>
      <c r="H1672" s="28" t="s">
        <v>7470</v>
      </c>
    </row>
    <row r="1673" spans="2:9">
      <c r="B1673" s="27" t="s">
        <v>7696</v>
      </c>
      <c r="C1673" s="30">
        <v>1698</v>
      </c>
      <c r="D1673" s="29" t="s">
        <v>7757</v>
      </c>
      <c r="E1673" s="29" t="s">
        <v>7758</v>
      </c>
      <c r="F1673" s="26" t="s">
        <v>4</v>
      </c>
      <c r="G1673" s="1585">
        <v>40469</v>
      </c>
      <c r="H1673" s="28" t="s">
        <v>7759</v>
      </c>
    </row>
    <row r="1674" spans="2:9">
      <c r="B1674" s="27" t="s">
        <v>7702</v>
      </c>
      <c r="C1674" s="30">
        <v>1699</v>
      </c>
      <c r="D1674" s="29" t="s">
        <v>7760</v>
      </c>
      <c r="E1674" s="29" t="s">
        <v>7398</v>
      </c>
      <c r="F1674" s="26" t="s">
        <v>4</v>
      </c>
      <c r="G1674" s="1585">
        <v>40476</v>
      </c>
      <c r="H1674" s="28" t="s">
        <v>7402</v>
      </c>
    </row>
    <row r="1675" spans="2:9">
      <c r="B1675" s="27" t="s">
        <v>7331</v>
      </c>
      <c r="C1675" s="30">
        <v>1700</v>
      </c>
      <c r="D1675" s="29" t="s">
        <v>7761</v>
      </c>
      <c r="E1675" s="29" t="s">
        <v>7711</v>
      </c>
      <c r="F1675" s="26" t="s">
        <v>4</v>
      </c>
      <c r="G1675" s="1585">
        <v>40477</v>
      </c>
      <c r="H1675" s="28" t="s">
        <v>7762</v>
      </c>
    </row>
    <row r="1676" spans="2:9">
      <c r="B1676" s="27" t="s">
        <v>7313</v>
      </c>
      <c r="C1676" s="30">
        <v>1701</v>
      </c>
      <c r="D1676" s="29" t="s">
        <v>7763</v>
      </c>
      <c r="E1676" s="29" t="s">
        <v>7315</v>
      </c>
      <c r="F1676" s="26" t="s">
        <v>4</v>
      </c>
      <c r="G1676" s="1585">
        <v>40478</v>
      </c>
      <c r="H1676" s="28" t="s">
        <v>7764</v>
      </c>
    </row>
    <row r="1677" spans="2:9">
      <c r="B1677" s="28" t="s">
        <v>7356</v>
      </c>
      <c r="C1677" s="30">
        <v>1702</v>
      </c>
      <c r="D1677" s="29" t="s">
        <v>7765</v>
      </c>
      <c r="E1677" s="29" t="s">
        <v>7658</v>
      </c>
      <c r="F1677" s="26" t="s">
        <v>4</v>
      </c>
      <c r="G1677" s="1585">
        <v>40478</v>
      </c>
      <c r="H1677" s="28" t="s">
        <v>7766</v>
      </c>
    </row>
    <row r="1678" spans="2:9">
      <c r="B1678" s="27" t="s">
        <v>7341</v>
      </c>
      <c r="C1678" s="30">
        <v>1703</v>
      </c>
      <c r="D1678" s="29" t="s">
        <v>7342</v>
      </c>
      <c r="E1678" s="29" t="s">
        <v>7658</v>
      </c>
      <c r="F1678" s="26" t="s">
        <v>4</v>
      </c>
      <c r="G1678" s="1585">
        <v>40483</v>
      </c>
      <c r="H1678" s="28" t="s">
        <v>7701</v>
      </c>
    </row>
    <row r="1679" spans="2:9">
      <c r="B1679" s="213" t="s">
        <v>7394</v>
      </c>
      <c r="C1679" s="172">
        <v>1704</v>
      </c>
      <c r="D1679" s="750" t="s">
        <v>7767</v>
      </c>
      <c r="E1679" s="750" t="s">
        <v>7768</v>
      </c>
      <c r="F1679" s="59" t="s">
        <v>4</v>
      </c>
      <c r="G1679" s="1585">
        <v>40483</v>
      </c>
      <c r="H1679" s="28" t="s">
        <v>7647</v>
      </c>
    </row>
    <row r="1680" spans="2:9">
      <c r="B1680" s="27" t="s">
        <v>7381</v>
      </c>
      <c r="C1680" s="30">
        <v>1705</v>
      </c>
      <c r="D1680" s="29" t="s">
        <v>7769</v>
      </c>
      <c r="E1680" s="29" t="s">
        <v>7319</v>
      </c>
      <c r="F1680" s="26" t="s">
        <v>4</v>
      </c>
      <c r="G1680" s="1585">
        <v>40484</v>
      </c>
      <c r="H1680" s="28" t="s">
        <v>7477</v>
      </c>
    </row>
    <row r="1681" spans="2:9">
      <c r="B1681" s="27" t="s">
        <v>7420</v>
      </c>
      <c r="C1681" s="30">
        <v>1706</v>
      </c>
      <c r="D1681" s="29" t="s">
        <v>7770</v>
      </c>
      <c r="E1681" s="29" t="s">
        <v>7768</v>
      </c>
      <c r="F1681" s="26" t="s">
        <v>4</v>
      </c>
      <c r="G1681" s="1585">
        <v>40485</v>
      </c>
      <c r="H1681" s="28" t="s">
        <v>7771</v>
      </c>
    </row>
    <row r="1682" spans="2:9">
      <c r="B1682" s="27" t="s">
        <v>7331</v>
      </c>
      <c r="C1682" s="30">
        <v>1707</v>
      </c>
      <c r="D1682" s="29" t="s">
        <v>7772</v>
      </c>
      <c r="E1682" s="29" t="s">
        <v>7711</v>
      </c>
      <c r="F1682" s="26" t="s">
        <v>4</v>
      </c>
      <c r="G1682" s="1585">
        <v>40486</v>
      </c>
      <c r="H1682" s="28" t="s">
        <v>7773</v>
      </c>
    </row>
    <row r="1683" spans="2:9">
      <c r="B1683" s="27" t="s">
        <v>7614</v>
      </c>
      <c r="C1683" s="30"/>
      <c r="D1683" s="29" t="s">
        <v>7774</v>
      </c>
      <c r="E1683" s="29" t="s">
        <v>7587</v>
      </c>
      <c r="F1683" s="26" t="s">
        <v>4</v>
      </c>
      <c r="G1683" s="1585">
        <v>40501</v>
      </c>
      <c r="H1683" s="28" t="s">
        <v>7592</v>
      </c>
      <c r="I1683" s="1506" t="s">
        <v>14783</v>
      </c>
    </row>
    <row r="1684" spans="2:9">
      <c r="B1684" s="27" t="s">
        <v>7336</v>
      </c>
      <c r="C1684" s="30">
        <v>1708</v>
      </c>
      <c r="D1684" s="29" t="s">
        <v>7775</v>
      </c>
      <c r="E1684" s="29" t="s">
        <v>7711</v>
      </c>
      <c r="F1684" s="26" t="s">
        <v>4</v>
      </c>
      <c r="G1684" s="1585">
        <v>40504</v>
      </c>
      <c r="H1684" s="28" t="s">
        <v>7534</v>
      </c>
    </row>
    <row r="1685" spans="2:9">
      <c r="B1685" s="27" t="s">
        <v>7614</v>
      </c>
      <c r="C1685" s="30">
        <v>1709</v>
      </c>
      <c r="D1685" s="29" t="s">
        <v>7776</v>
      </c>
      <c r="E1685" s="29" t="s">
        <v>7587</v>
      </c>
      <c r="F1685" s="26" t="s">
        <v>4</v>
      </c>
      <c r="G1685" s="1585">
        <v>40506</v>
      </c>
      <c r="H1685" s="28" t="s">
        <v>7777</v>
      </c>
    </row>
    <row r="1686" spans="2:9">
      <c r="B1686" s="27" t="s">
        <v>7381</v>
      </c>
      <c r="C1686" s="30">
        <v>1710</v>
      </c>
      <c r="D1686" s="29" t="s">
        <v>7778</v>
      </c>
      <c r="E1686" s="29" t="s">
        <v>7319</v>
      </c>
      <c r="F1686" s="26" t="s">
        <v>4</v>
      </c>
      <c r="G1686" s="1585">
        <v>40507</v>
      </c>
      <c r="H1686" s="28" t="s">
        <v>7779</v>
      </c>
    </row>
    <row r="1687" spans="2:9">
      <c r="B1687" s="27" t="s">
        <v>7394</v>
      </c>
      <c r="C1687" s="30"/>
      <c r="D1687" s="29" t="s">
        <v>7780</v>
      </c>
      <c r="E1687" s="29" t="s">
        <v>4</v>
      </c>
      <c r="F1687" s="26" t="s">
        <v>4</v>
      </c>
      <c r="G1687" s="1585">
        <v>40513</v>
      </c>
      <c r="H1687" s="28" t="s">
        <v>7645</v>
      </c>
    </row>
    <row r="1688" spans="2:9">
      <c r="B1688" s="27" t="s">
        <v>7356</v>
      </c>
      <c r="C1688" s="37" t="s">
        <v>661</v>
      </c>
      <c r="D1688" s="29" t="s">
        <v>7781</v>
      </c>
      <c r="E1688" s="29" t="s">
        <v>7319</v>
      </c>
      <c r="F1688" s="26" t="s">
        <v>4</v>
      </c>
      <c r="G1688" s="1585">
        <v>40513</v>
      </c>
      <c r="H1688" s="28" t="s">
        <v>7659</v>
      </c>
    </row>
    <row r="1689" spans="2:9">
      <c r="B1689" s="27" t="s">
        <v>7389</v>
      </c>
      <c r="C1689" s="37" t="s">
        <v>657</v>
      </c>
      <c r="D1689" s="388" t="s">
        <v>7782</v>
      </c>
      <c r="E1689" s="29" t="s">
        <v>7335</v>
      </c>
      <c r="F1689" s="26" t="s">
        <v>4</v>
      </c>
      <c r="G1689" s="1585">
        <v>40515</v>
      </c>
      <c r="H1689" s="28" t="s">
        <v>7783</v>
      </c>
    </row>
    <row r="1690" spans="2:9">
      <c r="B1690" s="27" t="s">
        <v>7389</v>
      </c>
      <c r="C1690" s="37" t="s">
        <v>658</v>
      </c>
      <c r="D1690" s="29" t="s">
        <v>7784</v>
      </c>
      <c r="E1690" s="29" t="s">
        <v>7335</v>
      </c>
      <c r="F1690" s="26" t="s">
        <v>4</v>
      </c>
      <c r="G1690" s="1585">
        <v>40515</v>
      </c>
      <c r="H1690" s="256" t="s">
        <v>7406</v>
      </c>
    </row>
    <row r="1691" spans="2:9">
      <c r="B1691" s="27" t="s">
        <v>7389</v>
      </c>
      <c r="C1691" s="37" t="s">
        <v>659</v>
      </c>
      <c r="D1691" s="388" t="s">
        <v>7785</v>
      </c>
      <c r="E1691" s="29" t="s">
        <v>7335</v>
      </c>
      <c r="F1691" s="26" t="s">
        <v>4</v>
      </c>
      <c r="G1691" s="1585">
        <v>40515</v>
      </c>
      <c r="H1691" s="28" t="s">
        <v>7344</v>
      </c>
    </row>
    <row r="1692" spans="2:9">
      <c r="B1692" s="27" t="s">
        <v>7389</v>
      </c>
      <c r="C1692" s="37" t="s">
        <v>660</v>
      </c>
      <c r="D1692" s="388" t="s">
        <v>7786</v>
      </c>
      <c r="E1692" s="29" t="s">
        <v>7335</v>
      </c>
      <c r="F1692" s="26" t="s">
        <v>4</v>
      </c>
      <c r="G1692" s="1585">
        <v>40515</v>
      </c>
      <c r="H1692" s="28" t="s">
        <v>7787</v>
      </c>
    </row>
    <row r="1693" spans="2:9">
      <c r="B1693" s="28" t="s">
        <v>7331</v>
      </c>
      <c r="C1693" s="30"/>
      <c r="D1693" s="29" t="s">
        <v>7788</v>
      </c>
      <c r="E1693" s="29" t="s">
        <v>7308</v>
      </c>
      <c r="F1693" s="26" t="s">
        <v>4</v>
      </c>
      <c r="G1693" s="1585">
        <v>40520</v>
      </c>
      <c r="H1693" s="28" t="s">
        <v>7789</v>
      </c>
    </row>
    <row r="1694" spans="2:9">
      <c r="B1694" s="27" t="s">
        <v>7394</v>
      </c>
      <c r="C1694" s="30">
        <v>1716</v>
      </c>
      <c r="D1694" s="29" t="s">
        <v>7790</v>
      </c>
      <c r="E1694" s="29" t="s">
        <v>4</v>
      </c>
      <c r="F1694" s="26" t="s">
        <v>4</v>
      </c>
      <c r="G1694" s="1585">
        <v>40525</v>
      </c>
      <c r="H1694" s="28" t="s">
        <v>7643</v>
      </c>
    </row>
    <row r="1695" spans="2:9">
      <c r="B1695" s="27" t="s">
        <v>7323</v>
      </c>
      <c r="C1695" s="30">
        <v>1717</v>
      </c>
      <c r="D1695" s="29" t="s">
        <v>7791</v>
      </c>
      <c r="E1695" s="29" t="s">
        <v>7792</v>
      </c>
      <c r="F1695" s="26" t="s">
        <v>4</v>
      </c>
      <c r="G1695" s="1585">
        <v>40527</v>
      </c>
      <c r="H1695" s="28" t="s">
        <v>7793</v>
      </c>
    </row>
    <row r="1696" spans="2:9">
      <c r="B1696" s="27" t="s">
        <v>7420</v>
      </c>
      <c r="C1696" s="30"/>
      <c r="D1696" s="29" t="s">
        <v>7794</v>
      </c>
      <c r="E1696" s="29" t="s">
        <v>4</v>
      </c>
      <c r="F1696" s="26" t="s">
        <v>4</v>
      </c>
      <c r="G1696" s="1585">
        <v>40532</v>
      </c>
    </row>
    <row r="1697" spans="2:8">
      <c r="B1697" s="27" t="s">
        <v>7795</v>
      </c>
      <c r="C1697" s="30">
        <v>1718</v>
      </c>
      <c r="D1697" s="29" t="s">
        <v>7796</v>
      </c>
      <c r="E1697" s="29" t="s">
        <v>7358</v>
      </c>
      <c r="F1697" s="26" t="s">
        <v>4</v>
      </c>
      <c r="G1697" s="1585">
        <v>40536</v>
      </c>
      <c r="H1697" s="28" t="s">
        <v>7797</v>
      </c>
    </row>
    <row r="1698" spans="2:8">
      <c r="B1698" s="27" t="s">
        <v>7336</v>
      </c>
      <c r="C1698" s="30"/>
      <c r="D1698" s="29" t="s">
        <v>7798</v>
      </c>
      <c r="E1698" s="29" t="s">
        <v>7479</v>
      </c>
      <c r="F1698" s="26" t="s">
        <v>4</v>
      </c>
      <c r="G1698" s="1585">
        <v>40537</v>
      </c>
    </row>
    <row r="1699" spans="2:8">
      <c r="B1699" s="27" t="s">
        <v>7799</v>
      </c>
      <c r="C1699" s="30">
        <v>1719</v>
      </c>
      <c r="D1699" s="29" t="s">
        <v>7800</v>
      </c>
      <c r="E1699" s="29" t="s">
        <v>7319</v>
      </c>
      <c r="F1699" s="26" t="s">
        <v>4</v>
      </c>
      <c r="G1699" s="1585">
        <v>40539</v>
      </c>
      <c r="H1699" s="28" t="s">
        <v>7712</v>
      </c>
    </row>
    <row r="1700" spans="2:8">
      <c r="B1700" s="27" t="s">
        <v>7801</v>
      </c>
      <c r="C1700" s="30">
        <v>1720</v>
      </c>
      <c r="D1700" s="29" t="s">
        <v>7802</v>
      </c>
      <c r="E1700" s="29" t="s">
        <v>7308</v>
      </c>
      <c r="F1700" s="26" t="s">
        <v>4</v>
      </c>
      <c r="G1700" s="1585">
        <v>40539</v>
      </c>
      <c r="H1700" s="28" t="s">
        <v>7803</v>
      </c>
    </row>
    <row r="1701" spans="2:8">
      <c r="B1701" s="27" t="s">
        <v>7336</v>
      </c>
      <c r="C1701" s="30">
        <v>1721</v>
      </c>
      <c r="D1701" s="29" t="s">
        <v>7804</v>
      </c>
      <c r="E1701" s="29" t="s">
        <v>7479</v>
      </c>
      <c r="F1701" s="26" t="s">
        <v>4</v>
      </c>
      <c r="G1701" s="1585">
        <v>40541</v>
      </c>
      <c r="H1701" s="256" t="s">
        <v>7805</v>
      </c>
    </row>
    <row r="1702" spans="2:8">
      <c r="B1702" s="28" t="s">
        <v>7317</v>
      </c>
      <c r="C1702" s="30">
        <v>1722</v>
      </c>
      <c r="D1702" s="29" t="s">
        <v>7806</v>
      </c>
      <c r="E1702" s="29" t="s">
        <v>7807</v>
      </c>
      <c r="F1702" s="26" t="s">
        <v>4</v>
      </c>
      <c r="G1702" s="1585">
        <v>40543</v>
      </c>
      <c r="H1702" s="256" t="s">
        <v>7503</v>
      </c>
    </row>
    <row r="1703" spans="2:8" ht="16" thickBot="1">
      <c r="B1703" s="389" t="s">
        <v>7652</v>
      </c>
      <c r="C1703" s="390">
        <v>1728</v>
      </c>
      <c r="D1703" s="391" t="s">
        <v>7808</v>
      </c>
      <c r="E1703" s="391" t="s">
        <v>7809</v>
      </c>
      <c r="F1703" s="392" t="s">
        <v>4</v>
      </c>
      <c r="G1703" s="1596">
        <v>40543</v>
      </c>
      <c r="H1703" s="256" t="s">
        <v>7470</v>
      </c>
    </row>
    <row r="1704" spans="2:8">
      <c r="B1704" s="217" t="s">
        <v>7810</v>
      </c>
      <c r="C1704" s="215">
        <v>1723</v>
      </c>
      <c r="D1704" s="393" t="s">
        <v>7811</v>
      </c>
      <c r="E1704" s="393" t="s">
        <v>7723</v>
      </c>
      <c r="F1704" s="216" t="s">
        <v>4</v>
      </c>
      <c r="G1704" s="1597">
        <v>40546</v>
      </c>
      <c r="H1704" s="28" t="s">
        <v>7812</v>
      </c>
    </row>
    <row r="1705" spans="2:8">
      <c r="B1705" s="27" t="s">
        <v>7813</v>
      </c>
      <c r="C1705" s="30">
        <v>1724</v>
      </c>
      <c r="D1705" s="29" t="s">
        <v>7814</v>
      </c>
      <c r="E1705" s="29" t="s">
        <v>7756</v>
      </c>
      <c r="F1705" s="26" t="s">
        <v>4</v>
      </c>
      <c r="G1705" s="1585">
        <v>40546</v>
      </c>
      <c r="H1705" s="28" t="s">
        <v>7815</v>
      </c>
    </row>
    <row r="1706" spans="2:8">
      <c r="B1706" s="27" t="s">
        <v>7323</v>
      </c>
      <c r="C1706" s="30">
        <v>1725</v>
      </c>
      <c r="D1706" s="29" t="s">
        <v>7816</v>
      </c>
      <c r="E1706" s="29" t="s">
        <v>7704</v>
      </c>
      <c r="F1706" s="26" t="s">
        <v>4</v>
      </c>
      <c r="G1706" s="1585">
        <v>40546</v>
      </c>
      <c r="H1706" s="28" t="s">
        <v>7817</v>
      </c>
    </row>
    <row r="1707" spans="2:8">
      <c r="B1707" s="27" t="s">
        <v>7323</v>
      </c>
      <c r="C1707" s="30">
        <v>1726</v>
      </c>
      <c r="D1707" s="29" t="s">
        <v>7818</v>
      </c>
      <c r="E1707" s="29" t="s">
        <v>7704</v>
      </c>
      <c r="F1707" s="26" t="s">
        <v>4</v>
      </c>
      <c r="G1707" s="1585">
        <v>40546</v>
      </c>
      <c r="H1707" s="28" t="s">
        <v>7819</v>
      </c>
    </row>
    <row r="1708" spans="2:8">
      <c r="B1708" s="28" t="s">
        <v>7820</v>
      </c>
      <c r="C1708" s="30">
        <v>1727</v>
      </c>
      <c r="D1708" s="29" t="s">
        <v>7821</v>
      </c>
      <c r="E1708" s="29" t="s">
        <v>7358</v>
      </c>
      <c r="F1708" s="26" t="s">
        <v>4</v>
      </c>
      <c r="G1708" s="1585">
        <v>40546</v>
      </c>
      <c r="H1708" s="28" t="s">
        <v>7822</v>
      </c>
    </row>
    <row r="1709" spans="2:8">
      <c r="B1709" s="27" t="s">
        <v>7652</v>
      </c>
      <c r="C1709" s="30">
        <v>1729</v>
      </c>
      <c r="D1709" s="29" t="s">
        <v>7823</v>
      </c>
      <c r="E1709" s="29" t="s">
        <v>7824</v>
      </c>
      <c r="F1709" s="26" t="s">
        <v>4</v>
      </c>
      <c r="G1709" s="1585">
        <v>40545</v>
      </c>
      <c r="H1709" s="28" t="s">
        <v>7825</v>
      </c>
    </row>
    <row r="1710" spans="2:8">
      <c r="B1710" s="27" t="s">
        <v>7394</v>
      </c>
      <c r="C1710" s="30"/>
      <c r="D1710" s="29" t="s">
        <v>7826</v>
      </c>
      <c r="E1710" s="29" t="s">
        <v>4</v>
      </c>
      <c r="F1710" s="26" t="s">
        <v>4</v>
      </c>
      <c r="G1710" s="1585">
        <v>40546</v>
      </c>
      <c r="H1710" s="28" t="s">
        <v>7827</v>
      </c>
    </row>
    <row r="1711" spans="2:8">
      <c r="B1711" s="27" t="s">
        <v>7394</v>
      </c>
      <c r="C1711" s="30">
        <v>1730</v>
      </c>
      <c r="D1711" s="29" t="s">
        <v>7828</v>
      </c>
      <c r="E1711" s="29" t="s">
        <v>4</v>
      </c>
      <c r="F1711" s="26" t="s">
        <v>4</v>
      </c>
      <c r="G1711" s="1585">
        <v>40553</v>
      </c>
      <c r="H1711" s="28" t="s">
        <v>7645</v>
      </c>
    </row>
    <row r="1712" spans="2:8">
      <c r="B1712" s="27" t="s">
        <v>4</v>
      </c>
      <c r="C1712" s="30">
        <v>1731</v>
      </c>
      <c r="D1712" s="29" t="s">
        <v>7829</v>
      </c>
      <c r="E1712" s="29" t="s">
        <v>7308</v>
      </c>
      <c r="F1712" s="26" t="s">
        <v>4</v>
      </c>
      <c r="G1712" s="1585">
        <v>40553</v>
      </c>
      <c r="H1712" s="28" t="s">
        <v>7830</v>
      </c>
    </row>
    <row r="1713" spans="2:9">
      <c r="B1713" s="27" t="s">
        <v>7317</v>
      </c>
      <c r="C1713" s="30">
        <v>1732</v>
      </c>
      <c r="D1713" s="29" t="s">
        <v>7831</v>
      </c>
      <c r="E1713" s="29" t="s">
        <v>7832</v>
      </c>
      <c r="F1713" s="26" t="s">
        <v>4</v>
      </c>
      <c r="G1713" s="1585">
        <v>40558</v>
      </c>
      <c r="H1713" s="256" t="s">
        <v>7489</v>
      </c>
      <c r="I1713" s="1506" t="s">
        <v>4</v>
      </c>
    </row>
    <row r="1714" spans="2:9">
      <c r="B1714" s="27" t="s">
        <v>7820</v>
      </c>
      <c r="C1714" s="30">
        <v>1733</v>
      </c>
      <c r="D1714" s="29" t="s">
        <v>7833</v>
      </c>
      <c r="E1714" s="29" t="s">
        <v>7756</v>
      </c>
      <c r="F1714" s="26" t="s">
        <v>4</v>
      </c>
      <c r="G1714" s="1585">
        <v>40561</v>
      </c>
      <c r="H1714" s="256" t="s">
        <v>7834</v>
      </c>
    </row>
    <row r="1715" spans="2:9">
      <c r="B1715" s="27" t="s">
        <v>7801</v>
      </c>
      <c r="C1715" s="30">
        <v>1734</v>
      </c>
      <c r="D1715" s="29" t="s">
        <v>7835</v>
      </c>
      <c r="E1715" s="29" t="s">
        <v>7308</v>
      </c>
      <c r="F1715" s="26" t="s">
        <v>4</v>
      </c>
      <c r="G1715" s="1585">
        <v>40562</v>
      </c>
      <c r="H1715" s="256" t="s">
        <v>7514</v>
      </c>
    </row>
    <row r="1716" spans="2:9">
      <c r="B1716" s="27" t="s">
        <v>7801</v>
      </c>
      <c r="C1716" s="30"/>
      <c r="D1716" s="29" t="s">
        <v>7836</v>
      </c>
      <c r="E1716" s="29" t="s">
        <v>7448</v>
      </c>
      <c r="F1716" s="26" t="s">
        <v>4</v>
      </c>
      <c r="G1716" s="1585">
        <v>40569</v>
      </c>
      <c r="H1716" s="256" t="s">
        <v>7837</v>
      </c>
      <c r="I1716" s="1506"/>
    </row>
    <row r="1717" spans="2:9">
      <c r="B1717" s="27" t="s">
        <v>7582</v>
      </c>
      <c r="C1717" s="30">
        <v>1735</v>
      </c>
      <c r="D1717" s="29" t="s">
        <v>7838</v>
      </c>
      <c r="E1717" s="29" t="s">
        <v>7434</v>
      </c>
      <c r="F1717" s="26" t="s">
        <v>4</v>
      </c>
      <c r="G1717" s="1585">
        <v>40582</v>
      </c>
      <c r="H1717" s="28" t="s">
        <v>7839</v>
      </c>
    </row>
    <row r="1718" spans="2:9">
      <c r="B1718" s="27" t="s">
        <v>7331</v>
      </c>
      <c r="C1718" s="30">
        <v>1736</v>
      </c>
      <c r="D1718" s="29" t="s">
        <v>7840</v>
      </c>
      <c r="E1718" s="29" t="s">
        <v>7434</v>
      </c>
      <c r="F1718" s="26" t="s">
        <v>4</v>
      </c>
      <c r="G1718" s="1585">
        <v>40582</v>
      </c>
      <c r="H1718" s="256" t="s">
        <v>7841</v>
      </c>
    </row>
    <row r="1719" spans="2:9">
      <c r="B1719" s="27" t="s">
        <v>7394</v>
      </c>
      <c r="C1719" s="30"/>
      <c r="D1719" s="29" t="s">
        <v>7842</v>
      </c>
      <c r="E1719" s="29" t="s">
        <v>7606</v>
      </c>
      <c r="F1719" s="26" t="s">
        <v>4</v>
      </c>
      <c r="G1719" s="1585">
        <v>40583</v>
      </c>
      <c r="H1719" s="256"/>
    </row>
    <row r="1720" spans="2:9">
      <c r="B1720" s="27" t="s">
        <v>7327</v>
      </c>
      <c r="C1720" s="30">
        <v>1737</v>
      </c>
      <c r="D1720" s="29" t="s">
        <v>7843</v>
      </c>
      <c r="E1720" s="29" t="s">
        <v>7844</v>
      </c>
      <c r="F1720" s="26" t="s">
        <v>4</v>
      </c>
      <c r="G1720" s="1585">
        <v>40584</v>
      </c>
      <c r="H1720" s="256" t="s">
        <v>7845</v>
      </c>
    </row>
    <row r="1721" spans="2:9">
      <c r="B1721" s="27" t="s">
        <v>7331</v>
      </c>
      <c r="C1721" s="30"/>
      <c r="D1721" s="29" t="s">
        <v>7846</v>
      </c>
      <c r="E1721" s="29" t="s">
        <v>7308</v>
      </c>
      <c r="F1721" s="26" t="s">
        <v>4</v>
      </c>
      <c r="G1721" s="1585">
        <v>40584</v>
      </c>
      <c r="H1721" s="27" t="s">
        <v>4</v>
      </c>
    </row>
    <row r="1722" spans="2:9">
      <c r="B1722" s="27" t="s">
        <v>7331</v>
      </c>
      <c r="C1722" s="30"/>
      <c r="D1722" s="29" t="s">
        <v>7847</v>
      </c>
      <c r="E1722" s="29" t="s">
        <v>7308</v>
      </c>
      <c r="F1722" s="26" t="s">
        <v>4</v>
      </c>
      <c r="G1722" s="1585">
        <v>40584</v>
      </c>
      <c r="H1722" s="27" t="s">
        <v>4</v>
      </c>
    </row>
    <row r="1723" spans="2:9">
      <c r="B1723" s="27" t="s">
        <v>7331</v>
      </c>
      <c r="C1723" s="30">
        <v>1738</v>
      </c>
      <c r="D1723" s="29" t="s">
        <v>7848</v>
      </c>
      <c r="E1723" s="29" t="s">
        <v>7308</v>
      </c>
      <c r="F1723" s="26" t="s">
        <v>4</v>
      </c>
      <c r="G1723" s="1585">
        <v>40584</v>
      </c>
      <c r="H1723" s="28" t="s">
        <v>7849</v>
      </c>
      <c r="I1723" s="1506" t="s">
        <v>4</v>
      </c>
    </row>
    <row r="1724" spans="2:9">
      <c r="B1724" s="27" t="s">
        <v>7389</v>
      </c>
      <c r="C1724" s="30">
        <v>1739</v>
      </c>
      <c r="D1724" s="29" t="s">
        <v>7850</v>
      </c>
      <c r="E1724" s="29" t="s">
        <v>7335</v>
      </c>
      <c r="F1724" s="26" t="s">
        <v>4</v>
      </c>
      <c r="G1724" s="1585">
        <v>40588</v>
      </c>
      <c r="H1724" s="256" t="s">
        <v>7851</v>
      </c>
    </row>
    <row r="1725" spans="2:9">
      <c r="B1725" s="27" t="s">
        <v>7389</v>
      </c>
      <c r="C1725" s="30">
        <v>1740</v>
      </c>
      <c r="D1725" s="29" t="s">
        <v>7852</v>
      </c>
      <c r="E1725" s="29" t="s">
        <v>7335</v>
      </c>
      <c r="F1725" s="26" t="s">
        <v>4</v>
      </c>
      <c r="G1725" s="1585">
        <v>40588</v>
      </c>
      <c r="H1725" s="256" t="s">
        <v>7601</v>
      </c>
    </row>
    <row r="1726" spans="2:9">
      <c r="B1726" s="27" t="s">
        <v>7317</v>
      </c>
      <c r="C1726" s="30">
        <v>1741</v>
      </c>
      <c r="D1726" s="29" t="s">
        <v>7853</v>
      </c>
      <c r="E1726" s="29" t="s">
        <v>7350</v>
      </c>
      <c r="F1726" s="26" t="s">
        <v>4</v>
      </c>
      <c r="G1726" s="1585">
        <v>40588</v>
      </c>
      <c r="H1726" s="256" t="s">
        <v>7597</v>
      </c>
    </row>
    <row r="1727" spans="2:9">
      <c r="B1727" s="27" t="s">
        <v>7323</v>
      </c>
      <c r="C1727" s="30">
        <v>1742</v>
      </c>
      <c r="D1727" s="29" t="s">
        <v>7854</v>
      </c>
      <c r="E1727" s="29" t="s">
        <v>7319</v>
      </c>
      <c r="F1727" s="26" t="s">
        <v>4</v>
      </c>
      <c r="G1727" s="1585">
        <v>40588</v>
      </c>
      <c r="H1727" s="28" t="s">
        <v>7316</v>
      </c>
    </row>
    <row r="1728" spans="2:9">
      <c r="B1728" s="27" t="s">
        <v>7795</v>
      </c>
      <c r="C1728" s="30">
        <v>1743</v>
      </c>
      <c r="D1728" s="29" t="s">
        <v>7855</v>
      </c>
      <c r="E1728" s="29" t="s">
        <v>7539</v>
      </c>
      <c r="F1728" s="26" t="s">
        <v>4</v>
      </c>
      <c r="G1728" s="1585">
        <v>40588</v>
      </c>
      <c r="H1728" s="256" t="s">
        <v>7856</v>
      </c>
    </row>
    <row r="1729" spans="1:9">
      <c r="B1729" s="27" t="s">
        <v>7801</v>
      </c>
      <c r="C1729" s="30">
        <v>1744</v>
      </c>
      <c r="D1729" s="29" t="s">
        <v>7857</v>
      </c>
      <c r="E1729" s="29" t="s">
        <v>7308</v>
      </c>
      <c r="F1729" s="26" t="s">
        <v>4</v>
      </c>
      <c r="G1729" s="1585">
        <v>40588</v>
      </c>
      <c r="H1729" s="256" t="s">
        <v>7563</v>
      </c>
    </row>
    <row r="1730" spans="1:9">
      <c r="B1730" s="27" t="s">
        <v>7317</v>
      </c>
      <c r="C1730" s="30">
        <v>1745</v>
      </c>
      <c r="D1730" s="29" t="s">
        <v>7858</v>
      </c>
      <c r="E1730" s="29" t="s">
        <v>7350</v>
      </c>
      <c r="F1730" s="26" t="s">
        <v>4</v>
      </c>
      <c r="G1730" s="1585">
        <v>40588</v>
      </c>
      <c r="H1730" s="256" t="s">
        <v>7607</v>
      </c>
    </row>
    <row r="1731" spans="1:9">
      <c r="B1731" s="205" t="s">
        <v>7420</v>
      </c>
      <c r="C1731" s="62">
        <v>1746</v>
      </c>
      <c r="D1731" s="270" t="s">
        <v>7859</v>
      </c>
      <c r="E1731" s="270" t="s">
        <v>7860</v>
      </c>
      <c r="F1731" s="43" t="s">
        <v>4</v>
      </c>
      <c r="G1731" s="1594">
        <v>40591</v>
      </c>
      <c r="H1731" s="28" t="s">
        <v>7861</v>
      </c>
    </row>
    <row r="1732" spans="1:9">
      <c r="B1732" s="205" t="s">
        <v>7331</v>
      </c>
      <c r="C1732" s="62">
        <v>1748</v>
      </c>
      <c r="D1732" s="270" t="s">
        <v>7862</v>
      </c>
      <c r="E1732" s="29" t="s">
        <v>7308</v>
      </c>
      <c r="F1732" s="43" t="s">
        <v>4</v>
      </c>
      <c r="G1732" s="1594">
        <v>40592</v>
      </c>
      <c r="H1732" s="28" t="s">
        <v>7863</v>
      </c>
    </row>
    <row r="1733" spans="1:9">
      <c r="B1733" s="205" t="s">
        <v>7394</v>
      </c>
      <c r="C1733" s="62">
        <v>1749</v>
      </c>
      <c r="D1733" s="270" t="s">
        <v>7864</v>
      </c>
      <c r="E1733" s="270" t="s">
        <v>7865</v>
      </c>
      <c r="F1733" s="43" t="s">
        <v>4</v>
      </c>
      <c r="G1733" s="1594">
        <v>40592</v>
      </c>
      <c r="H1733" s="28" t="s">
        <v>7579</v>
      </c>
    </row>
    <row r="1734" spans="1:9">
      <c r="B1734" s="205" t="s">
        <v>7317</v>
      </c>
      <c r="C1734" s="62">
        <v>1747</v>
      </c>
      <c r="D1734" s="270" t="s">
        <v>7866</v>
      </c>
      <c r="E1734" s="270" t="s">
        <v>7867</v>
      </c>
      <c r="F1734" s="43" t="s">
        <v>4</v>
      </c>
      <c r="G1734" s="1594">
        <v>40595</v>
      </c>
      <c r="H1734" s="28" t="s">
        <v>7868</v>
      </c>
    </row>
    <row r="1735" spans="1:9">
      <c r="B1735" s="205" t="s">
        <v>7420</v>
      </c>
      <c r="C1735" s="62">
        <v>1750</v>
      </c>
      <c r="D1735" s="270" t="s">
        <v>7869</v>
      </c>
      <c r="E1735" s="29" t="s">
        <v>7358</v>
      </c>
      <c r="F1735" s="26" t="s">
        <v>4</v>
      </c>
      <c r="G1735" s="1585">
        <v>40595</v>
      </c>
      <c r="H1735" s="28" t="s">
        <v>7870</v>
      </c>
    </row>
    <row r="1736" spans="1:9">
      <c r="B1736" s="205" t="s">
        <v>7795</v>
      </c>
      <c r="C1736" s="62">
        <v>1751</v>
      </c>
      <c r="D1736" s="270" t="s">
        <v>7871</v>
      </c>
      <c r="E1736" s="270" t="s">
        <v>7358</v>
      </c>
      <c r="F1736" s="43" t="s">
        <v>4</v>
      </c>
      <c r="G1736" s="1594">
        <v>40595</v>
      </c>
      <c r="H1736" s="28" t="s">
        <v>7872</v>
      </c>
    </row>
    <row r="1737" spans="1:9">
      <c r="B1737" s="27" t="s">
        <v>7317</v>
      </c>
      <c r="C1737" s="62">
        <v>1752</v>
      </c>
      <c r="D1737" s="29" t="s">
        <v>7412</v>
      </c>
      <c r="E1737" s="29" t="s">
        <v>7350</v>
      </c>
      <c r="F1737" s="26" t="s">
        <v>4</v>
      </c>
      <c r="G1737" s="1585">
        <v>40595</v>
      </c>
      <c r="H1737" s="256" t="s">
        <v>7414</v>
      </c>
    </row>
    <row r="1738" spans="1:9">
      <c r="B1738" s="205" t="s">
        <v>7394</v>
      </c>
      <c r="C1738" s="62"/>
      <c r="D1738" s="270" t="s">
        <v>7873</v>
      </c>
      <c r="E1738" s="270" t="s">
        <v>7319</v>
      </c>
      <c r="F1738" s="43" t="s">
        <v>4</v>
      </c>
      <c r="G1738" s="1594">
        <v>40595</v>
      </c>
      <c r="H1738" s="28" t="s">
        <v>7874</v>
      </c>
    </row>
    <row r="1739" spans="1:9">
      <c r="A1739" s="1712"/>
      <c r="B1739" s="27" t="s">
        <v>7331</v>
      </c>
      <c r="C1739" s="30">
        <v>1753</v>
      </c>
      <c r="D1739" s="29" t="s">
        <v>7875</v>
      </c>
      <c r="E1739" s="29" t="s">
        <v>7308</v>
      </c>
      <c r="F1739" s="43" t="s">
        <v>4</v>
      </c>
      <c r="G1739" s="1594">
        <v>40596</v>
      </c>
      <c r="H1739" s="256" t="s">
        <v>7876</v>
      </c>
      <c r="I1739" s="1506"/>
    </row>
    <row r="1740" spans="1:9">
      <c r="A1740" s="1712"/>
      <c r="B1740" s="28" t="s">
        <v>7331</v>
      </c>
      <c r="C1740" s="30">
        <v>1754</v>
      </c>
      <c r="D1740" s="29" t="s">
        <v>7877</v>
      </c>
      <c r="E1740" s="29" t="s">
        <v>7308</v>
      </c>
      <c r="F1740" s="43" t="s">
        <v>4</v>
      </c>
      <c r="G1740" s="1594">
        <v>40598</v>
      </c>
      <c r="H1740" s="28" t="s">
        <v>7878</v>
      </c>
      <c r="I1740" s="1506"/>
    </row>
    <row r="1741" spans="1:9">
      <c r="B1741" s="28" t="s">
        <v>7801</v>
      </c>
      <c r="C1741" s="30"/>
      <c r="D1741" s="29" t="s">
        <v>7879</v>
      </c>
      <c r="E1741" s="29" t="s">
        <v>7308</v>
      </c>
      <c r="F1741" s="43" t="s">
        <v>4</v>
      </c>
      <c r="G1741" s="1594">
        <v>40599</v>
      </c>
      <c r="H1741" s="256" t="s">
        <v>7803</v>
      </c>
    </row>
    <row r="1742" spans="1:9">
      <c r="B1742" s="28" t="s">
        <v>7420</v>
      </c>
      <c r="C1742" s="30">
        <v>1755</v>
      </c>
      <c r="D1742" s="29" t="s">
        <v>7880</v>
      </c>
      <c r="E1742" s="29" t="s">
        <v>4</v>
      </c>
      <c r="F1742" s="43" t="s">
        <v>4</v>
      </c>
      <c r="G1742" s="1594">
        <v>40599</v>
      </c>
      <c r="H1742" s="256" t="s">
        <v>7881</v>
      </c>
    </row>
    <row r="1743" spans="1:9">
      <c r="B1743" s="27" t="s">
        <v>7882</v>
      </c>
      <c r="C1743" s="30">
        <v>1756</v>
      </c>
      <c r="D1743" s="29" t="s">
        <v>7883</v>
      </c>
      <c r="E1743" s="29" t="s">
        <v>7884</v>
      </c>
      <c r="F1743" s="43" t="s">
        <v>4</v>
      </c>
      <c r="G1743" s="1594">
        <v>40599</v>
      </c>
      <c r="H1743" s="28" t="s">
        <v>7594</v>
      </c>
    </row>
    <row r="1744" spans="1:9">
      <c r="B1744" s="27" t="s">
        <v>7323</v>
      </c>
      <c r="C1744" s="30">
        <v>1757</v>
      </c>
      <c r="D1744" s="29" t="s">
        <v>7885</v>
      </c>
      <c r="E1744" s="29" t="s">
        <v>7704</v>
      </c>
      <c r="F1744" s="26" t="s">
        <v>4</v>
      </c>
      <c r="G1744" s="1585">
        <v>40603</v>
      </c>
      <c r="H1744" s="28" t="s">
        <v>7886</v>
      </c>
    </row>
    <row r="1745" spans="2:8">
      <c r="B1745" s="27" t="s">
        <v>7323</v>
      </c>
      <c r="C1745" s="30">
        <v>1758</v>
      </c>
      <c r="D1745" s="29" t="s">
        <v>7887</v>
      </c>
      <c r="E1745" s="29" t="s">
        <v>7704</v>
      </c>
      <c r="F1745" s="26" t="s">
        <v>4</v>
      </c>
      <c r="G1745" s="1585">
        <v>40603</v>
      </c>
      <c r="H1745" s="28" t="s">
        <v>7888</v>
      </c>
    </row>
    <row r="1746" spans="2:8">
      <c r="B1746" s="27" t="s">
        <v>7889</v>
      </c>
      <c r="C1746" s="30">
        <v>1759</v>
      </c>
      <c r="D1746" s="29" t="s">
        <v>7890</v>
      </c>
      <c r="E1746" s="29" t="s">
        <v>7756</v>
      </c>
      <c r="F1746" s="26" t="s">
        <v>4</v>
      </c>
      <c r="G1746" s="1585">
        <v>40603</v>
      </c>
      <c r="H1746" s="28" t="s">
        <v>7891</v>
      </c>
    </row>
    <row r="1747" spans="2:8">
      <c r="B1747" s="27" t="s">
        <v>7373</v>
      </c>
      <c r="C1747" s="30">
        <v>1760</v>
      </c>
      <c r="D1747" s="29" t="s">
        <v>7892</v>
      </c>
      <c r="E1747" s="29" t="s">
        <v>7398</v>
      </c>
      <c r="F1747" s="26" t="s">
        <v>4</v>
      </c>
      <c r="G1747" s="1585">
        <v>40603</v>
      </c>
      <c r="H1747" s="28" t="s">
        <v>7893</v>
      </c>
    </row>
    <row r="1748" spans="2:8">
      <c r="B1748" s="27" t="s">
        <v>7894</v>
      </c>
      <c r="C1748" s="30">
        <v>1761</v>
      </c>
      <c r="D1748" s="29" t="s">
        <v>7895</v>
      </c>
      <c r="E1748" s="29" t="s">
        <v>7704</v>
      </c>
      <c r="F1748" s="26" t="s">
        <v>4</v>
      </c>
      <c r="G1748" s="1585">
        <v>40603</v>
      </c>
      <c r="H1748" s="28" t="s">
        <v>7896</v>
      </c>
    </row>
    <row r="1749" spans="2:8">
      <c r="B1749" s="28" t="s">
        <v>7394</v>
      </c>
      <c r="C1749" s="30">
        <v>1762</v>
      </c>
      <c r="D1749" s="29" t="s">
        <v>7897</v>
      </c>
      <c r="E1749" s="29" t="s">
        <v>7658</v>
      </c>
      <c r="F1749" s="26" t="s">
        <v>4</v>
      </c>
      <c r="G1749" s="1585">
        <v>40603</v>
      </c>
      <c r="H1749" s="28" t="s">
        <v>7645</v>
      </c>
    </row>
    <row r="1750" spans="2:8">
      <c r="B1750" s="28" t="s">
        <v>7446</v>
      </c>
      <c r="C1750" s="30"/>
      <c r="D1750" s="29" t="s">
        <v>7898</v>
      </c>
      <c r="E1750" s="29" t="s">
        <v>7587</v>
      </c>
      <c r="F1750" s="26" t="s">
        <v>4</v>
      </c>
      <c r="G1750" s="1585">
        <v>40603</v>
      </c>
    </row>
    <row r="1751" spans="2:8">
      <c r="B1751" s="27" t="s">
        <v>7582</v>
      </c>
      <c r="C1751" s="30"/>
      <c r="D1751" s="29" t="s">
        <v>7899</v>
      </c>
      <c r="E1751" s="29" t="s">
        <v>7308</v>
      </c>
      <c r="F1751" s="26" t="s">
        <v>4</v>
      </c>
      <c r="G1751" s="1585">
        <v>40604</v>
      </c>
    </row>
    <row r="1752" spans="2:8">
      <c r="B1752" s="28" t="s">
        <v>7331</v>
      </c>
      <c r="C1752" s="30">
        <v>1763</v>
      </c>
      <c r="D1752" s="29" t="s">
        <v>7900</v>
      </c>
      <c r="E1752" s="29" t="s">
        <v>7308</v>
      </c>
      <c r="F1752" s="26" t="s">
        <v>4</v>
      </c>
      <c r="G1752" s="1585">
        <v>40605</v>
      </c>
      <c r="H1752" s="28" t="s">
        <v>7901</v>
      </c>
    </row>
    <row r="1753" spans="2:8">
      <c r="B1753" s="28" t="s">
        <v>7452</v>
      </c>
      <c r="C1753" s="30">
        <v>1764</v>
      </c>
      <c r="D1753" s="29" t="s">
        <v>7902</v>
      </c>
      <c r="E1753" s="29" t="s">
        <v>7308</v>
      </c>
      <c r="F1753" s="26" t="s">
        <v>4</v>
      </c>
      <c r="G1753" s="1585">
        <v>40606</v>
      </c>
      <c r="H1753" s="28" t="s">
        <v>7803</v>
      </c>
    </row>
    <row r="1754" spans="2:8">
      <c r="B1754" s="28" t="s">
        <v>7446</v>
      </c>
      <c r="C1754" s="30"/>
      <c r="D1754" s="29" t="s">
        <v>7903</v>
      </c>
      <c r="E1754" s="29" t="s">
        <v>7319</v>
      </c>
      <c r="F1754" s="26" t="s">
        <v>4</v>
      </c>
      <c r="G1754" s="1585">
        <v>40606</v>
      </c>
    </row>
    <row r="1755" spans="2:8">
      <c r="B1755" s="28" t="s">
        <v>7904</v>
      </c>
      <c r="C1755" s="30"/>
      <c r="D1755" s="29" t="s">
        <v>7905</v>
      </c>
      <c r="E1755" s="29" t="s">
        <v>7358</v>
      </c>
      <c r="F1755" s="26" t="s">
        <v>4</v>
      </c>
      <c r="G1755" s="1585">
        <v>40606</v>
      </c>
      <c r="H1755" s="1640" t="s">
        <v>7906</v>
      </c>
    </row>
    <row r="1756" spans="2:8">
      <c r="B1756" s="27" t="s">
        <v>7582</v>
      </c>
      <c r="C1756" s="30">
        <v>1765</v>
      </c>
      <c r="D1756" s="29" t="s">
        <v>7638</v>
      </c>
      <c r="E1756" s="29" t="s">
        <v>7308</v>
      </c>
      <c r="F1756" s="26" t="s">
        <v>4</v>
      </c>
      <c r="G1756" s="1585">
        <v>40607</v>
      </c>
      <c r="H1756" s="28" t="s">
        <v>7435</v>
      </c>
    </row>
    <row r="1757" spans="2:8">
      <c r="B1757" s="27" t="s">
        <v>7331</v>
      </c>
      <c r="C1757" s="30">
        <v>1766</v>
      </c>
      <c r="D1757" s="29" t="s">
        <v>7907</v>
      </c>
      <c r="E1757" s="29" t="s">
        <v>7308</v>
      </c>
      <c r="F1757" s="26" t="s">
        <v>4</v>
      </c>
      <c r="G1757" s="1585">
        <v>40609</v>
      </c>
      <c r="H1757" s="28" t="s">
        <v>7908</v>
      </c>
    </row>
    <row r="1758" spans="2:8">
      <c r="B1758" s="27" t="s">
        <v>7889</v>
      </c>
      <c r="C1758" s="30">
        <v>1767</v>
      </c>
      <c r="D1758" s="29" t="s">
        <v>7909</v>
      </c>
      <c r="E1758" s="29" t="s">
        <v>7756</v>
      </c>
      <c r="F1758" s="26" t="s">
        <v>4</v>
      </c>
      <c r="G1758" s="1585">
        <v>40609</v>
      </c>
      <c r="H1758" s="28" t="s">
        <v>7812</v>
      </c>
    </row>
    <row r="1759" spans="2:8">
      <c r="B1759" s="27" t="s">
        <v>7446</v>
      </c>
      <c r="C1759" s="30">
        <v>1768</v>
      </c>
      <c r="D1759" s="29" t="s">
        <v>7910</v>
      </c>
      <c r="E1759" s="29" t="s">
        <v>7587</v>
      </c>
      <c r="F1759" s="26" t="s">
        <v>4</v>
      </c>
      <c r="G1759" s="1585">
        <v>40609</v>
      </c>
      <c r="H1759" s="28" t="s">
        <v>7911</v>
      </c>
    </row>
    <row r="1760" spans="2:8">
      <c r="B1760" s="27" t="s">
        <v>7452</v>
      </c>
      <c r="C1760" s="30">
        <v>1769</v>
      </c>
      <c r="D1760" s="29" t="s">
        <v>7912</v>
      </c>
      <c r="E1760" s="29" t="s">
        <v>7308</v>
      </c>
      <c r="F1760" s="26" t="s">
        <v>4</v>
      </c>
      <c r="G1760" s="1585">
        <v>40610</v>
      </c>
      <c r="H1760" s="28" t="s">
        <v>7913</v>
      </c>
    </row>
    <row r="1761" spans="2:9">
      <c r="B1761" s="27" t="s">
        <v>7446</v>
      </c>
      <c r="C1761" s="30">
        <v>1771</v>
      </c>
      <c r="D1761" s="29" t="s">
        <v>7914</v>
      </c>
      <c r="E1761" s="29" t="s">
        <v>7319</v>
      </c>
      <c r="F1761" s="26" t="s">
        <v>4</v>
      </c>
      <c r="G1761" s="1585">
        <v>40616</v>
      </c>
      <c r="H1761" s="28" t="s">
        <v>7915</v>
      </c>
    </row>
    <row r="1762" spans="2:9">
      <c r="B1762" s="27" t="s">
        <v>7904</v>
      </c>
      <c r="C1762" s="30">
        <v>1772</v>
      </c>
      <c r="D1762" s="29" t="s">
        <v>7916</v>
      </c>
      <c r="E1762" s="29" t="s">
        <v>7358</v>
      </c>
      <c r="F1762" s="26" t="s">
        <v>4</v>
      </c>
      <c r="G1762" s="1585">
        <v>40616</v>
      </c>
      <c r="H1762" s="28" t="s">
        <v>7906</v>
      </c>
      <c r="I1762" s="1505" t="s">
        <v>14784</v>
      </c>
    </row>
    <row r="1763" spans="2:9">
      <c r="B1763" s="27" t="s">
        <v>7327</v>
      </c>
      <c r="C1763" s="30">
        <v>1770</v>
      </c>
      <c r="D1763" s="29" t="s">
        <v>7917</v>
      </c>
      <c r="E1763" s="29" t="s">
        <v>7918</v>
      </c>
      <c r="F1763" s="26" t="s">
        <v>4</v>
      </c>
      <c r="G1763" s="1585">
        <v>40617</v>
      </c>
      <c r="H1763" s="28" t="s">
        <v>7919</v>
      </c>
    </row>
    <row r="1764" spans="2:9">
      <c r="B1764" s="27" t="s">
        <v>7356</v>
      </c>
      <c r="C1764" s="30">
        <v>1773</v>
      </c>
      <c r="D1764" s="29" t="s">
        <v>7920</v>
      </c>
      <c r="E1764" s="29" t="s">
        <v>7921</v>
      </c>
      <c r="F1764" s="26" t="s">
        <v>4</v>
      </c>
      <c r="G1764" s="1585">
        <v>40617</v>
      </c>
      <c r="H1764" s="28" t="s">
        <v>7766</v>
      </c>
    </row>
    <row r="1765" spans="2:9">
      <c r="B1765" s="27" t="s">
        <v>7452</v>
      </c>
      <c r="C1765" s="30"/>
      <c r="D1765" s="29" t="s">
        <v>7922</v>
      </c>
      <c r="E1765" s="29" t="s">
        <v>7308</v>
      </c>
      <c r="F1765" s="26" t="s">
        <v>4</v>
      </c>
      <c r="G1765" s="1585">
        <v>40620</v>
      </c>
      <c r="H1765" s="28" t="s">
        <v>7670</v>
      </c>
    </row>
    <row r="1766" spans="2:9">
      <c r="B1766" s="27" t="s">
        <v>7923</v>
      </c>
      <c r="C1766" s="30">
        <v>1774</v>
      </c>
      <c r="D1766" s="29" t="s">
        <v>7924</v>
      </c>
      <c r="E1766" s="29" t="s">
        <v>7596</v>
      </c>
      <c r="F1766" s="26" t="s">
        <v>4</v>
      </c>
      <c r="G1766" s="1585">
        <v>40621</v>
      </c>
      <c r="H1766" s="28" t="s">
        <v>7925</v>
      </c>
      <c r="I1766" s="1505" t="s">
        <v>14785</v>
      </c>
    </row>
    <row r="1767" spans="2:9">
      <c r="B1767" s="27" t="s">
        <v>7356</v>
      </c>
      <c r="C1767" s="30"/>
      <c r="D1767" s="29" t="s">
        <v>7926</v>
      </c>
      <c r="E1767" s="29" t="s">
        <v>7658</v>
      </c>
      <c r="F1767" s="26" t="s">
        <v>4</v>
      </c>
      <c r="G1767" s="1585">
        <v>40623</v>
      </c>
      <c r="H1767" s="28" t="s">
        <v>7432</v>
      </c>
    </row>
    <row r="1768" spans="2:9">
      <c r="B1768" s="27" t="s">
        <v>7927</v>
      </c>
      <c r="C1768" s="30">
        <v>1775</v>
      </c>
      <c r="D1768" s="29" t="s">
        <v>7928</v>
      </c>
      <c r="E1768" s="29" t="s">
        <v>7929</v>
      </c>
      <c r="F1768" s="26" t="s">
        <v>4</v>
      </c>
      <c r="G1768" s="1585">
        <v>40627</v>
      </c>
      <c r="H1768" s="28" t="s">
        <v>7930</v>
      </c>
    </row>
    <row r="1769" spans="2:9">
      <c r="B1769" s="27" t="s">
        <v>7614</v>
      </c>
      <c r="C1769" s="30">
        <v>1776</v>
      </c>
      <c r="D1769" s="29" t="s">
        <v>7931</v>
      </c>
      <c r="E1769" s="29" t="s">
        <v>7319</v>
      </c>
      <c r="F1769" s="26" t="s">
        <v>4</v>
      </c>
      <c r="G1769" s="1585">
        <v>40627</v>
      </c>
      <c r="H1769" s="28" t="s">
        <v>7932</v>
      </c>
    </row>
    <row r="1770" spans="2:9">
      <c r="B1770" s="27" t="s">
        <v>7452</v>
      </c>
      <c r="C1770" s="30">
        <v>1777</v>
      </c>
      <c r="D1770" s="29" t="s">
        <v>7933</v>
      </c>
      <c r="E1770" s="29" t="s">
        <v>7308</v>
      </c>
      <c r="F1770" s="26" t="s">
        <v>4</v>
      </c>
      <c r="G1770" s="1585">
        <v>40631</v>
      </c>
      <c r="H1770" s="28" t="s">
        <v>7456</v>
      </c>
    </row>
    <row r="1771" spans="2:9">
      <c r="B1771" s="27" t="s">
        <v>7323</v>
      </c>
      <c r="C1771" s="30">
        <v>1778</v>
      </c>
      <c r="D1771" s="29" t="s">
        <v>7934</v>
      </c>
      <c r="E1771" s="29" t="s">
        <v>7935</v>
      </c>
      <c r="F1771" s="26" t="s">
        <v>4</v>
      </c>
      <c r="G1771" s="1585">
        <v>40634</v>
      </c>
      <c r="H1771" s="28" t="s">
        <v>7936</v>
      </c>
    </row>
    <row r="1772" spans="2:9">
      <c r="B1772" s="27" t="s">
        <v>7373</v>
      </c>
      <c r="C1772" s="30">
        <v>1779</v>
      </c>
      <c r="D1772" s="29" t="s">
        <v>7937</v>
      </c>
      <c r="E1772" s="29" t="s">
        <v>7398</v>
      </c>
      <c r="F1772" s="26" t="s">
        <v>4</v>
      </c>
      <c r="G1772" s="1585">
        <v>40634</v>
      </c>
      <c r="H1772" s="28" t="s">
        <v>7938</v>
      </c>
    </row>
    <row r="1773" spans="2:9">
      <c r="B1773" s="27" t="s">
        <v>7373</v>
      </c>
      <c r="C1773" s="30">
        <v>1780</v>
      </c>
      <c r="D1773" s="29" t="s">
        <v>7939</v>
      </c>
      <c r="E1773" s="29" t="s">
        <v>337</v>
      </c>
      <c r="F1773" s="26" t="s">
        <v>4</v>
      </c>
      <c r="G1773" s="1585">
        <v>40634</v>
      </c>
      <c r="H1773" s="28" t="s">
        <v>7940</v>
      </c>
    </row>
    <row r="1774" spans="2:9">
      <c r="B1774" s="27" t="s">
        <v>7373</v>
      </c>
      <c r="C1774" s="30">
        <v>1781</v>
      </c>
      <c r="D1774" s="29" t="s">
        <v>7941</v>
      </c>
      <c r="E1774" s="29" t="s">
        <v>337</v>
      </c>
      <c r="F1774" s="26" t="s">
        <v>4</v>
      </c>
      <c r="G1774" s="1585">
        <v>40634</v>
      </c>
      <c r="H1774" s="28" t="s">
        <v>7942</v>
      </c>
    </row>
    <row r="1775" spans="2:9">
      <c r="B1775" s="27" t="s">
        <v>7923</v>
      </c>
      <c r="C1775" s="30"/>
      <c r="D1775" s="29" t="s">
        <v>7943</v>
      </c>
      <c r="E1775" s="29" t="s">
        <v>7596</v>
      </c>
      <c r="F1775" s="26" t="s">
        <v>4</v>
      </c>
      <c r="G1775" s="1585">
        <v>40634</v>
      </c>
      <c r="H1775" s="28" t="s">
        <v>7944</v>
      </c>
    </row>
    <row r="1776" spans="2:9">
      <c r="B1776" s="27" t="s">
        <v>7882</v>
      </c>
      <c r="C1776" s="30"/>
      <c r="D1776" s="29" t="s">
        <v>7945</v>
      </c>
      <c r="E1776" s="29" t="s">
        <v>7358</v>
      </c>
      <c r="F1776" s="26" t="s">
        <v>4</v>
      </c>
      <c r="G1776" s="1585">
        <v>40634</v>
      </c>
    </row>
    <row r="1777" spans="2:8">
      <c r="B1777" s="27" t="s">
        <v>7946</v>
      </c>
      <c r="C1777" s="30">
        <v>1782</v>
      </c>
      <c r="D1777" s="29" t="s">
        <v>7947</v>
      </c>
      <c r="E1777" s="29" t="s">
        <v>7335</v>
      </c>
      <c r="F1777" s="26" t="s">
        <v>4</v>
      </c>
      <c r="G1777" s="1585">
        <v>40640</v>
      </c>
      <c r="H1777" s="28" t="s">
        <v>7402</v>
      </c>
    </row>
    <row r="1778" spans="2:8">
      <c r="B1778" s="27" t="s">
        <v>7389</v>
      </c>
      <c r="C1778" s="30">
        <v>1783</v>
      </c>
      <c r="D1778" s="29" t="s">
        <v>7948</v>
      </c>
      <c r="E1778" s="29" t="s">
        <v>7335</v>
      </c>
      <c r="F1778" s="26" t="s">
        <v>4</v>
      </c>
      <c r="G1778" s="1585">
        <v>40640</v>
      </c>
      <c r="H1778" s="28" t="s">
        <v>7949</v>
      </c>
    </row>
    <row r="1779" spans="2:8">
      <c r="B1779" s="27" t="s">
        <v>7950</v>
      </c>
      <c r="C1779" s="30">
        <v>1784</v>
      </c>
      <c r="D1779" s="29" t="s">
        <v>7951</v>
      </c>
      <c r="E1779" s="29" t="s">
        <v>7429</v>
      </c>
      <c r="F1779" s="26" t="s">
        <v>4</v>
      </c>
      <c r="G1779" s="1585">
        <v>40640</v>
      </c>
      <c r="H1779" s="28" t="s">
        <v>7952</v>
      </c>
    </row>
    <row r="1780" spans="2:8">
      <c r="B1780" s="27" t="s">
        <v>7484</v>
      </c>
      <c r="C1780" s="30">
        <v>1785</v>
      </c>
      <c r="D1780" s="29" t="s">
        <v>7953</v>
      </c>
      <c r="E1780" s="29" t="s">
        <v>7329</v>
      </c>
      <c r="F1780" s="26" t="s">
        <v>4</v>
      </c>
      <c r="G1780" s="1585">
        <v>40640</v>
      </c>
      <c r="H1780" s="1580" t="s">
        <v>7954</v>
      </c>
    </row>
    <row r="1781" spans="2:8">
      <c r="B1781" s="27" t="s">
        <v>7452</v>
      </c>
      <c r="C1781" s="30"/>
      <c r="D1781" s="29" t="s">
        <v>7955</v>
      </c>
      <c r="E1781" s="29" t="s">
        <v>7308</v>
      </c>
      <c r="F1781" s="26" t="s">
        <v>4</v>
      </c>
      <c r="G1781" s="1585">
        <v>40640</v>
      </c>
      <c r="H1781" s="28" t="s">
        <v>7520</v>
      </c>
    </row>
    <row r="1782" spans="2:8">
      <c r="B1782" s="27" t="s">
        <v>7652</v>
      </c>
      <c r="C1782" s="30"/>
      <c r="D1782" s="29" t="s">
        <v>7956</v>
      </c>
      <c r="E1782" s="29" t="s">
        <v>7809</v>
      </c>
      <c r="F1782" s="26" t="s">
        <v>4</v>
      </c>
      <c r="G1782" s="1585">
        <v>40640</v>
      </c>
    </row>
    <row r="1783" spans="2:8">
      <c r="B1783" s="27" t="s">
        <v>7810</v>
      </c>
      <c r="C1783" s="30">
        <v>1786</v>
      </c>
      <c r="D1783" s="29" t="s">
        <v>7957</v>
      </c>
      <c r="E1783" s="29" t="s">
        <v>7429</v>
      </c>
      <c r="F1783" s="26" t="s">
        <v>4</v>
      </c>
      <c r="G1783" s="1585">
        <v>40644</v>
      </c>
      <c r="H1783" s="28" t="s">
        <v>7707</v>
      </c>
    </row>
    <row r="1784" spans="2:8">
      <c r="B1784" s="27" t="s">
        <v>7331</v>
      </c>
      <c r="C1784" s="30"/>
      <c r="D1784" s="29" t="s">
        <v>7958</v>
      </c>
      <c r="E1784" s="29" t="s">
        <v>7308</v>
      </c>
      <c r="F1784" s="26" t="s">
        <v>4</v>
      </c>
      <c r="G1784" s="1585">
        <v>40644</v>
      </c>
    </row>
    <row r="1785" spans="2:8">
      <c r="B1785" s="27" t="s">
        <v>7614</v>
      </c>
      <c r="C1785" s="30"/>
      <c r="D1785" s="29" t="s">
        <v>7959</v>
      </c>
      <c r="E1785" s="29" t="s">
        <v>7319</v>
      </c>
      <c r="F1785" s="26" t="s">
        <v>4</v>
      </c>
      <c r="G1785" s="1585">
        <v>40644</v>
      </c>
    </row>
    <row r="1786" spans="2:8">
      <c r="B1786" s="27" t="s">
        <v>7420</v>
      </c>
      <c r="C1786" s="30"/>
      <c r="D1786" s="29" t="s">
        <v>7960</v>
      </c>
      <c r="E1786" s="29" t="s">
        <v>7319</v>
      </c>
      <c r="F1786" s="26" t="s">
        <v>4</v>
      </c>
      <c r="G1786" s="1585">
        <v>40646</v>
      </c>
    </row>
    <row r="1787" spans="2:8">
      <c r="B1787" s="27" t="s">
        <v>7961</v>
      </c>
      <c r="C1787" s="30"/>
      <c r="D1787" s="29" t="s">
        <v>7962</v>
      </c>
      <c r="E1787" s="29" t="s">
        <v>7756</v>
      </c>
      <c r="F1787" s="26" t="s">
        <v>4</v>
      </c>
      <c r="G1787" s="1585">
        <v>40647</v>
      </c>
    </row>
    <row r="1788" spans="2:8">
      <c r="B1788" s="27" t="s">
        <v>7394</v>
      </c>
      <c r="C1788" s="30"/>
      <c r="D1788" s="29" t="s">
        <v>7963</v>
      </c>
      <c r="E1788" s="29" t="s">
        <v>7964</v>
      </c>
      <c r="F1788" s="26" t="s">
        <v>4</v>
      </c>
      <c r="G1788" s="1585">
        <v>40648</v>
      </c>
    </row>
    <row r="1789" spans="2:8">
      <c r="B1789" s="27" t="s">
        <v>7331</v>
      </c>
      <c r="C1789" s="30">
        <v>1793</v>
      </c>
      <c r="D1789" s="29" t="s">
        <v>7965</v>
      </c>
      <c r="E1789" s="29" t="s">
        <v>7335</v>
      </c>
      <c r="F1789" s="26" t="s">
        <v>4</v>
      </c>
      <c r="G1789" s="1585">
        <v>40652</v>
      </c>
    </row>
    <row r="1790" spans="2:8">
      <c r="B1790" s="27" t="s">
        <v>7966</v>
      </c>
      <c r="C1790" s="30">
        <v>1794</v>
      </c>
      <c r="D1790" s="29" t="s">
        <v>7967</v>
      </c>
      <c r="E1790" s="29" t="s">
        <v>7756</v>
      </c>
      <c r="F1790" s="26" t="s">
        <v>4</v>
      </c>
      <c r="G1790" s="1585">
        <v>40658</v>
      </c>
    </row>
    <row r="1791" spans="2:8">
      <c r="B1791" s="27" t="s">
        <v>7968</v>
      </c>
      <c r="C1791" s="30">
        <v>1795</v>
      </c>
      <c r="D1791" s="29" t="s">
        <v>7969</v>
      </c>
      <c r="E1791" s="29"/>
      <c r="F1791" s="26" t="s">
        <v>4</v>
      </c>
      <c r="G1791" s="1585">
        <v>40658</v>
      </c>
    </row>
    <row r="1792" spans="2:8">
      <c r="B1792" s="27" t="s">
        <v>7970</v>
      </c>
      <c r="C1792" s="30">
        <v>1796</v>
      </c>
      <c r="D1792" s="29" t="s">
        <v>7971</v>
      </c>
      <c r="E1792" s="29"/>
      <c r="F1792" s="26" t="s">
        <v>4</v>
      </c>
      <c r="G1792" s="1585">
        <v>40658</v>
      </c>
    </row>
    <row r="1793" spans="1:9">
      <c r="B1793" s="27" t="s">
        <v>7972</v>
      </c>
      <c r="C1793" s="30">
        <v>1797</v>
      </c>
      <c r="D1793" s="29" t="s">
        <v>7973</v>
      </c>
      <c r="E1793" s="29"/>
      <c r="F1793" s="26" t="s">
        <v>4</v>
      </c>
      <c r="G1793" s="1585">
        <v>40658</v>
      </c>
    </row>
    <row r="1794" spans="1:9">
      <c r="B1794" s="27" t="s">
        <v>7484</v>
      </c>
      <c r="C1794" s="30">
        <v>1798</v>
      </c>
      <c r="D1794" s="29" t="s">
        <v>7974</v>
      </c>
      <c r="E1794" s="29"/>
      <c r="F1794" s="26" t="s">
        <v>4</v>
      </c>
      <c r="G1794" s="1585">
        <v>40665</v>
      </c>
    </row>
    <row r="1795" spans="1:9">
      <c r="B1795" s="27" t="s">
        <v>7810</v>
      </c>
      <c r="C1795" s="30">
        <v>1799</v>
      </c>
      <c r="D1795" s="29" t="s">
        <v>7975</v>
      </c>
      <c r="E1795" s="29"/>
      <c r="F1795" s="26" t="s">
        <v>4</v>
      </c>
      <c r="G1795" s="1585">
        <v>40665</v>
      </c>
    </row>
    <row r="1796" spans="1:9">
      <c r="B1796" s="27" t="s">
        <v>7976</v>
      </c>
      <c r="C1796" s="30"/>
      <c r="D1796" s="394" t="s">
        <v>664</v>
      </c>
      <c r="E1796" s="29"/>
      <c r="F1796" s="26" t="s">
        <v>4</v>
      </c>
      <c r="G1796" s="1585">
        <v>40666</v>
      </c>
    </row>
    <row r="1797" spans="1:9">
      <c r="B1797" s="27" t="s">
        <v>7977</v>
      </c>
      <c r="C1797" s="30">
        <v>1800</v>
      </c>
      <c r="D1797" s="29" t="s">
        <v>7978</v>
      </c>
      <c r="E1797" s="29"/>
      <c r="F1797" s="26" t="s">
        <v>4</v>
      </c>
      <c r="G1797" s="1585">
        <v>40667</v>
      </c>
    </row>
    <row r="1798" spans="1:9">
      <c r="A1798" s="1712"/>
      <c r="B1798" s="205" t="s">
        <v>7979</v>
      </c>
      <c r="C1798" s="62"/>
      <c r="D1798" s="270" t="s">
        <v>7980</v>
      </c>
      <c r="E1798" s="270"/>
      <c r="F1798" s="43" t="s">
        <v>4</v>
      </c>
      <c r="G1798" s="1594">
        <v>40669</v>
      </c>
      <c r="I1798" s="1508"/>
    </row>
    <row r="1799" spans="1:9">
      <c r="A1799" s="1712"/>
      <c r="B1799" s="205" t="s">
        <v>7981</v>
      </c>
      <c r="C1799" s="62"/>
      <c r="D1799" s="270" t="s">
        <v>7982</v>
      </c>
      <c r="E1799" s="270"/>
      <c r="F1799" s="43" t="s">
        <v>4</v>
      </c>
      <c r="G1799" s="1594">
        <v>40669</v>
      </c>
      <c r="I1799" s="1508"/>
    </row>
    <row r="1800" spans="1:9">
      <c r="A1800" s="1712"/>
      <c r="B1800" s="205" t="s">
        <v>7983</v>
      </c>
      <c r="C1800" s="62"/>
      <c r="D1800" s="270" t="s">
        <v>7984</v>
      </c>
      <c r="E1800" s="270"/>
      <c r="F1800" s="43" t="s">
        <v>4</v>
      </c>
      <c r="G1800" s="1594">
        <v>40669</v>
      </c>
      <c r="I1800" s="1508"/>
    </row>
    <row r="1801" spans="1:9">
      <c r="B1801" s="395" t="s">
        <v>7985</v>
      </c>
      <c r="C1801" s="396"/>
      <c r="D1801" s="397" t="s">
        <v>7986</v>
      </c>
      <c r="E1801" s="397"/>
      <c r="F1801" s="398" t="s">
        <v>4</v>
      </c>
      <c r="G1801" s="1598">
        <v>40672</v>
      </c>
    </row>
    <row r="1802" spans="1:9">
      <c r="B1802" s="395" t="s">
        <v>7987</v>
      </c>
      <c r="C1802" s="396"/>
      <c r="D1802" s="397" t="s">
        <v>7988</v>
      </c>
      <c r="E1802" s="397"/>
      <c r="F1802" s="398" t="s">
        <v>4</v>
      </c>
      <c r="G1802" s="1598">
        <v>40672</v>
      </c>
      <c r="H1802" s="28" t="s">
        <v>7989</v>
      </c>
    </row>
    <row r="1803" spans="1:9">
      <c r="B1803" s="27" t="s">
        <v>7990</v>
      </c>
      <c r="C1803" s="30"/>
      <c r="D1803" s="29" t="s">
        <v>7991</v>
      </c>
      <c r="E1803" s="29" t="s">
        <v>82</v>
      </c>
      <c r="F1803" s="43" t="s">
        <v>4</v>
      </c>
      <c r="G1803" s="1598">
        <v>40673</v>
      </c>
    </row>
    <row r="1804" spans="1:9">
      <c r="A1804" s="1713"/>
      <c r="B1804" s="230" t="s">
        <v>7992</v>
      </c>
      <c r="C1804" s="38">
        <v>1804</v>
      </c>
      <c r="D1804" s="337" t="s">
        <v>7993</v>
      </c>
      <c r="E1804" s="337" t="s">
        <v>7994</v>
      </c>
      <c r="F1804" s="48" t="s">
        <v>4</v>
      </c>
      <c r="G1804" s="1579">
        <v>40675</v>
      </c>
      <c r="I1804" s="1509"/>
    </row>
    <row r="1805" spans="1:9">
      <c r="B1805" s="230" t="s">
        <v>7995</v>
      </c>
      <c r="C1805" s="38"/>
      <c r="D1805" s="337" t="s">
        <v>7996</v>
      </c>
      <c r="E1805" s="337" t="s">
        <v>7997</v>
      </c>
      <c r="F1805" s="32" t="s">
        <v>4</v>
      </c>
      <c r="G1805" s="1579">
        <v>40676</v>
      </c>
    </row>
    <row r="1806" spans="1:9">
      <c r="A1806" s="1713"/>
      <c r="B1806" s="230" t="s">
        <v>7998</v>
      </c>
      <c r="C1806" s="38"/>
      <c r="D1806" s="337" t="s">
        <v>7999</v>
      </c>
      <c r="E1806" s="337" t="s">
        <v>8000</v>
      </c>
      <c r="F1806" s="32" t="s">
        <v>4</v>
      </c>
      <c r="G1806" s="1579">
        <v>40680</v>
      </c>
      <c r="I1806" s="1509"/>
    </row>
    <row r="1807" spans="1:9">
      <c r="A1807" s="1713"/>
      <c r="B1807" s="230" t="s">
        <v>7990</v>
      </c>
      <c r="C1807" s="38"/>
      <c r="D1807" s="337" t="s">
        <v>8001</v>
      </c>
      <c r="E1807" s="337" t="s">
        <v>82</v>
      </c>
      <c r="F1807" s="32" t="s">
        <v>4</v>
      </c>
      <c r="G1807" s="1579">
        <v>40680</v>
      </c>
      <c r="I1807" s="1509"/>
    </row>
    <row r="1808" spans="1:9">
      <c r="A1808" s="1713"/>
      <c r="B1808" s="230" t="s">
        <v>7990</v>
      </c>
      <c r="C1808" s="38"/>
      <c r="D1808" s="337" t="s">
        <v>8002</v>
      </c>
      <c r="E1808" s="337" t="s">
        <v>82</v>
      </c>
      <c r="F1808" s="32" t="s">
        <v>4</v>
      </c>
      <c r="G1808" s="1579">
        <v>40680</v>
      </c>
      <c r="I1808" s="1509"/>
    </row>
    <row r="1809" spans="1:9">
      <c r="A1809" s="1713"/>
      <c r="B1809" s="230" t="s">
        <v>7981</v>
      </c>
      <c r="C1809" s="38"/>
      <c r="D1809" s="337" t="s">
        <v>665</v>
      </c>
      <c r="E1809" s="337" t="s">
        <v>8003</v>
      </c>
      <c r="F1809" s="32" t="s">
        <v>4</v>
      </c>
      <c r="G1809" s="1579">
        <v>40680</v>
      </c>
      <c r="I1809" s="1509"/>
    </row>
    <row r="1810" spans="1:9">
      <c r="A1810" s="1713"/>
      <c r="B1810" s="230" t="s">
        <v>8004</v>
      </c>
      <c r="C1810" s="38"/>
      <c r="D1810" s="337" t="s">
        <v>8005</v>
      </c>
      <c r="E1810" s="337" t="s">
        <v>8006</v>
      </c>
      <c r="F1810" s="32" t="s">
        <v>4</v>
      </c>
      <c r="G1810" s="1579">
        <v>40681</v>
      </c>
      <c r="I1810" s="1509"/>
    </row>
    <row r="1811" spans="1:9">
      <c r="B1811" s="230" t="s">
        <v>8007</v>
      </c>
      <c r="C1811" s="38"/>
      <c r="D1811" s="337" t="s">
        <v>8008</v>
      </c>
      <c r="E1811" s="337" t="s">
        <v>8009</v>
      </c>
      <c r="F1811" s="32" t="s">
        <v>4</v>
      </c>
      <c r="G1811" s="1579">
        <v>40683</v>
      </c>
    </row>
    <row r="1812" spans="1:9">
      <c r="B1812" s="230" t="s">
        <v>8010</v>
      </c>
      <c r="C1812" s="38"/>
      <c r="D1812" s="337" t="s">
        <v>8011</v>
      </c>
      <c r="E1812" s="337" t="s">
        <v>8003</v>
      </c>
      <c r="F1812" s="32" t="s">
        <v>4</v>
      </c>
      <c r="G1812" s="1579">
        <v>40686</v>
      </c>
    </row>
    <row r="1813" spans="1:9">
      <c r="B1813" s="230" t="s">
        <v>8012</v>
      </c>
      <c r="C1813" s="38"/>
      <c r="D1813" s="337" t="s">
        <v>8013</v>
      </c>
      <c r="E1813" s="337" t="s">
        <v>8014</v>
      </c>
      <c r="F1813" s="32" t="s">
        <v>4</v>
      </c>
      <c r="G1813" s="1579">
        <v>40686</v>
      </c>
    </row>
    <row r="1814" spans="1:9">
      <c r="B1814" s="230" t="s">
        <v>8015</v>
      </c>
      <c r="C1814" s="38"/>
      <c r="D1814" s="337" t="s">
        <v>8016</v>
      </c>
      <c r="E1814" s="337" t="s">
        <v>8017</v>
      </c>
      <c r="F1814" s="32" t="s">
        <v>4</v>
      </c>
      <c r="G1814" s="1579">
        <v>40686</v>
      </c>
    </row>
    <row r="1815" spans="1:9">
      <c r="A1815" s="1712"/>
      <c r="B1815" s="230" t="s">
        <v>8018</v>
      </c>
      <c r="C1815" s="38"/>
      <c r="D1815" s="337" t="s">
        <v>8019</v>
      </c>
      <c r="E1815" s="337" t="s">
        <v>8020</v>
      </c>
      <c r="F1815" s="32" t="s">
        <v>4</v>
      </c>
      <c r="G1815" s="1579">
        <v>40690</v>
      </c>
      <c r="I1815" s="1509"/>
    </row>
    <row r="1816" spans="1:9">
      <c r="B1816" s="230" t="s">
        <v>8021</v>
      </c>
      <c r="C1816" s="38"/>
      <c r="D1816" s="337" t="s">
        <v>8022</v>
      </c>
      <c r="E1816" s="337" t="s">
        <v>8023</v>
      </c>
      <c r="F1816" s="32" t="s">
        <v>4</v>
      </c>
      <c r="G1816" s="1579">
        <v>40693</v>
      </c>
    </row>
    <row r="1817" spans="1:9">
      <c r="A1817" s="1712"/>
      <c r="B1817" s="230" t="s">
        <v>8024</v>
      </c>
      <c r="C1817" s="38"/>
      <c r="D1817" s="337" t="s">
        <v>8025</v>
      </c>
      <c r="E1817" s="337" t="s">
        <v>8009</v>
      </c>
      <c r="F1817" s="32" t="s">
        <v>4</v>
      </c>
      <c r="G1817" s="1579">
        <v>40695</v>
      </c>
      <c r="I1817" s="1509"/>
    </row>
    <row r="1818" spans="1:9">
      <c r="A1818" s="1712"/>
      <c r="B1818" s="230" t="s">
        <v>8007</v>
      </c>
      <c r="C1818" s="38"/>
      <c r="D1818" s="337" t="s">
        <v>8026</v>
      </c>
      <c r="E1818" s="337" t="s">
        <v>8009</v>
      </c>
      <c r="F1818" s="32" t="s">
        <v>4</v>
      </c>
      <c r="G1818" s="1579">
        <v>40695</v>
      </c>
      <c r="H1818" s="31" t="s">
        <v>8027</v>
      </c>
      <c r="I1818" s="1509"/>
    </row>
    <row r="1819" spans="1:9">
      <c r="A1819" s="1712"/>
      <c r="B1819" s="230" t="s">
        <v>8007</v>
      </c>
      <c r="C1819" s="38"/>
      <c r="D1819" s="337" t="s">
        <v>8028</v>
      </c>
      <c r="E1819" s="337" t="s">
        <v>8009</v>
      </c>
      <c r="F1819" s="32" t="s">
        <v>4</v>
      </c>
      <c r="G1819" s="1579">
        <v>40695</v>
      </c>
      <c r="I1819" s="1509"/>
    </row>
    <row r="1820" spans="1:9">
      <c r="A1820" s="1712"/>
      <c r="B1820" s="230" t="s">
        <v>8007</v>
      </c>
      <c r="C1820" s="38"/>
      <c r="D1820" s="337" t="s">
        <v>8029</v>
      </c>
      <c r="E1820" s="337" t="s">
        <v>8009</v>
      </c>
      <c r="F1820" s="32" t="s">
        <v>4</v>
      </c>
      <c r="G1820" s="1579">
        <v>40695</v>
      </c>
      <c r="I1820" s="1509"/>
    </row>
    <row r="1821" spans="1:9">
      <c r="A1821" s="1712"/>
      <c r="B1821" s="230" t="s">
        <v>8030</v>
      </c>
      <c r="C1821" s="38"/>
      <c r="D1821" s="337" t="s">
        <v>8031</v>
      </c>
      <c r="E1821" s="337" t="s">
        <v>8009</v>
      </c>
      <c r="F1821" s="32" t="s">
        <v>4</v>
      </c>
      <c r="G1821" s="1579">
        <v>40695</v>
      </c>
      <c r="I1821" s="1509"/>
    </row>
    <row r="1822" spans="1:9">
      <c r="A1822" s="1712"/>
      <c r="B1822" s="230" t="s">
        <v>8030</v>
      </c>
      <c r="C1822" s="38"/>
      <c r="D1822" s="337" t="s">
        <v>8032</v>
      </c>
      <c r="E1822" s="337" t="s">
        <v>8009</v>
      </c>
      <c r="F1822" s="32" t="s">
        <v>4</v>
      </c>
      <c r="G1822" s="1579">
        <v>40695</v>
      </c>
      <c r="I1822" s="1509"/>
    </row>
    <row r="1823" spans="1:9">
      <c r="A1823" s="1712"/>
      <c r="B1823" s="240" t="s">
        <v>8033</v>
      </c>
      <c r="C1823" s="38"/>
      <c r="D1823" s="337" t="s">
        <v>8034</v>
      </c>
      <c r="E1823" s="337" t="s">
        <v>8009</v>
      </c>
      <c r="F1823" s="32" t="s">
        <v>4</v>
      </c>
      <c r="G1823" s="1579">
        <v>40695</v>
      </c>
      <c r="I1823" s="1509"/>
    </row>
    <row r="1824" spans="1:9">
      <c r="A1824" s="1713"/>
      <c r="B1824" s="230" t="s">
        <v>8033</v>
      </c>
      <c r="C1824" s="38"/>
      <c r="D1824" s="337" t="s">
        <v>8035</v>
      </c>
      <c r="E1824" s="337" t="s">
        <v>8009</v>
      </c>
      <c r="F1824" s="32" t="s">
        <v>4</v>
      </c>
      <c r="G1824" s="1579">
        <v>40698</v>
      </c>
      <c r="I1824" s="1509"/>
    </row>
    <row r="1825" spans="1:9">
      <c r="A1825" s="1713"/>
      <c r="B1825" s="230" t="s">
        <v>8036</v>
      </c>
      <c r="C1825" s="38"/>
      <c r="D1825" s="337" t="s">
        <v>8037</v>
      </c>
      <c r="E1825" s="337" t="s">
        <v>8009</v>
      </c>
      <c r="F1825" s="32" t="s">
        <v>4</v>
      </c>
      <c r="G1825" s="1579">
        <v>40702</v>
      </c>
      <c r="H1825" s="31" t="s">
        <v>8027</v>
      </c>
      <c r="I1825" s="1509"/>
    </row>
    <row r="1826" spans="1:9">
      <c r="A1826" s="1713"/>
      <c r="B1826" s="230" t="s">
        <v>8007</v>
      </c>
      <c r="C1826" s="38"/>
      <c r="D1826" s="337" t="s">
        <v>8038</v>
      </c>
      <c r="E1826" s="337" t="s">
        <v>8006</v>
      </c>
      <c r="F1826" s="32" t="s">
        <v>4</v>
      </c>
      <c r="G1826" s="1579">
        <v>40704</v>
      </c>
      <c r="I1826" s="1509"/>
    </row>
    <row r="1827" spans="1:9">
      <c r="A1827" s="1713"/>
      <c r="B1827" s="230" t="s">
        <v>8007</v>
      </c>
      <c r="C1827" s="38"/>
      <c r="D1827" s="337" t="s">
        <v>8039</v>
      </c>
      <c r="E1827" s="337" t="s">
        <v>8006</v>
      </c>
      <c r="F1827" s="32" t="s">
        <v>4</v>
      </c>
      <c r="G1827" s="1579">
        <v>40705</v>
      </c>
      <c r="I1827" s="1509"/>
    </row>
    <row r="1828" spans="1:9">
      <c r="A1828" s="1713"/>
      <c r="B1828" s="230" t="s">
        <v>8040</v>
      </c>
      <c r="C1828" s="38"/>
      <c r="D1828" s="337" t="s">
        <v>668</v>
      </c>
      <c r="E1828" s="337" t="s">
        <v>8041</v>
      </c>
      <c r="F1828" s="32" t="s">
        <v>4</v>
      </c>
      <c r="G1828" s="1579">
        <v>40707</v>
      </c>
      <c r="I1828" s="1509"/>
    </row>
    <row r="1829" spans="1:9">
      <c r="A1829" s="1713"/>
      <c r="B1829" s="230" t="s">
        <v>8042</v>
      </c>
      <c r="C1829" s="38"/>
      <c r="D1829" s="337" t="s">
        <v>8043</v>
      </c>
      <c r="E1829" s="337" t="s">
        <v>8044</v>
      </c>
      <c r="F1829" s="32" t="s">
        <v>4</v>
      </c>
      <c r="G1829" s="1579">
        <v>40705</v>
      </c>
      <c r="I1829" s="1509"/>
    </row>
    <row r="1830" spans="1:9">
      <c r="A1830" s="1713"/>
      <c r="B1830" s="230" t="s">
        <v>8045</v>
      </c>
      <c r="C1830" s="38"/>
      <c r="D1830" s="337" t="s">
        <v>8046</v>
      </c>
      <c r="E1830" s="337" t="s">
        <v>8047</v>
      </c>
      <c r="F1830" s="32" t="s">
        <v>4</v>
      </c>
      <c r="G1830" s="1579">
        <v>40707</v>
      </c>
      <c r="I1830" s="1509"/>
    </row>
    <row r="1831" spans="1:9">
      <c r="A1831" s="1713"/>
      <c r="B1831" s="230" t="s">
        <v>8048</v>
      </c>
      <c r="C1831" s="38"/>
      <c r="D1831" s="337" t="s">
        <v>8049</v>
      </c>
      <c r="E1831" s="337" t="s">
        <v>8050</v>
      </c>
      <c r="F1831" s="32" t="s">
        <v>4</v>
      </c>
      <c r="G1831" s="1579">
        <v>40708</v>
      </c>
      <c r="I1831" s="1509"/>
    </row>
    <row r="1832" spans="1:9">
      <c r="A1832" s="1713"/>
      <c r="B1832" s="230" t="s">
        <v>8051</v>
      </c>
      <c r="C1832" s="38"/>
      <c r="D1832" s="337" t="s">
        <v>8052</v>
      </c>
      <c r="E1832" s="337" t="s">
        <v>8053</v>
      </c>
      <c r="F1832" s="32" t="s">
        <v>4</v>
      </c>
      <c r="G1832" s="1579">
        <v>40708</v>
      </c>
      <c r="I1832" s="1509"/>
    </row>
    <row r="1833" spans="1:9">
      <c r="A1833" s="1713"/>
      <c r="B1833" s="230" t="s">
        <v>8054</v>
      </c>
      <c r="C1833" s="38"/>
      <c r="D1833" s="337" t="s">
        <v>8055</v>
      </c>
      <c r="E1833" s="337" t="s">
        <v>8044</v>
      </c>
      <c r="F1833" s="32" t="s">
        <v>4</v>
      </c>
      <c r="G1833" s="1579">
        <v>40711</v>
      </c>
      <c r="H1833" s="31" t="s">
        <v>8056</v>
      </c>
      <c r="I1833" s="1509"/>
    </row>
    <row r="1834" spans="1:9">
      <c r="A1834" s="1713"/>
      <c r="B1834" s="230" t="s">
        <v>8057</v>
      </c>
      <c r="C1834" s="38"/>
      <c r="D1834" s="337" t="s">
        <v>8058</v>
      </c>
      <c r="E1834" s="337" t="s">
        <v>8047</v>
      </c>
      <c r="F1834" s="32" t="s">
        <v>4</v>
      </c>
      <c r="G1834" s="1579">
        <v>40711</v>
      </c>
      <c r="I1834" s="1509"/>
    </row>
    <row r="1835" spans="1:9">
      <c r="A1835" s="1713"/>
      <c r="B1835" s="230" t="s">
        <v>8054</v>
      </c>
      <c r="C1835" s="38"/>
      <c r="D1835" s="337" t="s">
        <v>8059</v>
      </c>
      <c r="E1835" s="337" t="s">
        <v>8060</v>
      </c>
      <c r="F1835" s="32" t="s">
        <v>4</v>
      </c>
      <c r="G1835" s="1579">
        <v>40714</v>
      </c>
      <c r="I1835" s="1509"/>
    </row>
    <row r="1836" spans="1:9">
      <c r="A1836" s="1713"/>
      <c r="B1836" s="230" t="s">
        <v>8054</v>
      </c>
      <c r="C1836" s="38"/>
      <c r="D1836" s="337" t="s">
        <v>8061</v>
      </c>
      <c r="E1836" s="337" t="s">
        <v>8060</v>
      </c>
      <c r="F1836" s="32" t="s">
        <v>4</v>
      </c>
      <c r="G1836" s="1579">
        <v>40714</v>
      </c>
      <c r="H1836" s="31" t="s">
        <v>8056</v>
      </c>
      <c r="I1836" s="1509"/>
    </row>
    <row r="1837" spans="1:9">
      <c r="A1837" s="1713"/>
      <c r="B1837" s="230" t="s">
        <v>8062</v>
      </c>
      <c r="C1837" s="38"/>
      <c r="D1837" s="337" t="s">
        <v>8063</v>
      </c>
      <c r="E1837" s="337" t="s">
        <v>8064</v>
      </c>
      <c r="F1837" s="32" t="s">
        <v>4</v>
      </c>
      <c r="G1837" s="1579">
        <v>40715</v>
      </c>
      <c r="I1837" s="1509"/>
    </row>
    <row r="1838" spans="1:9">
      <c r="A1838" s="1713"/>
      <c r="B1838" s="230" t="s">
        <v>8065</v>
      </c>
      <c r="C1838" s="38"/>
      <c r="D1838" s="337" t="s">
        <v>8066</v>
      </c>
      <c r="E1838" s="337" t="s">
        <v>8047</v>
      </c>
      <c r="F1838" s="32" t="s">
        <v>4</v>
      </c>
      <c r="G1838" s="1579">
        <v>40717</v>
      </c>
      <c r="I1838" s="1509"/>
    </row>
    <row r="1839" spans="1:9">
      <c r="A1839" s="1713"/>
      <c r="B1839" s="230" t="s">
        <v>4</v>
      </c>
      <c r="C1839" s="38"/>
      <c r="D1839" s="337" t="s">
        <v>8067</v>
      </c>
      <c r="E1839" s="337" t="s">
        <v>8068</v>
      </c>
      <c r="F1839" s="32" t="s">
        <v>4</v>
      </c>
      <c r="G1839" s="1579">
        <v>40721</v>
      </c>
      <c r="I1839" s="1509"/>
    </row>
    <row r="1840" spans="1:9">
      <c r="A1840" s="1713"/>
      <c r="B1840" s="31" t="s">
        <v>8069</v>
      </c>
      <c r="C1840" s="38"/>
      <c r="D1840" s="337" t="s">
        <v>8070</v>
      </c>
      <c r="E1840" s="337" t="s">
        <v>8071</v>
      </c>
      <c r="F1840" s="32" t="s">
        <v>4</v>
      </c>
      <c r="G1840" s="1579">
        <v>40721</v>
      </c>
      <c r="H1840" s="31" t="s">
        <v>8056</v>
      </c>
      <c r="I1840" s="1509"/>
    </row>
    <row r="1841" spans="1:9">
      <c r="A1841" s="1713"/>
      <c r="B1841" s="230" t="s">
        <v>8072</v>
      </c>
      <c r="C1841" s="38"/>
      <c r="D1841" s="337" t="s">
        <v>8073</v>
      </c>
      <c r="E1841" s="337" t="s">
        <v>8044</v>
      </c>
      <c r="F1841" s="32" t="s">
        <v>4</v>
      </c>
      <c r="G1841" s="1579">
        <v>40722</v>
      </c>
      <c r="I1841" s="1509"/>
    </row>
    <row r="1842" spans="1:9">
      <c r="A1842" s="1713"/>
      <c r="B1842" s="230" t="s">
        <v>8074</v>
      </c>
      <c r="C1842" s="38"/>
      <c r="D1842" s="337" t="s">
        <v>8075</v>
      </c>
      <c r="E1842" s="337" t="s">
        <v>8076</v>
      </c>
      <c r="F1842" s="32" t="s">
        <v>8077</v>
      </c>
      <c r="G1842" s="1579">
        <v>40725</v>
      </c>
      <c r="H1842" s="31" t="s">
        <v>8056</v>
      </c>
      <c r="I1842" s="1509"/>
    </row>
    <row r="1843" spans="1:9">
      <c r="A1843" s="1713"/>
      <c r="B1843" s="230" t="s">
        <v>8078</v>
      </c>
      <c r="C1843" s="38">
        <v>1838</v>
      </c>
      <c r="D1843" s="337" t="s">
        <v>8079</v>
      </c>
      <c r="E1843" s="337" t="s">
        <v>8080</v>
      </c>
      <c r="F1843" s="32" t="s">
        <v>8077</v>
      </c>
      <c r="G1843" s="1579">
        <v>40725</v>
      </c>
      <c r="I1843" s="1509"/>
    </row>
    <row r="1844" spans="1:9">
      <c r="A1844" s="1713"/>
      <c r="B1844" s="230" t="s">
        <v>8081</v>
      </c>
      <c r="C1844" s="38">
        <v>1839</v>
      </c>
      <c r="D1844" s="337" t="s">
        <v>8082</v>
      </c>
      <c r="E1844" s="337" t="s">
        <v>8050</v>
      </c>
      <c r="F1844" s="32" t="s">
        <v>8077</v>
      </c>
      <c r="G1844" s="1579">
        <v>40725</v>
      </c>
      <c r="I1844" s="1509"/>
    </row>
    <row r="1845" spans="1:9">
      <c r="A1845" s="1713"/>
      <c r="B1845" s="230" t="s">
        <v>8054</v>
      </c>
      <c r="C1845" s="38"/>
      <c r="D1845" s="337" t="s">
        <v>670</v>
      </c>
      <c r="E1845" s="337" t="s">
        <v>8083</v>
      </c>
      <c r="F1845" s="32" t="s">
        <v>8084</v>
      </c>
      <c r="G1845" s="1579">
        <v>40725</v>
      </c>
      <c r="H1845" s="31" t="s">
        <v>8085</v>
      </c>
      <c r="I1845" s="1509"/>
    </row>
    <row r="1846" spans="1:9">
      <c r="A1846" s="1713"/>
      <c r="B1846" s="230" t="s">
        <v>4</v>
      </c>
      <c r="C1846" s="38">
        <v>1844</v>
      </c>
      <c r="D1846" s="337" t="s">
        <v>5214</v>
      </c>
      <c r="E1846" s="337" t="s">
        <v>8083</v>
      </c>
      <c r="F1846" s="32" t="s">
        <v>8084</v>
      </c>
      <c r="G1846" s="1579">
        <v>40725</v>
      </c>
      <c r="I1846" s="1509"/>
    </row>
    <row r="1847" spans="1:9">
      <c r="A1847" s="1713"/>
      <c r="B1847" s="230" t="s">
        <v>8086</v>
      </c>
      <c r="C1847" s="38">
        <v>1843</v>
      </c>
      <c r="D1847" s="337" t="s">
        <v>8087</v>
      </c>
      <c r="E1847" s="337" t="s">
        <v>8083</v>
      </c>
      <c r="F1847" s="32" t="s">
        <v>8084</v>
      </c>
      <c r="G1847" s="1579">
        <v>40725</v>
      </c>
      <c r="I1847" s="1509"/>
    </row>
    <row r="1848" spans="1:9">
      <c r="A1848" s="1713"/>
      <c r="B1848" s="230" t="s">
        <v>8088</v>
      </c>
      <c r="C1848" s="38">
        <v>1842</v>
      </c>
      <c r="D1848" s="337" t="s">
        <v>8089</v>
      </c>
      <c r="E1848" s="337" t="s">
        <v>49</v>
      </c>
      <c r="F1848" s="32" t="s">
        <v>671</v>
      </c>
      <c r="G1848" s="1579">
        <v>40725</v>
      </c>
      <c r="H1848" s="31" t="s">
        <v>8085</v>
      </c>
      <c r="I1848" s="1509"/>
    </row>
    <row r="1849" spans="1:9">
      <c r="B1849" s="27" t="s">
        <v>4</v>
      </c>
      <c r="C1849" s="30">
        <v>1841</v>
      </c>
      <c r="D1849" s="337" t="s">
        <v>8090</v>
      </c>
      <c r="E1849" s="337" t="s">
        <v>8083</v>
      </c>
      <c r="F1849" s="32" t="s">
        <v>671</v>
      </c>
      <c r="G1849" s="1579">
        <v>40725</v>
      </c>
    </row>
    <row r="1850" spans="1:9">
      <c r="A1850" s="1713"/>
      <c r="B1850" s="230" t="s">
        <v>8091</v>
      </c>
      <c r="C1850" s="38"/>
      <c r="D1850" s="337" t="s">
        <v>8092</v>
      </c>
      <c r="E1850" s="337" t="s">
        <v>8093</v>
      </c>
      <c r="F1850" s="32" t="s">
        <v>4</v>
      </c>
      <c r="G1850" s="1579">
        <v>40725</v>
      </c>
      <c r="H1850" s="31" t="s">
        <v>8085</v>
      </c>
      <c r="I1850" s="1509"/>
    </row>
    <row r="1851" spans="1:9">
      <c r="A1851" s="1713"/>
      <c r="B1851" s="230" t="s">
        <v>8094</v>
      </c>
      <c r="C1851" s="38">
        <v>1846</v>
      </c>
      <c r="D1851" s="337" t="s">
        <v>8095</v>
      </c>
      <c r="E1851" s="337" t="s">
        <v>8083</v>
      </c>
      <c r="F1851" s="32" t="s">
        <v>671</v>
      </c>
      <c r="G1851" s="1579">
        <v>40730</v>
      </c>
      <c r="I1851" s="1509"/>
    </row>
    <row r="1852" spans="1:9">
      <c r="A1852" s="1713"/>
      <c r="B1852" s="230" t="s">
        <v>8094</v>
      </c>
      <c r="C1852" s="38">
        <v>1848</v>
      </c>
      <c r="D1852" s="337" t="s">
        <v>8096</v>
      </c>
      <c r="E1852" s="337" t="s">
        <v>8083</v>
      </c>
      <c r="F1852" s="32" t="s">
        <v>671</v>
      </c>
      <c r="G1852" s="1579">
        <v>40731</v>
      </c>
      <c r="H1852" s="31" t="s">
        <v>8085</v>
      </c>
      <c r="I1852" s="1509"/>
    </row>
    <row r="1853" spans="1:9">
      <c r="A1853" s="1713"/>
      <c r="B1853" s="230" t="s">
        <v>8094</v>
      </c>
      <c r="C1853" s="38">
        <v>1847</v>
      </c>
      <c r="D1853" s="337" t="s">
        <v>8097</v>
      </c>
      <c r="E1853" s="337" t="s">
        <v>8083</v>
      </c>
      <c r="F1853" s="32" t="s">
        <v>671</v>
      </c>
      <c r="G1853" s="1579">
        <v>40731</v>
      </c>
      <c r="H1853" s="31" t="s">
        <v>8085</v>
      </c>
      <c r="I1853" s="1509"/>
    </row>
    <row r="1854" spans="1:9">
      <c r="A1854" s="1713"/>
      <c r="B1854" s="230" t="s">
        <v>4</v>
      </c>
      <c r="C1854" s="38">
        <v>1845</v>
      </c>
      <c r="D1854" s="337" t="s">
        <v>8098</v>
      </c>
      <c r="E1854" s="337" t="s">
        <v>8083</v>
      </c>
      <c r="F1854" s="32" t="s">
        <v>671</v>
      </c>
      <c r="G1854" s="1579">
        <v>40731</v>
      </c>
      <c r="I1854" s="1509"/>
    </row>
    <row r="1855" spans="1:9">
      <c r="A1855" s="1713"/>
      <c r="B1855" s="230" t="s">
        <v>8099</v>
      </c>
      <c r="C1855" s="38">
        <v>1849</v>
      </c>
      <c r="D1855" s="337" t="s">
        <v>8100</v>
      </c>
      <c r="E1855" s="337" t="s">
        <v>8083</v>
      </c>
      <c r="F1855" s="32" t="s">
        <v>671</v>
      </c>
      <c r="G1855" s="1579">
        <v>40731</v>
      </c>
      <c r="I1855" s="1509"/>
    </row>
    <row r="1856" spans="1:9">
      <c r="A1856" s="1713"/>
      <c r="B1856" s="230" t="s">
        <v>8101</v>
      </c>
      <c r="C1856" s="38">
        <v>1850</v>
      </c>
      <c r="D1856" s="337" t="s">
        <v>8102</v>
      </c>
      <c r="E1856" s="337" t="s">
        <v>8103</v>
      </c>
      <c r="F1856" s="32" t="s">
        <v>671</v>
      </c>
      <c r="G1856" s="1579">
        <v>40737</v>
      </c>
      <c r="I1856" s="1509"/>
    </row>
    <row r="1857" spans="1:9">
      <c r="A1857" s="1713"/>
      <c r="B1857" s="230" t="s">
        <v>8104</v>
      </c>
      <c r="C1857" s="38"/>
      <c r="D1857" s="337" t="s">
        <v>674</v>
      </c>
      <c r="E1857" s="337" t="s">
        <v>8105</v>
      </c>
      <c r="F1857" s="32" t="s">
        <v>8106</v>
      </c>
      <c r="G1857" s="1579">
        <v>40738</v>
      </c>
      <c r="H1857" s="31" t="s">
        <v>8107</v>
      </c>
      <c r="I1857" s="1509"/>
    </row>
    <row r="1858" spans="1:9">
      <c r="A1858" s="1713"/>
      <c r="B1858" s="230" t="s">
        <v>8108</v>
      </c>
      <c r="C1858" s="37" t="s">
        <v>687</v>
      </c>
      <c r="D1858" s="337" t="s">
        <v>8109</v>
      </c>
      <c r="E1858" s="337" t="s">
        <v>8105</v>
      </c>
      <c r="F1858" s="32" t="s">
        <v>8106</v>
      </c>
      <c r="G1858" s="1579">
        <v>40739</v>
      </c>
      <c r="H1858" s="31" t="s">
        <v>8107</v>
      </c>
      <c r="I1858" s="1509"/>
    </row>
    <row r="1859" spans="1:9">
      <c r="A1859" s="1713"/>
      <c r="B1859" s="230" t="s">
        <v>8110</v>
      </c>
      <c r="C1859" s="38"/>
      <c r="D1859" s="337" t="s">
        <v>8111</v>
      </c>
      <c r="E1859" s="337" t="s">
        <v>8112</v>
      </c>
      <c r="F1859" s="32" t="s">
        <v>4</v>
      </c>
      <c r="G1859" s="1579">
        <v>40739</v>
      </c>
      <c r="H1859" s="31" t="s">
        <v>8107</v>
      </c>
      <c r="I1859" s="1509"/>
    </row>
    <row r="1860" spans="1:9">
      <c r="A1860" s="1713"/>
      <c r="B1860" s="230" t="s">
        <v>8113</v>
      </c>
      <c r="C1860" s="38"/>
      <c r="D1860" s="337" t="s">
        <v>8114</v>
      </c>
      <c r="E1860" s="337" t="s">
        <v>8105</v>
      </c>
      <c r="F1860" s="32" t="s">
        <v>8106</v>
      </c>
      <c r="G1860" s="1579">
        <v>40744</v>
      </c>
      <c r="H1860" s="31" t="s">
        <v>8107</v>
      </c>
      <c r="I1860" s="1509"/>
    </row>
    <row r="1861" spans="1:9">
      <c r="A1861" s="1713"/>
      <c r="B1861" s="230" t="s">
        <v>8115</v>
      </c>
      <c r="C1861" s="38">
        <v>1853</v>
      </c>
      <c r="D1861" s="337" t="s">
        <v>8116</v>
      </c>
      <c r="E1861" s="337" t="s">
        <v>8117</v>
      </c>
      <c r="F1861" s="32" t="s">
        <v>8106</v>
      </c>
      <c r="G1861" s="1579">
        <v>40745</v>
      </c>
      <c r="I1861" s="1509"/>
    </row>
    <row r="1862" spans="1:9">
      <c r="A1862" s="1713"/>
      <c r="B1862" s="230" t="s">
        <v>8118</v>
      </c>
      <c r="C1862" s="37" t="s">
        <v>705</v>
      </c>
      <c r="D1862" s="337" t="s">
        <v>8119</v>
      </c>
      <c r="E1862" s="337" t="s">
        <v>8120</v>
      </c>
      <c r="F1862" s="32" t="s">
        <v>4</v>
      </c>
      <c r="G1862" s="1579">
        <v>40749</v>
      </c>
      <c r="I1862" s="1509"/>
    </row>
    <row r="1863" spans="1:9">
      <c r="A1863" s="1713"/>
      <c r="B1863" s="230" t="s">
        <v>8121</v>
      </c>
      <c r="C1863" s="37" t="s">
        <v>685</v>
      </c>
      <c r="D1863" s="337" t="s">
        <v>8122</v>
      </c>
      <c r="E1863" s="337" t="s">
        <v>8105</v>
      </c>
      <c r="F1863" s="32" t="s">
        <v>671</v>
      </c>
      <c r="G1863" s="1579">
        <v>40751</v>
      </c>
      <c r="H1863" s="31" t="s">
        <v>8107</v>
      </c>
      <c r="I1863" s="1509"/>
    </row>
    <row r="1864" spans="1:9">
      <c r="A1864" s="1713"/>
      <c r="B1864" s="230" t="s">
        <v>8121</v>
      </c>
      <c r="C1864" s="37" t="s">
        <v>704</v>
      </c>
      <c r="D1864" s="337" t="s">
        <v>8123</v>
      </c>
      <c r="E1864" s="337" t="s">
        <v>8105</v>
      </c>
      <c r="F1864" s="32" t="s">
        <v>671</v>
      </c>
      <c r="G1864" s="1579">
        <v>40751</v>
      </c>
      <c r="I1864" s="1509"/>
    </row>
    <row r="1865" spans="1:9">
      <c r="A1865" s="1713"/>
      <c r="B1865" s="230" t="s">
        <v>8113</v>
      </c>
      <c r="C1865" s="38"/>
      <c r="D1865" s="337" t="s">
        <v>8124</v>
      </c>
      <c r="E1865" s="337" t="s">
        <v>8105</v>
      </c>
      <c r="F1865" s="32" t="s">
        <v>671</v>
      </c>
      <c r="G1865" s="1579">
        <v>40751</v>
      </c>
      <c r="I1865" s="1509"/>
    </row>
    <row r="1866" spans="1:9">
      <c r="A1866" s="1713"/>
      <c r="B1866" s="230" t="s">
        <v>8125</v>
      </c>
      <c r="C1866" s="37" t="s">
        <v>703</v>
      </c>
      <c r="D1866" s="337" t="s">
        <v>8126</v>
      </c>
      <c r="E1866" s="337" t="s">
        <v>8117</v>
      </c>
      <c r="F1866" s="32" t="s">
        <v>8106</v>
      </c>
      <c r="G1866" s="1579">
        <v>40753</v>
      </c>
      <c r="H1866" s="31" t="s">
        <v>8107</v>
      </c>
      <c r="I1866" s="1509"/>
    </row>
    <row r="1867" spans="1:9">
      <c r="A1867" s="1713"/>
      <c r="B1867" s="230" t="s">
        <v>8113</v>
      </c>
      <c r="C1867" s="37" t="s">
        <v>681</v>
      </c>
      <c r="D1867" s="337" t="s">
        <v>8127</v>
      </c>
      <c r="E1867" s="337" t="s">
        <v>8105</v>
      </c>
      <c r="F1867" s="32" t="s">
        <v>8128</v>
      </c>
      <c r="G1867" s="1579">
        <v>40756</v>
      </c>
      <c r="H1867" s="31" t="s">
        <v>8107</v>
      </c>
      <c r="I1867" s="1509"/>
    </row>
    <row r="1868" spans="1:9">
      <c r="A1868" s="1713"/>
      <c r="B1868" s="230" t="s">
        <v>8113</v>
      </c>
      <c r="C1868" s="37" t="s">
        <v>702</v>
      </c>
      <c r="D1868" s="337" t="s">
        <v>8129</v>
      </c>
      <c r="E1868" s="337" t="s">
        <v>8130</v>
      </c>
      <c r="F1868" s="32" t="s">
        <v>8128</v>
      </c>
      <c r="G1868" s="1579">
        <v>40756</v>
      </c>
      <c r="I1868" s="1509"/>
    </row>
    <row r="1869" spans="1:9">
      <c r="A1869" s="1713"/>
      <c r="B1869" s="230" t="s">
        <v>8131</v>
      </c>
      <c r="C1869" s="37" t="s">
        <v>8132</v>
      </c>
      <c r="D1869" s="337" t="s">
        <v>8133</v>
      </c>
      <c r="E1869" s="337" t="s">
        <v>8112</v>
      </c>
      <c r="F1869" s="32" t="s">
        <v>706</v>
      </c>
      <c r="G1869" s="1579">
        <v>40756</v>
      </c>
      <c r="I1869" s="1509"/>
    </row>
    <row r="1870" spans="1:9">
      <c r="A1870" s="1713"/>
      <c r="B1870" s="230" t="s">
        <v>8121</v>
      </c>
      <c r="C1870" s="37" t="s">
        <v>701</v>
      </c>
      <c r="D1870" s="337" t="s">
        <v>8134</v>
      </c>
      <c r="E1870" s="337" t="s">
        <v>8105</v>
      </c>
      <c r="F1870" s="32" t="s">
        <v>8128</v>
      </c>
      <c r="G1870" s="1579">
        <v>40757</v>
      </c>
      <c r="I1870" s="1509"/>
    </row>
    <row r="1871" spans="1:9">
      <c r="A1871" s="1713"/>
      <c r="B1871" s="230" t="s">
        <v>8113</v>
      </c>
      <c r="C1871" s="38"/>
      <c r="D1871" s="337" t="s">
        <v>4</v>
      </c>
      <c r="E1871" s="337" t="s">
        <v>8105</v>
      </c>
      <c r="F1871" s="32" t="s">
        <v>8128</v>
      </c>
      <c r="G1871" s="1579">
        <v>40758</v>
      </c>
      <c r="I1871" s="1509"/>
    </row>
    <row r="1872" spans="1:9">
      <c r="A1872" s="1713"/>
      <c r="B1872" s="230" t="s">
        <v>8113</v>
      </c>
      <c r="C1872" s="38"/>
      <c r="D1872" s="337" t="s">
        <v>8135</v>
      </c>
      <c r="E1872" s="337" t="s">
        <v>8105</v>
      </c>
      <c r="F1872" s="32" t="s">
        <v>8128</v>
      </c>
      <c r="G1872" s="1579">
        <v>40758</v>
      </c>
      <c r="I1872" s="1509"/>
    </row>
    <row r="1873" spans="1:9">
      <c r="A1873" s="1713"/>
      <c r="B1873" s="230" t="s">
        <v>8136</v>
      </c>
      <c r="C1873" s="37" t="s">
        <v>700</v>
      </c>
      <c r="D1873" s="337" t="s">
        <v>8137</v>
      </c>
      <c r="E1873" s="337" t="s">
        <v>4</v>
      </c>
      <c r="F1873" s="32" t="s">
        <v>8128</v>
      </c>
      <c r="G1873" s="1579">
        <v>40759</v>
      </c>
      <c r="I1873" s="1509"/>
    </row>
    <row r="1874" spans="1:9">
      <c r="A1874" s="1713"/>
      <c r="B1874" s="230" t="s">
        <v>8138</v>
      </c>
      <c r="C1874" s="37" t="s">
        <v>699</v>
      </c>
      <c r="D1874" s="337" t="s">
        <v>8139</v>
      </c>
      <c r="E1874" s="337" t="s">
        <v>8112</v>
      </c>
      <c r="F1874" s="32" t="s">
        <v>8128</v>
      </c>
      <c r="G1874" s="1579">
        <v>40759</v>
      </c>
      <c r="I1874" s="1509"/>
    </row>
    <row r="1875" spans="1:9">
      <c r="A1875" s="1713"/>
      <c r="B1875" s="230" t="s">
        <v>8115</v>
      </c>
      <c r="C1875" s="38"/>
      <c r="D1875" s="337" t="s">
        <v>8140</v>
      </c>
      <c r="E1875" s="337" t="s">
        <v>8141</v>
      </c>
      <c r="F1875" s="32" t="s">
        <v>8128</v>
      </c>
      <c r="G1875" s="1579">
        <v>40759</v>
      </c>
      <c r="H1875" s="31" t="s">
        <v>8107</v>
      </c>
      <c r="I1875" s="1509"/>
    </row>
    <row r="1876" spans="1:9">
      <c r="A1876" s="1713"/>
      <c r="B1876" s="230" t="s">
        <v>8142</v>
      </c>
      <c r="C1876" s="37" t="s">
        <v>698</v>
      </c>
      <c r="D1876" s="337" t="s">
        <v>8143</v>
      </c>
      <c r="E1876" s="337" t="s">
        <v>8144</v>
      </c>
      <c r="F1876" s="32" t="s">
        <v>8128</v>
      </c>
      <c r="G1876" s="1579">
        <v>40758</v>
      </c>
      <c r="I1876" s="1509"/>
    </row>
    <row r="1877" spans="1:9">
      <c r="A1877" s="1713"/>
      <c r="B1877" s="230" t="s">
        <v>8145</v>
      </c>
      <c r="C1877" s="37" t="s">
        <v>697</v>
      </c>
      <c r="D1877" s="337" t="s">
        <v>8146</v>
      </c>
      <c r="E1877" s="337" t="s">
        <v>8112</v>
      </c>
      <c r="F1877" s="32" t="s">
        <v>8128</v>
      </c>
      <c r="G1877" s="1579">
        <v>40763</v>
      </c>
      <c r="I1877" s="1509"/>
    </row>
    <row r="1878" spans="1:9">
      <c r="A1878" s="1713"/>
      <c r="B1878" s="230" t="s">
        <v>8113</v>
      </c>
      <c r="C1878" s="37" t="s">
        <v>696</v>
      </c>
      <c r="D1878" s="337" t="s">
        <v>676</v>
      </c>
      <c r="E1878" s="337" t="s">
        <v>8147</v>
      </c>
      <c r="F1878" s="32" t="s">
        <v>8148</v>
      </c>
      <c r="G1878" s="1579">
        <v>40763</v>
      </c>
      <c r="H1878" s="31" t="s">
        <v>8149</v>
      </c>
      <c r="I1878" s="1509"/>
    </row>
    <row r="1879" spans="1:9">
      <c r="A1879" s="1713"/>
      <c r="B1879" s="230" t="s">
        <v>8150</v>
      </c>
      <c r="C1879" s="37" t="s">
        <v>8151</v>
      </c>
      <c r="D1879" s="337" t="s">
        <v>8152</v>
      </c>
      <c r="E1879" s="337" t="s">
        <v>8153</v>
      </c>
      <c r="F1879" s="32" t="s">
        <v>8148</v>
      </c>
      <c r="G1879" s="1579">
        <v>40763</v>
      </c>
      <c r="H1879" s="31" t="s">
        <v>8149</v>
      </c>
      <c r="I1879" s="1509"/>
    </row>
    <row r="1880" spans="1:9">
      <c r="A1880" s="1713"/>
      <c r="B1880" s="230" t="s">
        <v>8154</v>
      </c>
      <c r="C1880" s="37" t="s">
        <v>695</v>
      </c>
      <c r="D1880" s="337" t="s">
        <v>8155</v>
      </c>
      <c r="E1880" s="337" t="s">
        <v>8156</v>
      </c>
      <c r="F1880" s="32" t="s">
        <v>8148</v>
      </c>
      <c r="G1880" s="1579">
        <v>40763</v>
      </c>
      <c r="I1880" s="1509"/>
    </row>
    <row r="1881" spans="1:9">
      <c r="A1881" s="1713"/>
      <c r="B1881" s="230" t="s">
        <v>8157</v>
      </c>
      <c r="C1881" s="37" t="s">
        <v>693</v>
      </c>
      <c r="D1881" s="337" t="s">
        <v>8158</v>
      </c>
      <c r="E1881" s="337" t="s">
        <v>8159</v>
      </c>
      <c r="F1881" s="32" t="s">
        <v>8148</v>
      </c>
      <c r="G1881" s="1579">
        <v>40764</v>
      </c>
      <c r="I1881" s="1509"/>
    </row>
    <row r="1882" spans="1:9">
      <c r="B1882" s="27" t="s">
        <v>8160</v>
      </c>
      <c r="C1882" s="37" t="s">
        <v>692</v>
      </c>
      <c r="D1882" s="29" t="s">
        <v>8161</v>
      </c>
      <c r="E1882" s="337" t="s">
        <v>8159</v>
      </c>
      <c r="F1882" s="32" t="s">
        <v>8148</v>
      </c>
      <c r="G1882" s="1579">
        <v>40765</v>
      </c>
      <c r="H1882" s="31" t="s">
        <v>8149</v>
      </c>
    </row>
    <row r="1883" spans="1:9">
      <c r="A1883" s="1713"/>
      <c r="B1883" s="230" t="s">
        <v>8162</v>
      </c>
      <c r="C1883" s="37" t="s">
        <v>690</v>
      </c>
      <c r="D1883" s="337" t="s">
        <v>677</v>
      </c>
      <c r="E1883" s="337" t="s">
        <v>8163</v>
      </c>
      <c r="F1883" s="32" t="s">
        <v>8164</v>
      </c>
      <c r="G1883" s="1579">
        <v>40770</v>
      </c>
      <c r="I1883" s="1509"/>
    </row>
    <row r="1884" spans="1:9">
      <c r="A1884" s="1713"/>
      <c r="B1884" s="230" t="s">
        <v>8165</v>
      </c>
      <c r="C1884" s="37" t="s">
        <v>691</v>
      </c>
      <c r="D1884" s="337" t="s">
        <v>678</v>
      </c>
      <c r="E1884" s="337" t="s">
        <v>8166</v>
      </c>
      <c r="F1884" s="32" t="s">
        <v>8167</v>
      </c>
      <c r="G1884" s="1579">
        <v>40770</v>
      </c>
      <c r="H1884" s="31" t="s">
        <v>8168</v>
      </c>
      <c r="I1884" s="1509"/>
    </row>
    <row r="1885" spans="1:9">
      <c r="A1885" s="1713"/>
      <c r="B1885" s="230" t="s">
        <v>8169</v>
      </c>
      <c r="C1885" s="37" t="s">
        <v>688</v>
      </c>
      <c r="D1885" s="337" t="s">
        <v>679</v>
      </c>
      <c r="E1885" s="337" t="s">
        <v>8170</v>
      </c>
      <c r="F1885" s="32" t="s">
        <v>8171</v>
      </c>
      <c r="G1885" s="1579">
        <v>40770</v>
      </c>
      <c r="H1885" s="31" t="s">
        <v>8172</v>
      </c>
      <c r="I1885" s="1509"/>
    </row>
    <row r="1886" spans="1:9">
      <c r="A1886" s="1713"/>
      <c r="B1886" s="230" t="s">
        <v>8173</v>
      </c>
      <c r="C1886" s="37" t="s">
        <v>689</v>
      </c>
      <c r="D1886" s="337" t="s">
        <v>8174</v>
      </c>
      <c r="E1886" s="337" t="s">
        <v>8170</v>
      </c>
      <c r="F1886" s="32" t="s">
        <v>8171</v>
      </c>
      <c r="G1886" s="1579">
        <v>40770</v>
      </c>
      <c r="H1886" s="31" t="s">
        <v>8172</v>
      </c>
      <c r="I1886" s="1509"/>
    </row>
    <row r="1887" spans="1:9">
      <c r="A1887" s="1713"/>
      <c r="B1887" s="230" t="s">
        <v>8173</v>
      </c>
      <c r="C1887" s="37" t="s">
        <v>694</v>
      </c>
      <c r="D1887" s="337" t="s">
        <v>8175</v>
      </c>
      <c r="E1887" s="337" t="s">
        <v>8170</v>
      </c>
      <c r="F1887" s="32" t="s">
        <v>8171</v>
      </c>
      <c r="G1887" s="1579">
        <v>40770</v>
      </c>
      <c r="I1887" s="1509"/>
    </row>
    <row r="1888" spans="1:9">
      <c r="A1888" s="1713"/>
      <c r="B1888" s="230" t="s">
        <v>8176</v>
      </c>
      <c r="C1888" s="399"/>
      <c r="D1888" s="337" t="s">
        <v>8177</v>
      </c>
      <c r="E1888" s="337" t="s">
        <v>8178</v>
      </c>
      <c r="F1888" s="32" t="s">
        <v>8171</v>
      </c>
      <c r="G1888" s="1579">
        <v>40768</v>
      </c>
      <c r="H1888" s="31" t="s">
        <v>8172</v>
      </c>
      <c r="I1888" s="1509"/>
    </row>
    <row r="1889" spans="1:9">
      <c r="A1889" s="1713"/>
      <c r="B1889" s="230" t="s">
        <v>8176</v>
      </c>
      <c r="C1889" s="38"/>
      <c r="D1889" s="337" t="s">
        <v>8179</v>
      </c>
      <c r="E1889" s="337" t="s">
        <v>8178</v>
      </c>
      <c r="F1889" s="32" t="s">
        <v>8171</v>
      </c>
      <c r="G1889" s="1579">
        <v>40770</v>
      </c>
      <c r="I1889" s="1509"/>
    </row>
    <row r="1890" spans="1:9">
      <c r="A1890" s="1713"/>
      <c r="B1890" s="230" t="s">
        <v>8180</v>
      </c>
      <c r="C1890" s="38"/>
      <c r="D1890" s="337" t="s">
        <v>8181</v>
      </c>
      <c r="E1890" s="337" t="s">
        <v>8178</v>
      </c>
      <c r="F1890" s="32" t="s">
        <v>8171</v>
      </c>
      <c r="G1890" s="1579">
        <v>40773</v>
      </c>
      <c r="H1890" s="31" t="s">
        <v>8172</v>
      </c>
      <c r="I1890" s="1509"/>
    </row>
    <row r="1891" spans="1:9">
      <c r="A1891" s="1713"/>
      <c r="B1891" s="230" t="s">
        <v>8173</v>
      </c>
      <c r="C1891" s="38"/>
      <c r="D1891" s="337" t="s">
        <v>8182</v>
      </c>
      <c r="E1891" s="337" t="s">
        <v>8170</v>
      </c>
      <c r="F1891" s="32" t="s">
        <v>8171</v>
      </c>
      <c r="G1891" s="1579">
        <v>40774</v>
      </c>
      <c r="H1891" s="31" t="s">
        <v>8172</v>
      </c>
      <c r="I1891" s="1509"/>
    </row>
    <row r="1892" spans="1:9">
      <c r="A1892" s="1713"/>
      <c r="B1892" s="230" t="s">
        <v>8176</v>
      </c>
      <c r="C1892" s="37" t="s">
        <v>709</v>
      </c>
      <c r="D1892" s="337" t="s">
        <v>8183</v>
      </c>
      <c r="E1892" s="337" t="s">
        <v>8178</v>
      </c>
      <c r="F1892" s="32" t="s">
        <v>8171</v>
      </c>
      <c r="G1892" s="1579">
        <v>40777</v>
      </c>
      <c r="I1892" s="1509"/>
    </row>
    <row r="1893" spans="1:9">
      <c r="A1893" s="1713"/>
      <c r="B1893" s="230" t="s">
        <v>8184</v>
      </c>
      <c r="C1893" s="37" t="s">
        <v>708</v>
      </c>
      <c r="D1893" s="337" t="s">
        <v>8185</v>
      </c>
      <c r="E1893" s="337" t="s">
        <v>8170</v>
      </c>
      <c r="F1893" s="32" t="s">
        <v>8171</v>
      </c>
      <c r="G1893" s="1579">
        <v>40778</v>
      </c>
      <c r="I1893" s="1509"/>
    </row>
    <row r="1894" spans="1:9">
      <c r="A1894" s="1713"/>
      <c r="B1894" s="230" t="s">
        <v>8173</v>
      </c>
      <c r="C1894" s="38"/>
      <c r="D1894" s="337" t="s">
        <v>707</v>
      </c>
      <c r="E1894" s="337" t="s">
        <v>8186</v>
      </c>
      <c r="F1894" s="32" t="s">
        <v>8187</v>
      </c>
      <c r="G1894" s="1579">
        <v>40780</v>
      </c>
      <c r="H1894" s="31" t="s">
        <v>8188</v>
      </c>
      <c r="I1894" s="1509"/>
    </row>
    <row r="1895" spans="1:9">
      <c r="A1895" s="1713"/>
      <c r="B1895" s="230" t="s">
        <v>8189</v>
      </c>
      <c r="C1895" s="38">
        <v>1834</v>
      </c>
      <c r="D1895" s="337" t="s">
        <v>8190</v>
      </c>
      <c r="E1895" s="337" t="s">
        <v>8191</v>
      </c>
      <c r="F1895" s="32" t="s">
        <v>8187</v>
      </c>
      <c r="G1895" s="1579">
        <v>40783</v>
      </c>
      <c r="H1895" s="31"/>
      <c r="I1895" s="1509"/>
    </row>
    <row r="1896" spans="1:9">
      <c r="A1896" s="1713"/>
      <c r="B1896" s="230" t="s">
        <v>8189</v>
      </c>
      <c r="C1896" s="37" t="s">
        <v>713</v>
      </c>
      <c r="D1896" s="337" t="s">
        <v>8192</v>
      </c>
      <c r="E1896" s="337" t="s">
        <v>8191</v>
      </c>
      <c r="F1896" s="32" t="s">
        <v>8187</v>
      </c>
      <c r="G1896" s="1579">
        <v>40783</v>
      </c>
      <c r="I1896" s="1509"/>
    </row>
    <row r="1897" spans="1:9">
      <c r="A1897" s="1713"/>
      <c r="B1897" s="230" t="s">
        <v>8193</v>
      </c>
      <c r="C1897" s="37" t="s">
        <v>711</v>
      </c>
      <c r="D1897" s="337" t="s">
        <v>8194</v>
      </c>
      <c r="E1897" s="337" t="s">
        <v>8195</v>
      </c>
      <c r="F1897" s="32" t="s">
        <v>8196</v>
      </c>
      <c r="G1897" s="1579">
        <v>40787</v>
      </c>
      <c r="I1897" s="1509"/>
    </row>
    <row r="1898" spans="1:9">
      <c r="A1898" s="1713"/>
      <c r="B1898" s="230" t="s">
        <v>8193</v>
      </c>
      <c r="C1898" s="37" t="s">
        <v>712</v>
      </c>
      <c r="D1898" s="337" t="s">
        <v>8197</v>
      </c>
      <c r="E1898" s="337" t="s">
        <v>8195</v>
      </c>
      <c r="F1898" s="32" t="s">
        <v>8196</v>
      </c>
      <c r="G1898" s="1579">
        <v>40787</v>
      </c>
      <c r="I1898" s="1509"/>
    </row>
    <row r="1899" spans="1:9">
      <c r="A1899" s="1713"/>
      <c r="B1899" s="230" t="s">
        <v>8198</v>
      </c>
      <c r="C1899" s="400" t="s">
        <v>8199</v>
      </c>
      <c r="D1899" s="337" t="s">
        <v>8200</v>
      </c>
      <c r="E1899" s="337" t="s">
        <v>8201</v>
      </c>
      <c r="F1899" s="32" t="s">
        <v>714</v>
      </c>
      <c r="G1899" s="1579">
        <v>40791</v>
      </c>
      <c r="I1899" s="1509"/>
    </row>
    <row r="1900" spans="1:9">
      <c r="A1900" s="1713"/>
      <c r="B1900" s="230" t="s">
        <v>8202</v>
      </c>
      <c r="C1900" s="38">
        <v>1883</v>
      </c>
      <c r="D1900" s="337" t="s">
        <v>8203</v>
      </c>
      <c r="E1900" s="337" t="s">
        <v>8204</v>
      </c>
      <c r="F1900" s="32" t="s">
        <v>8196</v>
      </c>
      <c r="G1900" s="1579">
        <v>40793</v>
      </c>
      <c r="I1900" s="1509"/>
    </row>
    <row r="1901" spans="1:9">
      <c r="A1901" s="1713"/>
      <c r="B1901" s="230" t="s">
        <v>8205</v>
      </c>
      <c r="C1901" s="38">
        <v>1882</v>
      </c>
      <c r="D1901" s="337" t="s">
        <v>8206</v>
      </c>
      <c r="E1901" s="337" t="s">
        <v>8195</v>
      </c>
      <c r="F1901" s="32" t="s">
        <v>8196</v>
      </c>
      <c r="G1901" s="1579">
        <v>40793</v>
      </c>
      <c r="I1901" s="1509"/>
    </row>
    <row r="1902" spans="1:9">
      <c r="A1902" s="1713"/>
      <c r="B1902" s="230" t="s">
        <v>8207</v>
      </c>
      <c r="C1902" s="37" t="s">
        <v>715</v>
      </c>
      <c r="D1902" s="337" t="s">
        <v>8208</v>
      </c>
      <c r="E1902" s="337" t="s">
        <v>8195</v>
      </c>
      <c r="F1902" s="32" t="s">
        <v>8196</v>
      </c>
      <c r="G1902" s="1579">
        <v>40795</v>
      </c>
      <c r="I1902" s="1509"/>
    </row>
    <row r="1903" spans="1:9">
      <c r="A1903" s="1713"/>
      <c r="B1903" s="230" t="s">
        <v>8207</v>
      </c>
      <c r="C1903" s="37" t="s">
        <v>8209</v>
      </c>
      <c r="D1903" s="337" t="s">
        <v>8210</v>
      </c>
      <c r="E1903" s="337" t="s">
        <v>8195</v>
      </c>
      <c r="F1903" s="32" t="s">
        <v>8196</v>
      </c>
      <c r="G1903" s="1579">
        <v>40806</v>
      </c>
      <c r="I1903" s="1509"/>
    </row>
    <row r="1904" spans="1:9">
      <c r="A1904" s="1713"/>
      <c r="B1904" s="230" t="s">
        <v>8205</v>
      </c>
      <c r="C1904" s="400" t="s">
        <v>716</v>
      </c>
      <c r="D1904" s="337" t="s">
        <v>8211</v>
      </c>
      <c r="E1904" s="337" t="s">
        <v>8195</v>
      </c>
      <c r="F1904" s="32" t="s">
        <v>8196</v>
      </c>
      <c r="G1904" s="1579">
        <v>40814</v>
      </c>
      <c r="I1904" s="1509"/>
    </row>
    <row r="1905" spans="1:9">
      <c r="A1905" s="1713"/>
      <c r="B1905" s="230" t="s">
        <v>8212</v>
      </c>
      <c r="C1905" s="38">
        <v>1887</v>
      </c>
      <c r="D1905" s="337" t="s">
        <v>8213</v>
      </c>
      <c r="E1905" s="337" t="s">
        <v>8214</v>
      </c>
      <c r="F1905" s="32" t="s">
        <v>4</v>
      </c>
      <c r="G1905" s="1579">
        <v>40819</v>
      </c>
      <c r="H1905" s="31" t="s">
        <v>8188</v>
      </c>
      <c r="I1905" s="1510" t="s">
        <v>14786</v>
      </c>
    </row>
    <row r="1906" spans="1:9">
      <c r="A1906" s="1713"/>
      <c r="B1906" s="230" t="s">
        <v>8207</v>
      </c>
      <c r="C1906" s="38" t="s">
        <v>8215</v>
      </c>
      <c r="D1906" s="337" t="s">
        <v>8216</v>
      </c>
      <c r="E1906" s="337" t="s">
        <v>8195</v>
      </c>
      <c r="F1906" s="32" t="s">
        <v>4</v>
      </c>
      <c r="G1906" s="1579">
        <v>40822</v>
      </c>
      <c r="H1906" s="31" t="s">
        <v>8188</v>
      </c>
      <c r="I1906" s="1509"/>
    </row>
    <row r="1907" spans="1:9">
      <c r="A1907" s="1713"/>
      <c r="B1907" s="230" t="s">
        <v>8212</v>
      </c>
      <c r="C1907" s="38"/>
      <c r="D1907" s="337" t="s">
        <v>8217</v>
      </c>
      <c r="E1907" s="337" t="s">
        <v>8186</v>
      </c>
      <c r="F1907" s="32" t="s">
        <v>4</v>
      </c>
      <c r="G1907" s="1579">
        <v>40828</v>
      </c>
      <c r="H1907" s="31" t="s">
        <v>8188</v>
      </c>
      <c r="I1907" s="1509"/>
    </row>
    <row r="1908" spans="1:9">
      <c r="A1908" s="1713"/>
      <c r="B1908" s="230" t="s">
        <v>8207</v>
      </c>
      <c r="C1908" s="38"/>
      <c r="D1908" s="337" t="s">
        <v>8218</v>
      </c>
      <c r="E1908" s="337" t="s">
        <v>8195</v>
      </c>
      <c r="F1908" s="32" t="s">
        <v>4</v>
      </c>
      <c r="G1908" s="1579">
        <v>40829</v>
      </c>
      <c r="H1908" s="31" t="s">
        <v>8188</v>
      </c>
      <c r="I1908" s="1509"/>
    </row>
    <row r="1909" spans="1:9">
      <c r="A1909" s="1713"/>
      <c r="B1909" s="230" t="s">
        <v>8207</v>
      </c>
      <c r="C1909" s="38"/>
      <c r="D1909" s="337" t="s">
        <v>8219</v>
      </c>
      <c r="E1909" s="337" t="s">
        <v>8195</v>
      </c>
      <c r="F1909" s="32" t="s">
        <v>4</v>
      </c>
      <c r="G1909" s="1579">
        <v>40829</v>
      </c>
      <c r="H1909" s="31" t="s">
        <v>8188</v>
      </c>
      <c r="I1909" s="1509"/>
    </row>
    <row r="1910" spans="1:9">
      <c r="A1910" s="1713"/>
      <c r="B1910" s="230" t="s">
        <v>8207</v>
      </c>
      <c r="C1910" s="38" t="s">
        <v>8215</v>
      </c>
      <c r="D1910" s="337" t="s">
        <v>8220</v>
      </c>
      <c r="E1910" s="337" t="s">
        <v>8195</v>
      </c>
      <c r="F1910" s="32" t="s">
        <v>4</v>
      </c>
      <c r="G1910" s="1579">
        <v>40833</v>
      </c>
      <c r="H1910" s="31" t="s">
        <v>8188</v>
      </c>
      <c r="I1910" s="1509"/>
    </row>
    <row r="1911" spans="1:9">
      <c r="A1911" s="1713"/>
      <c r="B1911" s="230" t="s">
        <v>8207</v>
      </c>
      <c r="C1911" s="400" t="s">
        <v>719</v>
      </c>
      <c r="D1911" s="400" t="s">
        <v>8221</v>
      </c>
      <c r="E1911" s="337" t="s">
        <v>8195</v>
      </c>
      <c r="F1911" s="32" t="s">
        <v>4</v>
      </c>
      <c r="G1911" s="1579">
        <v>40836</v>
      </c>
      <c r="I1911" s="1509"/>
    </row>
    <row r="1912" spans="1:9">
      <c r="A1912" s="1713"/>
      <c r="B1912" s="230" t="s">
        <v>8207</v>
      </c>
      <c r="C1912" s="38" t="s">
        <v>8215</v>
      </c>
      <c r="D1912" s="337" t="s">
        <v>8222</v>
      </c>
      <c r="E1912" s="337" t="s">
        <v>8195</v>
      </c>
      <c r="F1912" s="32" t="s">
        <v>4</v>
      </c>
      <c r="G1912" s="1579">
        <v>40836</v>
      </c>
      <c r="H1912" s="31" t="s">
        <v>8188</v>
      </c>
      <c r="I1912" s="1509"/>
    </row>
    <row r="1913" spans="1:9">
      <c r="A1913" s="1713"/>
      <c r="B1913" s="230" t="s">
        <v>8207</v>
      </c>
      <c r="C1913" s="37" t="s">
        <v>8223</v>
      </c>
      <c r="D1913" s="337" t="s">
        <v>8224</v>
      </c>
      <c r="E1913" s="337" t="s">
        <v>8195</v>
      </c>
      <c r="F1913" s="32" t="s">
        <v>4</v>
      </c>
      <c r="G1913" s="1579">
        <v>40837</v>
      </c>
      <c r="I1913" s="1509"/>
    </row>
    <row r="1914" spans="1:9">
      <c r="A1914" s="1713"/>
      <c r="B1914" s="230" t="s">
        <v>8225</v>
      </c>
      <c r="C1914" s="38"/>
      <c r="D1914" s="337" t="s">
        <v>8226</v>
      </c>
      <c r="E1914" s="337" t="s">
        <v>8195</v>
      </c>
      <c r="F1914" s="32" t="s">
        <v>4</v>
      </c>
      <c r="G1914" s="1579">
        <v>40844</v>
      </c>
      <c r="H1914" s="31" t="s">
        <v>8188</v>
      </c>
      <c r="I1914" s="1509"/>
    </row>
    <row r="1915" spans="1:9">
      <c r="A1915" s="1713"/>
      <c r="B1915" s="230" t="s">
        <v>8205</v>
      </c>
      <c r="C1915" s="37" t="s">
        <v>8227</v>
      </c>
      <c r="D1915" s="337" t="s">
        <v>8228</v>
      </c>
      <c r="E1915" s="337" t="s">
        <v>8195</v>
      </c>
      <c r="F1915" s="32" t="s">
        <v>4</v>
      </c>
      <c r="G1915" s="1579">
        <v>40842</v>
      </c>
      <c r="I1915" s="1509"/>
    </row>
    <row r="1916" spans="1:9">
      <c r="A1916" s="1713"/>
      <c r="B1916" s="230" t="s">
        <v>8207</v>
      </c>
      <c r="C1916" s="38" t="s">
        <v>8215</v>
      </c>
      <c r="D1916" s="337" t="s">
        <v>8229</v>
      </c>
      <c r="E1916" s="337" t="s">
        <v>8195</v>
      </c>
      <c r="F1916" s="32" t="s">
        <v>4</v>
      </c>
      <c r="G1916" s="1579">
        <v>40843</v>
      </c>
      <c r="H1916" s="31"/>
      <c r="I1916" s="1509"/>
    </row>
    <row r="1917" spans="1:9">
      <c r="A1917" s="1713"/>
      <c r="B1917" s="230" t="s">
        <v>8198</v>
      </c>
      <c r="C1917" s="400"/>
      <c r="D1917" s="337" t="s">
        <v>8230</v>
      </c>
      <c r="E1917" s="337" t="s">
        <v>8214</v>
      </c>
      <c r="F1917" s="32" t="s">
        <v>4</v>
      </c>
      <c r="G1917" s="1579">
        <v>40843</v>
      </c>
      <c r="H1917" s="31" t="s">
        <v>8188</v>
      </c>
      <c r="I1917" s="1509"/>
    </row>
    <row r="1918" spans="1:9">
      <c r="A1918" s="1713"/>
      <c r="B1918" s="230" t="s">
        <v>8202</v>
      </c>
      <c r="C1918" s="37">
        <v>1901</v>
      </c>
      <c r="D1918" s="337" t="s">
        <v>8231</v>
      </c>
      <c r="E1918" s="337" t="s">
        <v>8195</v>
      </c>
      <c r="F1918" s="32" t="s">
        <v>4</v>
      </c>
      <c r="G1918" s="1579">
        <v>40847</v>
      </c>
      <c r="H1918" s="31"/>
      <c r="I1918" s="1509"/>
    </row>
    <row r="1919" spans="1:9" s="18" customFormat="1">
      <c r="A1919" s="1713"/>
      <c r="B1919" s="230" t="s">
        <v>8232</v>
      </c>
      <c r="C1919" s="38">
        <v>1900</v>
      </c>
      <c r="D1919" s="337" t="s">
        <v>8233</v>
      </c>
      <c r="E1919" s="337" t="s">
        <v>8234</v>
      </c>
      <c r="F1919" s="32" t="s">
        <v>4</v>
      </c>
      <c r="G1919" s="1579">
        <v>40848</v>
      </c>
      <c r="H1919" s="31"/>
      <c r="I1919" s="1509"/>
    </row>
    <row r="1920" spans="1:9" s="18" customFormat="1">
      <c r="A1920" s="1713"/>
      <c r="B1920" s="230" t="s">
        <v>8207</v>
      </c>
      <c r="C1920" s="400" t="s">
        <v>8235</v>
      </c>
      <c r="D1920" s="337" t="s">
        <v>8236</v>
      </c>
      <c r="E1920" s="337" t="s">
        <v>8195</v>
      </c>
      <c r="F1920" s="32" t="s">
        <v>4</v>
      </c>
      <c r="G1920" s="1579">
        <v>40848</v>
      </c>
      <c r="H1920" s="31"/>
      <c r="I1920" s="1509"/>
    </row>
    <row r="1921" spans="1:9" s="18" customFormat="1">
      <c r="A1921" s="1713"/>
      <c r="B1921" s="230" t="s">
        <v>8207</v>
      </c>
      <c r="C1921" s="400" t="s">
        <v>739</v>
      </c>
      <c r="D1921" s="337" t="s">
        <v>8237</v>
      </c>
      <c r="E1921" s="337" t="s">
        <v>8195</v>
      </c>
      <c r="F1921" s="32" t="s">
        <v>4</v>
      </c>
      <c r="G1921" s="1579">
        <v>40848</v>
      </c>
      <c r="H1921" s="31"/>
      <c r="I1921" s="1509"/>
    </row>
    <row r="1922" spans="1:9" s="18" customFormat="1">
      <c r="A1922" s="1713"/>
      <c r="B1922" s="230" t="s">
        <v>8207</v>
      </c>
      <c r="C1922" s="38"/>
      <c r="D1922" s="337" t="s">
        <v>8238</v>
      </c>
      <c r="E1922" s="337" t="s">
        <v>8195</v>
      </c>
      <c r="F1922" s="32" t="s">
        <v>4</v>
      </c>
      <c r="G1922" s="1579">
        <v>40848</v>
      </c>
      <c r="H1922" s="31" t="s">
        <v>8188</v>
      </c>
      <c r="I1922" s="1509"/>
    </row>
    <row r="1923" spans="1:9" s="18" customFormat="1">
      <c r="A1923" s="1713"/>
      <c r="B1923" s="230" t="s">
        <v>8198</v>
      </c>
      <c r="C1923" s="38"/>
      <c r="D1923" s="337" t="s">
        <v>8239</v>
      </c>
      <c r="E1923" s="337" t="s">
        <v>8214</v>
      </c>
      <c r="F1923" s="32" t="s">
        <v>4</v>
      </c>
      <c r="G1923" s="1579">
        <v>40848</v>
      </c>
      <c r="H1923" s="31" t="s">
        <v>8188</v>
      </c>
      <c r="I1923" s="1509"/>
    </row>
    <row r="1924" spans="1:9" s="18" customFormat="1">
      <c r="A1924" s="1714"/>
      <c r="B1924" s="230" t="s">
        <v>8207</v>
      </c>
      <c r="C1924" s="38"/>
      <c r="D1924" s="337" t="s">
        <v>8240</v>
      </c>
      <c r="E1924" s="337" t="s">
        <v>8195</v>
      </c>
      <c r="F1924" s="32" t="s">
        <v>4</v>
      </c>
      <c r="G1924" s="1579">
        <v>40854</v>
      </c>
      <c r="H1924" s="31" t="s">
        <v>8188</v>
      </c>
      <c r="I1924" s="1072"/>
    </row>
    <row r="1925" spans="1:9" s="18" customFormat="1">
      <c r="A1925" s="1713"/>
      <c r="B1925" s="230" t="s">
        <v>8241</v>
      </c>
      <c r="C1925" s="38">
        <v>1902</v>
      </c>
      <c r="D1925" s="337" t="s">
        <v>8242</v>
      </c>
      <c r="E1925" s="337" t="s">
        <v>8243</v>
      </c>
      <c r="F1925" s="32" t="s">
        <v>4</v>
      </c>
      <c r="G1925" s="1579">
        <v>40854</v>
      </c>
      <c r="H1925" s="31"/>
      <c r="I1925" s="1509"/>
    </row>
    <row r="1926" spans="1:9" s="18" customFormat="1">
      <c r="A1926" s="1713"/>
      <c r="B1926" s="230" t="s">
        <v>8207</v>
      </c>
      <c r="C1926" s="38" t="s">
        <v>8215</v>
      </c>
      <c r="D1926" s="337" t="s">
        <v>8244</v>
      </c>
      <c r="E1926" s="337" t="s">
        <v>8195</v>
      </c>
      <c r="F1926" s="32" t="s">
        <v>4</v>
      </c>
      <c r="G1926" s="1579">
        <v>40856</v>
      </c>
      <c r="H1926" s="31"/>
      <c r="I1926" s="1509"/>
    </row>
    <row r="1927" spans="1:9" s="18" customFormat="1">
      <c r="A1927" s="1713"/>
      <c r="B1927" s="230" t="s">
        <v>8207</v>
      </c>
      <c r="C1927" s="400" t="s">
        <v>737</v>
      </c>
      <c r="D1927" s="337" t="s">
        <v>8245</v>
      </c>
      <c r="E1927" s="337" t="s">
        <v>8195</v>
      </c>
      <c r="F1927" s="32" t="s">
        <v>4</v>
      </c>
      <c r="G1927" s="1579">
        <v>40856</v>
      </c>
      <c r="H1927" s="31" t="s">
        <v>8188</v>
      </c>
      <c r="I1927" s="1509"/>
    </row>
    <row r="1928" spans="1:9" s="18" customFormat="1">
      <c r="A1928" s="1713"/>
      <c r="B1928" s="230" t="s">
        <v>8207</v>
      </c>
      <c r="C1928" s="400" t="s">
        <v>8246</v>
      </c>
      <c r="D1928" s="337" t="s">
        <v>8247</v>
      </c>
      <c r="E1928" s="337" t="s">
        <v>8248</v>
      </c>
      <c r="F1928" s="32" t="s">
        <v>4</v>
      </c>
      <c r="G1928" s="1579">
        <v>40858</v>
      </c>
      <c r="H1928" s="31"/>
      <c r="I1928" s="1509"/>
    </row>
    <row r="1929" spans="1:9" s="18" customFormat="1">
      <c r="A1929" s="1713"/>
      <c r="B1929" s="230" t="s">
        <v>8249</v>
      </c>
      <c r="C1929" s="37" t="s">
        <v>8250</v>
      </c>
      <c r="D1929" s="337" t="s">
        <v>8251</v>
      </c>
      <c r="E1929" s="337" t="s">
        <v>8252</v>
      </c>
      <c r="F1929" s="32" t="s">
        <v>4</v>
      </c>
      <c r="G1929" s="1579">
        <v>40858</v>
      </c>
      <c r="H1929" s="31" t="s">
        <v>8188</v>
      </c>
      <c r="I1929" s="1509"/>
    </row>
    <row r="1930" spans="1:9" s="18" customFormat="1">
      <c r="A1930" s="1713"/>
      <c r="B1930" s="230" t="s">
        <v>8253</v>
      </c>
      <c r="C1930" s="38">
        <v>1908</v>
      </c>
      <c r="D1930" s="337" t="s">
        <v>8254</v>
      </c>
      <c r="E1930" s="337" t="s">
        <v>8255</v>
      </c>
      <c r="F1930" s="32" t="s">
        <v>4</v>
      </c>
      <c r="G1930" s="1579">
        <v>40861</v>
      </c>
      <c r="H1930" s="31"/>
      <c r="I1930" s="1509"/>
    </row>
    <row r="1931" spans="1:9" s="18" customFormat="1">
      <c r="A1931" s="1713"/>
      <c r="B1931" s="230" t="s">
        <v>8253</v>
      </c>
      <c r="C1931" s="38">
        <v>1909</v>
      </c>
      <c r="D1931" s="337" t="s">
        <v>8256</v>
      </c>
      <c r="E1931" s="337" t="s">
        <v>8257</v>
      </c>
      <c r="F1931" s="32" t="s">
        <v>4</v>
      </c>
      <c r="G1931" s="1579">
        <v>40861</v>
      </c>
      <c r="H1931" s="31" t="s">
        <v>8188</v>
      </c>
      <c r="I1931" s="1509"/>
    </row>
    <row r="1932" spans="1:9" s="18" customFormat="1">
      <c r="A1932" s="1713"/>
      <c r="B1932" s="230" t="s">
        <v>8241</v>
      </c>
      <c r="C1932" s="38">
        <v>1907</v>
      </c>
      <c r="D1932" s="337" t="s">
        <v>8258</v>
      </c>
      <c r="E1932" s="337" t="s">
        <v>8259</v>
      </c>
      <c r="F1932" s="32" t="s">
        <v>4</v>
      </c>
      <c r="G1932" s="1579">
        <v>40861</v>
      </c>
      <c r="H1932" s="31"/>
      <c r="I1932" s="1509"/>
    </row>
    <row r="1933" spans="1:9" s="18" customFormat="1">
      <c r="A1933" s="1713"/>
      <c r="B1933" s="230" t="s">
        <v>8198</v>
      </c>
      <c r="C1933" s="38"/>
      <c r="D1933" s="337" t="s">
        <v>8260</v>
      </c>
      <c r="E1933" s="337" t="s">
        <v>8252</v>
      </c>
      <c r="F1933" s="32"/>
      <c r="G1933" s="1579">
        <v>40861</v>
      </c>
      <c r="H1933" s="31" t="s">
        <v>8188</v>
      </c>
      <c r="I1933" s="1509"/>
    </row>
    <row r="1934" spans="1:9" s="18" customFormat="1">
      <c r="A1934" s="1713"/>
      <c r="B1934" s="230" t="s">
        <v>8207</v>
      </c>
      <c r="C1934" s="400" t="s">
        <v>8261</v>
      </c>
      <c r="D1934" s="337" t="s">
        <v>8262</v>
      </c>
      <c r="E1934" s="337" t="s">
        <v>8195</v>
      </c>
      <c r="F1934" s="32" t="s">
        <v>4</v>
      </c>
      <c r="G1934" s="1579">
        <v>40864</v>
      </c>
      <c r="H1934" s="31" t="s">
        <v>8188</v>
      </c>
      <c r="I1934" s="1509"/>
    </row>
    <row r="1935" spans="1:9" s="18" customFormat="1">
      <c r="A1935" s="1713"/>
      <c r="B1935" s="230" t="s">
        <v>8263</v>
      </c>
      <c r="C1935" s="38">
        <v>1912</v>
      </c>
      <c r="D1935" s="337" t="s">
        <v>8264</v>
      </c>
      <c r="E1935" s="337" t="s">
        <v>8243</v>
      </c>
      <c r="F1935" s="32" t="s">
        <v>4</v>
      </c>
      <c r="G1935" s="1579">
        <v>40868</v>
      </c>
      <c r="H1935" s="31"/>
      <c r="I1935" s="1509"/>
    </row>
    <row r="1936" spans="1:9" s="18" customFormat="1">
      <c r="A1936" s="1713"/>
      <c r="B1936" s="230" t="s">
        <v>8263</v>
      </c>
      <c r="C1936" s="38">
        <v>1913</v>
      </c>
      <c r="D1936" s="337" t="s">
        <v>8265</v>
      </c>
      <c r="E1936" s="337" t="s">
        <v>8243</v>
      </c>
      <c r="F1936" s="32" t="s">
        <v>4</v>
      </c>
      <c r="G1936" s="1579">
        <v>40868</v>
      </c>
      <c r="H1936" s="31"/>
      <c r="I1936" s="1509"/>
    </row>
    <row r="1937" spans="1:9" s="18" customFormat="1">
      <c r="A1937" s="1713"/>
      <c r="B1937" s="230" t="s">
        <v>8266</v>
      </c>
      <c r="C1937" s="400" t="s">
        <v>746</v>
      </c>
      <c r="D1937" s="337" t="s">
        <v>8267</v>
      </c>
      <c r="E1937" s="337" t="s">
        <v>8186</v>
      </c>
      <c r="F1937" s="32" t="s">
        <v>4</v>
      </c>
      <c r="G1937" s="1579">
        <v>40869</v>
      </c>
      <c r="H1937" s="31"/>
      <c r="I1937" s="1509"/>
    </row>
    <row r="1938" spans="1:9" s="18" customFormat="1">
      <c r="A1938" s="1713"/>
      <c r="B1938" s="230" t="s">
        <v>8212</v>
      </c>
      <c r="C1938" s="400" t="s">
        <v>745</v>
      </c>
      <c r="D1938" s="337" t="s">
        <v>8268</v>
      </c>
      <c r="E1938" s="337" t="s">
        <v>8252</v>
      </c>
      <c r="F1938" s="32" t="s">
        <v>4</v>
      </c>
      <c r="G1938" s="1579">
        <v>40869</v>
      </c>
      <c r="H1938" s="31"/>
      <c r="I1938" s="1509"/>
    </row>
    <row r="1939" spans="1:9" s="18" customFormat="1">
      <c r="A1939" s="1713"/>
      <c r="B1939" s="230" t="s">
        <v>8269</v>
      </c>
      <c r="C1939" s="38"/>
      <c r="D1939" s="337" t="s">
        <v>8270</v>
      </c>
      <c r="E1939" s="337" t="s">
        <v>8186</v>
      </c>
      <c r="F1939" s="32" t="s">
        <v>4</v>
      </c>
      <c r="G1939" s="1579">
        <v>40870</v>
      </c>
      <c r="H1939" s="31" t="s">
        <v>8188</v>
      </c>
      <c r="I1939" s="1509"/>
    </row>
    <row r="1940" spans="1:9" s="18" customFormat="1">
      <c r="A1940" s="1713"/>
      <c r="B1940" s="230" t="s">
        <v>8271</v>
      </c>
      <c r="C1940" s="400">
        <v>1918</v>
      </c>
      <c r="D1940" s="337" t="s">
        <v>8272</v>
      </c>
      <c r="E1940" s="337" t="s">
        <v>8186</v>
      </c>
      <c r="F1940" s="32" t="s">
        <v>4</v>
      </c>
      <c r="G1940" s="1579">
        <v>40872</v>
      </c>
      <c r="H1940" s="31"/>
      <c r="I1940" s="1509"/>
    </row>
    <row r="1941" spans="1:9" s="18" customFormat="1">
      <c r="A1941" s="1714"/>
      <c r="B1941" s="31" t="s">
        <v>8193</v>
      </c>
      <c r="C1941" s="400" t="s">
        <v>8273</v>
      </c>
      <c r="D1941" s="337" t="s">
        <v>8274</v>
      </c>
      <c r="E1941" s="337" t="s">
        <v>8195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8275</v>
      </c>
      <c r="C1942" s="400" t="s">
        <v>744</v>
      </c>
      <c r="D1942" s="337" t="s">
        <v>8276</v>
      </c>
      <c r="E1942" s="337" t="s">
        <v>8277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8278</v>
      </c>
      <c r="C1943" s="38"/>
      <c r="D1943" s="337" t="s">
        <v>8279</v>
      </c>
      <c r="E1943" s="337" t="s">
        <v>8186</v>
      </c>
      <c r="F1943" s="32"/>
      <c r="G1943" s="1579">
        <v>40878</v>
      </c>
      <c r="H1943" s="31" t="s">
        <v>8188</v>
      </c>
      <c r="I1943" s="1072" t="s">
        <v>14787</v>
      </c>
    </row>
    <row r="1944" spans="1:9" s="18" customFormat="1">
      <c r="A1944" s="1714"/>
      <c r="B1944" s="230" t="s">
        <v>8266</v>
      </c>
      <c r="C1944" s="400">
        <v>1919</v>
      </c>
      <c r="D1944" s="337" t="s">
        <v>8280</v>
      </c>
      <c r="E1944" s="337" t="s">
        <v>8281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8266</v>
      </c>
      <c r="C1945" s="400" t="s">
        <v>743</v>
      </c>
      <c r="D1945" s="337" t="s">
        <v>8282</v>
      </c>
      <c r="E1945" s="337" t="s">
        <v>8281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8269</v>
      </c>
      <c r="C1946" s="400">
        <v>1923</v>
      </c>
      <c r="D1946" s="337" t="s">
        <v>8283</v>
      </c>
      <c r="E1946" s="337" t="s">
        <v>8186</v>
      </c>
      <c r="F1946" s="32" t="s">
        <v>4</v>
      </c>
      <c r="G1946" s="1579">
        <v>40889</v>
      </c>
      <c r="H1946" s="31"/>
      <c r="I1946" s="1072"/>
    </row>
    <row r="1947" spans="1:9" s="18" customFormat="1">
      <c r="A1947" s="1714"/>
      <c r="B1947" s="230" t="s">
        <v>8284</v>
      </c>
      <c r="C1947" s="400">
        <v>1922</v>
      </c>
      <c r="D1947" s="337" t="s">
        <v>8285</v>
      </c>
      <c r="E1947" s="337" t="s">
        <v>8286</v>
      </c>
      <c r="F1947" s="32" t="s">
        <v>4</v>
      </c>
      <c r="G1947" s="1579">
        <v>40890</v>
      </c>
      <c r="H1947" s="31"/>
      <c r="I1947" s="1072"/>
    </row>
    <row r="1948" spans="1:9" s="18" customFormat="1">
      <c r="A1948" s="1714"/>
      <c r="B1948" s="230" t="s">
        <v>8287</v>
      </c>
      <c r="C1948" s="400">
        <v>1924</v>
      </c>
      <c r="D1948" s="337" t="s">
        <v>8288</v>
      </c>
      <c r="E1948" s="337" t="s">
        <v>8289</v>
      </c>
      <c r="F1948" s="32"/>
      <c r="G1948" s="1579">
        <v>40892</v>
      </c>
      <c r="H1948" s="31" t="s">
        <v>8188</v>
      </c>
      <c r="I1948" s="1072"/>
    </row>
    <row r="1949" spans="1:9" s="18" customFormat="1">
      <c r="A1949" s="1714"/>
      <c r="B1949" s="230" t="s">
        <v>8193</v>
      </c>
      <c r="C1949" s="38">
        <v>1928</v>
      </c>
      <c r="D1949" s="337" t="s">
        <v>8290</v>
      </c>
      <c r="E1949" s="337" t="s">
        <v>8195</v>
      </c>
      <c r="F1949" s="32"/>
      <c r="G1949" s="1579">
        <v>40893</v>
      </c>
      <c r="H1949" s="31" t="s">
        <v>8188</v>
      </c>
      <c r="I1949" s="1072"/>
    </row>
    <row r="1950" spans="1:9" s="18" customFormat="1">
      <c r="A1950" s="1714"/>
      <c r="B1950" s="230" t="s">
        <v>8212</v>
      </c>
      <c r="C1950" s="400">
        <v>1926</v>
      </c>
      <c r="D1950" s="337" t="s">
        <v>8291</v>
      </c>
      <c r="E1950" s="337" t="s">
        <v>8201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8292</v>
      </c>
      <c r="C1951" s="400">
        <v>1925</v>
      </c>
      <c r="D1951" s="337" t="s">
        <v>8293</v>
      </c>
      <c r="E1951" s="337" t="s">
        <v>56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8193</v>
      </c>
      <c r="C1952" s="400">
        <v>1957</v>
      </c>
      <c r="D1952" s="337" t="s">
        <v>8294</v>
      </c>
      <c r="E1952" s="337" t="s">
        <v>8195</v>
      </c>
      <c r="F1952" s="32"/>
      <c r="G1952" s="1579">
        <v>40896</v>
      </c>
      <c r="H1952" s="31" t="s">
        <v>8188</v>
      </c>
      <c r="I1952" s="1072"/>
    </row>
    <row r="1953" spans="1:9" s="18" customFormat="1">
      <c r="A1953" s="1714"/>
      <c r="B1953" s="230" t="s">
        <v>8266</v>
      </c>
      <c r="C1953" s="37">
        <v>1929</v>
      </c>
      <c r="D1953" s="337" t="s">
        <v>8295</v>
      </c>
      <c r="E1953" s="337" t="s">
        <v>8186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78</v>
      </c>
      <c r="C1954" s="400"/>
      <c r="D1954" s="337" t="s">
        <v>8296</v>
      </c>
      <c r="E1954" s="337" t="s">
        <v>8297</v>
      </c>
      <c r="F1954" s="32"/>
      <c r="G1954" s="1579">
        <v>40899</v>
      </c>
      <c r="H1954" s="31" t="s">
        <v>8298</v>
      </c>
      <c r="I1954" s="1072"/>
    </row>
    <row r="1955" spans="1:9" s="18" customFormat="1">
      <c r="A1955" s="1714"/>
      <c r="B1955" s="31" t="s">
        <v>8299</v>
      </c>
      <c r="C1955" s="400">
        <v>1956</v>
      </c>
      <c r="D1955" s="337" t="s">
        <v>8300</v>
      </c>
      <c r="E1955" s="337" t="s">
        <v>8297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8299</v>
      </c>
      <c r="C1956" s="400">
        <v>1955</v>
      </c>
      <c r="D1956" s="337" t="s">
        <v>8301</v>
      </c>
      <c r="E1956" s="337" t="s">
        <v>8297</v>
      </c>
      <c r="F1956" s="32"/>
      <c r="G1956" s="1579">
        <v>40903</v>
      </c>
      <c r="H1956" s="31" t="s">
        <v>8298</v>
      </c>
      <c r="I1956" s="1072"/>
    </row>
    <row r="1957" spans="1:9" s="18" customFormat="1">
      <c r="A1957" s="1714"/>
      <c r="B1957" s="31" t="s">
        <v>8299</v>
      </c>
      <c r="C1957" s="400"/>
      <c r="D1957" s="337" t="s">
        <v>8302</v>
      </c>
      <c r="E1957" s="337" t="s">
        <v>8297</v>
      </c>
      <c r="F1957" s="32"/>
      <c r="G1957" s="1579">
        <v>40903</v>
      </c>
      <c r="H1957" s="31" t="s">
        <v>8298</v>
      </c>
      <c r="I1957" s="1072"/>
    </row>
    <row r="1958" spans="1:9" s="18" customFormat="1">
      <c r="A1958" s="1714"/>
      <c r="B1958" s="31" t="s">
        <v>8299</v>
      </c>
      <c r="C1958" s="400">
        <v>1942</v>
      </c>
      <c r="D1958" s="337" t="s">
        <v>8303</v>
      </c>
      <c r="E1958" s="337" t="s">
        <v>8297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8304</v>
      </c>
      <c r="C1959" s="37">
        <v>1960</v>
      </c>
      <c r="D1959" s="337" t="s">
        <v>8305</v>
      </c>
      <c r="E1959" s="337" t="s">
        <v>8306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8299</v>
      </c>
      <c r="C1960" s="37">
        <v>1930</v>
      </c>
      <c r="D1960" s="337" t="s">
        <v>8307</v>
      </c>
      <c r="E1960" s="337" t="s">
        <v>8297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8299</v>
      </c>
      <c r="C1961" s="37">
        <v>1931</v>
      </c>
      <c r="D1961" s="337" t="s">
        <v>8308</v>
      </c>
      <c r="E1961" s="337" t="s">
        <v>8297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8299</v>
      </c>
      <c r="C1962" s="37">
        <v>1932</v>
      </c>
      <c r="D1962" s="337" t="s">
        <v>8309</v>
      </c>
      <c r="E1962" s="337" t="s">
        <v>8297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8299</v>
      </c>
      <c r="C1963" s="37">
        <v>1933</v>
      </c>
      <c r="D1963" s="337" t="s">
        <v>8310</v>
      </c>
      <c r="E1963" s="337" t="s">
        <v>8297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8299</v>
      </c>
      <c r="C1964" s="400">
        <v>1934</v>
      </c>
      <c r="D1964" s="337" t="s">
        <v>8311</v>
      </c>
      <c r="E1964" s="337" t="s">
        <v>8297</v>
      </c>
      <c r="F1964" s="32"/>
      <c r="G1964" s="1579">
        <v>40904</v>
      </c>
      <c r="H1964" s="31" t="s">
        <v>8298</v>
      </c>
      <c r="I1964" s="1072"/>
    </row>
    <row r="1965" spans="1:9" s="18" customFormat="1">
      <c r="A1965" s="1714"/>
      <c r="B1965" s="31" t="s">
        <v>8299</v>
      </c>
      <c r="C1965" s="37">
        <v>1935</v>
      </c>
      <c r="D1965" s="337" t="s">
        <v>8312</v>
      </c>
      <c r="E1965" s="337" t="s">
        <v>8297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8299</v>
      </c>
      <c r="C1966" s="37">
        <v>1936</v>
      </c>
      <c r="D1966" s="337" t="s">
        <v>8313</v>
      </c>
      <c r="E1966" s="337" t="s">
        <v>8297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8299</v>
      </c>
      <c r="C1967" s="37"/>
      <c r="D1967" s="337" t="s">
        <v>8314</v>
      </c>
      <c r="E1967" s="337" t="s">
        <v>8297</v>
      </c>
      <c r="F1967" s="32"/>
      <c r="G1967" s="1579">
        <v>40904</v>
      </c>
      <c r="H1967" s="31" t="s">
        <v>8298</v>
      </c>
      <c r="I1967" s="1072"/>
    </row>
    <row r="1968" spans="1:9" s="18" customFormat="1">
      <c r="A1968" s="1714"/>
      <c r="B1968" s="31" t="s">
        <v>8299</v>
      </c>
      <c r="C1968" s="37">
        <v>1938</v>
      </c>
      <c r="D1968" s="337" t="s">
        <v>8315</v>
      </c>
      <c r="E1968" s="337" t="s">
        <v>8297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8299</v>
      </c>
      <c r="C1969" s="37">
        <v>1939</v>
      </c>
      <c r="D1969" s="337" t="s">
        <v>8316</v>
      </c>
      <c r="E1969" s="337" t="s">
        <v>8297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8299</v>
      </c>
      <c r="C1970" s="37">
        <v>1940</v>
      </c>
      <c r="D1970" s="337" t="s">
        <v>8317</v>
      </c>
      <c r="E1970" s="337" t="s">
        <v>8297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8299</v>
      </c>
      <c r="C1971" s="37">
        <v>1941</v>
      </c>
      <c r="D1971" s="337" t="s">
        <v>8318</v>
      </c>
      <c r="E1971" s="337" t="s">
        <v>8297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8299</v>
      </c>
      <c r="C1972" s="37">
        <v>1943</v>
      </c>
      <c r="D1972" s="337" t="s">
        <v>8319</v>
      </c>
      <c r="E1972" s="337" t="s">
        <v>8297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8299</v>
      </c>
      <c r="C1973" s="37">
        <v>1944</v>
      </c>
      <c r="D1973" s="337" t="s">
        <v>8320</v>
      </c>
      <c r="E1973" s="337" t="s">
        <v>8297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8299</v>
      </c>
      <c r="C1974" s="37">
        <v>1945</v>
      </c>
      <c r="D1974" s="337" t="s">
        <v>8321</v>
      </c>
      <c r="E1974" s="337" t="s">
        <v>8297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8299</v>
      </c>
      <c r="C1975" s="37">
        <v>1946</v>
      </c>
      <c r="D1975" s="337" t="s">
        <v>8322</v>
      </c>
      <c r="E1975" s="337" t="s">
        <v>8297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8299</v>
      </c>
      <c r="C1976" s="37">
        <v>1947</v>
      </c>
      <c r="D1976" s="337" t="s">
        <v>8323</v>
      </c>
      <c r="E1976" s="337" t="s">
        <v>8297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8299</v>
      </c>
      <c r="C1977" s="37">
        <v>1948</v>
      </c>
      <c r="D1977" s="337" t="s">
        <v>8324</v>
      </c>
      <c r="E1977" s="337" t="s">
        <v>8297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8299</v>
      </c>
      <c r="C1978" s="37">
        <v>1949</v>
      </c>
      <c r="D1978" s="337" t="s">
        <v>8325</v>
      </c>
      <c r="E1978" s="337" t="s">
        <v>8297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8299</v>
      </c>
      <c r="C1979" s="37">
        <v>1950</v>
      </c>
      <c r="D1979" s="337" t="s">
        <v>8326</v>
      </c>
      <c r="E1979" s="337" t="s">
        <v>8297</v>
      </c>
      <c r="F1979" s="32"/>
      <c r="G1979" s="1579">
        <v>40904</v>
      </c>
      <c r="H1979" s="31" t="s">
        <v>8298</v>
      </c>
      <c r="I1979" s="1072"/>
    </row>
    <row r="1980" spans="1:9" s="18" customFormat="1">
      <c r="A1980" s="1714"/>
      <c r="B1980" s="31" t="s">
        <v>8299</v>
      </c>
      <c r="C1980" s="37">
        <v>1951</v>
      </c>
      <c r="D1980" s="337" t="s">
        <v>8327</v>
      </c>
      <c r="E1980" s="337" t="s">
        <v>8297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8299</v>
      </c>
      <c r="C1981" s="37">
        <v>1952</v>
      </c>
      <c r="D1981" s="337" t="s">
        <v>8328</v>
      </c>
      <c r="E1981" s="337" t="s">
        <v>8297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8299</v>
      </c>
      <c r="C1982" s="37">
        <v>1953</v>
      </c>
      <c r="D1982" s="337" t="s">
        <v>8329</v>
      </c>
      <c r="E1982" s="337" t="s">
        <v>8297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8299</v>
      </c>
      <c r="C1983" s="37">
        <v>1963</v>
      </c>
      <c r="D1983" s="337" t="s">
        <v>8330</v>
      </c>
      <c r="E1983" s="337" t="s">
        <v>8297</v>
      </c>
      <c r="F1983" s="32"/>
      <c r="G1983" s="1579">
        <v>40905</v>
      </c>
      <c r="H1983" s="31" t="s">
        <v>8298</v>
      </c>
      <c r="I1983" s="1072"/>
    </row>
    <row r="1984" spans="1:9" s="18" customFormat="1">
      <c r="A1984" s="1714"/>
      <c r="B1984" s="31" t="s">
        <v>8299</v>
      </c>
      <c r="C1984" s="37">
        <v>1965</v>
      </c>
      <c r="D1984" s="337" t="s">
        <v>8331</v>
      </c>
      <c r="E1984" s="337" t="s">
        <v>8297</v>
      </c>
      <c r="F1984" s="32"/>
      <c r="G1984" s="1579">
        <v>40905</v>
      </c>
      <c r="H1984" s="31" t="s">
        <v>8298</v>
      </c>
      <c r="I1984" s="1072"/>
    </row>
    <row r="1985" spans="1:9" s="18" customFormat="1">
      <c r="A1985" s="1714"/>
      <c r="B1985" s="31" t="s">
        <v>8299</v>
      </c>
      <c r="C1985" s="37">
        <v>1954</v>
      </c>
      <c r="D1985" s="337" t="s">
        <v>8332</v>
      </c>
      <c r="E1985" s="337" t="s">
        <v>8297</v>
      </c>
      <c r="F1985" s="32"/>
      <c r="G1985" s="1579">
        <v>40905</v>
      </c>
      <c r="H1985" s="31" t="s">
        <v>8298</v>
      </c>
      <c r="I1985" s="1072"/>
    </row>
    <row r="1986" spans="1:9" s="18" customFormat="1">
      <c r="A1986" s="1714"/>
      <c r="B1986" s="31" t="s">
        <v>8299</v>
      </c>
      <c r="C1986" s="37">
        <v>1964</v>
      </c>
      <c r="D1986" s="337" t="s">
        <v>8333</v>
      </c>
      <c r="E1986" s="337" t="s">
        <v>8297</v>
      </c>
      <c r="F1986" s="32"/>
      <c r="G1986" s="1579">
        <v>40905</v>
      </c>
      <c r="H1986" s="31" t="s">
        <v>8298</v>
      </c>
      <c r="I1986" s="1072"/>
    </row>
    <row r="1987" spans="1:9" s="18" customFormat="1">
      <c r="A1987" s="1714"/>
      <c r="B1987" s="230" t="s">
        <v>8334</v>
      </c>
      <c r="C1987" s="37">
        <v>1959</v>
      </c>
      <c r="D1987" s="337" t="s">
        <v>8335</v>
      </c>
      <c r="E1987" s="337" t="s">
        <v>8336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8334</v>
      </c>
      <c r="C1988" s="37">
        <v>1961</v>
      </c>
      <c r="D1988" s="337" t="s">
        <v>8337</v>
      </c>
      <c r="E1988" s="337" t="s">
        <v>8336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8338</v>
      </c>
      <c r="C1989" s="37">
        <v>1962</v>
      </c>
      <c r="D1989" s="337" t="s">
        <v>8339</v>
      </c>
      <c r="E1989" s="337" t="s">
        <v>8340</v>
      </c>
      <c r="F1989" s="32"/>
      <c r="G1989" s="1579">
        <v>40907</v>
      </c>
      <c r="H1989" s="31" t="s">
        <v>8298</v>
      </c>
      <c r="I1989" s="1072"/>
    </row>
    <row r="1990" spans="1:9" s="18" customFormat="1">
      <c r="A1990" s="1714"/>
      <c r="B1990" s="31" t="s">
        <v>8299</v>
      </c>
      <c r="C1990" s="37">
        <v>1967</v>
      </c>
      <c r="D1990" s="337" t="s">
        <v>8341</v>
      </c>
      <c r="E1990" s="337" t="s">
        <v>8342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8299</v>
      </c>
      <c r="C1991" s="37">
        <v>1970</v>
      </c>
      <c r="D1991" s="337" t="s">
        <v>8343</v>
      </c>
      <c r="E1991" s="337" t="s">
        <v>8297</v>
      </c>
      <c r="F1991" s="32"/>
      <c r="G1991" s="1579">
        <v>40908</v>
      </c>
      <c r="H1991" s="31" t="s">
        <v>8298</v>
      </c>
      <c r="I1991" s="1072"/>
    </row>
    <row r="1992" spans="1:9" s="18" customFormat="1">
      <c r="A1992" s="1714"/>
      <c r="B1992" s="31" t="s">
        <v>8299</v>
      </c>
      <c r="C1992" s="37">
        <v>1966</v>
      </c>
      <c r="D1992" s="337" t="s">
        <v>8344</v>
      </c>
      <c r="E1992" s="337" t="s">
        <v>8297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8345</v>
      </c>
      <c r="C1993" s="37">
        <v>1968</v>
      </c>
      <c r="D1993" s="337" t="s">
        <v>8346</v>
      </c>
      <c r="E1993" s="337" t="s">
        <v>8342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8347</v>
      </c>
      <c r="C1994" s="37">
        <v>1969</v>
      </c>
      <c r="D1994" s="337" t="s">
        <v>8348</v>
      </c>
      <c r="E1994" s="337" t="s">
        <v>8349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5210</v>
      </c>
      <c r="C1995" s="37"/>
      <c r="D1995" s="337" t="s">
        <v>8350</v>
      </c>
      <c r="E1995" s="337" t="s">
        <v>8297</v>
      </c>
      <c r="F1995" s="32"/>
      <c r="G1995" s="1579">
        <v>40911</v>
      </c>
      <c r="H1995" s="31" t="s">
        <v>8298</v>
      </c>
      <c r="I1995" s="1072"/>
    </row>
    <row r="1996" spans="1:9" s="18" customFormat="1">
      <c r="A1996" s="1714"/>
      <c r="B1996" s="230" t="s">
        <v>5210</v>
      </c>
      <c r="C1996" s="37"/>
      <c r="D1996" s="337" t="s">
        <v>8351</v>
      </c>
      <c r="E1996" s="337" t="s">
        <v>8297</v>
      </c>
      <c r="F1996" s="32"/>
      <c r="G1996" s="1579">
        <v>40912</v>
      </c>
      <c r="H1996" s="31" t="s">
        <v>8298</v>
      </c>
      <c r="I1996" s="1072"/>
    </row>
    <row r="1997" spans="1:9" s="18" customFormat="1">
      <c r="A1997" s="1714"/>
      <c r="B1997" s="31" t="s">
        <v>8299</v>
      </c>
      <c r="C1997" s="37">
        <v>1975</v>
      </c>
      <c r="D1997" s="337" t="s">
        <v>8352</v>
      </c>
      <c r="E1997" s="337" t="s">
        <v>8297</v>
      </c>
      <c r="F1997" s="32"/>
      <c r="G1997" s="1579">
        <v>40904</v>
      </c>
      <c r="H1997" s="31" t="s">
        <v>8353</v>
      </c>
      <c r="I1997" s="1072"/>
    </row>
    <row r="1998" spans="1:9" s="18" customFormat="1">
      <c r="A1998" s="1714"/>
      <c r="B1998" s="31" t="s">
        <v>8299</v>
      </c>
      <c r="C1998" s="37">
        <v>1971</v>
      </c>
      <c r="D1998" s="337" t="s">
        <v>8354</v>
      </c>
      <c r="E1998" s="337" t="s">
        <v>8297</v>
      </c>
      <c r="F1998" s="32"/>
      <c r="G1998" s="1579">
        <v>40913</v>
      </c>
      <c r="H1998" s="31" t="s">
        <v>8298</v>
      </c>
      <c r="I1998" s="1072"/>
    </row>
    <row r="1999" spans="1:9" s="18" customFormat="1">
      <c r="A1999" s="1714"/>
      <c r="B1999" s="230" t="s">
        <v>5210</v>
      </c>
      <c r="C1999" s="37">
        <v>1972</v>
      </c>
      <c r="D1999" s="337" t="s">
        <v>8355</v>
      </c>
      <c r="E1999" s="337" t="s">
        <v>8297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8356</v>
      </c>
      <c r="C2000" s="37">
        <v>1934</v>
      </c>
      <c r="D2000" s="337" t="s">
        <v>8357</v>
      </c>
      <c r="E2000" s="337" t="s">
        <v>8358</v>
      </c>
      <c r="F2000" s="32"/>
      <c r="G2000" s="1579">
        <v>40917</v>
      </c>
      <c r="H2000" s="31" t="s">
        <v>8298</v>
      </c>
      <c r="I2000" s="1072"/>
    </row>
    <row r="2001" spans="1:9" s="18" customFormat="1">
      <c r="A2001" s="1714"/>
      <c r="B2001" s="31" t="s">
        <v>8299</v>
      </c>
      <c r="C2001" s="37"/>
      <c r="D2001" s="337" t="s">
        <v>8359</v>
      </c>
      <c r="E2001" s="337" t="s">
        <v>8297</v>
      </c>
      <c r="F2001" s="32"/>
      <c r="G2001" s="1579">
        <v>40919</v>
      </c>
      <c r="H2001" s="31" t="s">
        <v>8298</v>
      </c>
      <c r="I2001" s="1072"/>
    </row>
    <row r="2002" spans="1:9" s="18" customFormat="1">
      <c r="A2002" s="1714"/>
      <c r="B2002" s="31" t="s">
        <v>8338</v>
      </c>
      <c r="C2002" s="37">
        <v>1974</v>
      </c>
      <c r="D2002" s="337" t="s">
        <v>8360</v>
      </c>
      <c r="E2002" s="337" t="s">
        <v>8336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8361</v>
      </c>
      <c r="C2003" s="37">
        <v>1973</v>
      </c>
      <c r="D2003" s="337" t="s">
        <v>8362</v>
      </c>
      <c r="E2003" s="337" t="s">
        <v>8363</v>
      </c>
      <c r="F2003" s="32"/>
      <c r="G2003" s="1579">
        <v>40920</v>
      </c>
      <c r="H2003" s="31" t="s">
        <v>8364</v>
      </c>
      <c r="I2003" s="1072"/>
    </row>
    <row r="2004" spans="1:9" s="18" customFormat="1">
      <c r="A2004" s="1714"/>
      <c r="B2004" s="230" t="s">
        <v>5210</v>
      </c>
      <c r="C2004" s="37"/>
      <c r="D2004" s="337" t="s">
        <v>8365</v>
      </c>
      <c r="E2004" s="337" t="s">
        <v>8297</v>
      </c>
      <c r="F2004" s="32"/>
      <c r="G2004" s="1579">
        <v>40921</v>
      </c>
      <c r="H2004" s="31" t="s">
        <v>8298</v>
      </c>
      <c r="I2004" s="1072"/>
    </row>
    <row r="2005" spans="1:9" s="18" customFormat="1">
      <c r="A2005" s="1714"/>
      <c r="B2005" s="31" t="s">
        <v>8299</v>
      </c>
      <c r="C2005" s="37"/>
      <c r="D2005" s="337" t="s">
        <v>8366</v>
      </c>
      <c r="E2005" s="337" t="s">
        <v>8297</v>
      </c>
      <c r="F2005" s="32"/>
      <c r="G2005" s="1579">
        <v>40921</v>
      </c>
      <c r="H2005" s="31" t="s">
        <v>8298</v>
      </c>
      <c r="I2005" s="1072"/>
    </row>
    <row r="2006" spans="1:9" s="18" customFormat="1">
      <c r="A2006" s="1714"/>
      <c r="B2006" s="230" t="s">
        <v>5210</v>
      </c>
      <c r="C2006" s="400"/>
      <c r="D2006" s="300" t="s">
        <v>8367</v>
      </c>
      <c r="E2006" s="337" t="s">
        <v>8297</v>
      </c>
      <c r="F2006" s="32"/>
      <c r="G2006" s="1579">
        <v>40924</v>
      </c>
      <c r="H2006" s="31" t="s">
        <v>8368</v>
      </c>
      <c r="I2006" s="1072" t="s">
        <v>14780</v>
      </c>
    </row>
    <row r="2007" spans="1:9" s="18" customFormat="1" ht="15.75" customHeight="1">
      <c r="A2007" s="1714"/>
      <c r="B2007" s="31" t="s">
        <v>8299</v>
      </c>
      <c r="C2007" s="401"/>
      <c r="D2007" s="337" t="s">
        <v>8369</v>
      </c>
      <c r="E2007" s="337" t="s">
        <v>8297</v>
      </c>
      <c r="F2007" s="32"/>
      <c r="G2007" s="1579">
        <v>40924</v>
      </c>
      <c r="H2007" s="31" t="s">
        <v>8368</v>
      </c>
      <c r="I2007" s="1072" t="s">
        <v>14780</v>
      </c>
    </row>
    <row r="2008" spans="1:9" s="18" customFormat="1">
      <c r="A2008" s="1714"/>
      <c r="B2008" s="31" t="s">
        <v>8299</v>
      </c>
      <c r="C2008" s="400"/>
      <c r="D2008" s="300" t="s">
        <v>8370</v>
      </c>
      <c r="E2008" s="337" t="s">
        <v>8297</v>
      </c>
      <c r="F2008" s="32"/>
      <c r="G2008" s="1579">
        <v>40924</v>
      </c>
      <c r="H2008" s="31" t="s">
        <v>8368</v>
      </c>
      <c r="I2008" s="1072" t="s">
        <v>14780</v>
      </c>
    </row>
    <row r="2009" spans="1:9" s="18" customFormat="1">
      <c r="A2009" s="1714"/>
      <c r="B2009" s="31" t="s">
        <v>8299</v>
      </c>
      <c r="C2009" s="400"/>
      <c r="D2009" s="337" t="s">
        <v>8371</v>
      </c>
      <c r="E2009" s="402" t="s">
        <v>8297</v>
      </c>
      <c r="F2009" s="32"/>
      <c r="G2009" s="1579">
        <v>40924</v>
      </c>
      <c r="H2009" s="31" t="s">
        <v>8368</v>
      </c>
      <c r="I2009" s="1072" t="s">
        <v>14780</v>
      </c>
    </row>
    <row r="2010" spans="1:9" s="18" customFormat="1">
      <c r="A2010" s="1714"/>
      <c r="B2010" s="31" t="s">
        <v>8299</v>
      </c>
      <c r="C2010" s="400"/>
      <c r="D2010" s="337" t="s">
        <v>8372</v>
      </c>
      <c r="E2010" s="402" t="s">
        <v>8297</v>
      </c>
      <c r="F2010" s="32"/>
      <c r="G2010" s="1579">
        <v>40924</v>
      </c>
      <c r="H2010" s="31" t="s">
        <v>8368</v>
      </c>
      <c r="I2010" s="1072" t="s">
        <v>14780</v>
      </c>
    </row>
    <row r="2011" spans="1:9" s="18" customFormat="1">
      <c r="A2011" s="1714"/>
      <c r="B2011" s="31" t="s">
        <v>8299</v>
      </c>
      <c r="C2011" s="400"/>
      <c r="D2011" s="337" t="s">
        <v>8373</v>
      </c>
      <c r="E2011" s="402" t="s">
        <v>8297</v>
      </c>
      <c r="F2011" s="32"/>
      <c r="G2011" s="1579">
        <v>40924</v>
      </c>
      <c r="H2011" s="31" t="s">
        <v>8368</v>
      </c>
      <c r="I2011" s="1072" t="s">
        <v>14780</v>
      </c>
    </row>
    <row r="2012" spans="1:9" s="18" customFormat="1">
      <c r="A2012" s="1714"/>
      <c r="B2012" s="31" t="s">
        <v>8299</v>
      </c>
      <c r="C2012" s="400"/>
      <c r="D2012" s="337" t="s">
        <v>750</v>
      </c>
      <c r="E2012" s="402" t="s">
        <v>8374</v>
      </c>
      <c r="F2012" s="32"/>
      <c r="G2012" s="1579">
        <v>40924</v>
      </c>
      <c r="H2012" s="31" t="s">
        <v>8375</v>
      </c>
      <c r="I2012" s="1072" t="s">
        <v>14780</v>
      </c>
    </row>
    <row r="2013" spans="1:9" s="18" customFormat="1">
      <c r="A2013" s="1714"/>
      <c r="B2013" s="31" t="s">
        <v>8377</v>
      </c>
      <c r="C2013" s="37">
        <v>1928</v>
      </c>
      <c r="D2013" s="337" t="s">
        <v>8378</v>
      </c>
      <c r="E2013" s="402" t="s">
        <v>8374</v>
      </c>
      <c r="F2013" s="32"/>
      <c r="G2013" s="1579">
        <v>40925</v>
      </c>
      <c r="H2013" s="31" t="s">
        <v>8376</v>
      </c>
      <c r="I2013" s="1072"/>
    </row>
    <row r="2014" spans="1:9" s="18" customFormat="1">
      <c r="A2014" s="1714"/>
      <c r="B2014" s="31" t="s">
        <v>8377</v>
      </c>
      <c r="C2014" s="37" t="s">
        <v>803</v>
      </c>
      <c r="D2014" s="337" t="s">
        <v>8379</v>
      </c>
      <c r="E2014" s="402" t="s">
        <v>8374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8377</v>
      </c>
      <c r="C2015" s="400"/>
      <c r="D2015" s="337" t="s">
        <v>8380</v>
      </c>
      <c r="E2015" s="402" t="s">
        <v>8374</v>
      </c>
      <c r="F2015" s="32"/>
      <c r="G2015" s="1579">
        <v>40926</v>
      </c>
      <c r="H2015" s="31" t="s">
        <v>8375</v>
      </c>
      <c r="I2015" s="1072" t="s">
        <v>14780</v>
      </c>
    </row>
    <row r="2016" spans="1:9" s="18" customFormat="1">
      <c r="A2016" s="1714"/>
      <c r="B2016" s="31" t="s">
        <v>8377</v>
      </c>
      <c r="C2016" s="400"/>
      <c r="D2016" s="337" t="s">
        <v>8381</v>
      </c>
      <c r="E2016" s="402" t="s">
        <v>8374</v>
      </c>
      <c r="F2016" s="32"/>
      <c r="G2016" s="1579">
        <v>40926</v>
      </c>
      <c r="H2016" s="31" t="s">
        <v>8375</v>
      </c>
      <c r="I2016" s="1072" t="s">
        <v>14780</v>
      </c>
    </row>
    <row r="2017" spans="1:9" s="18" customFormat="1">
      <c r="A2017" s="1714"/>
      <c r="B2017" s="31" t="s">
        <v>8377</v>
      </c>
      <c r="C2017" s="400"/>
      <c r="D2017" s="337" t="s">
        <v>8382</v>
      </c>
      <c r="E2017" s="402" t="s">
        <v>8374</v>
      </c>
      <c r="F2017" s="32"/>
      <c r="G2017" s="1579">
        <v>40926</v>
      </c>
      <c r="H2017" s="31" t="s">
        <v>8375</v>
      </c>
      <c r="I2017" s="1072" t="s">
        <v>14780</v>
      </c>
    </row>
    <row r="2018" spans="1:9" s="18" customFormat="1">
      <c r="A2018" s="1714"/>
      <c r="B2018" s="31" t="s">
        <v>8377</v>
      </c>
      <c r="C2018" s="400"/>
      <c r="D2018" s="337" t="s">
        <v>751</v>
      </c>
      <c r="E2018" s="402" t="s">
        <v>8374</v>
      </c>
      <c r="F2018" s="32"/>
      <c r="G2018" s="1579">
        <v>40926</v>
      </c>
      <c r="H2018" s="31" t="s">
        <v>8375</v>
      </c>
      <c r="I2018" s="1072" t="s">
        <v>14780</v>
      </c>
    </row>
    <row r="2019" spans="1:9" s="18" customFormat="1" ht="15.75" customHeight="1">
      <c r="A2019" s="1714"/>
      <c r="B2019" s="31" t="s">
        <v>8383</v>
      </c>
      <c r="C2019" s="401"/>
      <c r="D2019" s="337" t="s">
        <v>8384</v>
      </c>
      <c r="E2019" s="402" t="s">
        <v>8385</v>
      </c>
      <c r="F2019" s="32"/>
      <c r="G2019" s="1579">
        <v>40926</v>
      </c>
      <c r="H2019" s="31" t="s">
        <v>8376</v>
      </c>
      <c r="I2019" s="1072"/>
    </row>
    <row r="2020" spans="1:9" s="18" customFormat="1">
      <c r="A2020" s="1714"/>
      <c r="B2020" s="230" t="s">
        <v>8386</v>
      </c>
      <c r="C2020" s="400"/>
      <c r="D2020" s="337" t="s">
        <v>8387</v>
      </c>
      <c r="E2020" s="402" t="s">
        <v>8374</v>
      </c>
      <c r="F2020" s="32"/>
      <c r="G2020" s="1579">
        <v>40927</v>
      </c>
      <c r="H2020" s="31" t="s">
        <v>8376</v>
      </c>
      <c r="I2020" s="1072"/>
    </row>
    <row r="2021" spans="1:9" s="18" customFormat="1">
      <c r="A2021" s="1714"/>
      <c r="B2021" s="230" t="s">
        <v>8386</v>
      </c>
      <c r="C2021" s="400"/>
      <c r="D2021" s="337" t="s">
        <v>8388</v>
      </c>
      <c r="E2021" s="402" t="s">
        <v>8374</v>
      </c>
      <c r="F2021" s="32"/>
      <c r="G2021" s="1579">
        <v>40927</v>
      </c>
      <c r="H2021" s="31" t="s">
        <v>8376</v>
      </c>
      <c r="I2021" s="1072"/>
    </row>
    <row r="2022" spans="1:9" s="18" customFormat="1">
      <c r="A2022" s="1714"/>
      <c r="B2022" s="230" t="s">
        <v>8386</v>
      </c>
      <c r="C2022" s="400"/>
      <c r="D2022" s="337" t="s">
        <v>8389</v>
      </c>
      <c r="E2022" s="402" t="s">
        <v>8374</v>
      </c>
      <c r="F2022" s="32"/>
      <c r="G2022" s="1579">
        <v>40927</v>
      </c>
      <c r="H2022" s="31" t="s">
        <v>8375</v>
      </c>
      <c r="I2022" s="1072" t="s">
        <v>14780</v>
      </c>
    </row>
    <row r="2023" spans="1:9" s="18" customFormat="1">
      <c r="A2023" s="1714"/>
      <c r="B2023" s="31" t="s">
        <v>8377</v>
      </c>
      <c r="C2023" s="400"/>
      <c r="D2023" s="337" t="s">
        <v>8390</v>
      </c>
      <c r="E2023" s="402" t="s">
        <v>8374</v>
      </c>
      <c r="F2023" s="32"/>
      <c r="G2023" s="1579">
        <v>40928</v>
      </c>
      <c r="H2023" s="31" t="s">
        <v>8375</v>
      </c>
      <c r="I2023" s="1072"/>
    </row>
    <row r="2024" spans="1:9" s="18" customFormat="1">
      <c r="A2024" s="1714"/>
      <c r="B2024" s="31" t="s">
        <v>8377</v>
      </c>
      <c r="C2024" s="400"/>
      <c r="D2024" s="337" t="s">
        <v>8391</v>
      </c>
      <c r="E2024" s="402" t="s">
        <v>8374</v>
      </c>
      <c r="F2024" s="32"/>
      <c r="G2024" s="1579">
        <v>40928</v>
      </c>
      <c r="H2024" s="31" t="s">
        <v>8375</v>
      </c>
      <c r="I2024" s="1072"/>
    </row>
    <row r="2025" spans="1:9" s="18" customFormat="1">
      <c r="A2025" s="1714"/>
      <c r="B2025" s="230" t="s">
        <v>8386</v>
      </c>
      <c r="C2025" s="37" t="s">
        <v>8392</v>
      </c>
      <c r="D2025" s="337" t="s">
        <v>8393</v>
      </c>
      <c r="E2025" s="402" t="s">
        <v>8374</v>
      </c>
      <c r="F2025" s="32"/>
      <c r="G2025" s="1579">
        <v>40928</v>
      </c>
      <c r="H2025" s="31" t="s">
        <v>8376</v>
      </c>
      <c r="I2025" s="1072"/>
    </row>
    <row r="2026" spans="1:9" s="18" customFormat="1">
      <c r="A2026" s="1714"/>
      <c r="B2026" s="230" t="s">
        <v>8386</v>
      </c>
      <c r="C2026" s="400"/>
      <c r="D2026" s="337" t="s">
        <v>752</v>
      </c>
      <c r="E2026" s="402" t="s">
        <v>8394</v>
      </c>
      <c r="F2026" s="32"/>
      <c r="G2026" s="1579">
        <v>40929</v>
      </c>
      <c r="H2026" s="31" t="s">
        <v>8395</v>
      </c>
      <c r="I2026" s="1072"/>
    </row>
    <row r="2027" spans="1:9" s="18" customFormat="1">
      <c r="A2027" s="1714"/>
      <c r="B2027" s="230" t="s">
        <v>8396</v>
      </c>
      <c r="C2027" s="37" t="s">
        <v>802</v>
      </c>
      <c r="D2027" s="337" t="s">
        <v>8397</v>
      </c>
      <c r="E2027" s="402" t="s">
        <v>8398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8399</v>
      </c>
      <c r="C2028" s="37" t="s">
        <v>8400</v>
      </c>
      <c r="D2028" s="337" t="s">
        <v>8401</v>
      </c>
      <c r="E2028" s="1652" t="s">
        <v>8402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8403</v>
      </c>
      <c r="C2029" s="37" t="s">
        <v>801</v>
      </c>
      <c r="D2029" s="337" t="s">
        <v>8404</v>
      </c>
      <c r="E2029" s="402" t="s">
        <v>8405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8403</v>
      </c>
      <c r="C2030" s="400"/>
      <c r="D2030" s="337" t="s">
        <v>8406</v>
      </c>
      <c r="E2030" s="402" t="s">
        <v>8407</v>
      </c>
      <c r="F2030" s="32"/>
      <c r="G2030" s="1579">
        <v>40940</v>
      </c>
      <c r="H2030" s="31" t="s">
        <v>8395</v>
      </c>
      <c r="I2030" s="1072"/>
    </row>
    <row r="2031" spans="1:9" s="18" customFormat="1">
      <c r="A2031" s="1714"/>
      <c r="B2031" s="31" t="s">
        <v>8408</v>
      </c>
      <c r="C2031" s="37" t="s">
        <v>799</v>
      </c>
      <c r="D2031" s="337" t="s">
        <v>8409</v>
      </c>
      <c r="E2031" s="402" t="s">
        <v>8410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8408</v>
      </c>
      <c r="C2032" s="37" t="s">
        <v>8411</v>
      </c>
      <c r="D2032" s="337" t="s">
        <v>8412</v>
      </c>
      <c r="E2032" s="402" t="s">
        <v>8413</v>
      </c>
      <c r="F2032" s="32"/>
      <c r="G2032" s="1579">
        <v>40940</v>
      </c>
      <c r="H2032" s="31" t="s">
        <v>8395</v>
      </c>
      <c r="I2032" s="1072"/>
    </row>
    <row r="2033" spans="1:9" s="18" customFormat="1">
      <c r="A2033" s="1714"/>
      <c r="B2033" s="31" t="s">
        <v>8414</v>
      </c>
      <c r="C2033" s="38"/>
      <c r="D2033" s="337" t="s">
        <v>8415</v>
      </c>
      <c r="E2033" s="402" t="s">
        <v>8416</v>
      </c>
      <c r="F2033" s="32"/>
      <c r="G2033" s="1599">
        <v>40940</v>
      </c>
      <c r="H2033" s="31" t="s">
        <v>8395</v>
      </c>
      <c r="I2033" s="1072"/>
    </row>
    <row r="2034" spans="1:9" s="18" customFormat="1">
      <c r="A2034" s="1714"/>
      <c r="B2034" s="31" t="s">
        <v>8417</v>
      </c>
      <c r="C2034" s="37">
        <v>1985</v>
      </c>
      <c r="D2034" s="337" t="s">
        <v>8418</v>
      </c>
      <c r="E2034" s="402" t="s">
        <v>8419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8420</v>
      </c>
      <c r="C2035" s="38"/>
      <c r="D2035" s="337" t="s">
        <v>8421</v>
      </c>
      <c r="E2035" s="402" t="s">
        <v>8394</v>
      </c>
      <c r="F2035" s="32"/>
      <c r="G2035" s="1575"/>
      <c r="H2035" s="31" t="s">
        <v>8422</v>
      </c>
      <c r="I2035" s="1072"/>
    </row>
    <row r="2036" spans="1:9" s="18" customFormat="1">
      <c r="A2036" s="1714"/>
      <c r="B2036" s="31" t="s">
        <v>8420</v>
      </c>
      <c r="C2036" s="38"/>
      <c r="D2036" s="337" t="s">
        <v>8423</v>
      </c>
      <c r="E2036" s="402" t="s">
        <v>8394</v>
      </c>
      <c r="F2036" s="32"/>
      <c r="G2036" s="1579">
        <v>40940</v>
      </c>
      <c r="H2036" s="31" t="s">
        <v>8395</v>
      </c>
      <c r="I2036" s="1072"/>
    </row>
    <row r="2037" spans="1:9" s="18" customFormat="1">
      <c r="A2037" s="1714"/>
      <c r="B2037" s="31" t="s">
        <v>8420</v>
      </c>
      <c r="C2037" s="38"/>
      <c r="D2037" s="337" t="s">
        <v>754</v>
      </c>
      <c r="E2037" s="337" t="s">
        <v>8424</v>
      </c>
      <c r="F2037" s="32"/>
      <c r="G2037" s="1579">
        <v>40940</v>
      </c>
      <c r="H2037" s="31" t="s">
        <v>8425</v>
      </c>
      <c r="I2037" s="1072"/>
    </row>
    <row r="2038" spans="1:9" s="18" customFormat="1">
      <c r="A2038" s="1714"/>
      <c r="B2038" s="31" t="s">
        <v>8426</v>
      </c>
      <c r="C2038" s="38"/>
      <c r="D2038" s="337" t="s">
        <v>755</v>
      </c>
      <c r="E2038" s="337" t="s">
        <v>8427</v>
      </c>
      <c r="F2038" s="32"/>
      <c r="G2038" s="1579">
        <v>40940</v>
      </c>
      <c r="H2038" s="31" t="s">
        <v>8428</v>
      </c>
      <c r="I2038" s="1072"/>
    </row>
    <row r="2039" spans="1:9" s="18" customFormat="1">
      <c r="A2039" s="1714"/>
      <c r="B2039" s="31" t="s">
        <v>8429</v>
      </c>
      <c r="C2039" s="38"/>
      <c r="D2039" s="337" t="s">
        <v>756</v>
      </c>
      <c r="E2039" s="337" t="s">
        <v>8430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8431</v>
      </c>
      <c r="C2040" s="38"/>
      <c r="D2040" s="337" t="s">
        <v>757</v>
      </c>
      <c r="E2040" s="337" t="s">
        <v>8044</v>
      </c>
      <c r="F2040" s="32"/>
      <c r="G2040" s="1579">
        <v>40940</v>
      </c>
      <c r="H2040" s="31" t="s">
        <v>8056</v>
      </c>
      <c r="I2040" s="1072"/>
    </row>
    <row r="2041" spans="1:9" s="18" customFormat="1">
      <c r="A2041" s="1714"/>
      <c r="B2041" s="31" t="s">
        <v>8432</v>
      </c>
      <c r="C2041" s="38"/>
      <c r="D2041" s="337" t="s">
        <v>758</v>
      </c>
      <c r="E2041" s="337" t="s">
        <v>8433</v>
      </c>
      <c r="F2041" s="32"/>
      <c r="G2041" s="1579">
        <v>40940</v>
      </c>
      <c r="H2041" s="31" t="s">
        <v>8434</v>
      </c>
      <c r="I2041" s="1072"/>
    </row>
    <row r="2042" spans="1:9" s="18" customFormat="1">
      <c r="A2042" s="1714"/>
      <c r="B2042" s="31" t="s">
        <v>8435</v>
      </c>
      <c r="C2042" s="38"/>
      <c r="D2042" s="337" t="s">
        <v>759</v>
      </c>
      <c r="E2042" s="337" t="s">
        <v>8436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8437</v>
      </c>
      <c r="C2043" s="38"/>
      <c r="D2043" s="337" t="s">
        <v>753</v>
      </c>
      <c r="E2043" s="337" t="s">
        <v>8438</v>
      </c>
      <c r="F2043" s="32"/>
      <c r="G2043" s="1579">
        <v>40940</v>
      </c>
      <c r="H2043" s="31" t="s">
        <v>8439</v>
      </c>
      <c r="I2043" s="1072" t="s">
        <v>14780</v>
      </c>
    </row>
    <row r="2044" spans="1:9" s="18" customFormat="1">
      <c r="A2044" s="1714"/>
      <c r="B2044" s="230" t="s">
        <v>8441</v>
      </c>
      <c r="C2044" s="400">
        <v>1934</v>
      </c>
      <c r="D2044" s="337" t="s">
        <v>8442</v>
      </c>
      <c r="E2044" s="337" t="s">
        <v>8443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8444</v>
      </c>
      <c r="C2045" s="37">
        <v>1986</v>
      </c>
      <c r="D2045" s="337" t="s">
        <v>8445</v>
      </c>
      <c r="E2045" s="337" t="s">
        <v>8446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8447</v>
      </c>
      <c r="C2046" s="400"/>
      <c r="D2046" s="300" t="s">
        <v>8448</v>
      </c>
      <c r="E2046" s="337" t="s">
        <v>8438</v>
      </c>
      <c r="F2046" s="32"/>
      <c r="G2046" s="1579">
        <v>40941</v>
      </c>
      <c r="H2046" s="31" t="s">
        <v>8440</v>
      </c>
      <c r="I2046" s="1072"/>
    </row>
    <row r="2047" spans="1:9" s="18" customFormat="1">
      <c r="A2047" s="1714"/>
      <c r="B2047" s="230" t="s">
        <v>8447</v>
      </c>
      <c r="C2047" s="400"/>
      <c r="D2047" s="337" t="s">
        <v>8449</v>
      </c>
      <c r="E2047" s="337" t="s">
        <v>8438</v>
      </c>
      <c r="F2047" s="32"/>
      <c r="G2047" s="1579">
        <v>40941</v>
      </c>
      <c r="H2047" s="31" t="s">
        <v>8440</v>
      </c>
      <c r="I2047" s="1072"/>
    </row>
    <row r="2048" spans="1:9" s="18" customFormat="1">
      <c r="A2048" s="1714"/>
      <c r="B2048" s="230" t="s">
        <v>8450</v>
      </c>
      <c r="C2048" s="400"/>
      <c r="D2048" s="337" t="s">
        <v>8451</v>
      </c>
      <c r="E2048" s="337" t="s">
        <v>8452</v>
      </c>
      <c r="F2048" s="32"/>
      <c r="G2048" s="1579">
        <v>40942</v>
      </c>
      <c r="H2048" s="31" t="s">
        <v>8440</v>
      </c>
      <c r="I2048" s="1072" t="s">
        <v>14788</v>
      </c>
    </row>
    <row r="2049" spans="1:9" s="18" customFormat="1">
      <c r="A2049" s="1714"/>
      <c r="B2049" s="230" t="s">
        <v>8447</v>
      </c>
      <c r="C2049" s="400"/>
      <c r="D2049" s="337" t="s">
        <v>8454</v>
      </c>
      <c r="E2049" s="337" t="s">
        <v>8438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8455</v>
      </c>
      <c r="C2050" s="37">
        <v>1988</v>
      </c>
      <c r="D2050" s="337" t="s">
        <v>8456</v>
      </c>
      <c r="E2050" s="337" t="s">
        <v>8457</v>
      </c>
      <c r="F2050" s="32" t="s">
        <v>4</v>
      </c>
      <c r="G2050" s="1579">
        <v>40945</v>
      </c>
      <c r="H2050" s="31"/>
      <c r="I2050" s="1072"/>
    </row>
    <row r="2051" spans="1:9" s="18" customFormat="1">
      <c r="A2051" s="1714"/>
      <c r="B2051" s="31" t="s">
        <v>8458</v>
      </c>
      <c r="C2051" s="37">
        <v>1987</v>
      </c>
      <c r="D2051" s="337" t="s">
        <v>8459</v>
      </c>
      <c r="E2051" s="337" t="s">
        <v>8460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8461</v>
      </c>
      <c r="C2052" s="38"/>
      <c r="D2052" s="337" t="s">
        <v>8462</v>
      </c>
      <c r="E2052" s="337" t="s">
        <v>8438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8461</v>
      </c>
      <c r="C2053" s="38"/>
      <c r="D2053" s="337" t="s">
        <v>767</v>
      </c>
      <c r="E2053" s="337" t="s">
        <v>8463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8464</v>
      </c>
      <c r="C2054" s="400"/>
      <c r="D2054" s="337" t="s">
        <v>8465</v>
      </c>
      <c r="E2054" s="337" t="s">
        <v>8463</v>
      </c>
      <c r="F2054" s="32"/>
      <c r="G2054" s="1579">
        <v>40947</v>
      </c>
      <c r="H2054" s="31" t="s">
        <v>8466</v>
      </c>
      <c r="I2054" s="1072"/>
    </row>
    <row r="2055" spans="1:9" s="18" customFormat="1">
      <c r="A2055" s="1714"/>
      <c r="B2055" s="31" t="s">
        <v>8467</v>
      </c>
      <c r="C2055" s="38"/>
      <c r="D2055" s="337" t="s">
        <v>8468</v>
      </c>
      <c r="E2055" s="337" t="s">
        <v>8463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8467</v>
      </c>
      <c r="C2056" s="38"/>
      <c r="D2056" s="337" t="s">
        <v>8469</v>
      </c>
      <c r="E2056" s="337" t="s">
        <v>8463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8464</v>
      </c>
      <c r="C2057" s="400"/>
      <c r="D2057" s="337" t="s">
        <v>8470</v>
      </c>
      <c r="E2057" s="337" t="s">
        <v>8463</v>
      </c>
      <c r="F2057" s="32"/>
      <c r="G2057" s="1579">
        <v>40947</v>
      </c>
      <c r="H2057" s="31" t="s">
        <v>8471</v>
      </c>
      <c r="I2057" s="1636" t="s">
        <v>14780</v>
      </c>
    </row>
    <row r="2058" spans="1:9" s="18" customFormat="1">
      <c r="A2058" s="1714"/>
      <c r="B2058" s="31" t="s">
        <v>8472</v>
      </c>
      <c r="C2058" s="37">
        <v>1989</v>
      </c>
      <c r="D2058" s="337" t="s">
        <v>8473</v>
      </c>
      <c r="E2058" s="337" t="s">
        <v>8474</v>
      </c>
      <c r="F2058" s="32"/>
      <c r="G2058" s="1579">
        <v>40952</v>
      </c>
      <c r="H2058" s="31" t="s">
        <v>8466</v>
      </c>
      <c r="I2058" s="1072"/>
    </row>
    <row r="2059" spans="1:9" s="18" customFormat="1">
      <c r="A2059" s="1714"/>
      <c r="B2059" s="31" t="s">
        <v>8475</v>
      </c>
      <c r="C2059" s="38"/>
      <c r="D2059" s="337" t="s">
        <v>8476</v>
      </c>
      <c r="E2059" s="337" t="s">
        <v>8463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8477</v>
      </c>
      <c r="C2060" s="38"/>
      <c r="D2060" s="337" t="s">
        <v>8478</v>
      </c>
      <c r="E2060" s="337" t="s">
        <v>8479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8480</v>
      </c>
      <c r="C2061" s="38"/>
      <c r="D2061" s="337" t="s">
        <v>8481</v>
      </c>
      <c r="E2061" s="337" t="s">
        <v>8463</v>
      </c>
      <c r="F2061" s="32"/>
      <c r="G2061" s="1579">
        <v>40953</v>
      </c>
      <c r="H2061" s="31" t="s">
        <v>8466</v>
      </c>
      <c r="I2061" s="1072"/>
    </row>
    <row r="2062" spans="1:9" s="18" customFormat="1">
      <c r="A2062" s="1714"/>
      <c r="B2062" s="31" t="s">
        <v>8482</v>
      </c>
      <c r="C2062" s="38"/>
      <c r="D2062" s="337" t="s">
        <v>8483</v>
      </c>
      <c r="E2062" s="337" t="s">
        <v>8484</v>
      </c>
      <c r="F2062" s="32"/>
      <c r="G2062" s="1579">
        <v>40955</v>
      </c>
      <c r="H2062" s="31"/>
      <c r="I2062" s="1072"/>
    </row>
    <row r="2063" spans="1:9">
      <c r="B2063" s="230" t="s">
        <v>8485</v>
      </c>
      <c r="C2063" s="30"/>
      <c r="D2063" s="29" t="s">
        <v>806</v>
      </c>
      <c r="E2063" s="337" t="s">
        <v>8486</v>
      </c>
      <c r="F2063" s="26"/>
      <c r="G2063" s="1579">
        <v>40956</v>
      </c>
    </row>
    <row r="2064" spans="1:9" s="18" customFormat="1">
      <c r="A2064" s="1714"/>
      <c r="B2064" s="230" t="s">
        <v>8487</v>
      </c>
      <c r="C2064" s="38" t="s">
        <v>8488</v>
      </c>
      <c r="D2064" s="337" t="s">
        <v>8489</v>
      </c>
      <c r="E2064" s="337" t="s">
        <v>8486</v>
      </c>
      <c r="F2064" s="32" t="s">
        <v>4</v>
      </c>
      <c r="G2064" s="1579">
        <v>40959</v>
      </c>
      <c r="H2064" s="31"/>
      <c r="I2064" s="1072"/>
    </row>
    <row r="2065" spans="1:9" s="18" customFormat="1">
      <c r="A2065" s="1714"/>
      <c r="B2065" s="31" t="s">
        <v>8490</v>
      </c>
      <c r="C2065" s="38"/>
      <c r="D2065" s="337" t="s">
        <v>8491</v>
      </c>
      <c r="E2065" s="337" t="s">
        <v>8492</v>
      </c>
      <c r="F2065" s="32"/>
      <c r="G2065" s="1579">
        <v>40959</v>
      </c>
      <c r="H2065" s="31" t="s">
        <v>8493</v>
      </c>
      <c r="I2065" s="1072"/>
    </row>
    <row r="2066" spans="1:9" s="18" customFormat="1">
      <c r="A2066" s="1714"/>
      <c r="B2066" s="31" t="s">
        <v>8494</v>
      </c>
      <c r="C2066" s="38"/>
      <c r="D2066" s="337" t="s">
        <v>8495</v>
      </c>
      <c r="E2066" s="337" t="s">
        <v>8496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8497</v>
      </c>
      <c r="C2067" s="38"/>
      <c r="D2067" s="337" t="s">
        <v>8498</v>
      </c>
      <c r="E2067" s="337" t="s">
        <v>8499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8494</v>
      </c>
      <c r="C2068" s="38"/>
      <c r="D2068" s="337" t="s">
        <v>8500</v>
      </c>
      <c r="E2068" s="337" t="s">
        <v>8496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8487</v>
      </c>
      <c r="C2069" s="404" t="s">
        <v>8488</v>
      </c>
      <c r="D2069" s="300" t="s">
        <v>807</v>
      </c>
      <c r="E2069" s="337" t="s">
        <v>8501</v>
      </c>
      <c r="F2069" s="55" t="s">
        <v>4</v>
      </c>
      <c r="G2069" s="1579">
        <v>40969</v>
      </c>
      <c r="H2069" s="31" t="s">
        <v>8502</v>
      </c>
      <c r="I2069" s="1072"/>
    </row>
    <row r="2070" spans="1:9" s="18" customFormat="1">
      <c r="A2070" s="1714"/>
      <c r="B2070" s="31" t="s">
        <v>8503</v>
      </c>
      <c r="C2070" s="38"/>
      <c r="D2070" s="337" t="s">
        <v>8504</v>
      </c>
      <c r="E2070" s="337" t="s">
        <v>8501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8503</v>
      </c>
      <c r="C2071" s="38"/>
      <c r="D2071" s="494" t="s">
        <v>8505</v>
      </c>
      <c r="E2071" s="337" t="s">
        <v>8501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8503</v>
      </c>
      <c r="C2072" s="38"/>
      <c r="D2072" s="337" t="s">
        <v>8506</v>
      </c>
      <c r="E2072" s="337" t="s">
        <v>8501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8507</v>
      </c>
      <c r="C2073" s="38"/>
      <c r="D2073" s="494" t="s">
        <v>8508</v>
      </c>
      <c r="E2073" s="337" t="s">
        <v>8501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8507</v>
      </c>
      <c r="C2074" s="38"/>
      <c r="D2074" s="494" t="s">
        <v>8509</v>
      </c>
      <c r="E2074" s="337" t="s">
        <v>8501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8507</v>
      </c>
      <c r="C2075" s="38"/>
      <c r="D2075" s="494" t="s">
        <v>8510</v>
      </c>
      <c r="E2075" s="337" t="s">
        <v>8501</v>
      </c>
      <c r="F2075" s="32"/>
      <c r="G2075" s="1579">
        <v>40971</v>
      </c>
      <c r="H2075" s="31" t="s">
        <v>8502</v>
      </c>
      <c r="I2075" s="1072"/>
    </row>
    <row r="2076" spans="1:9" s="18" customFormat="1">
      <c r="A2076" s="1714"/>
      <c r="B2076" s="31" t="s">
        <v>8507</v>
      </c>
      <c r="C2076" s="38"/>
      <c r="D2076" s="494" t="s">
        <v>8511</v>
      </c>
      <c r="E2076" s="337" t="s">
        <v>8501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8507</v>
      </c>
      <c r="C2077" s="38"/>
      <c r="D2077" s="494" t="s">
        <v>8512</v>
      </c>
      <c r="E2077" s="337" t="s">
        <v>8501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8507</v>
      </c>
      <c r="C2078" s="38"/>
      <c r="D2078" s="494" t="s">
        <v>8513</v>
      </c>
      <c r="E2078" s="337" t="s">
        <v>8501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8514</v>
      </c>
      <c r="C2079" s="400"/>
      <c r="D2079" s="337" t="s">
        <v>8515</v>
      </c>
      <c r="E2079" s="337" t="s">
        <v>8516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8517</v>
      </c>
      <c r="C2080" s="400"/>
      <c r="D2080" s="337" t="s">
        <v>8518</v>
      </c>
      <c r="E2080" s="337" t="s">
        <v>8501</v>
      </c>
      <c r="F2080" s="55" t="s">
        <v>4</v>
      </c>
      <c r="G2080" s="1579">
        <v>40974</v>
      </c>
      <c r="H2080" s="31"/>
      <c r="I2080" s="1072"/>
    </row>
    <row r="2081" spans="1:9" s="18" customFormat="1">
      <c r="A2081" s="1714"/>
      <c r="B2081" s="403" t="s">
        <v>8519</v>
      </c>
      <c r="C2081" s="400"/>
      <c r="D2081" s="337" t="s">
        <v>8520</v>
      </c>
      <c r="E2081" s="337" t="s">
        <v>8501</v>
      </c>
      <c r="F2081" s="55"/>
      <c r="G2081" s="1579">
        <v>40974</v>
      </c>
      <c r="H2081" s="31"/>
      <c r="I2081" s="1072"/>
    </row>
    <row r="2082" spans="1:9">
      <c r="B2082" s="28" t="s">
        <v>8521</v>
      </c>
      <c r="C2082" s="30"/>
      <c r="D2082" s="339" t="s">
        <v>8522</v>
      </c>
      <c r="E2082" s="29" t="s">
        <v>8523</v>
      </c>
      <c r="F2082" s="26"/>
      <c r="G2082" s="1585">
        <v>40978</v>
      </c>
    </row>
    <row r="2083" spans="1:9">
      <c r="B2083" s="28" t="s">
        <v>8517</v>
      </c>
      <c r="C2083" s="30"/>
      <c r="D2083" s="29" t="s">
        <v>808</v>
      </c>
      <c r="E2083" s="29" t="s">
        <v>8524</v>
      </c>
      <c r="F2083" s="26"/>
      <c r="G2083" s="1585">
        <v>40980</v>
      </c>
      <c r="H2083" s="31" t="s">
        <v>8525</v>
      </c>
    </row>
    <row r="2084" spans="1:9">
      <c r="B2084" s="28" t="s">
        <v>8526</v>
      </c>
      <c r="C2084" s="30"/>
      <c r="D2084" s="29" t="s">
        <v>8527</v>
      </c>
      <c r="E2084" s="29" t="s">
        <v>8524</v>
      </c>
      <c r="F2084" s="26"/>
      <c r="G2084" s="1585">
        <v>40981</v>
      </c>
      <c r="H2084" s="26"/>
    </row>
    <row r="2085" spans="1:9">
      <c r="B2085" s="28" t="s">
        <v>8528</v>
      </c>
      <c r="C2085" s="30"/>
      <c r="D2085" s="29" t="s">
        <v>8529</v>
      </c>
      <c r="E2085" s="29" t="s">
        <v>8530</v>
      </c>
      <c r="F2085" s="26"/>
      <c r="G2085" s="1585">
        <v>40981</v>
      </c>
      <c r="H2085" s="26"/>
    </row>
    <row r="2086" spans="1:9">
      <c r="B2086" s="28" t="s">
        <v>8531</v>
      </c>
      <c r="C2086" s="30"/>
      <c r="D2086" s="29" t="s">
        <v>8532</v>
      </c>
      <c r="E2086" s="29" t="s">
        <v>8533</v>
      </c>
      <c r="F2086" s="26"/>
      <c r="G2086" s="1585">
        <v>40982</v>
      </c>
      <c r="H2086" s="26"/>
    </row>
    <row r="2087" spans="1:9">
      <c r="B2087" s="28" t="s">
        <v>8534</v>
      </c>
      <c r="C2087" s="30"/>
      <c r="D2087" s="29" t="s">
        <v>8535</v>
      </c>
      <c r="E2087" s="29" t="s">
        <v>8536</v>
      </c>
      <c r="F2087" s="26"/>
      <c r="G2087" s="1585">
        <v>40983</v>
      </c>
      <c r="H2087" s="28" t="s">
        <v>8525</v>
      </c>
    </row>
    <row r="2088" spans="1:9">
      <c r="B2088" s="28" t="s">
        <v>8537</v>
      </c>
      <c r="C2088" s="37"/>
      <c r="D2088" s="29" t="s">
        <v>8538</v>
      </c>
      <c r="E2088" s="29" t="s">
        <v>8539</v>
      </c>
      <c r="F2088" s="26"/>
      <c r="G2088" s="1585">
        <v>40987</v>
      </c>
    </row>
    <row r="2089" spans="1:9">
      <c r="B2089" s="28" t="s">
        <v>8540</v>
      </c>
      <c r="C2089" s="37"/>
      <c r="D2089" s="29" t="s">
        <v>8541</v>
      </c>
      <c r="E2089" s="29" t="s">
        <v>8542</v>
      </c>
      <c r="F2089" s="26"/>
      <c r="G2089" s="1585">
        <v>40987</v>
      </c>
    </row>
    <row r="2090" spans="1:9">
      <c r="B2090" s="28" t="s">
        <v>8543</v>
      </c>
      <c r="C2090" s="30"/>
      <c r="D2090" s="29" t="s">
        <v>8544</v>
      </c>
      <c r="E2090" s="29" t="s">
        <v>8545</v>
      </c>
      <c r="F2090" s="26"/>
      <c r="G2090" s="1585">
        <v>40987</v>
      </c>
      <c r="H2090" s="26"/>
    </row>
    <row r="2091" spans="1:9">
      <c r="B2091" s="28" t="s">
        <v>8546</v>
      </c>
      <c r="C2091" s="30"/>
      <c r="D2091" s="29" t="s">
        <v>8547</v>
      </c>
      <c r="E2091" s="29" t="s">
        <v>8539</v>
      </c>
      <c r="F2091" s="26"/>
      <c r="G2091" s="1585">
        <v>40987</v>
      </c>
      <c r="H2091" s="26"/>
    </row>
    <row r="2092" spans="1:9">
      <c r="B2092" s="230" t="s">
        <v>8548</v>
      </c>
      <c r="C2092" s="30"/>
      <c r="D2092" s="29" t="s">
        <v>8549</v>
      </c>
      <c r="E2092" s="29" t="s">
        <v>8550</v>
      </c>
      <c r="F2092" s="26"/>
      <c r="G2092" s="1585">
        <v>40987</v>
      </c>
      <c r="H2092" s="26"/>
    </row>
    <row r="2093" spans="1:9">
      <c r="B2093" s="28" t="s">
        <v>8551</v>
      </c>
      <c r="C2093" s="30"/>
      <c r="D2093" s="29" t="s">
        <v>8552</v>
      </c>
      <c r="E2093" s="29" t="s">
        <v>8553</v>
      </c>
      <c r="F2093" s="26"/>
      <c r="G2093" s="1585">
        <v>40988</v>
      </c>
      <c r="H2093" s="28" t="s">
        <v>8525</v>
      </c>
    </row>
    <row r="2094" spans="1:9">
      <c r="B2094" s="28" t="s">
        <v>8551</v>
      </c>
      <c r="C2094" s="30"/>
      <c r="D2094" s="29" t="s">
        <v>8554</v>
      </c>
      <c r="E2094" s="29" t="s">
        <v>8539</v>
      </c>
      <c r="F2094" s="26"/>
      <c r="G2094" s="1585">
        <v>40991</v>
      </c>
    </row>
    <row r="2095" spans="1:9">
      <c r="B2095" s="28" t="s">
        <v>8555</v>
      </c>
      <c r="C2095" s="30"/>
      <c r="D2095" s="29" t="s">
        <v>8556</v>
      </c>
      <c r="E2095" s="29" t="s">
        <v>8550</v>
      </c>
      <c r="F2095" s="26"/>
      <c r="G2095" s="1585">
        <v>40991</v>
      </c>
      <c r="H2095" s="28" t="s">
        <v>8525</v>
      </c>
    </row>
    <row r="2096" spans="1:9">
      <c r="B2096" s="28" t="s">
        <v>8557</v>
      </c>
      <c r="C2096" s="30"/>
      <c r="D2096" s="29" t="s">
        <v>8558</v>
      </c>
      <c r="E2096" s="29" t="s">
        <v>8524</v>
      </c>
      <c r="F2096" s="26"/>
      <c r="G2096" s="1585">
        <v>40991</v>
      </c>
      <c r="H2096" s="28" t="s">
        <v>8525</v>
      </c>
    </row>
    <row r="2097" spans="2:9">
      <c r="B2097" s="28" t="s">
        <v>8559</v>
      </c>
      <c r="C2097" s="30"/>
      <c r="D2097" s="29" t="s">
        <v>8560</v>
      </c>
      <c r="E2097" s="29" t="s">
        <v>3500</v>
      </c>
      <c r="F2097" s="26"/>
      <c r="G2097" s="1585">
        <v>40994</v>
      </c>
    </row>
    <row r="2098" spans="2:9">
      <c r="B2098" s="28" t="s">
        <v>8559</v>
      </c>
      <c r="C2098" s="30"/>
      <c r="D2098" s="29" t="s">
        <v>8561</v>
      </c>
      <c r="E2098" s="29" t="s">
        <v>3500</v>
      </c>
      <c r="F2098" s="26"/>
      <c r="G2098" s="1585">
        <v>40994</v>
      </c>
    </row>
    <row r="2099" spans="2:9">
      <c r="B2099" s="28" t="s">
        <v>8562</v>
      </c>
      <c r="C2099" s="30"/>
      <c r="D2099" s="29" t="s">
        <v>8563</v>
      </c>
      <c r="E2099" s="29" t="s">
        <v>8564</v>
      </c>
      <c r="F2099" s="26"/>
      <c r="G2099" s="1585">
        <v>40994</v>
      </c>
    </row>
    <row r="2100" spans="2:9">
      <c r="B2100" s="28" t="s">
        <v>8526</v>
      </c>
      <c r="C2100" s="30"/>
      <c r="D2100" s="29" t="s">
        <v>8565</v>
      </c>
      <c r="E2100" s="29" t="s">
        <v>8566</v>
      </c>
      <c r="F2100" s="26"/>
      <c r="G2100" s="1585">
        <v>40994</v>
      </c>
    </row>
    <row r="2101" spans="2:9">
      <c r="B2101" s="28" t="s">
        <v>8557</v>
      </c>
      <c r="C2101" s="30"/>
      <c r="D2101" s="29" t="s">
        <v>8567</v>
      </c>
      <c r="E2101" s="29" t="s">
        <v>6152</v>
      </c>
      <c r="F2101" s="26"/>
      <c r="G2101" s="1585">
        <v>40994</v>
      </c>
    </row>
    <row r="2102" spans="2:9">
      <c r="B2102" s="28" t="s">
        <v>8568</v>
      </c>
      <c r="C2102" s="30"/>
      <c r="D2102" s="29" t="s">
        <v>8569</v>
      </c>
      <c r="E2102" s="29" t="s">
        <v>8524</v>
      </c>
      <c r="F2102" s="26"/>
      <c r="G2102" s="1585">
        <v>40994</v>
      </c>
      <c r="H2102" s="28" t="s">
        <v>8525</v>
      </c>
    </row>
    <row r="2103" spans="2:9">
      <c r="B2103" s="28" t="s">
        <v>8568</v>
      </c>
      <c r="C2103" s="30"/>
      <c r="D2103" s="29" t="s">
        <v>8570</v>
      </c>
      <c r="E2103" s="29" t="s">
        <v>8524</v>
      </c>
      <c r="F2103" s="26"/>
      <c r="G2103" s="1585">
        <v>40994</v>
      </c>
    </row>
    <row r="2104" spans="2:9">
      <c r="B2104" s="28" t="s">
        <v>8568</v>
      </c>
      <c r="C2104" s="30"/>
      <c r="D2104" s="29" t="s">
        <v>8571</v>
      </c>
      <c r="E2104" s="29" t="s">
        <v>8524</v>
      </c>
      <c r="F2104" s="26"/>
      <c r="G2104" s="1585">
        <v>40994</v>
      </c>
    </row>
    <row r="2105" spans="2:9">
      <c r="B2105" s="28" t="s">
        <v>8572</v>
      </c>
      <c r="C2105" s="30"/>
      <c r="D2105" s="29" t="s">
        <v>8573</v>
      </c>
      <c r="E2105" s="29" t="s">
        <v>8550</v>
      </c>
      <c r="F2105" s="26"/>
      <c r="G2105" s="1585">
        <v>40995</v>
      </c>
      <c r="H2105" s="28" t="s">
        <v>8574</v>
      </c>
    </row>
    <row r="2106" spans="2:9">
      <c r="B2106" s="28" t="s">
        <v>8526</v>
      </c>
      <c r="C2106" s="30" t="s">
        <v>8575</v>
      </c>
      <c r="D2106" s="29" t="s">
        <v>8576</v>
      </c>
      <c r="E2106" s="29" t="s">
        <v>6152</v>
      </c>
      <c r="F2106" s="26"/>
      <c r="G2106" s="1585">
        <v>40996</v>
      </c>
      <c r="H2106" s="28" t="s">
        <v>8577</v>
      </c>
    </row>
    <row r="2107" spans="2:9">
      <c r="B2107" s="28" t="s">
        <v>8568</v>
      </c>
      <c r="C2107" s="30"/>
      <c r="D2107" s="29" t="s">
        <v>8578</v>
      </c>
      <c r="E2107" s="29" t="s">
        <v>8550</v>
      </c>
      <c r="F2107" s="26"/>
      <c r="G2107" s="1585">
        <v>40996</v>
      </c>
    </row>
    <row r="2108" spans="2:9">
      <c r="B2108" s="405" t="s">
        <v>8540</v>
      </c>
      <c r="C2108" s="406" t="s">
        <v>8579</v>
      </c>
      <c r="D2108" s="407" t="s">
        <v>8580</v>
      </c>
      <c r="E2108" s="407" t="s">
        <v>8581</v>
      </c>
      <c r="F2108" s="407">
        <v>4</v>
      </c>
      <c r="G2108" s="1600">
        <v>41001</v>
      </c>
      <c r="H2108" s="405"/>
      <c r="I2108" s="1474" t="s">
        <v>14789</v>
      </c>
    </row>
    <row r="2109" spans="2:9">
      <c r="B2109" s="405" t="s">
        <v>8582</v>
      </c>
      <c r="C2109" s="406" t="s">
        <v>8583</v>
      </c>
      <c r="D2109" s="407" t="s">
        <v>8584</v>
      </c>
      <c r="E2109" s="407" t="s">
        <v>8524</v>
      </c>
      <c r="F2109" s="408">
        <v>4</v>
      </c>
      <c r="G2109" s="1600">
        <v>41001</v>
      </c>
      <c r="H2109" s="405"/>
      <c r="I2109" s="1474" t="s">
        <v>14789</v>
      </c>
    </row>
    <row r="2110" spans="2:9">
      <c r="B2110" s="405" t="s">
        <v>8555</v>
      </c>
      <c r="C2110" s="406" t="s">
        <v>8585</v>
      </c>
      <c r="D2110" s="407" t="s">
        <v>8586</v>
      </c>
      <c r="E2110" s="407" t="s">
        <v>8550</v>
      </c>
      <c r="F2110" s="408">
        <v>4</v>
      </c>
      <c r="G2110" s="1600">
        <v>41001</v>
      </c>
      <c r="H2110" s="405"/>
      <c r="I2110" s="1474" t="s">
        <v>14789</v>
      </c>
    </row>
    <row r="2111" spans="2:9">
      <c r="B2111" s="405" t="s">
        <v>8587</v>
      </c>
      <c r="C2111" s="406" t="s">
        <v>8588</v>
      </c>
      <c r="D2111" s="407" t="s">
        <v>8589</v>
      </c>
      <c r="E2111" s="407" t="s">
        <v>8545</v>
      </c>
      <c r="F2111" s="408">
        <v>4</v>
      </c>
      <c r="G2111" s="1600">
        <v>41001</v>
      </c>
      <c r="H2111" s="405"/>
      <c r="I2111" s="1474" t="s">
        <v>14789</v>
      </c>
    </row>
    <row r="2112" spans="2:9">
      <c r="B2112" s="405" t="s">
        <v>8590</v>
      </c>
      <c r="C2112" s="406"/>
      <c r="D2112" s="407" t="s">
        <v>8591</v>
      </c>
      <c r="E2112" s="407" t="s">
        <v>6152</v>
      </c>
      <c r="F2112" s="408">
        <v>4</v>
      </c>
      <c r="G2112" s="1600">
        <v>41002</v>
      </c>
      <c r="H2112" s="405"/>
      <c r="I2112" s="1474" t="s">
        <v>14789</v>
      </c>
    </row>
    <row r="2113" spans="2:14">
      <c r="B2113" s="405" t="s">
        <v>8568</v>
      </c>
      <c r="C2113" s="406"/>
      <c r="D2113" s="407" t="s">
        <v>8592</v>
      </c>
      <c r="E2113" s="407" t="s">
        <v>8593</v>
      </c>
      <c r="F2113" s="408">
        <v>4</v>
      </c>
      <c r="G2113" s="1600">
        <v>41004</v>
      </c>
      <c r="H2113" s="405"/>
      <c r="I2113" s="1474" t="s">
        <v>14789</v>
      </c>
    </row>
    <row r="2114" spans="2:14">
      <c r="B2114" s="405" t="s">
        <v>8526</v>
      </c>
      <c r="C2114" s="406"/>
      <c r="D2114" s="407" t="s">
        <v>8594</v>
      </c>
      <c r="E2114" s="407" t="s">
        <v>6152</v>
      </c>
      <c r="F2114" s="408">
        <v>4</v>
      </c>
      <c r="G2114" s="1600">
        <v>41005</v>
      </c>
      <c r="H2114" s="405"/>
      <c r="I2114" s="1474" t="s">
        <v>14789</v>
      </c>
    </row>
    <row r="2115" spans="2:14">
      <c r="B2115" s="405" t="s">
        <v>8595</v>
      </c>
      <c r="C2115" s="1687"/>
      <c r="D2115" s="407" t="s">
        <v>8596</v>
      </c>
      <c r="E2115" s="407" t="s">
        <v>8550</v>
      </c>
      <c r="F2115" s="408">
        <v>4</v>
      </c>
      <c r="G2115" s="1600">
        <v>41008</v>
      </c>
      <c r="H2115" s="405"/>
      <c r="I2115" s="1474" t="s">
        <v>14789</v>
      </c>
    </row>
    <row r="2116" spans="2:14">
      <c r="B2116" s="405" t="s">
        <v>8537</v>
      </c>
      <c r="C2116" s="406" t="s">
        <v>8597</v>
      </c>
      <c r="D2116" s="407" t="s">
        <v>8598</v>
      </c>
      <c r="E2116" s="407" t="s">
        <v>8542</v>
      </c>
      <c r="F2116" s="408">
        <v>4</v>
      </c>
      <c r="G2116" s="1600">
        <v>41008</v>
      </c>
      <c r="H2116" s="405"/>
      <c r="I2116" s="1474" t="s">
        <v>14789</v>
      </c>
    </row>
    <row r="2117" spans="2:14">
      <c r="B2117" s="405" t="s">
        <v>8599</v>
      </c>
      <c r="C2117" s="406"/>
      <c r="D2117" s="407" t="s">
        <v>8600</v>
      </c>
      <c r="E2117" s="407" t="s">
        <v>8539</v>
      </c>
      <c r="F2117" s="408">
        <v>4</v>
      </c>
      <c r="G2117" s="1600">
        <v>41008</v>
      </c>
      <c r="H2117" s="405"/>
      <c r="I2117" s="1474" t="s">
        <v>14789</v>
      </c>
    </row>
    <row r="2118" spans="2:14">
      <c r="B2118" s="405" t="s">
        <v>8543</v>
      </c>
      <c r="C2118" s="406"/>
      <c r="D2118" s="407" t="s">
        <v>8601</v>
      </c>
      <c r="E2118" s="407" t="s">
        <v>8545</v>
      </c>
      <c r="F2118" s="408">
        <v>4</v>
      </c>
      <c r="G2118" s="1600">
        <v>41008</v>
      </c>
      <c r="H2118" s="408"/>
      <c r="I2118" s="1474" t="s">
        <v>14789</v>
      </c>
    </row>
    <row r="2119" spans="2:14">
      <c r="B2119" s="405" t="s">
        <v>8602</v>
      </c>
      <c r="C2119" s="406"/>
      <c r="D2119" s="407" t="s">
        <v>8603</v>
      </c>
      <c r="E2119" s="407" t="s">
        <v>8604</v>
      </c>
      <c r="F2119" s="408">
        <v>4</v>
      </c>
      <c r="G2119" s="1600">
        <v>41008</v>
      </c>
      <c r="H2119" s="408"/>
      <c r="I2119" s="1474" t="s">
        <v>14789</v>
      </c>
    </row>
    <row r="2120" spans="2:14">
      <c r="B2120" s="405" t="s">
        <v>8605</v>
      </c>
      <c r="C2120" s="406"/>
      <c r="D2120" s="407" t="s">
        <v>8606</v>
      </c>
      <c r="E2120" s="407" t="s">
        <v>8524</v>
      </c>
      <c r="F2120" s="408">
        <v>4</v>
      </c>
      <c r="G2120" s="1600">
        <v>41008</v>
      </c>
      <c r="H2120" s="408"/>
      <c r="I2120" s="1474" t="s">
        <v>14789</v>
      </c>
    </row>
    <row r="2121" spans="2:14">
      <c r="B2121" s="405" t="s">
        <v>8526</v>
      </c>
      <c r="C2121" s="406" t="s">
        <v>8575</v>
      </c>
      <c r="D2121" s="407" t="s">
        <v>8607</v>
      </c>
      <c r="E2121" s="407" t="s">
        <v>6152</v>
      </c>
      <c r="F2121" s="408">
        <v>4</v>
      </c>
      <c r="G2121" s="1600">
        <v>41009</v>
      </c>
      <c r="H2121" s="405"/>
    </row>
    <row r="2122" spans="2:14">
      <c r="B2122" s="405" t="s">
        <v>8608</v>
      </c>
      <c r="C2122" s="406"/>
      <c r="D2122" s="407" t="s">
        <v>8609</v>
      </c>
      <c r="E2122" s="407" t="s">
        <v>8550</v>
      </c>
      <c r="F2122" s="408">
        <v>4</v>
      </c>
      <c r="G2122" s="1600">
        <v>41009</v>
      </c>
      <c r="H2122" s="405"/>
      <c r="I2122" s="1474" t="s">
        <v>14789</v>
      </c>
    </row>
    <row r="2123" spans="2:14">
      <c r="B2123" s="405" t="s">
        <v>8605</v>
      </c>
      <c r="C2123" s="406"/>
      <c r="D2123" s="407" t="s">
        <v>8610</v>
      </c>
      <c r="E2123" s="407" t="s">
        <v>8550</v>
      </c>
      <c r="F2123" s="408">
        <v>4</v>
      </c>
      <c r="G2123" s="1600">
        <v>41011</v>
      </c>
      <c r="H2123" s="405"/>
      <c r="I2123" s="1511" t="s">
        <v>14790</v>
      </c>
      <c r="J2123" s="24" t="s">
        <v>8611</v>
      </c>
      <c r="K2123" s="24" t="s">
        <v>8612</v>
      </c>
      <c r="L2123" s="24" t="s">
        <v>8613</v>
      </c>
      <c r="N2123" s="24" t="s">
        <v>21068</v>
      </c>
    </row>
    <row r="2124" spans="2:14">
      <c r="B2124" s="405" t="s">
        <v>8590</v>
      </c>
      <c r="C2124" s="406"/>
      <c r="D2124" s="407" t="s">
        <v>8614</v>
      </c>
      <c r="E2124" s="407" t="s">
        <v>6152</v>
      </c>
      <c r="F2124" s="408">
        <v>4</v>
      </c>
      <c r="G2124" s="1600">
        <v>41015</v>
      </c>
      <c r="H2124" s="405"/>
      <c r="I2124" s="1474" t="s">
        <v>14789</v>
      </c>
    </row>
    <row r="2125" spans="2:14">
      <c r="B2125" s="405" t="s">
        <v>8526</v>
      </c>
      <c r="C2125" s="406"/>
      <c r="D2125" s="407" t="s">
        <v>8615</v>
      </c>
      <c r="E2125" s="407" t="s">
        <v>8566</v>
      </c>
      <c r="F2125" s="408">
        <v>4</v>
      </c>
      <c r="G2125" s="1600">
        <v>41018</v>
      </c>
      <c r="H2125" s="405"/>
      <c r="I2125" s="1474" t="s">
        <v>14789</v>
      </c>
    </row>
    <row r="2126" spans="2:14">
      <c r="B2126" s="405" t="s">
        <v>8534</v>
      </c>
      <c r="C2126" s="406" t="s">
        <v>8616</v>
      </c>
      <c r="D2126" s="407" t="s">
        <v>8617</v>
      </c>
      <c r="E2126" s="407" t="s">
        <v>8618</v>
      </c>
      <c r="F2126" s="408">
        <v>4</v>
      </c>
      <c r="G2126" s="1600">
        <v>41019</v>
      </c>
      <c r="H2126" s="405"/>
      <c r="I2126" s="1474" t="s">
        <v>14789</v>
      </c>
    </row>
    <row r="2127" spans="2:14">
      <c r="B2127" s="405" t="s">
        <v>8551</v>
      </c>
      <c r="C2127" s="406"/>
      <c r="D2127" s="407" t="s">
        <v>8619</v>
      </c>
      <c r="E2127" s="407" t="s">
        <v>8545</v>
      </c>
      <c r="F2127" s="408">
        <v>4</v>
      </c>
      <c r="G2127" s="1600">
        <v>41019</v>
      </c>
      <c r="H2127" s="405"/>
      <c r="I2127" s="1474" t="s">
        <v>14789</v>
      </c>
    </row>
    <row r="2128" spans="2:14">
      <c r="B2128" s="405" t="s">
        <v>8526</v>
      </c>
      <c r="C2128" s="406"/>
      <c r="D2128" s="407" t="s">
        <v>8620</v>
      </c>
      <c r="E2128" s="407" t="s">
        <v>6152</v>
      </c>
      <c r="F2128" s="408">
        <v>4</v>
      </c>
      <c r="G2128" s="1600">
        <v>41020</v>
      </c>
      <c r="H2128" s="405"/>
      <c r="I2128" s="1505" t="s">
        <v>14789</v>
      </c>
    </row>
    <row r="2129" spans="2:9">
      <c r="B2129" s="405" t="s">
        <v>8621</v>
      </c>
      <c r="C2129" s="406"/>
      <c r="D2129" s="407" t="s">
        <v>8622</v>
      </c>
      <c r="E2129" s="407" t="s">
        <v>8566</v>
      </c>
      <c r="F2129" s="408">
        <v>4</v>
      </c>
      <c r="G2129" s="1600">
        <v>41023</v>
      </c>
      <c r="H2129" s="405"/>
      <c r="I2129" s="1505" t="s">
        <v>14789</v>
      </c>
    </row>
    <row r="2130" spans="2:9">
      <c r="B2130" s="405" t="s">
        <v>8534</v>
      </c>
      <c r="C2130" s="406" t="s">
        <v>8623</v>
      </c>
      <c r="D2130" s="407" t="s">
        <v>8624</v>
      </c>
      <c r="E2130" s="407" t="s">
        <v>8625</v>
      </c>
      <c r="F2130" s="408">
        <v>4</v>
      </c>
      <c r="G2130" s="1600">
        <v>41023</v>
      </c>
      <c r="H2130" s="405"/>
      <c r="I2130" s="1505" t="s">
        <v>14789</v>
      </c>
    </row>
    <row r="2131" spans="2:9">
      <c r="B2131" s="405" t="s">
        <v>8626</v>
      </c>
      <c r="C2131" s="406" t="s">
        <v>8627</v>
      </c>
      <c r="D2131" s="407" t="s">
        <v>8628</v>
      </c>
      <c r="E2131" s="407" t="s">
        <v>8550</v>
      </c>
      <c r="F2131" s="408">
        <v>4</v>
      </c>
      <c r="G2131" s="1600">
        <v>41023</v>
      </c>
      <c r="H2131" s="405"/>
      <c r="I2131" s="1505" t="s">
        <v>14789</v>
      </c>
    </row>
    <row r="2132" spans="2:9">
      <c r="B2132" s="405" t="s">
        <v>8629</v>
      </c>
      <c r="C2132" s="406" t="s">
        <v>8630</v>
      </c>
      <c r="D2132" s="407" t="s">
        <v>8631</v>
      </c>
      <c r="E2132" s="407" t="s">
        <v>8604</v>
      </c>
      <c r="F2132" s="408">
        <v>4</v>
      </c>
      <c r="G2132" s="1600">
        <v>41024</v>
      </c>
      <c r="H2132" s="405"/>
      <c r="I2132" s="1505" t="s">
        <v>14789</v>
      </c>
    </row>
    <row r="2133" spans="2:9">
      <c r="B2133" s="405" t="s">
        <v>8590</v>
      </c>
      <c r="C2133" s="406"/>
      <c r="D2133" s="407" t="s">
        <v>8632</v>
      </c>
      <c r="E2133" s="407" t="s">
        <v>6152</v>
      </c>
      <c r="F2133" s="408">
        <v>4</v>
      </c>
      <c r="G2133" s="1600">
        <v>41026</v>
      </c>
      <c r="H2133" s="405" t="s">
        <v>8525</v>
      </c>
      <c r="I2133" s="1505" t="s">
        <v>14789</v>
      </c>
    </row>
    <row r="2134" spans="2:9">
      <c r="B2134" s="247" t="s">
        <v>8633</v>
      </c>
      <c r="C2134" s="245" t="s">
        <v>8634</v>
      </c>
      <c r="D2134" s="409" t="s">
        <v>8635</v>
      </c>
      <c r="E2134" s="409" t="s">
        <v>8636</v>
      </c>
      <c r="F2134" s="246">
        <v>5</v>
      </c>
      <c r="G2134" s="1601">
        <v>41030</v>
      </c>
      <c r="H2134" s="247"/>
      <c r="I2134" s="1505" t="s">
        <v>14789</v>
      </c>
    </row>
    <row r="2135" spans="2:9">
      <c r="B2135" s="247" t="s">
        <v>8633</v>
      </c>
      <c r="C2135" s="245" t="s">
        <v>8637</v>
      </c>
      <c r="D2135" s="409" t="s">
        <v>8638</v>
      </c>
      <c r="E2135" s="409" t="s">
        <v>8636</v>
      </c>
      <c r="F2135" s="246">
        <v>5</v>
      </c>
      <c r="G2135" s="1601">
        <v>41030</v>
      </c>
      <c r="H2135" s="247"/>
      <c r="I2135" s="1505" t="s">
        <v>14789</v>
      </c>
    </row>
    <row r="2136" spans="2:9">
      <c r="B2136" s="410" t="s">
        <v>8639</v>
      </c>
      <c r="C2136" s="245" t="s">
        <v>8640</v>
      </c>
      <c r="D2136" s="409" t="s">
        <v>8641</v>
      </c>
      <c r="E2136" s="409" t="s">
        <v>8642</v>
      </c>
      <c r="F2136" s="246">
        <v>5</v>
      </c>
      <c r="G2136" s="1601">
        <v>41031</v>
      </c>
      <c r="H2136" s="246"/>
      <c r="I2136" s="1505" t="s">
        <v>14789</v>
      </c>
    </row>
    <row r="2137" spans="2:9">
      <c r="B2137" s="247" t="s">
        <v>8643</v>
      </c>
      <c r="C2137" s="245" t="s">
        <v>8644</v>
      </c>
      <c r="D2137" s="409" t="s">
        <v>8645</v>
      </c>
      <c r="E2137" s="409" t="s">
        <v>8625</v>
      </c>
      <c r="F2137" s="246">
        <v>5</v>
      </c>
      <c r="G2137" s="1601">
        <v>41031</v>
      </c>
      <c r="H2137" s="247"/>
      <c r="I2137" s="1505" t="s">
        <v>14789</v>
      </c>
    </row>
    <row r="2138" spans="2:9">
      <c r="B2138" s="247" t="s">
        <v>8643</v>
      </c>
      <c r="C2138" s="245" t="s">
        <v>8646</v>
      </c>
      <c r="D2138" s="409" t="s">
        <v>8647</v>
      </c>
      <c r="E2138" s="409" t="s">
        <v>8625</v>
      </c>
      <c r="F2138" s="246">
        <v>5</v>
      </c>
      <c r="G2138" s="1601">
        <v>41031</v>
      </c>
      <c r="H2138" s="247"/>
      <c r="I2138" s="1505" t="s">
        <v>14789</v>
      </c>
    </row>
    <row r="2139" spans="2:9">
      <c r="B2139" s="247" t="s">
        <v>8526</v>
      </c>
      <c r="C2139" s="245" t="s">
        <v>8648</v>
      </c>
      <c r="D2139" s="409" t="s">
        <v>8649</v>
      </c>
      <c r="E2139" s="409" t="s">
        <v>8566</v>
      </c>
      <c r="F2139" s="246">
        <v>5</v>
      </c>
      <c r="G2139" s="1601">
        <v>41031</v>
      </c>
      <c r="H2139" s="247"/>
      <c r="I2139" s="1505" t="s">
        <v>14789</v>
      </c>
    </row>
    <row r="2140" spans="2:9">
      <c r="B2140" s="247" t="s">
        <v>8629</v>
      </c>
      <c r="C2140" s="245" t="s">
        <v>8650</v>
      </c>
      <c r="D2140" s="409" t="s">
        <v>8651</v>
      </c>
      <c r="E2140" s="409" t="s">
        <v>8550</v>
      </c>
      <c r="F2140" s="246">
        <v>5</v>
      </c>
      <c r="G2140" s="1601">
        <v>41031</v>
      </c>
      <c r="H2140" s="247"/>
      <c r="I2140" s="1505" t="s">
        <v>14789</v>
      </c>
    </row>
    <row r="2141" spans="2:9">
      <c r="B2141" s="247" t="s">
        <v>8629</v>
      </c>
      <c r="C2141" s="245" t="s">
        <v>8652</v>
      </c>
      <c r="D2141" s="409" t="s">
        <v>8653</v>
      </c>
      <c r="E2141" s="409" t="s">
        <v>8550</v>
      </c>
      <c r="F2141" s="246">
        <v>5</v>
      </c>
      <c r="G2141" s="1601">
        <v>41031</v>
      </c>
      <c r="H2141" s="247"/>
      <c r="I2141" s="1505" t="s">
        <v>14789</v>
      </c>
    </row>
    <row r="2142" spans="2:9">
      <c r="B2142" s="247" t="s">
        <v>8629</v>
      </c>
      <c r="C2142" s="245" t="s">
        <v>8654</v>
      </c>
      <c r="D2142" s="409" t="s">
        <v>8655</v>
      </c>
      <c r="E2142" s="409" t="s">
        <v>8550</v>
      </c>
      <c r="F2142" s="246">
        <v>5</v>
      </c>
      <c r="G2142" s="1601">
        <v>41031</v>
      </c>
      <c r="H2142" s="247"/>
      <c r="I2142" s="1505" t="s">
        <v>14789</v>
      </c>
    </row>
    <row r="2143" spans="2:9">
      <c r="B2143" s="247" t="s">
        <v>8656</v>
      </c>
      <c r="C2143" s="245" t="s">
        <v>8657</v>
      </c>
      <c r="D2143" s="409" t="s">
        <v>8658</v>
      </c>
      <c r="E2143" s="409" t="s">
        <v>8550</v>
      </c>
      <c r="F2143" s="246">
        <v>5</v>
      </c>
      <c r="G2143" s="1601">
        <v>41032</v>
      </c>
      <c r="H2143" s="247"/>
      <c r="I2143" s="1505" t="s">
        <v>14789</v>
      </c>
    </row>
    <row r="2144" spans="2:9">
      <c r="B2144" s="247" t="s">
        <v>8557</v>
      </c>
      <c r="C2144" s="245" t="s">
        <v>8659</v>
      </c>
      <c r="D2144" s="409" t="s">
        <v>8660</v>
      </c>
      <c r="E2144" s="409" t="s">
        <v>6152</v>
      </c>
      <c r="F2144" s="246">
        <v>5</v>
      </c>
      <c r="G2144" s="1601">
        <v>41032</v>
      </c>
      <c r="H2144" s="247"/>
      <c r="I2144" s="1505" t="s">
        <v>14789</v>
      </c>
    </row>
    <row r="2145" spans="2:9">
      <c r="B2145" s="247" t="s">
        <v>8629</v>
      </c>
      <c r="C2145" s="245" t="s">
        <v>8661</v>
      </c>
      <c r="D2145" s="409" t="s">
        <v>8662</v>
      </c>
      <c r="E2145" s="409" t="s">
        <v>8550</v>
      </c>
      <c r="F2145" s="246">
        <v>5</v>
      </c>
      <c r="G2145" s="1601">
        <v>41032</v>
      </c>
      <c r="H2145" s="247"/>
      <c r="I2145" s="1505" t="s">
        <v>14789</v>
      </c>
    </row>
    <row r="2146" spans="2:9">
      <c r="B2146" s="247" t="s">
        <v>8663</v>
      </c>
      <c r="C2146" s="245" t="s">
        <v>8664</v>
      </c>
      <c r="D2146" s="409" t="s">
        <v>8665</v>
      </c>
      <c r="E2146" s="409" t="s">
        <v>8666</v>
      </c>
      <c r="F2146" s="246">
        <v>5</v>
      </c>
      <c r="G2146" s="1601">
        <v>41036</v>
      </c>
      <c r="H2146" s="247"/>
      <c r="I2146" s="1505" t="s">
        <v>14791</v>
      </c>
    </row>
    <row r="2147" spans="2:9">
      <c r="B2147" s="247" t="s">
        <v>8602</v>
      </c>
      <c r="C2147" s="245" t="s">
        <v>8667</v>
      </c>
      <c r="D2147" s="409" t="s">
        <v>8668</v>
      </c>
      <c r="E2147" s="409" t="s">
        <v>8669</v>
      </c>
      <c r="F2147" s="246">
        <v>5</v>
      </c>
      <c r="G2147" s="1601">
        <v>41037</v>
      </c>
      <c r="H2147" s="247"/>
      <c r="I2147" s="1505" t="s">
        <v>14789</v>
      </c>
    </row>
    <row r="2148" spans="2:9">
      <c r="B2148" s="247" t="s">
        <v>8670</v>
      </c>
      <c r="C2148" s="245" t="s">
        <v>8671</v>
      </c>
      <c r="D2148" s="409" t="s">
        <v>8672</v>
      </c>
      <c r="E2148" s="409" t="s">
        <v>8673</v>
      </c>
      <c r="F2148" s="246">
        <v>5</v>
      </c>
      <c r="G2148" s="1601">
        <v>41038</v>
      </c>
      <c r="H2148" s="247"/>
      <c r="I2148" s="1505" t="s">
        <v>14789</v>
      </c>
    </row>
    <row r="2149" spans="2:9">
      <c r="B2149" s="247" t="s">
        <v>8670</v>
      </c>
      <c r="C2149" s="245" t="s">
        <v>8674</v>
      </c>
      <c r="D2149" s="409" t="s">
        <v>8675</v>
      </c>
      <c r="E2149" s="409" t="s">
        <v>8581</v>
      </c>
      <c r="F2149" s="246">
        <v>5</v>
      </c>
      <c r="G2149" s="1601">
        <v>41038</v>
      </c>
      <c r="H2149" s="247"/>
      <c r="I2149" s="1505" t="s">
        <v>14789</v>
      </c>
    </row>
    <row r="2150" spans="2:9">
      <c r="B2150" s="247" t="s">
        <v>8656</v>
      </c>
      <c r="C2150" s="245" t="s">
        <v>8676</v>
      </c>
      <c r="D2150" s="409" t="s">
        <v>8677</v>
      </c>
      <c r="E2150" s="409" t="s">
        <v>8550</v>
      </c>
      <c r="F2150" s="246">
        <v>5</v>
      </c>
      <c r="G2150" s="1601">
        <v>41038</v>
      </c>
      <c r="H2150" s="247"/>
      <c r="I2150" s="1505" t="s">
        <v>14789</v>
      </c>
    </row>
    <row r="2151" spans="2:9">
      <c r="B2151" s="247" t="s">
        <v>8678</v>
      </c>
      <c r="C2151" s="245" t="s">
        <v>8679</v>
      </c>
      <c r="D2151" s="409" t="s">
        <v>8680</v>
      </c>
      <c r="E2151" s="409" t="s">
        <v>8545</v>
      </c>
      <c r="F2151" s="246">
        <v>5</v>
      </c>
      <c r="G2151" s="1601">
        <v>41039</v>
      </c>
      <c r="H2151" s="247"/>
      <c r="I2151" s="1505" t="s">
        <v>14792</v>
      </c>
    </row>
    <row r="2152" spans="2:9">
      <c r="B2152" s="247" t="s">
        <v>8572</v>
      </c>
      <c r="C2152" s="245" t="s">
        <v>8681</v>
      </c>
      <c r="D2152" s="409" t="s">
        <v>8682</v>
      </c>
      <c r="E2152" s="409" t="s">
        <v>8669</v>
      </c>
      <c r="F2152" s="246">
        <v>5</v>
      </c>
      <c r="G2152" s="1601">
        <v>41039</v>
      </c>
      <c r="H2152" s="247"/>
      <c r="I2152" s="1505" t="s">
        <v>14789</v>
      </c>
    </row>
    <row r="2153" spans="2:9">
      <c r="B2153" s="247" t="s">
        <v>8683</v>
      </c>
      <c r="C2153" s="245" t="s">
        <v>8684</v>
      </c>
      <c r="D2153" s="409" t="s">
        <v>8685</v>
      </c>
      <c r="E2153" s="409" t="s">
        <v>8669</v>
      </c>
      <c r="F2153" s="246">
        <v>5</v>
      </c>
      <c r="G2153" s="1601">
        <v>41039</v>
      </c>
      <c r="H2153" s="247"/>
      <c r="I2153" s="1505" t="s">
        <v>14789</v>
      </c>
    </row>
    <row r="2154" spans="2:9">
      <c r="B2154" s="247" t="s">
        <v>8602</v>
      </c>
      <c r="C2154" s="245" t="s">
        <v>8686</v>
      </c>
      <c r="D2154" s="409" t="s">
        <v>8687</v>
      </c>
      <c r="E2154" s="409" t="s">
        <v>8669</v>
      </c>
      <c r="F2154" s="246">
        <v>5</v>
      </c>
      <c r="G2154" s="1601">
        <v>41040</v>
      </c>
      <c r="H2154" s="246"/>
      <c r="I2154" s="1505" t="s">
        <v>14789</v>
      </c>
    </row>
    <row r="2155" spans="2:9">
      <c r="B2155" s="247" t="s">
        <v>8670</v>
      </c>
      <c r="C2155" s="245" t="s">
        <v>8688</v>
      </c>
      <c r="D2155" s="409" t="s">
        <v>8689</v>
      </c>
      <c r="E2155" s="409" t="s">
        <v>8550</v>
      </c>
      <c r="F2155" s="246">
        <v>5</v>
      </c>
      <c r="G2155" s="1601">
        <v>41040</v>
      </c>
      <c r="H2155" s="246"/>
      <c r="I2155" s="1505" t="s">
        <v>14789</v>
      </c>
    </row>
    <row r="2156" spans="2:9">
      <c r="B2156" s="247" t="s">
        <v>8626</v>
      </c>
      <c r="C2156" s="245"/>
      <c r="D2156" s="409" t="s">
        <v>8690</v>
      </c>
      <c r="E2156" s="409" t="s">
        <v>8550</v>
      </c>
      <c r="F2156" s="246">
        <v>5</v>
      </c>
      <c r="G2156" s="1601">
        <v>41040</v>
      </c>
      <c r="H2156" s="246"/>
      <c r="I2156" s="1505" t="s">
        <v>14789</v>
      </c>
    </row>
    <row r="2157" spans="2:9">
      <c r="B2157" s="247" t="s">
        <v>8643</v>
      </c>
      <c r="C2157" s="245" t="s">
        <v>8691</v>
      </c>
      <c r="D2157" s="409" t="s">
        <v>8692</v>
      </c>
      <c r="E2157" s="409" t="s">
        <v>8693</v>
      </c>
      <c r="F2157" s="246">
        <v>5</v>
      </c>
      <c r="G2157" s="1601">
        <v>41043</v>
      </c>
      <c r="H2157" s="246"/>
      <c r="I2157" s="1505" t="s">
        <v>14789</v>
      </c>
    </row>
    <row r="2158" spans="2:9">
      <c r="B2158" s="247" t="s">
        <v>8543</v>
      </c>
      <c r="C2158" s="245"/>
      <c r="D2158" s="409" t="s">
        <v>8694</v>
      </c>
      <c r="E2158" s="409" t="s">
        <v>8545</v>
      </c>
      <c r="F2158" s="246">
        <v>5</v>
      </c>
      <c r="G2158" s="1601">
        <v>41043</v>
      </c>
      <c r="H2158" s="246"/>
      <c r="I2158" s="1505" t="s">
        <v>14789</v>
      </c>
    </row>
    <row r="2159" spans="2:9">
      <c r="B2159" s="247" t="s">
        <v>8528</v>
      </c>
      <c r="C2159" s="245" t="s">
        <v>8695</v>
      </c>
      <c r="D2159" s="409" t="s">
        <v>8696</v>
      </c>
      <c r="E2159" s="409" t="s">
        <v>8530</v>
      </c>
      <c r="F2159" s="246">
        <v>5</v>
      </c>
      <c r="G2159" s="1601">
        <v>41043</v>
      </c>
      <c r="H2159" s="246" t="s">
        <v>8697</v>
      </c>
      <c r="I2159" s="1505" t="s">
        <v>14789</v>
      </c>
    </row>
    <row r="2160" spans="2:9">
      <c r="B2160" s="247" t="s">
        <v>8608</v>
      </c>
      <c r="C2160" s="245" t="s">
        <v>8657</v>
      </c>
      <c r="D2160" s="409" t="s">
        <v>8698</v>
      </c>
      <c r="E2160" s="409" t="s">
        <v>8669</v>
      </c>
      <c r="F2160" s="246">
        <v>5</v>
      </c>
      <c r="G2160" s="1601">
        <v>41044</v>
      </c>
      <c r="H2160" s="246"/>
      <c r="I2160" s="1505" t="s">
        <v>14789</v>
      </c>
    </row>
    <row r="2161" spans="1:9">
      <c r="B2161" s="247" t="s">
        <v>8629</v>
      </c>
      <c r="C2161" s="245" t="s">
        <v>8699</v>
      </c>
      <c r="D2161" s="409" t="s">
        <v>8700</v>
      </c>
      <c r="E2161" s="409" t="s">
        <v>8550</v>
      </c>
      <c r="F2161" s="246">
        <v>5</v>
      </c>
      <c r="G2161" s="1601">
        <v>41045</v>
      </c>
      <c r="H2161" s="246"/>
      <c r="I2161" s="1505" t="s">
        <v>14789</v>
      </c>
    </row>
    <row r="2162" spans="1:9" s="18" customFormat="1">
      <c r="A2162" s="1714"/>
      <c r="B2162" s="247" t="s">
        <v>8701</v>
      </c>
      <c r="C2162" s="245" t="s">
        <v>8702</v>
      </c>
      <c r="D2162" s="409" t="s">
        <v>8703</v>
      </c>
      <c r="E2162" s="409" t="s">
        <v>8550</v>
      </c>
      <c r="F2162" s="246">
        <v>5</v>
      </c>
      <c r="G2162" s="1601">
        <v>41045</v>
      </c>
      <c r="H2162" s="247"/>
      <c r="I2162" s="1505" t="s">
        <v>14789</v>
      </c>
    </row>
    <row r="2163" spans="1:9">
      <c r="B2163" s="247" t="s">
        <v>8656</v>
      </c>
      <c r="C2163" s="245" t="s">
        <v>8575</v>
      </c>
      <c r="D2163" s="409" t="s">
        <v>8704</v>
      </c>
      <c r="E2163" s="409" t="s">
        <v>8550</v>
      </c>
      <c r="F2163" s="246">
        <v>5</v>
      </c>
      <c r="G2163" s="1601">
        <v>41045</v>
      </c>
      <c r="H2163" s="246"/>
    </row>
    <row r="2164" spans="1:9">
      <c r="B2164" s="247" t="s">
        <v>8656</v>
      </c>
      <c r="C2164" s="245" t="s">
        <v>8575</v>
      </c>
      <c r="D2164" s="409" t="s">
        <v>8705</v>
      </c>
      <c r="E2164" s="409" t="s">
        <v>8550</v>
      </c>
      <c r="F2164" s="246">
        <v>5</v>
      </c>
      <c r="G2164" s="1601">
        <v>41045</v>
      </c>
      <c r="H2164" s="246"/>
    </row>
    <row r="2165" spans="1:9">
      <c r="B2165" s="247" t="s">
        <v>8670</v>
      </c>
      <c r="C2165" s="245" t="s">
        <v>8657</v>
      </c>
      <c r="D2165" s="409" t="s">
        <v>8706</v>
      </c>
      <c r="E2165" s="409" t="s">
        <v>8550</v>
      </c>
      <c r="F2165" s="246">
        <v>5</v>
      </c>
      <c r="G2165" s="1601">
        <v>41046</v>
      </c>
      <c r="H2165" s="246"/>
      <c r="I2165" s="1505" t="s">
        <v>14793</v>
      </c>
    </row>
    <row r="2166" spans="1:9">
      <c r="B2166" s="247" t="s">
        <v>8557</v>
      </c>
      <c r="C2166" s="245" t="s">
        <v>8707</v>
      </c>
      <c r="D2166" s="409" t="s">
        <v>8708</v>
      </c>
      <c r="E2166" s="409" t="s">
        <v>6152</v>
      </c>
      <c r="F2166" s="246">
        <v>5</v>
      </c>
      <c r="G2166" s="1601">
        <v>41046</v>
      </c>
      <c r="H2166" s="246"/>
      <c r="I2166" s="1505" t="s">
        <v>14789</v>
      </c>
    </row>
    <row r="2167" spans="1:9">
      <c r="B2167" s="247" t="s">
        <v>8643</v>
      </c>
      <c r="C2167" s="245" t="s">
        <v>8709</v>
      </c>
      <c r="D2167" s="409" t="s">
        <v>8710</v>
      </c>
      <c r="E2167" s="409" t="s">
        <v>8711</v>
      </c>
      <c r="F2167" s="246">
        <v>5</v>
      </c>
      <c r="G2167" s="1601">
        <v>41050</v>
      </c>
      <c r="H2167" s="246"/>
      <c r="I2167" s="1505" t="s">
        <v>14789</v>
      </c>
    </row>
    <row r="2168" spans="1:9">
      <c r="B2168" s="247" t="s">
        <v>8557</v>
      </c>
      <c r="C2168" s="245" t="s">
        <v>8575</v>
      </c>
      <c r="D2168" s="409" t="s">
        <v>8712</v>
      </c>
      <c r="E2168" s="409" t="s">
        <v>8550</v>
      </c>
      <c r="F2168" s="246">
        <v>5</v>
      </c>
      <c r="G2168" s="1601">
        <v>41050</v>
      </c>
      <c r="H2168" s="246"/>
    </row>
    <row r="2169" spans="1:9">
      <c r="B2169" s="247" t="s">
        <v>8582</v>
      </c>
      <c r="C2169" s="245" t="s">
        <v>8713</v>
      </c>
      <c r="D2169" s="409" t="s">
        <v>8714</v>
      </c>
      <c r="E2169" s="409" t="s">
        <v>8524</v>
      </c>
      <c r="F2169" s="246">
        <v>5</v>
      </c>
      <c r="G2169" s="1601">
        <v>41050</v>
      </c>
      <c r="H2169" s="246"/>
      <c r="I2169" s="1505" t="s">
        <v>14789</v>
      </c>
    </row>
    <row r="2170" spans="1:9">
      <c r="B2170" s="247" t="s">
        <v>8531</v>
      </c>
      <c r="C2170" s="245" t="s">
        <v>8715</v>
      </c>
      <c r="D2170" s="409" t="s">
        <v>8716</v>
      </c>
      <c r="E2170" s="409" t="s">
        <v>8618</v>
      </c>
      <c r="F2170" s="246">
        <v>5</v>
      </c>
      <c r="G2170" s="1601">
        <v>41051</v>
      </c>
      <c r="H2170" s="246"/>
      <c r="I2170" s="1505" t="s">
        <v>14792</v>
      </c>
    </row>
    <row r="2171" spans="1:9">
      <c r="B2171" s="247" t="s">
        <v>8670</v>
      </c>
      <c r="C2171" s="245" t="s">
        <v>8717</v>
      </c>
      <c r="D2171" s="409" t="s">
        <v>8718</v>
      </c>
      <c r="E2171" s="409" t="s">
        <v>8550</v>
      </c>
      <c r="F2171" s="246">
        <v>5</v>
      </c>
      <c r="G2171" s="1601">
        <v>41051</v>
      </c>
      <c r="H2171" s="246"/>
      <c r="I2171" s="1505" t="s">
        <v>14789</v>
      </c>
    </row>
    <row r="2172" spans="1:9">
      <c r="B2172" s="247" t="s">
        <v>8670</v>
      </c>
      <c r="C2172" s="245"/>
      <c r="D2172" s="409" t="s">
        <v>8719</v>
      </c>
      <c r="E2172" s="409" t="s">
        <v>8530</v>
      </c>
      <c r="F2172" s="246">
        <v>5</v>
      </c>
      <c r="G2172" s="1601">
        <v>41051</v>
      </c>
      <c r="H2172" s="246"/>
      <c r="I2172" s="1505" t="s">
        <v>14794</v>
      </c>
    </row>
    <row r="2173" spans="1:9">
      <c r="B2173" s="247" t="s">
        <v>8572</v>
      </c>
      <c r="C2173" s="245"/>
      <c r="D2173" s="409" t="s">
        <v>8720</v>
      </c>
      <c r="E2173" s="409" t="s">
        <v>6152</v>
      </c>
      <c r="F2173" s="246">
        <v>5</v>
      </c>
      <c r="G2173" s="1601">
        <v>41052</v>
      </c>
      <c r="H2173" s="247"/>
      <c r="I2173" s="1505" t="s">
        <v>826</v>
      </c>
    </row>
    <row r="2174" spans="1:9">
      <c r="B2174" s="247" t="s">
        <v>8572</v>
      </c>
      <c r="C2174" s="245" t="s">
        <v>8721</v>
      </c>
      <c r="D2174" s="409" t="s">
        <v>8722</v>
      </c>
      <c r="E2174" s="409" t="s">
        <v>8669</v>
      </c>
      <c r="F2174" s="246">
        <v>5</v>
      </c>
      <c r="G2174" s="1601">
        <v>41052</v>
      </c>
      <c r="H2174" s="247"/>
      <c r="I2174" s="1505" t="s">
        <v>826</v>
      </c>
    </row>
    <row r="2175" spans="1:9">
      <c r="B2175" s="247" t="s">
        <v>8656</v>
      </c>
      <c r="C2175" s="245" t="s">
        <v>8575</v>
      </c>
      <c r="D2175" s="409" t="s">
        <v>8723</v>
      </c>
      <c r="E2175" s="409" t="s">
        <v>8550</v>
      </c>
      <c r="F2175" s="246">
        <v>5</v>
      </c>
      <c r="G2175" s="1601">
        <v>41052</v>
      </c>
      <c r="H2175" s="247"/>
    </row>
    <row r="2176" spans="1:9">
      <c r="B2176" s="247" t="s">
        <v>8602</v>
      </c>
      <c r="C2176" s="245" t="s">
        <v>8724</v>
      </c>
      <c r="D2176" s="409" t="s">
        <v>8725</v>
      </c>
      <c r="E2176" s="409" t="s">
        <v>8669</v>
      </c>
      <c r="F2176" s="246">
        <v>5</v>
      </c>
      <c r="G2176" s="1601">
        <v>41054</v>
      </c>
      <c r="H2176" s="246"/>
      <c r="I2176" s="1505" t="s">
        <v>826</v>
      </c>
    </row>
    <row r="2177" spans="2:9">
      <c r="B2177" s="247" t="s">
        <v>8670</v>
      </c>
      <c r="C2177" s="245"/>
      <c r="D2177" s="409" t="s">
        <v>8726</v>
      </c>
      <c r="E2177" s="409" t="s">
        <v>8524</v>
      </c>
      <c r="F2177" s="246">
        <v>5</v>
      </c>
      <c r="G2177" s="1601">
        <v>41054</v>
      </c>
      <c r="H2177" s="246"/>
      <c r="I2177" s="1505" t="s">
        <v>826</v>
      </c>
    </row>
    <row r="2178" spans="2:9">
      <c r="B2178" s="247" t="s">
        <v>8670</v>
      </c>
      <c r="C2178" s="245" t="s">
        <v>8727</v>
      </c>
      <c r="D2178" s="409" t="s">
        <v>8728</v>
      </c>
      <c r="E2178" s="409" t="s">
        <v>8524</v>
      </c>
      <c r="F2178" s="246">
        <v>5</v>
      </c>
      <c r="G2178" s="1601">
        <v>41054</v>
      </c>
      <c r="H2178" s="247"/>
      <c r="I2178" s="1505" t="s">
        <v>826</v>
      </c>
    </row>
    <row r="2179" spans="2:9">
      <c r="B2179" s="247" t="s">
        <v>8643</v>
      </c>
      <c r="C2179" s="245" t="s">
        <v>8729</v>
      </c>
      <c r="D2179" s="409" t="s">
        <v>8730</v>
      </c>
      <c r="E2179" s="409" t="s">
        <v>8625</v>
      </c>
      <c r="F2179" s="246">
        <v>5</v>
      </c>
      <c r="G2179" s="1601">
        <v>41057</v>
      </c>
      <c r="H2179" s="247"/>
      <c r="I2179" s="1505" t="s">
        <v>826</v>
      </c>
    </row>
    <row r="2180" spans="2:9">
      <c r="B2180" s="247" t="s">
        <v>8670</v>
      </c>
      <c r="C2180" s="245" t="s">
        <v>8731</v>
      </c>
      <c r="D2180" s="409" t="s">
        <v>8732</v>
      </c>
      <c r="E2180" s="409" t="s">
        <v>8524</v>
      </c>
      <c r="F2180" s="246">
        <v>5</v>
      </c>
      <c r="G2180" s="1601">
        <v>41057</v>
      </c>
      <c r="H2180" s="247"/>
      <c r="I2180" s="1505" t="s">
        <v>826</v>
      </c>
    </row>
    <row r="2181" spans="2:9">
      <c r="B2181" s="247" t="s">
        <v>8526</v>
      </c>
      <c r="C2181" s="245" t="s">
        <v>8575</v>
      </c>
      <c r="D2181" s="409" t="s">
        <v>8733</v>
      </c>
      <c r="E2181" s="409" t="s">
        <v>6152</v>
      </c>
      <c r="F2181" s="246">
        <v>5</v>
      </c>
      <c r="G2181" s="1601">
        <v>41057</v>
      </c>
      <c r="H2181" s="247"/>
    </row>
    <row r="2182" spans="2:9">
      <c r="B2182" s="247" t="s">
        <v>8670</v>
      </c>
      <c r="C2182" s="245" t="s">
        <v>8734</v>
      </c>
      <c r="D2182" s="409" t="s">
        <v>8735</v>
      </c>
      <c r="E2182" s="409" t="s">
        <v>8530</v>
      </c>
      <c r="F2182" s="246">
        <v>5</v>
      </c>
      <c r="G2182" s="1601">
        <v>41058</v>
      </c>
      <c r="H2182" s="247"/>
      <c r="I2182" s="1505" t="s">
        <v>826</v>
      </c>
    </row>
    <row r="2183" spans="2:9">
      <c r="B2183" s="28" t="s">
        <v>8633</v>
      </c>
      <c r="C2183" s="30" t="s">
        <v>8736</v>
      </c>
      <c r="D2183" s="29" t="s">
        <v>8737</v>
      </c>
      <c r="E2183" s="29" t="s">
        <v>8636</v>
      </c>
      <c r="F2183" s="26">
        <v>6</v>
      </c>
      <c r="G2183" s="1585">
        <v>41061</v>
      </c>
      <c r="I2183" s="1505" t="s">
        <v>826</v>
      </c>
    </row>
    <row r="2184" spans="2:9">
      <c r="B2184" s="28" t="s">
        <v>8590</v>
      </c>
      <c r="C2184" s="30" t="s">
        <v>8738</v>
      </c>
      <c r="D2184" s="29" t="s">
        <v>8739</v>
      </c>
      <c r="E2184" s="29" t="s">
        <v>6152</v>
      </c>
      <c r="F2184" s="26">
        <v>6</v>
      </c>
      <c r="G2184" s="1585">
        <v>41061</v>
      </c>
      <c r="I2184" s="1505" t="s">
        <v>826</v>
      </c>
    </row>
    <row r="2185" spans="2:9">
      <c r="B2185" s="28" t="s">
        <v>8740</v>
      </c>
      <c r="C2185" s="30" t="s">
        <v>8741</v>
      </c>
      <c r="D2185" s="29" t="s">
        <v>8742</v>
      </c>
      <c r="E2185" s="29" t="s">
        <v>82</v>
      </c>
      <c r="F2185" s="26">
        <v>6</v>
      </c>
      <c r="G2185" s="1585">
        <v>41061</v>
      </c>
      <c r="I2185" s="1505" t="s">
        <v>826</v>
      </c>
    </row>
    <row r="2186" spans="2:9">
      <c r="B2186" s="28" t="s">
        <v>8526</v>
      </c>
      <c r="C2186" s="30" t="s">
        <v>8743</v>
      </c>
      <c r="D2186" s="29" t="s">
        <v>8744</v>
      </c>
      <c r="E2186" s="29" t="s">
        <v>6152</v>
      </c>
      <c r="F2186" s="26">
        <v>6</v>
      </c>
      <c r="G2186" s="1585">
        <v>41062</v>
      </c>
      <c r="I2186" s="1505" t="s">
        <v>826</v>
      </c>
    </row>
    <row r="2187" spans="2:9">
      <c r="B2187" s="28" t="s">
        <v>8555</v>
      </c>
      <c r="C2187" s="30" t="s">
        <v>8745</v>
      </c>
      <c r="D2187" s="29" t="s">
        <v>8746</v>
      </c>
      <c r="E2187" s="29" t="s">
        <v>8747</v>
      </c>
      <c r="F2187" s="26">
        <v>6</v>
      </c>
      <c r="G2187" s="1585">
        <v>41062</v>
      </c>
      <c r="I2187" s="1505" t="s">
        <v>826</v>
      </c>
    </row>
    <row r="2188" spans="2:9">
      <c r="B2188" s="28" t="s">
        <v>8528</v>
      </c>
      <c r="C2188" s="30" t="s">
        <v>8748</v>
      </c>
      <c r="D2188" s="29" t="s">
        <v>8749</v>
      </c>
      <c r="E2188" s="29" t="s">
        <v>8750</v>
      </c>
      <c r="F2188" s="26">
        <v>6</v>
      </c>
      <c r="G2188" s="1585">
        <v>41064</v>
      </c>
      <c r="I2188" s="1505" t="s">
        <v>826</v>
      </c>
    </row>
    <row r="2189" spans="2:9">
      <c r="B2189" s="28" t="s">
        <v>8751</v>
      </c>
      <c r="C2189" s="30" t="s">
        <v>8752</v>
      </c>
      <c r="D2189" s="29" t="s">
        <v>8753</v>
      </c>
      <c r="E2189" s="29" t="s">
        <v>8754</v>
      </c>
      <c r="F2189" s="26">
        <v>6</v>
      </c>
      <c r="G2189" s="1585">
        <v>41065</v>
      </c>
      <c r="I2189" s="1505" t="s">
        <v>826</v>
      </c>
    </row>
    <row r="2190" spans="2:9">
      <c r="B2190" s="28" t="s">
        <v>8595</v>
      </c>
      <c r="C2190" s="30" t="s">
        <v>8755</v>
      </c>
      <c r="D2190" s="29" t="s">
        <v>8756</v>
      </c>
      <c r="E2190" s="29" t="s">
        <v>8754</v>
      </c>
      <c r="F2190" s="26">
        <v>6</v>
      </c>
      <c r="G2190" s="1585">
        <v>41065</v>
      </c>
      <c r="I2190" s="1505" t="s">
        <v>826</v>
      </c>
    </row>
    <row r="2191" spans="2:9">
      <c r="B2191" s="28" t="s">
        <v>8595</v>
      </c>
      <c r="C2191" s="30" t="s">
        <v>8757</v>
      </c>
      <c r="D2191" s="29" t="s">
        <v>8758</v>
      </c>
      <c r="E2191" s="29" t="s">
        <v>8754</v>
      </c>
      <c r="F2191" s="26">
        <v>6</v>
      </c>
      <c r="G2191" s="1585">
        <v>41065</v>
      </c>
      <c r="I2191" s="1505" t="s">
        <v>826</v>
      </c>
    </row>
    <row r="2192" spans="2:9">
      <c r="B2192" s="28" t="s">
        <v>8759</v>
      </c>
      <c r="C2192" s="30" t="s">
        <v>8760</v>
      </c>
      <c r="D2192" s="29" t="s">
        <v>8761</v>
      </c>
      <c r="E2192" s="29" t="s">
        <v>8754</v>
      </c>
      <c r="F2192" s="26">
        <v>6</v>
      </c>
      <c r="G2192" s="1585">
        <v>41065</v>
      </c>
      <c r="I2192" s="1505" t="s">
        <v>826</v>
      </c>
    </row>
    <row r="2193" spans="2:10">
      <c r="B2193" s="28" t="s">
        <v>8531</v>
      </c>
      <c r="C2193" s="30" t="s">
        <v>8762</v>
      </c>
      <c r="D2193" s="29" t="s">
        <v>8763</v>
      </c>
      <c r="E2193" s="29" t="s">
        <v>8545</v>
      </c>
      <c r="F2193" s="26">
        <v>6</v>
      </c>
      <c r="G2193" s="1585">
        <v>41065</v>
      </c>
      <c r="I2193" s="1505" t="s">
        <v>826</v>
      </c>
    </row>
    <row r="2194" spans="2:10">
      <c r="B2194" s="28" t="s">
        <v>8590</v>
      </c>
      <c r="C2194" s="30" t="s">
        <v>8764</v>
      </c>
      <c r="D2194" s="29" t="s">
        <v>8765</v>
      </c>
      <c r="E2194" s="29" t="s">
        <v>6152</v>
      </c>
      <c r="F2194" s="26">
        <v>6</v>
      </c>
      <c r="G2194" s="1585">
        <v>41065</v>
      </c>
      <c r="I2194" s="1505" t="s">
        <v>826</v>
      </c>
    </row>
    <row r="2195" spans="2:10">
      <c r="B2195" s="28" t="s">
        <v>8740</v>
      </c>
      <c r="C2195" s="30" t="s">
        <v>8766</v>
      </c>
      <c r="D2195" s="29" t="s">
        <v>8767</v>
      </c>
      <c r="E2195" s="29" t="s">
        <v>82</v>
      </c>
      <c r="F2195" s="26">
        <v>6</v>
      </c>
      <c r="G2195" s="1585">
        <v>41066</v>
      </c>
      <c r="I2195" s="1505" t="s">
        <v>826</v>
      </c>
    </row>
    <row r="2196" spans="2:10">
      <c r="B2196" s="28" t="s">
        <v>8768</v>
      </c>
      <c r="C2196" s="30" t="s">
        <v>8769</v>
      </c>
      <c r="D2196" s="29" t="s">
        <v>8770</v>
      </c>
      <c r="E2196" s="29" t="s">
        <v>82</v>
      </c>
      <c r="F2196" s="26">
        <v>6</v>
      </c>
      <c r="G2196" s="1585">
        <v>41066</v>
      </c>
      <c r="I2196" s="1505" t="s">
        <v>826</v>
      </c>
    </row>
    <row r="2197" spans="2:10">
      <c r="B2197" s="28" t="s">
        <v>8590</v>
      </c>
      <c r="C2197" s="30" t="s">
        <v>8771</v>
      </c>
      <c r="D2197" s="29" t="s">
        <v>8772</v>
      </c>
      <c r="E2197" s="29" t="s">
        <v>6152</v>
      </c>
      <c r="F2197" s="26">
        <v>6</v>
      </c>
      <c r="G2197" s="1585">
        <v>41067</v>
      </c>
      <c r="I2197" s="1505" t="s">
        <v>826</v>
      </c>
    </row>
    <row r="2198" spans="2:10">
      <c r="B2198" s="28" t="s">
        <v>8656</v>
      </c>
      <c r="C2198" s="30" t="s">
        <v>8773</v>
      </c>
      <c r="D2198" s="29" t="s">
        <v>8705</v>
      </c>
      <c r="E2198" s="29" t="s">
        <v>8550</v>
      </c>
      <c r="F2198" s="26">
        <v>6</v>
      </c>
      <c r="G2198" s="1585">
        <v>41067</v>
      </c>
      <c r="H2198" s="26" t="s">
        <v>8774</v>
      </c>
      <c r="I2198" s="1505" t="s">
        <v>826</v>
      </c>
    </row>
    <row r="2199" spans="2:10">
      <c r="B2199" s="28" t="s">
        <v>8557</v>
      </c>
      <c r="C2199" s="30" t="s">
        <v>8775</v>
      </c>
      <c r="D2199" s="29" t="s">
        <v>8776</v>
      </c>
      <c r="E2199" s="29" t="s">
        <v>8777</v>
      </c>
      <c r="F2199" s="26">
        <v>6</v>
      </c>
      <c r="G2199" s="1585">
        <v>41068</v>
      </c>
      <c r="H2199" s="26"/>
      <c r="I2199" s="1505" t="s">
        <v>826</v>
      </c>
    </row>
    <row r="2200" spans="2:10">
      <c r="B2200" s="28" t="s">
        <v>8526</v>
      </c>
      <c r="C2200" s="30" t="s">
        <v>8778</v>
      </c>
      <c r="D2200" s="29" t="s">
        <v>8779</v>
      </c>
      <c r="E2200" s="29" t="s">
        <v>6152</v>
      </c>
      <c r="F2200" s="26">
        <v>6</v>
      </c>
      <c r="G2200" s="1585">
        <v>41071</v>
      </c>
      <c r="H2200" s="26"/>
      <c r="I2200" s="1505" t="s">
        <v>826</v>
      </c>
    </row>
    <row r="2201" spans="2:10">
      <c r="B2201" s="28" t="s">
        <v>8590</v>
      </c>
      <c r="C2201" s="30"/>
      <c r="D2201" s="29" t="s">
        <v>8780</v>
      </c>
      <c r="E2201" s="29" t="s">
        <v>6152</v>
      </c>
      <c r="F2201" s="26">
        <v>6</v>
      </c>
      <c r="G2201" s="1585">
        <v>41071</v>
      </c>
      <c r="H2201" s="26"/>
      <c r="I2201" s="1505" t="s">
        <v>826</v>
      </c>
    </row>
    <row r="2202" spans="2:10">
      <c r="B2202" s="28" t="s">
        <v>8531</v>
      </c>
      <c r="C2202" s="30" t="s">
        <v>8762</v>
      </c>
      <c r="D2202" s="29" t="s">
        <v>8781</v>
      </c>
      <c r="E2202" s="29" t="s">
        <v>8545</v>
      </c>
      <c r="F2202" s="26">
        <v>6</v>
      </c>
      <c r="G2202" s="1585">
        <v>41075</v>
      </c>
      <c r="I2202" s="1505" t="s">
        <v>826</v>
      </c>
    </row>
    <row r="2203" spans="2:10">
      <c r="B2203" s="28" t="s">
        <v>8572</v>
      </c>
      <c r="C2203" s="30"/>
      <c r="D2203" s="29" t="s">
        <v>8782</v>
      </c>
      <c r="E2203" s="29" t="s">
        <v>8669</v>
      </c>
      <c r="F2203" s="26">
        <v>6</v>
      </c>
      <c r="G2203" s="1585">
        <v>41078</v>
      </c>
      <c r="I2203" s="1505" t="s">
        <v>14793</v>
      </c>
    </row>
    <row r="2204" spans="2:10">
      <c r="B2204" s="28" t="s">
        <v>8572</v>
      </c>
      <c r="C2204" s="30" t="s">
        <v>8783</v>
      </c>
      <c r="D2204" s="29" t="s">
        <v>8784</v>
      </c>
      <c r="E2204" s="29" t="s">
        <v>8669</v>
      </c>
      <c r="F2204" s="26">
        <v>6</v>
      </c>
      <c r="G2204" s="1585">
        <v>41082</v>
      </c>
      <c r="I2204" s="1505" t="s">
        <v>826</v>
      </c>
    </row>
    <row r="2205" spans="2:10">
      <c r="B2205" s="28" t="s">
        <v>8557</v>
      </c>
      <c r="C2205" s="30" t="s">
        <v>8785</v>
      </c>
      <c r="D2205" s="29" t="s">
        <v>8786</v>
      </c>
      <c r="E2205" s="29" t="s">
        <v>6152</v>
      </c>
      <c r="F2205" s="26"/>
      <c r="G2205" s="1585">
        <v>41086</v>
      </c>
      <c r="I2205" s="1505" t="s">
        <v>826</v>
      </c>
      <c r="J2205" s="24" t="s">
        <v>8787</v>
      </c>
    </row>
    <row r="2206" spans="2:10">
      <c r="B2206" s="28" t="s">
        <v>8608</v>
      </c>
      <c r="C2206" s="30" t="s">
        <v>8788</v>
      </c>
      <c r="D2206" s="29" t="s">
        <v>8789</v>
      </c>
      <c r="E2206" s="29" t="s">
        <v>8669</v>
      </c>
      <c r="F2206" s="26"/>
      <c r="G2206" s="1585">
        <v>41089</v>
      </c>
      <c r="I2206" s="1505" t="s">
        <v>826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8790</v>
      </c>
      <c r="C2208" s="30" t="s">
        <v>8791</v>
      </c>
      <c r="D2208" s="411" t="s">
        <v>8792</v>
      </c>
      <c r="E2208" s="29" t="s">
        <v>8545</v>
      </c>
      <c r="F2208" s="26"/>
      <c r="G2208" s="1585">
        <v>41092</v>
      </c>
      <c r="I2208" s="1505" t="s">
        <v>826</v>
      </c>
    </row>
    <row r="2209" spans="2:9">
      <c r="B2209" s="28" t="s">
        <v>8793</v>
      </c>
      <c r="C2209" s="30" t="s">
        <v>8794</v>
      </c>
      <c r="D2209" s="29" t="s">
        <v>8795</v>
      </c>
      <c r="E2209" s="29" t="s">
        <v>8796</v>
      </c>
      <c r="F2209" s="26"/>
      <c r="G2209" s="1585">
        <v>41092</v>
      </c>
      <c r="I2209" s="1505" t="s">
        <v>826</v>
      </c>
    </row>
    <row r="2210" spans="2:9">
      <c r="B2210" s="28" t="s">
        <v>8797</v>
      </c>
      <c r="C2210" s="30" t="s">
        <v>8798</v>
      </c>
      <c r="D2210" s="29" t="s">
        <v>8799</v>
      </c>
      <c r="E2210" s="29" t="s">
        <v>8800</v>
      </c>
      <c r="F2210" s="26"/>
      <c r="G2210" s="1585">
        <v>41092</v>
      </c>
      <c r="I2210" s="1505" t="s">
        <v>826</v>
      </c>
    </row>
    <row r="2211" spans="2:9">
      <c r="B2211" s="28" t="s">
        <v>8801</v>
      </c>
      <c r="C2211" s="30" t="s">
        <v>8802</v>
      </c>
      <c r="D2211" s="29" t="s">
        <v>8803</v>
      </c>
      <c r="E2211" s="29" t="s">
        <v>8553</v>
      </c>
      <c r="F2211" s="26"/>
      <c r="G2211" s="1585">
        <v>41092</v>
      </c>
      <c r="I2211" s="1505" t="s">
        <v>826</v>
      </c>
    </row>
    <row r="2212" spans="2:9">
      <c r="B2212" s="28" t="s">
        <v>8804</v>
      </c>
      <c r="C2212" s="30" t="s">
        <v>8805</v>
      </c>
      <c r="D2212" s="29" t="s">
        <v>8806</v>
      </c>
      <c r="E2212" s="29" t="s">
        <v>8604</v>
      </c>
      <c r="F2212" s="26"/>
      <c r="G2212" s="1585">
        <v>41092</v>
      </c>
      <c r="I2212" s="1505" t="s">
        <v>826</v>
      </c>
    </row>
    <row r="2213" spans="2:9">
      <c r="B2213" s="28" t="s">
        <v>8807</v>
      </c>
      <c r="C2213" s="30" t="s">
        <v>8808</v>
      </c>
      <c r="D2213" s="29" t="s">
        <v>8809</v>
      </c>
      <c r="E2213" s="29" t="s">
        <v>8581</v>
      </c>
      <c r="F2213" s="26"/>
      <c r="G2213" s="1585">
        <v>41092</v>
      </c>
      <c r="I2213" s="1505" t="s">
        <v>826</v>
      </c>
    </row>
    <row r="2214" spans="2:9">
      <c r="B2214" s="28" t="s">
        <v>8540</v>
      </c>
      <c r="C2214" s="30" t="s">
        <v>8810</v>
      </c>
      <c r="D2214" s="29" t="s">
        <v>8811</v>
      </c>
      <c r="E2214" s="29" t="s">
        <v>8581</v>
      </c>
      <c r="F2214" s="26"/>
      <c r="G2214" s="1585">
        <v>41092</v>
      </c>
      <c r="I2214" s="1505" t="s">
        <v>826</v>
      </c>
    </row>
    <row r="2215" spans="2:9">
      <c r="B2215" s="28" t="s">
        <v>8572</v>
      </c>
      <c r="C2215" s="30"/>
      <c r="D2215" s="29" t="s">
        <v>8812</v>
      </c>
      <c r="E2215" s="29" t="s">
        <v>8550</v>
      </c>
      <c r="F2215" s="26"/>
      <c r="G2215" s="1585">
        <v>41092</v>
      </c>
      <c r="I2215" s="1505" t="s">
        <v>826</v>
      </c>
    </row>
    <row r="2216" spans="2:9">
      <c r="B2216" s="28" t="s">
        <v>6153</v>
      </c>
      <c r="C2216" s="30" t="s">
        <v>8813</v>
      </c>
      <c r="D2216" s="29" t="s">
        <v>8814</v>
      </c>
      <c r="E2216" s="29" t="s">
        <v>8550</v>
      </c>
      <c r="F2216" s="26"/>
      <c r="G2216" s="1585">
        <v>41092</v>
      </c>
      <c r="I2216" s="1505" t="s">
        <v>826</v>
      </c>
    </row>
    <row r="2217" spans="2:9">
      <c r="B2217" s="28" t="s">
        <v>8590</v>
      </c>
      <c r="C2217" s="30" t="s">
        <v>8815</v>
      </c>
      <c r="D2217" s="29" t="s">
        <v>8816</v>
      </c>
      <c r="E2217" s="29" t="s">
        <v>6152</v>
      </c>
      <c r="F2217" s="26"/>
      <c r="G2217" s="1585">
        <v>41092</v>
      </c>
      <c r="I2217" s="1505" t="s">
        <v>826</v>
      </c>
    </row>
    <row r="2218" spans="2:9">
      <c r="B2218" s="28" t="s">
        <v>8526</v>
      </c>
      <c r="C2218" s="30"/>
      <c r="D2218" s="29" t="s">
        <v>8817</v>
      </c>
      <c r="E2218" s="29" t="s">
        <v>6152</v>
      </c>
      <c r="F2218" s="26"/>
      <c r="G2218" s="1585">
        <v>41092</v>
      </c>
      <c r="I2218" s="1505" t="s">
        <v>14793</v>
      </c>
    </row>
    <row r="2219" spans="2:9">
      <c r="B2219" s="28" t="s">
        <v>8526</v>
      </c>
      <c r="C2219" s="30" t="s">
        <v>8575</v>
      </c>
      <c r="D2219" s="29" t="s">
        <v>8818</v>
      </c>
      <c r="E2219" s="29" t="s">
        <v>6152</v>
      </c>
      <c r="F2219" s="26"/>
      <c r="G2219" s="1585">
        <v>41092</v>
      </c>
      <c r="I2219" s="1505" t="s">
        <v>14793</v>
      </c>
    </row>
    <row r="2220" spans="2:9">
      <c r="B2220" s="28" t="s">
        <v>8587</v>
      </c>
      <c r="C2220" s="30" t="s">
        <v>8819</v>
      </c>
      <c r="D2220" s="29" t="s">
        <v>8589</v>
      </c>
      <c r="E2220" s="29" t="s">
        <v>8545</v>
      </c>
      <c r="F2220" s="26"/>
      <c r="G2220" s="1585">
        <v>41092</v>
      </c>
      <c r="I2220" s="1505" t="s">
        <v>826</v>
      </c>
    </row>
    <row r="2221" spans="2:9">
      <c r="B2221" s="28" t="s">
        <v>8683</v>
      </c>
      <c r="C2221" s="30" t="s">
        <v>8820</v>
      </c>
      <c r="D2221" s="29" t="s">
        <v>8821</v>
      </c>
      <c r="E2221" s="29" t="s">
        <v>8550</v>
      </c>
      <c r="F2221" s="26"/>
      <c r="G2221" s="1585">
        <v>41092</v>
      </c>
      <c r="I2221" s="1505" t="s">
        <v>826</v>
      </c>
    </row>
    <row r="2222" spans="2:9">
      <c r="B2222" s="28" t="s">
        <v>8608</v>
      </c>
      <c r="C2222" s="30" t="s">
        <v>8822</v>
      </c>
      <c r="D2222" s="29" t="s">
        <v>8823</v>
      </c>
      <c r="E2222" s="29" t="s">
        <v>8669</v>
      </c>
      <c r="F2222" s="26"/>
      <c r="G2222" s="1585">
        <v>41092</v>
      </c>
      <c r="I2222" s="1505" t="s">
        <v>826</v>
      </c>
    </row>
    <row r="2223" spans="2:9">
      <c r="B2223" s="28" t="s">
        <v>651</v>
      </c>
      <c r="C2223" s="30" t="s">
        <v>8824</v>
      </c>
      <c r="D2223" s="29" t="s">
        <v>8825</v>
      </c>
      <c r="E2223" s="29" t="s">
        <v>8826</v>
      </c>
      <c r="F2223" s="26"/>
      <c r="G2223" s="1585">
        <v>41093</v>
      </c>
      <c r="I2223" s="1505" t="s">
        <v>14789</v>
      </c>
    </row>
    <row r="2224" spans="2:9">
      <c r="B2224" s="28" t="s">
        <v>8827</v>
      </c>
      <c r="C2224" s="30" t="s">
        <v>8828</v>
      </c>
      <c r="D2224" s="29" t="s">
        <v>8829</v>
      </c>
      <c r="E2224" s="29" t="s">
        <v>8542</v>
      </c>
      <c r="F2224" s="26"/>
      <c r="G2224" s="1585">
        <v>41094</v>
      </c>
      <c r="I2224" s="1505" t="s">
        <v>14789</v>
      </c>
    </row>
    <row r="2225" spans="2:9">
      <c r="B2225" s="28" t="s">
        <v>8804</v>
      </c>
      <c r="C2225" s="30" t="s">
        <v>8830</v>
      </c>
      <c r="D2225" s="29" t="s">
        <v>8831</v>
      </c>
      <c r="E2225" s="29" t="s">
        <v>8604</v>
      </c>
      <c r="F2225" s="26"/>
      <c r="G2225" s="1585">
        <v>41095</v>
      </c>
      <c r="I2225" s="1505" t="s">
        <v>826</v>
      </c>
    </row>
    <row r="2226" spans="2:9">
      <c r="B2226" s="28" t="s">
        <v>8572</v>
      </c>
      <c r="C2226" s="30" t="s">
        <v>8832</v>
      </c>
      <c r="D2226" s="29" t="s">
        <v>8833</v>
      </c>
      <c r="E2226" s="29" t="s">
        <v>6152</v>
      </c>
      <c r="F2226" s="26"/>
      <c r="G2226" s="1585">
        <v>41096</v>
      </c>
      <c r="I2226" s="1505" t="s">
        <v>826</v>
      </c>
    </row>
    <row r="2227" spans="2:9">
      <c r="B2227" s="28" t="s">
        <v>8834</v>
      </c>
      <c r="C2227" s="30"/>
      <c r="D2227" s="29" t="s">
        <v>8835</v>
      </c>
      <c r="E2227" s="29" t="s">
        <v>8550</v>
      </c>
      <c r="F2227" s="26"/>
      <c r="G2227" s="1585">
        <v>41096</v>
      </c>
      <c r="I2227" s="1505" t="s">
        <v>826</v>
      </c>
    </row>
    <row r="2228" spans="2:9">
      <c r="B2228" s="28" t="s">
        <v>8836</v>
      </c>
      <c r="C2228" s="30"/>
      <c r="D2228" s="29" t="s">
        <v>8837</v>
      </c>
      <c r="E2228" s="29" t="s">
        <v>8838</v>
      </c>
      <c r="F2228" s="26"/>
      <c r="G2228" s="1585">
        <v>41096</v>
      </c>
      <c r="I2228" s="1505" t="s">
        <v>826</v>
      </c>
    </row>
    <row r="2229" spans="2:9">
      <c r="B2229" s="28" t="s">
        <v>8557</v>
      </c>
      <c r="C2229" s="30"/>
      <c r="D2229" s="29" t="s">
        <v>8839</v>
      </c>
      <c r="E2229" s="29" t="s">
        <v>6152</v>
      </c>
      <c r="F2229" s="26"/>
      <c r="G2229" s="1585">
        <v>41097</v>
      </c>
      <c r="I2229" s="1505" t="s">
        <v>826</v>
      </c>
    </row>
    <row r="2230" spans="2:9">
      <c r="B2230" s="28" t="s">
        <v>8557</v>
      </c>
      <c r="C2230" s="30"/>
      <c r="D2230" s="29" t="s">
        <v>8840</v>
      </c>
      <c r="E2230" s="29" t="s">
        <v>6152</v>
      </c>
      <c r="F2230" s="26"/>
      <c r="G2230" s="1585">
        <v>41099</v>
      </c>
      <c r="I2230" s="1505" t="s">
        <v>826</v>
      </c>
    </row>
    <row r="2231" spans="2:9">
      <c r="B2231" s="28" t="s">
        <v>8836</v>
      </c>
      <c r="C2231" s="30" t="s">
        <v>8841</v>
      </c>
      <c r="D2231" s="29" t="s">
        <v>8842</v>
      </c>
      <c r="E2231" s="29" t="s">
        <v>8838</v>
      </c>
      <c r="F2231" s="26"/>
      <c r="G2231" s="1585">
        <v>41099</v>
      </c>
      <c r="I2231" s="1505" t="s">
        <v>826</v>
      </c>
    </row>
    <row r="2232" spans="2:9">
      <c r="B2232" s="28" t="s">
        <v>8590</v>
      </c>
      <c r="C2232" s="30" t="s">
        <v>8843</v>
      </c>
      <c r="D2232" s="29" t="s">
        <v>8844</v>
      </c>
      <c r="E2232" s="29" t="s">
        <v>6152</v>
      </c>
      <c r="F2232" s="26"/>
      <c r="G2232" s="1585">
        <v>41099</v>
      </c>
      <c r="I2232" s="1505" t="s">
        <v>826</v>
      </c>
    </row>
    <row r="2233" spans="2:9">
      <c r="B2233" s="28" t="s">
        <v>8834</v>
      </c>
      <c r="C2233" s="30" t="s">
        <v>8845</v>
      </c>
      <c r="D2233" s="29" t="s">
        <v>8846</v>
      </c>
      <c r="E2233" s="29" t="s">
        <v>8550</v>
      </c>
      <c r="F2233" s="26"/>
      <c r="G2233" s="1585">
        <v>41101</v>
      </c>
      <c r="I2233" s="1505" t="s">
        <v>826</v>
      </c>
    </row>
    <row r="2234" spans="2:9">
      <c r="B2234" s="28" t="s">
        <v>8834</v>
      </c>
      <c r="C2234" s="30" t="s">
        <v>8847</v>
      </c>
      <c r="D2234" s="29" t="s">
        <v>835</v>
      </c>
      <c r="E2234" s="29" t="s">
        <v>8848</v>
      </c>
      <c r="F2234" s="26"/>
      <c r="G2234" s="1585">
        <v>41101</v>
      </c>
      <c r="I2234" s="1505" t="s">
        <v>826</v>
      </c>
    </row>
    <row r="2235" spans="2:9">
      <c r="B2235" s="63" t="s">
        <v>839</v>
      </c>
      <c r="C2235" s="64" t="s">
        <v>8849</v>
      </c>
      <c r="D2235" s="270" t="s">
        <v>8850</v>
      </c>
      <c r="E2235" s="65" t="s">
        <v>8848</v>
      </c>
      <c r="F2235" s="48"/>
      <c r="G2235" s="1602">
        <v>41102</v>
      </c>
      <c r="H2235" s="31"/>
      <c r="I2235" s="1505" t="s">
        <v>826</v>
      </c>
    </row>
    <row r="2236" spans="2:9">
      <c r="B2236" s="31" t="s">
        <v>839</v>
      </c>
      <c r="C2236" s="38" t="s">
        <v>8851</v>
      </c>
      <c r="D2236" s="29" t="s">
        <v>8852</v>
      </c>
      <c r="E2236" s="337" t="s">
        <v>8848</v>
      </c>
      <c r="F2236" s="32"/>
      <c r="G2236" s="1579">
        <v>41103</v>
      </c>
      <c r="H2236" s="31"/>
      <c r="I2236" s="1505" t="s">
        <v>826</v>
      </c>
    </row>
    <row r="2237" spans="2:9">
      <c r="B2237" s="31" t="s">
        <v>8853</v>
      </c>
      <c r="C2237" s="38" t="s">
        <v>8854</v>
      </c>
      <c r="D2237" s="29" t="s">
        <v>8855</v>
      </c>
      <c r="E2237" s="337" t="s">
        <v>8848</v>
      </c>
      <c r="F2237" s="32"/>
      <c r="G2237" s="1579">
        <v>41106</v>
      </c>
      <c r="H2237" s="31"/>
      <c r="I2237" s="1505" t="s">
        <v>826</v>
      </c>
    </row>
    <row r="2238" spans="2:9">
      <c r="B2238" s="31" t="s">
        <v>8856</v>
      </c>
      <c r="C2238" s="38" t="s">
        <v>8857</v>
      </c>
      <c r="D2238" s="29" t="s">
        <v>8858</v>
      </c>
      <c r="E2238" s="337" t="s">
        <v>8859</v>
      </c>
      <c r="F2238" s="32"/>
      <c r="G2238" s="1579">
        <v>41106</v>
      </c>
      <c r="H2238" s="31"/>
      <c r="I2238" s="1505" t="s">
        <v>826</v>
      </c>
    </row>
    <row r="2239" spans="2:9">
      <c r="B2239" s="31" t="s">
        <v>8860</v>
      </c>
      <c r="C2239" s="38" t="s">
        <v>8861</v>
      </c>
      <c r="D2239" s="29" t="s">
        <v>8862</v>
      </c>
      <c r="E2239" s="337" t="s">
        <v>8863</v>
      </c>
      <c r="F2239" s="32"/>
      <c r="G2239" s="1579">
        <v>41106</v>
      </c>
      <c r="H2239" s="31"/>
      <c r="I2239" s="1505" t="s">
        <v>826</v>
      </c>
    </row>
    <row r="2240" spans="2:9">
      <c r="B2240" s="31" t="s">
        <v>8864</v>
      </c>
      <c r="C2240" s="38" t="s">
        <v>8865</v>
      </c>
      <c r="D2240" s="29" t="s">
        <v>8866</v>
      </c>
      <c r="E2240" s="337" t="s">
        <v>8867</v>
      </c>
      <c r="F2240" s="32"/>
      <c r="G2240" s="1579">
        <v>41106</v>
      </c>
      <c r="H2240" s="31"/>
      <c r="I2240" s="1505" t="s">
        <v>826</v>
      </c>
    </row>
    <row r="2241" spans="2:9">
      <c r="B2241" s="31" t="s">
        <v>8868</v>
      </c>
      <c r="C2241" s="38" t="s">
        <v>8869</v>
      </c>
      <c r="D2241" s="29" t="s">
        <v>8870</v>
      </c>
      <c r="E2241" s="337" t="s">
        <v>8848</v>
      </c>
      <c r="F2241" s="32"/>
      <c r="G2241" s="1579">
        <v>41106</v>
      </c>
      <c r="H2241" s="31"/>
      <c r="I2241" s="1505" t="s">
        <v>826</v>
      </c>
    </row>
    <row r="2242" spans="2:9">
      <c r="B2242" s="31" t="s">
        <v>8871</v>
      </c>
      <c r="C2242" s="38" t="s">
        <v>8872</v>
      </c>
      <c r="D2242" s="337" t="s">
        <v>8873</v>
      </c>
      <c r="E2242" s="337" t="s">
        <v>8874</v>
      </c>
      <c r="F2242" s="32"/>
      <c r="G2242" s="1579">
        <v>41106</v>
      </c>
      <c r="H2242" s="31"/>
      <c r="I2242" s="1505" t="s">
        <v>826</v>
      </c>
    </row>
    <row r="2243" spans="2:9">
      <c r="B2243" s="31" t="s">
        <v>8868</v>
      </c>
      <c r="C2243" s="38" t="s">
        <v>8875</v>
      </c>
      <c r="D2243" s="29" t="s">
        <v>8876</v>
      </c>
      <c r="E2243" s="337" t="s">
        <v>8877</v>
      </c>
      <c r="F2243" s="32"/>
      <c r="G2243" s="1579">
        <v>41107</v>
      </c>
      <c r="H2243" s="31"/>
      <c r="I2243" s="1505" t="s">
        <v>826</v>
      </c>
    </row>
    <row r="2244" spans="2:9">
      <c r="B2244" s="31" t="s">
        <v>8878</v>
      </c>
      <c r="C2244" s="38" t="s">
        <v>8879</v>
      </c>
      <c r="D2244" s="29" t="s">
        <v>8880</v>
      </c>
      <c r="E2244" s="337" t="s">
        <v>8881</v>
      </c>
      <c r="F2244" s="32"/>
      <c r="G2244" s="1579">
        <v>41107</v>
      </c>
      <c r="H2244" s="31"/>
      <c r="I2244" s="1505" t="s">
        <v>826</v>
      </c>
    </row>
    <row r="2245" spans="2:9">
      <c r="B2245" s="31" t="s">
        <v>8853</v>
      </c>
      <c r="C2245" s="38" t="s">
        <v>8882</v>
      </c>
      <c r="D2245" s="29" t="s">
        <v>8883</v>
      </c>
      <c r="E2245" s="337" t="s">
        <v>8848</v>
      </c>
      <c r="F2245" s="32"/>
      <c r="G2245" s="1579">
        <v>41107</v>
      </c>
      <c r="H2245" s="31"/>
      <c r="I2245" s="1505" t="s">
        <v>826</v>
      </c>
    </row>
    <row r="2246" spans="2:9">
      <c r="B2246" s="31" t="s">
        <v>8868</v>
      </c>
      <c r="C2246" s="38" t="s">
        <v>8884</v>
      </c>
      <c r="D2246" s="29" t="s">
        <v>8885</v>
      </c>
      <c r="E2246" s="337" t="s">
        <v>8877</v>
      </c>
      <c r="F2246" s="32"/>
      <c r="G2246" s="1579">
        <v>41108</v>
      </c>
      <c r="H2246" s="31"/>
      <c r="I2246" s="1505" t="s">
        <v>14789</v>
      </c>
    </row>
    <row r="2247" spans="2:9">
      <c r="B2247" s="31" t="s">
        <v>839</v>
      </c>
      <c r="C2247" s="38" t="s">
        <v>8886</v>
      </c>
      <c r="D2247" s="29" t="s">
        <v>843</v>
      </c>
      <c r="E2247" s="337" t="s">
        <v>8887</v>
      </c>
      <c r="F2247" s="32"/>
      <c r="G2247" s="1579">
        <v>41110</v>
      </c>
      <c r="H2247" s="31"/>
      <c r="I2247" s="1505" t="s">
        <v>14789</v>
      </c>
    </row>
    <row r="2248" spans="2:9">
      <c r="B2248" s="31" t="s">
        <v>839</v>
      </c>
      <c r="C2248" s="38" t="s">
        <v>8888</v>
      </c>
      <c r="D2248" s="29" t="s">
        <v>844</v>
      </c>
      <c r="E2248" s="337" t="s">
        <v>5208</v>
      </c>
      <c r="F2248" s="32"/>
      <c r="G2248" s="1579">
        <v>41110</v>
      </c>
      <c r="H2248" s="31"/>
      <c r="I2248" s="1505" t="s">
        <v>14789</v>
      </c>
    </row>
    <row r="2249" spans="2:9">
      <c r="B2249" s="31" t="s">
        <v>8889</v>
      </c>
      <c r="C2249" s="38" t="s">
        <v>8890</v>
      </c>
      <c r="D2249" s="29" t="s">
        <v>8891</v>
      </c>
      <c r="E2249" s="337" t="s">
        <v>8892</v>
      </c>
      <c r="F2249" s="32"/>
      <c r="G2249" s="1579">
        <v>41113</v>
      </c>
      <c r="H2249" s="31"/>
      <c r="I2249" s="1505" t="s">
        <v>826</v>
      </c>
    </row>
    <row r="2250" spans="2:9">
      <c r="B2250" s="31" t="s">
        <v>8893</v>
      </c>
      <c r="C2250" s="38" t="s">
        <v>8894</v>
      </c>
      <c r="D2250" s="29" t="s">
        <v>8895</v>
      </c>
      <c r="E2250" s="337" t="s">
        <v>8896</v>
      </c>
      <c r="F2250" s="32"/>
      <c r="G2250" s="1579">
        <v>41113</v>
      </c>
      <c r="I2250" s="1505" t="s">
        <v>826</v>
      </c>
    </row>
    <row r="2251" spans="2:9">
      <c r="B2251" s="31" t="s">
        <v>8897</v>
      </c>
      <c r="C2251" s="38" t="s">
        <v>8898</v>
      </c>
      <c r="D2251" s="29" t="s">
        <v>8899</v>
      </c>
      <c r="E2251" s="337" t="s">
        <v>5208</v>
      </c>
      <c r="F2251" s="32"/>
      <c r="G2251" s="1579">
        <v>41114</v>
      </c>
      <c r="I2251" s="1505" t="s">
        <v>826</v>
      </c>
    </row>
    <row r="2252" spans="2:9">
      <c r="B2252" s="31" t="s">
        <v>651</v>
      </c>
      <c r="C2252" s="38" t="s">
        <v>8900</v>
      </c>
      <c r="D2252" s="29" t="s">
        <v>8901</v>
      </c>
      <c r="E2252" s="337" t="s">
        <v>8902</v>
      </c>
      <c r="F2252" s="32"/>
      <c r="G2252" s="1579">
        <v>41115</v>
      </c>
      <c r="I2252" s="1505" t="s">
        <v>826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8903</v>
      </c>
      <c r="C2254" s="30" t="s">
        <v>8904</v>
      </c>
      <c r="D2254" s="29" t="s">
        <v>8905</v>
      </c>
      <c r="E2254" s="29" t="s">
        <v>5208</v>
      </c>
      <c r="F2254" s="26"/>
      <c r="G2254" s="1585">
        <v>41122</v>
      </c>
      <c r="I2254" s="1505" t="s">
        <v>826</v>
      </c>
    </row>
    <row r="2255" spans="2:9">
      <c r="B2255" s="28" t="s">
        <v>8906</v>
      </c>
      <c r="C2255" s="30" t="s">
        <v>8907</v>
      </c>
      <c r="D2255" s="29" t="s">
        <v>8908</v>
      </c>
      <c r="E2255" s="29" t="s">
        <v>8909</v>
      </c>
      <c r="F2255" s="26"/>
      <c r="G2255" s="1585">
        <v>41122</v>
      </c>
      <c r="I2255" s="1505" t="s">
        <v>826</v>
      </c>
    </row>
    <row r="2256" spans="2:9">
      <c r="B2256" s="28" t="s">
        <v>8906</v>
      </c>
      <c r="C2256" s="30" t="s">
        <v>8910</v>
      </c>
      <c r="D2256" s="29" t="s">
        <v>8911</v>
      </c>
      <c r="E2256" s="29" t="s">
        <v>8909</v>
      </c>
      <c r="F2256" s="26"/>
      <c r="G2256" s="1585">
        <v>41122</v>
      </c>
      <c r="I2256" s="1505" t="s">
        <v>826</v>
      </c>
    </row>
    <row r="2257" spans="2:10">
      <c r="B2257" s="28" t="s">
        <v>8912</v>
      </c>
      <c r="C2257" s="30" t="s">
        <v>8913</v>
      </c>
      <c r="D2257" s="29" t="s">
        <v>8914</v>
      </c>
      <c r="E2257" s="29" t="s">
        <v>8915</v>
      </c>
      <c r="F2257" s="26"/>
      <c r="G2257" s="1585">
        <v>41122</v>
      </c>
      <c r="I2257" s="1505" t="s">
        <v>826</v>
      </c>
    </row>
    <row r="2258" spans="2:10">
      <c r="B2258" s="28" t="s">
        <v>8916</v>
      </c>
      <c r="C2258" s="30" t="s">
        <v>8917</v>
      </c>
      <c r="D2258" s="29" t="s">
        <v>8918</v>
      </c>
      <c r="E2258" s="29" t="s">
        <v>8919</v>
      </c>
      <c r="F2258" s="26"/>
      <c r="G2258" s="1585">
        <v>41122</v>
      </c>
      <c r="I2258" s="1505" t="s">
        <v>826</v>
      </c>
    </row>
    <row r="2259" spans="2:10">
      <c r="B2259" s="28" t="s">
        <v>8920</v>
      </c>
      <c r="C2259" s="30" t="s">
        <v>8921</v>
      </c>
      <c r="D2259" s="29" t="s">
        <v>8922</v>
      </c>
      <c r="E2259" s="29" t="s">
        <v>8923</v>
      </c>
      <c r="F2259" s="26"/>
      <c r="G2259" s="1585">
        <v>41122</v>
      </c>
      <c r="I2259" s="1505" t="s">
        <v>826</v>
      </c>
    </row>
    <row r="2260" spans="2:10">
      <c r="B2260" s="28" t="s">
        <v>8924</v>
      </c>
      <c r="C2260" s="30" t="s">
        <v>8925</v>
      </c>
      <c r="D2260" s="29" t="s">
        <v>8926</v>
      </c>
      <c r="E2260" s="29" t="s">
        <v>8902</v>
      </c>
      <c r="F2260" s="26"/>
      <c r="G2260" s="1585">
        <v>41122</v>
      </c>
      <c r="I2260" s="1505" t="s">
        <v>826</v>
      </c>
    </row>
    <row r="2261" spans="2:10">
      <c r="B2261" s="28" t="s">
        <v>651</v>
      </c>
      <c r="C2261" s="30" t="s">
        <v>8927</v>
      </c>
      <c r="D2261" s="29" t="s">
        <v>8928</v>
      </c>
      <c r="E2261" s="29" t="s">
        <v>8923</v>
      </c>
      <c r="F2261" s="26"/>
      <c r="G2261" s="1585">
        <v>41122</v>
      </c>
      <c r="I2261" s="1505" t="s">
        <v>826</v>
      </c>
    </row>
    <row r="2262" spans="2:10">
      <c r="B2262" s="31" t="s">
        <v>8929</v>
      </c>
      <c r="C2262" s="30" t="s">
        <v>8930</v>
      </c>
      <c r="D2262" s="29" t="s">
        <v>8931</v>
      </c>
      <c r="E2262" s="337" t="s">
        <v>8932</v>
      </c>
      <c r="F2262" s="32"/>
      <c r="G2262" s="1579">
        <v>41127</v>
      </c>
      <c r="H2262" s="31"/>
      <c r="I2262" s="1505" t="s">
        <v>826</v>
      </c>
    </row>
    <row r="2263" spans="2:10">
      <c r="B2263" s="31" t="s">
        <v>8933</v>
      </c>
      <c r="C2263" s="30" t="s">
        <v>8934</v>
      </c>
      <c r="D2263" s="29" t="s">
        <v>8935</v>
      </c>
      <c r="E2263" s="337" t="s">
        <v>8896</v>
      </c>
      <c r="F2263" s="32"/>
      <c r="G2263" s="1579">
        <v>41129</v>
      </c>
      <c r="H2263" s="31"/>
      <c r="I2263" s="1505" t="s">
        <v>826</v>
      </c>
    </row>
    <row r="2264" spans="2:10">
      <c r="B2264" s="31" t="s">
        <v>8936</v>
      </c>
      <c r="C2264" s="30" t="s">
        <v>8937</v>
      </c>
      <c r="D2264" s="29" t="s">
        <v>8938</v>
      </c>
      <c r="E2264" s="337" t="s">
        <v>5208</v>
      </c>
      <c r="F2264" s="32"/>
      <c r="G2264" s="1579">
        <v>41130</v>
      </c>
      <c r="H2264" s="31"/>
      <c r="I2264" s="1505" t="s">
        <v>826</v>
      </c>
    </row>
    <row r="2265" spans="2:10">
      <c r="B2265" s="31" t="s">
        <v>8939</v>
      </c>
      <c r="C2265" s="30" t="s">
        <v>8940</v>
      </c>
      <c r="D2265" s="29" t="s">
        <v>8941</v>
      </c>
      <c r="E2265" s="337" t="s">
        <v>5208</v>
      </c>
      <c r="F2265" s="32"/>
      <c r="G2265" s="1579">
        <v>41134</v>
      </c>
      <c r="H2265" s="31"/>
      <c r="I2265" s="1505" t="s">
        <v>826</v>
      </c>
    </row>
    <row r="2266" spans="2:10">
      <c r="B2266" s="31" t="s">
        <v>8942</v>
      </c>
      <c r="C2266" s="30" t="s">
        <v>8943</v>
      </c>
      <c r="D2266" s="29" t="s">
        <v>8944</v>
      </c>
      <c r="E2266" s="337" t="s">
        <v>8945</v>
      </c>
      <c r="F2266" s="32"/>
      <c r="G2266" s="1579">
        <v>41134</v>
      </c>
      <c r="H2266" s="31"/>
      <c r="I2266" s="1505" t="s">
        <v>826</v>
      </c>
    </row>
    <row r="2267" spans="2:10">
      <c r="B2267" s="31" t="s">
        <v>8946</v>
      </c>
      <c r="C2267" s="30" t="s">
        <v>8947</v>
      </c>
      <c r="D2267" s="29" t="s">
        <v>8948</v>
      </c>
      <c r="E2267" s="337" t="s">
        <v>8923</v>
      </c>
      <c r="F2267" s="32"/>
      <c r="G2267" s="1579">
        <v>41134</v>
      </c>
      <c r="H2267" s="31"/>
      <c r="I2267" s="1505" t="s">
        <v>14793</v>
      </c>
    </row>
    <row r="2268" spans="2:10">
      <c r="B2268" s="31" t="s">
        <v>8949</v>
      </c>
      <c r="C2268" s="30" t="s">
        <v>8950</v>
      </c>
      <c r="D2268" s="29" t="s">
        <v>8951</v>
      </c>
      <c r="E2268" s="337" t="s">
        <v>8952</v>
      </c>
      <c r="F2268" s="32"/>
      <c r="G2268" s="1579">
        <v>41139</v>
      </c>
      <c r="H2268" s="31" t="s">
        <v>8953</v>
      </c>
    </row>
    <row r="2269" spans="2:10">
      <c r="B2269" s="31" t="s">
        <v>8946</v>
      </c>
      <c r="C2269" s="30" t="s">
        <v>8947</v>
      </c>
      <c r="D2269" s="29" t="s">
        <v>8954</v>
      </c>
      <c r="E2269" s="337" t="s">
        <v>8923</v>
      </c>
      <c r="F2269" s="32"/>
      <c r="G2269" s="1579">
        <v>41142</v>
      </c>
      <c r="H2269" s="31"/>
      <c r="I2269" s="1505" t="s">
        <v>826</v>
      </c>
      <c r="J2269" s="24" t="s">
        <v>8955</v>
      </c>
    </row>
    <row r="2270" spans="2:10">
      <c r="B2270" s="31" t="s">
        <v>8920</v>
      </c>
      <c r="C2270" s="30" t="s">
        <v>8947</v>
      </c>
      <c r="D2270" s="29" t="s">
        <v>8956</v>
      </c>
      <c r="E2270" s="337" t="s">
        <v>8932</v>
      </c>
      <c r="F2270" s="32"/>
      <c r="G2270" s="1579">
        <v>41142</v>
      </c>
      <c r="H2270" s="31"/>
      <c r="I2270" s="1505" t="s">
        <v>14795</v>
      </c>
    </row>
    <row r="2271" spans="2:10">
      <c r="B2271" s="31" t="s">
        <v>8957</v>
      </c>
      <c r="C2271" s="30" t="s">
        <v>8947</v>
      </c>
      <c r="D2271" s="29" t="s">
        <v>8958</v>
      </c>
      <c r="E2271" s="337" t="s">
        <v>5208</v>
      </c>
      <c r="F2271" s="32"/>
      <c r="G2271" s="1579">
        <v>41142</v>
      </c>
      <c r="H2271" s="31"/>
      <c r="I2271" s="1505" t="s">
        <v>826</v>
      </c>
    </row>
    <row r="2272" spans="2:10">
      <c r="B2272" s="31" t="s">
        <v>8959</v>
      </c>
      <c r="C2272" s="30" t="s">
        <v>8960</v>
      </c>
      <c r="D2272" s="29" t="s">
        <v>8961</v>
      </c>
      <c r="E2272" s="337" t="s">
        <v>8952</v>
      </c>
      <c r="F2272" s="32"/>
      <c r="G2272" s="1579">
        <v>41144</v>
      </c>
      <c r="H2272" s="31"/>
      <c r="I2272" s="1505" t="s">
        <v>14796</v>
      </c>
    </row>
    <row r="2273" spans="2:9">
      <c r="B2273" s="31" t="s">
        <v>8962</v>
      </c>
      <c r="C2273" s="30" t="s">
        <v>8963</v>
      </c>
      <c r="D2273" s="29" t="s">
        <v>8964</v>
      </c>
      <c r="E2273" s="337" t="s">
        <v>8952</v>
      </c>
      <c r="F2273" s="32"/>
      <c r="G2273" s="1579">
        <v>41144</v>
      </c>
      <c r="H2273" s="31"/>
      <c r="I2273" s="1505" t="s">
        <v>826</v>
      </c>
    </row>
    <row r="2274" spans="2:9">
      <c r="B2274" s="31" t="s">
        <v>8959</v>
      </c>
      <c r="C2274" s="30" t="s">
        <v>8965</v>
      </c>
      <c r="D2274" s="29" t="s">
        <v>8966</v>
      </c>
      <c r="E2274" s="337" t="s">
        <v>8952</v>
      </c>
      <c r="F2274" s="32"/>
      <c r="G2274" s="1579">
        <v>41144</v>
      </c>
      <c r="H2274" s="31"/>
      <c r="I2274" s="1505" t="s">
        <v>826</v>
      </c>
    </row>
    <row r="2275" spans="2:9">
      <c r="B2275" s="28" t="s">
        <v>8946</v>
      </c>
      <c r="C2275" s="30" t="s">
        <v>8967</v>
      </c>
      <c r="D2275" s="29" t="s">
        <v>8968</v>
      </c>
      <c r="E2275" s="29" t="s">
        <v>8923</v>
      </c>
      <c r="F2275" s="26"/>
      <c r="G2275" s="1585">
        <v>41145</v>
      </c>
      <c r="I2275" s="1505" t="s">
        <v>14797</v>
      </c>
    </row>
    <row r="2276" spans="2:9">
      <c r="B2276" s="28" t="s">
        <v>8969</v>
      </c>
      <c r="C2276" s="30" t="s">
        <v>8970</v>
      </c>
      <c r="D2276" s="29" t="s">
        <v>8971</v>
      </c>
      <c r="E2276" s="29" t="s">
        <v>8972</v>
      </c>
      <c r="F2276" s="26"/>
      <c r="G2276" s="1585">
        <v>41149</v>
      </c>
      <c r="I2276" s="1505" t="s">
        <v>826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8973</v>
      </c>
      <c r="C2278" s="38" t="s">
        <v>8974</v>
      </c>
      <c r="D2278" s="29" t="s">
        <v>5213</v>
      </c>
      <c r="E2278" s="337" t="s">
        <v>8923</v>
      </c>
      <c r="F2278" s="32"/>
      <c r="G2278" s="1579">
        <v>41153</v>
      </c>
      <c r="H2278" s="31" t="s">
        <v>8975</v>
      </c>
      <c r="I2278" s="1505" t="s">
        <v>826</v>
      </c>
    </row>
    <row r="2279" spans="2:9">
      <c r="B2279" s="31" t="s">
        <v>8976</v>
      </c>
      <c r="C2279" s="38" t="s">
        <v>8977</v>
      </c>
      <c r="D2279" s="29" t="s">
        <v>8978</v>
      </c>
      <c r="E2279" s="337" t="s">
        <v>8979</v>
      </c>
      <c r="F2279" s="32"/>
      <c r="G2279" s="1579">
        <v>41155</v>
      </c>
      <c r="H2279" s="31"/>
      <c r="I2279" s="1505" t="s">
        <v>826</v>
      </c>
    </row>
    <row r="2280" spans="2:9">
      <c r="B2280" s="31" t="s">
        <v>8916</v>
      </c>
      <c r="C2280" s="38" t="s">
        <v>8980</v>
      </c>
      <c r="D2280" s="29" t="s">
        <v>8981</v>
      </c>
      <c r="E2280" s="337" t="s">
        <v>8919</v>
      </c>
      <c r="F2280" s="32"/>
      <c r="G2280" s="1579">
        <v>41155</v>
      </c>
      <c r="H2280" s="31"/>
      <c r="I2280" s="1505" t="s">
        <v>826</v>
      </c>
    </row>
    <row r="2281" spans="2:9">
      <c r="B2281" s="31" t="s">
        <v>8982</v>
      </c>
      <c r="C2281" s="38" t="s">
        <v>8983</v>
      </c>
      <c r="D2281" s="29" t="s">
        <v>8984</v>
      </c>
      <c r="E2281" s="337" t="s">
        <v>8909</v>
      </c>
      <c r="F2281" s="32"/>
      <c r="G2281" s="1579">
        <v>41155</v>
      </c>
      <c r="H2281" s="31"/>
      <c r="I2281" s="1505" t="s">
        <v>826</v>
      </c>
    </row>
    <row r="2282" spans="2:9">
      <c r="B2282" s="31" t="s">
        <v>8920</v>
      </c>
      <c r="C2282" s="38" t="s">
        <v>8947</v>
      </c>
      <c r="D2282" s="29" t="s">
        <v>8985</v>
      </c>
      <c r="E2282" s="337" t="s">
        <v>8932</v>
      </c>
      <c r="F2282" s="32"/>
      <c r="G2282" s="1579">
        <v>41157</v>
      </c>
      <c r="H2282" s="31"/>
      <c r="I2282" s="1505" t="s">
        <v>826</v>
      </c>
    </row>
    <row r="2283" spans="2:9">
      <c r="B2283" s="31" t="s">
        <v>8912</v>
      </c>
      <c r="C2283" s="38" t="s">
        <v>8986</v>
      </c>
      <c r="D2283" s="29" t="s">
        <v>8987</v>
      </c>
      <c r="E2283" s="337" t="s">
        <v>8915</v>
      </c>
      <c r="F2283" s="32"/>
      <c r="G2283" s="1579">
        <v>41162</v>
      </c>
      <c r="H2283" s="31"/>
      <c r="I2283" s="1505" t="s">
        <v>826</v>
      </c>
    </row>
    <row r="2284" spans="2:9">
      <c r="B2284" s="31" t="s">
        <v>8988</v>
      </c>
      <c r="C2284" s="38" t="s">
        <v>8989</v>
      </c>
      <c r="D2284" s="29" t="s">
        <v>8990</v>
      </c>
      <c r="E2284" s="337" t="s">
        <v>8932</v>
      </c>
      <c r="F2284" s="32"/>
      <c r="G2284" s="1579">
        <v>41162</v>
      </c>
      <c r="H2284" s="31"/>
      <c r="I2284" s="1505" t="s">
        <v>826</v>
      </c>
    </row>
    <row r="2285" spans="2:9">
      <c r="B2285" s="28" t="s">
        <v>8920</v>
      </c>
      <c r="C2285" s="30" t="s">
        <v>8947</v>
      </c>
      <c r="D2285" s="29" t="s">
        <v>8991</v>
      </c>
      <c r="E2285" s="29" t="s">
        <v>8932</v>
      </c>
      <c r="F2285" s="26"/>
      <c r="G2285" s="1585">
        <v>41163</v>
      </c>
      <c r="I2285" s="1505" t="s">
        <v>826</v>
      </c>
    </row>
    <row r="2286" spans="2:9">
      <c r="B2286" s="31" t="s">
        <v>8920</v>
      </c>
      <c r="C2286" s="38" t="s">
        <v>8947</v>
      </c>
      <c r="D2286" s="29" t="s">
        <v>8992</v>
      </c>
      <c r="E2286" s="337" t="s">
        <v>5208</v>
      </c>
      <c r="F2286" s="32"/>
      <c r="G2286" s="1579">
        <v>41164</v>
      </c>
      <c r="H2286" s="31"/>
      <c r="I2286" s="1505" t="s">
        <v>826</v>
      </c>
    </row>
    <row r="2287" spans="2:9">
      <c r="B2287" s="28" t="s">
        <v>8889</v>
      </c>
      <c r="C2287" s="38" t="s">
        <v>8993</v>
      </c>
      <c r="D2287" s="29" t="s">
        <v>8994</v>
      </c>
      <c r="E2287" s="29" t="s">
        <v>8952</v>
      </c>
      <c r="F2287" s="26"/>
      <c r="G2287" s="1585">
        <v>41165</v>
      </c>
      <c r="I2287" s="1505" t="s">
        <v>826</v>
      </c>
    </row>
    <row r="2288" spans="2:9">
      <c r="B2288" s="28" t="s">
        <v>8889</v>
      </c>
      <c r="C2288" s="30" t="s">
        <v>8947</v>
      </c>
      <c r="D2288" s="29" t="s">
        <v>8995</v>
      </c>
      <c r="E2288" s="29" t="s">
        <v>8952</v>
      </c>
      <c r="F2288" s="26"/>
      <c r="G2288" s="1585">
        <v>41165</v>
      </c>
      <c r="I2288" s="1505" t="s">
        <v>826</v>
      </c>
    </row>
    <row r="2289" spans="2:9">
      <c r="B2289" s="31" t="s">
        <v>8893</v>
      </c>
      <c r="C2289" s="38" t="s">
        <v>8996</v>
      </c>
      <c r="D2289" s="29" t="s">
        <v>8997</v>
      </c>
      <c r="E2289" s="337" t="s">
        <v>8896</v>
      </c>
      <c r="F2289" s="32"/>
      <c r="G2289" s="1579">
        <v>41169</v>
      </c>
      <c r="H2289" s="31"/>
      <c r="I2289" s="1505" t="s">
        <v>826</v>
      </c>
    </row>
    <row r="2290" spans="2:9">
      <c r="B2290" s="31" t="s">
        <v>8920</v>
      </c>
      <c r="C2290" s="38" t="s">
        <v>8998</v>
      </c>
      <c r="D2290" s="29" t="s">
        <v>8999</v>
      </c>
      <c r="E2290" s="337" t="s">
        <v>5208</v>
      </c>
      <c r="F2290" s="32"/>
      <c r="G2290" s="1579">
        <v>41170</v>
      </c>
      <c r="H2290" s="31"/>
      <c r="I2290" s="1505" t="s">
        <v>826</v>
      </c>
    </row>
    <row r="2291" spans="2:9">
      <c r="B2291" s="31" t="s">
        <v>9000</v>
      </c>
      <c r="C2291" s="38" t="s">
        <v>9001</v>
      </c>
      <c r="D2291" s="29" t="s">
        <v>9002</v>
      </c>
      <c r="E2291" s="337" t="s">
        <v>8923</v>
      </c>
      <c r="F2291" s="32"/>
      <c r="G2291" s="1579">
        <v>41171</v>
      </c>
      <c r="H2291" s="31"/>
      <c r="I2291" s="1505" t="s">
        <v>826</v>
      </c>
    </row>
    <row r="2292" spans="2:9">
      <c r="B2292" s="31" t="s">
        <v>9000</v>
      </c>
      <c r="C2292" s="38" t="s">
        <v>9003</v>
      </c>
      <c r="D2292" s="29" t="s">
        <v>9004</v>
      </c>
      <c r="E2292" s="337" t="s">
        <v>8923</v>
      </c>
      <c r="F2292" s="32"/>
      <c r="G2292" s="1579">
        <v>41171</v>
      </c>
      <c r="H2292" s="31"/>
      <c r="I2292" s="1505" t="s">
        <v>826</v>
      </c>
    </row>
    <row r="2293" spans="2:9">
      <c r="B2293" s="28" t="s">
        <v>8889</v>
      </c>
      <c r="C2293" s="38" t="s">
        <v>9005</v>
      </c>
      <c r="D2293" s="29" t="s">
        <v>9006</v>
      </c>
      <c r="E2293" s="29" t="s">
        <v>8952</v>
      </c>
      <c r="F2293" s="26"/>
      <c r="G2293" s="1585">
        <v>41173</v>
      </c>
      <c r="H2293" s="31"/>
      <c r="I2293" s="1505" t="s">
        <v>826</v>
      </c>
    </row>
    <row r="2294" spans="2:9">
      <c r="B2294" s="31" t="s">
        <v>9007</v>
      </c>
      <c r="C2294" s="38" t="s">
        <v>9008</v>
      </c>
      <c r="D2294" s="29" t="s">
        <v>9009</v>
      </c>
      <c r="E2294" s="337" t="s">
        <v>9010</v>
      </c>
      <c r="F2294" s="32"/>
      <c r="G2294" s="1579">
        <v>41176</v>
      </c>
      <c r="H2294" s="31"/>
      <c r="I2294" s="1505" t="s">
        <v>826</v>
      </c>
    </row>
    <row r="2295" spans="2:9">
      <c r="B2295" s="31" t="s">
        <v>9011</v>
      </c>
      <c r="C2295" s="38" t="s">
        <v>8947</v>
      </c>
      <c r="D2295" s="29" t="s">
        <v>9012</v>
      </c>
      <c r="E2295" s="337" t="s">
        <v>855</v>
      </c>
      <c r="F2295" s="32"/>
      <c r="G2295" s="1579">
        <v>41176</v>
      </c>
      <c r="H2295" s="31"/>
      <c r="I2295" s="1505" t="s">
        <v>14789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9011</v>
      </c>
      <c r="C2297" s="38" t="s">
        <v>9013</v>
      </c>
      <c r="D2297" s="29" t="s">
        <v>9014</v>
      </c>
      <c r="E2297" s="337" t="s">
        <v>9015</v>
      </c>
      <c r="F2297" s="32"/>
      <c r="G2297" s="1579">
        <v>41183</v>
      </c>
      <c r="H2297" s="31"/>
      <c r="I2297" s="1505" t="s">
        <v>826</v>
      </c>
    </row>
    <row r="2298" spans="2:9">
      <c r="B2298" s="271" t="s">
        <v>9016</v>
      </c>
      <c r="C2298" s="349" t="s">
        <v>9017</v>
      </c>
      <c r="D2298" s="272" t="s">
        <v>9018</v>
      </c>
      <c r="E2298" s="336" t="s">
        <v>9019</v>
      </c>
      <c r="F2298" s="55"/>
      <c r="G2298" s="1604">
        <v>41183</v>
      </c>
      <c r="H2298" s="31"/>
      <c r="I2298" s="1505" t="s">
        <v>826</v>
      </c>
    </row>
    <row r="2299" spans="2:9">
      <c r="B2299" s="28" t="s">
        <v>8929</v>
      </c>
      <c r="C2299" s="404"/>
      <c r="D2299" s="750" t="s">
        <v>9020</v>
      </c>
      <c r="E2299" s="336" t="s">
        <v>9021</v>
      </c>
      <c r="F2299" s="55"/>
      <c r="G2299" s="1599">
        <v>41183</v>
      </c>
      <c r="H2299" s="31"/>
      <c r="I2299" s="1505" t="s">
        <v>826</v>
      </c>
    </row>
    <row r="2300" spans="2:9">
      <c r="B2300" s="340" t="s">
        <v>9022</v>
      </c>
      <c r="C2300" s="412" t="s">
        <v>9023</v>
      </c>
      <c r="D2300" s="750" t="s">
        <v>856</v>
      </c>
      <c r="E2300" s="336" t="s">
        <v>9024</v>
      </c>
      <c r="F2300" s="55"/>
      <c r="G2300" s="1599">
        <v>41183</v>
      </c>
      <c r="H2300" s="31"/>
      <c r="I2300" s="1505" t="s">
        <v>826</v>
      </c>
    </row>
    <row r="2301" spans="2:9">
      <c r="B2301" s="57" t="s">
        <v>9025</v>
      </c>
      <c r="C2301" s="58" t="s">
        <v>9026</v>
      </c>
      <c r="D2301" s="29" t="s">
        <v>9027</v>
      </c>
      <c r="E2301" s="750" t="s">
        <v>9028</v>
      </c>
      <c r="F2301" s="59"/>
      <c r="G2301" s="1587">
        <v>41183</v>
      </c>
      <c r="I2301" s="1505" t="s">
        <v>14793</v>
      </c>
    </row>
    <row r="2302" spans="2:9">
      <c r="B2302" s="61" t="s">
        <v>9029</v>
      </c>
      <c r="C2302" s="62" t="s">
        <v>9030</v>
      </c>
      <c r="D2302" s="29" t="s">
        <v>9031</v>
      </c>
      <c r="E2302" s="270" t="s">
        <v>9032</v>
      </c>
      <c r="F2302" s="43"/>
      <c r="G2302" s="1594">
        <v>41187</v>
      </c>
      <c r="H2302" s="61"/>
      <c r="I2302" s="1505" t="s">
        <v>14798</v>
      </c>
    </row>
    <row r="2303" spans="2:9">
      <c r="B2303" s="61" t="s">
        <v>9029</v>
      </c>
      <c r="C2303" s="413" t="s">
        <v>9033</v>
      </c>
      <c r="D2303" s="29" t="s">
        <v>9034</v>
      </c>
      <c r="E2303" s="270" t="s">
        <v>9032</v>
      </c>
      <c r="F2303" s="43"/>
      <c r="G2303" s="1594">
        <v>41187</v>
      </c>
      <c r="H2303" s="61"/>
      <c r="I2303" s="1505" t="s">
        <v>14798</v>
      </c>
    </row>
    <row r="2304" spans="2:9">
      <c r="B2304" s="57" t="s">
        <v>9035</v>
      </c>
      <c r="C2304" s="414" t="s">
        <v>9026</v>
      </c>
      <c r="D2304" s="750" t="s">
        <v>9036</v>
      </c>
      <c r="E2304" s="337" t="s">
        <v>9037</v>
      </c>
      <c r="F2304" s="55"/>
      <c r="G2304" s="1599">
        <v>41190</v>
      </c>
      <c r="H2304" s="31"/>
      <c r="I2304" s="1505" t="s">
        <v>14793</v>
      </c>
    </row>
    <row r="2305" spans="1:9">
      <c r="B2305" s="28" t="s">
        <v>9038</v>
      </c>
      <c r="C2305" s="414" t="s">
        <v>9039</v>
      </c>
      <c r="D2305" s="750" t="s">
        <v>9040</v>
      </c>
      <c r="E2305" s="336" t="s">
        <v>9041</v>
      </c>
      <c r="F2305" s="55"/>
      <c r="G2305" s="1599">
        <v>41190</v>
      </c>
      <c r="H2305" s="31"/>
      <c r="I2305" s="1505" t="s">
        <v>14789</v>
      </c>
    </row>
    <row r="2306" spans="1:9">
      <c r="B2306" s="28" t="s">
        <v>839</v>
      </c>
      <c r="C2306" s="414" t="s">
        <v>9042</v>
      </c>
      <c r="D2306" s="750" t="s">
        <v>9043</v>
      </c>
      <c r="E2306" s="337" t="s">
        <v>9044</v>
      </c>
      <c r="F2306" s="55"/>
      <c r="G2306" s="1599">
        <v>41191</v>
      </c>
      <c r="H2306" s="31"/>
      <c r="I2306" s="1505" t="s">
        <v>14789</v>
      </c>
    </row>
    <row r="2307" spans="1:9">
      <c r="B2307" s="57" t="s">
        <v>9025</v>
      </c>
      <c r="C2307" s="414" t="s">
        <v>9045</v>
      </c>
      <c r="D2307" s="750" t="s">
        <v>858</v>
      </c>
      <c r="E2307" s="337" t="s">
        <v>9046</v>
      </c>
      <c r="F2307" s="55"/>
      <c r="G2307" s="1599">
        <v>41193</v>
      </c>
      <c r="H2307" s="31"/>
      <c r="I2307" s="1505" t="s">
        <v>14789</v>
      </c>
    </row>
    <row r="2308" spans="1:9" s="415" customFormat="1" ht="16" thickBot="1">
      <c r="A2308" s="1715"/>
      <c r="B2308" s="63" t="s">
        <v>9047</v>
      </c>
      <c r="C2308" s="64" t="s">
        <v>9048</v>
      </c>
      <c r="D2308" s="270" t="s">
        <v>9049</v>
      </c>
      <c r="E2308" s="65" t="s">
        <v>9050</v>
      </c>
      <c r="F2308" s="48"/>
      <c r="G2308" s="1602">
        <v>41193</v>
      </c>
      <c r="H2308" s="63"/>
      <c r="I2308" s="1505" t="s">
        <v>14789</v>
      </c>
    </row>
    <row r="2309" spans="1:9">
      <c r="B2309" s="28" t="s">
        <v>9051</v>
      </c>
      <c r="C2309" s="64" t="s">
        <v>9052</v>
      </c>
      <c r="D2309" s="29" t="s">
        <v>9053</v>
      </c>
      <c r="E2309" s="29" t="s">
        <v>9054</v>
      </c>
      <c r="F2309" s="26"/>
      <c r="G2309" s="1585">
        <v>41194</v>
      </c>
      <c r="H2309" s="39" t="s">
        <v>9055</v>
      </c>
      <c r="I2309" s="1505" t="s">
        <v>14789</v>
      </c>
    </row>
    <row r="2310" spans="1:9">
      <c r="B2310" s="54" t="s">
        <v>9056</v>
      </c>
      <c r="C2310" s="414" t="s">
        <v>9057</v>
      </c>
      <c r="D2310" s="272" t="s">
        <v>859</v>
      </c>
      <c r="E2310" s="344" t="s">
        <v>864</v>
      </c>
      <c r="F2310" s="275"/>
      <c r="G2310" s="1604">
        <v>41194</v>
      </c>
      <c r="H2310" s="63"/>
      <c r="I2310" s="1505" t="s">
        <v>14793</v>
      </c>
    </row>
    <row r="2311" spans="1:9">
      <c r="B2311" s="54" t="s">
        <v>9059</v>
      </c>
      <c r="C2311" s="414" t="s">
        <v>9058</v>
      </c>
      <c r="D2311" s="272" t="s">
        <v>860</v>
      </c>
      <c r="E2311" s="344" t="s">
        <v>864</v>
      </c>
      <c r="F2311" s="275"/>
      <c r="G2311" s="1604">
        <v>41194</v>
      </c>
      <c r="H2311" s="63"/>
      <c r="I2311" s="1505" t="s">
        <v>14793</v>
      </c>
    </row>
    <row r="2312" spans="1:9">
      <c r="B2312" s="271" t="s">
        <v>9061</v>
      </c>
      <c r="C2312" s="414" t="s">
        <v>9060</v>
      </c>
      <c r="D2312" s="272" t="s">
        <v>861</v>
      </c>
      <c r="E2312" s="344" t="s">
        <v>864</v>
      </c>
      <c r="F2312" s="275"/>
      <c r="G2312" s="1604">
        <v>41194</v>
      </c>
      <c r="H2312" s="63"/>
      <c r="I2312" s="1505" t="s">
        <v>14793</v>
      </c>
    </row>
    <row r="2313" spans="1:9">
      <c r="B2313" s="271" t="s">
        <v>9063</v>
      </c>
      <c r="C2313" s="414" t="s">
        <v>9062</v>
      </c>
      <c r="D2313" s="272" t="s">
        <v>862</v>
      </c>
      <c r="E2313" s="344" t="s">
        <v>864</v>
      </c>
      <c r="F2313" s="275"/>
      <c r="G2313" s="1604">
        <v>41194</v>
      </c>
      <c r="H2313" s="63"/>
      <c r="I2313" s="1505" t="s">
        <v>14793</v>
      </c>
    </row>
    <row r="2314" spans="1:9">
      <c r="B2314" s="61" t="s">
        <v>9065</v>
      </c>
      <c r="C2314" s="64" t="s">
        <v>9066</v>
      </c>
      <c r="D2314" s="270" t="s">
        <v>9067</v>
      </c>
      <c r="E2314" s="65" t="s">
        <v>9068</v>
      </c>
      <c r="F2314" s="48"/>
      <c r="G2314" s="1602">
        <v>41197</v>
      </c>
      <c r="H2314" s="63"/>
      <c r="I2314" s="1505" t="s">
        <v>14789</v>
      </c>
    </row>
    <row r="2315" spans="1:9">
      <c r="B2315" s="271" t="s">
        <v>9069</v>
      </c>
      <c r="C2315" s="413" t="s">
        <v>9070</v>
      </c>
      <c r="D2315" s="272" t="s">
        <v>9071</v>
      </c>
      <c r="E2315" s="272" t="s">
        <v>9072</v>
      </c>
      <c r="F2315" s="550"/>
      <c r="G2315" s="1605">
        <v>41197</v>
      </c>
      <c r="H2315" s="61" t="s">
        <v>9073</v>
      </c>
      <c r="I2315" s="1505" t="s">
        <v>14789</v>
      </c>
    </row>
    <row r="2316" spans="1:9">
      <c r="B2316" s="271" t="s">
        <v>9074</v>
      </c>
      <c r="C2316" s="414" t="s">
        <v>9064</v>
      </c>
      <c r="D2316" s="272" t="s">
        <v>866</v>
      </c>
      <c r="E2316" s="272" t="s">
        <v>864</v>
      </c>
      <c r="F2316" s="550"/>
      <c r="G2316" s="1605">
        <v>41198</v>
      </c>
      <c r="H2316" s="61"/>
      <c r="I2316" s="1505" t="s">
        <v>14793</v>
      </c>
    </row>
    <row r="2317" spans="1:9">
      <c r="B2317" s="271" t="s">
        <v>9076</v>
      </c>
      <c r="C2317" s="414" t="s">
        <v>9075</v>
      </c>
      <c r="D2317" s="272" t="s">
        <v>867</v>
      </c>
      <c r="E2317" s="272" t="s">
        <v>864</v>
      </c>
      <c r="F2317" s="550"/>
      <c r="G2317" s="1605">
        <v>41198</v>
      </c>
      <c r="H2317" s="61"/>
      <c r="I2317" s="1505" t="s">
        <v>14793</v>
      </c>
    </row>
    <row r="2318" spans="1:9">
      <c r="B2318" s="271" t="s">
        <v>9078</v>
      </c>
      <c r="C2318" s="414" t="s">
        <v>9077</v>
      </c>
      <c r="D2318" s="272" t="s">
        <v>9079</v>
      </c>
      <c r="E2318" s="272" t="s">
        <v>864</v>
      </c>
      <c r="F2318" s="550"/>
      <c r="G2318" s="1605">
        <v>41198</v>
      </c>
      <c r="H2318" s="61"/>
      <c r="I2318" s="1505" t="s">
        <v>14793</v>
      </c>
    </row>
    <row r="2319" spans="1:9">
      <c r="B2319" s="271" t="s">
        <v>9078</v>
      </c>
      <c r="C2319" s="414" t="s">
        <v>9077</v>
      </c>
      <c r="D2319" s="29" t="s">
        <v>9080</v>
      </c>
      <c r="E2319" s="344" t="s">
        <v>864</v>
      </c>
      <c r="F2319" s="32"/>
      <c r="G2319" s="1604">
        <v>41201</v>
      </c>
      <c r="H2319" s="31"/>
      <c r="I2319" s="1505" t="s">
        <v>14793</v>
      </c>
    </row>
    <row r="2320" spans="1:9">
      <c r="B2320" s="61" t="s">
        <v>9081</v>
      </c>
      <c r="C2320" s="64" t="s">
        <v>9082</v>
      </c>
      <c r="D2320" s="270" t="s">
        <v>9083</v>
      </c>
      <c r="E2320" s="65" t="s">
        <v>9084</v>
      </c>
      <c r="F2320" s="48"/>
      <c r="G2320" s="1602">
        <v>41204</v>
      </c>
      <c r="H2320" s="63"/>
      <c r="I2320" s="1505" t="s">
        <v>14789</v>
      </c>
    </row>
    <row r="2321" spans="2:9">
      <c r="B2321" s="61" t="s">
        <v>9085</v>
      </c>
      <c r="C2321" s="64" t="s">
        <v>9086</v>
      </c>
      <c r="D2321" s="270" t="s">
        <v>9087</v>
      </c>
      <c r="E2321" s="65" t="s">
        <v>9088</v>
      </c>
      <c r="F2321" s="48"/>
      <c r="G2321" s="1602">
        <v>41204</v>
      </c>
      <c r="H2321" s="63"/>
      <c r="I2321" s="1505" t="s">
        <v>14789</v>
      </c>
    </row>
    <row r="2322" spans="2:9">
      <c r="B2322" s="271" t="s">
        <v>9089</v>
      </c>
      <c r="C2322" s="64" t="s">
        <v>9077</v>
      </c>
      <c r="D2322" s="272" t="s">
        <v>9090</v>
      </c>
      <c r="E2322" s="344" t="s">
        <v>9091</v>
      </c>
      <c r="F2322" s="275"/>
      <c r="G2322" s="1602">
        <v>41205</v>
      </c>
      <c r="H2322" s="63"/>
      <c r="I2322" s="1505" t="s">
        <v>14789</v>
      </c>
    </row>
    <row r="2323" spans="2:9">
      <c r="B2323" s="271" t="s">
        <v>9092</v>
      </c>
      <c r="C2323" s="64" t="s">
        <v>9093</v>
      </c>
      <c r="D2323" s="272" t="s">
        <v>9094</v>
      </c>
      <c r="E2323" s="344" t="s">
        <v>9091</v>
      </c>
      <c r="F2323" s="275"/>
      <c r="G2323" s="1604">
        <v>41205</v>
      </c>
      <c r="H2323" s="63"/>
      <c r="I2323" s="1505" t="s">
        <v>14789</v>
      </c>
    </row>
    <row r="2324" spans="2:9">
      <c r="B2324" s="271" t="s">
        <v>9095</v>
      </c>
      <c r="C2324" s="64" t="s">
        <v>9096</v>
      </c>
      <c r="D2324" s="272" t="s">
        <v>9097</v>
      </c>
      <c r="E2324" s="344" t="s">
        <v>9098</v>
      </c>
      <c r="F2324" s="275"/>
      <c r="G2324" s="1604">
        <v>41206</v>
      </c>
      <c r="H2324" s="63"/>
      <c r="I2324" s="1505" t="s">
        <v>14799</v>
      </c>
    </row>
    <row r="2325" spans="2:9">
      <c r="B2325" s="54" t="s">
        <v>9089</v>
      </c>
      <c r="C2325" s="64" t="s">
        <v>9077</v>
      </c>
      <c r="D2325" s="272" t="s">
        <v>9099</v>
      </c>
      <c r="E2325" s="344" t="s">
        <v>9091</v>
      </c>
      <c r="F2325" s="275"/>
      <c r="G2325" s="1604">
        <v>41206</v>
      </c>
      <c r="H2325" s="63" t="s">
        <v>9100</v>
      </c>
      <c r="I2325" s="1505" t="s">
        <v>14793</v>
      </c>
    </row>
    <row r="2326" spans="2:9">
      <c r="B2326" s="54" t="s">
        <v>9085</v>
      </c>
      <c r="C2326" s="64" t="s">
        <v>9077</v>
      </c>
      <c r="D2326" s="272" t="s">
        <v>9101</v>
      </c>
      <c r="E2326" s="344" t="s">
        <v>9102</v>
      </c>
      <c r="F2326" s="275"/>
      <c r="G2326" s="1604">
        <v>41211</v>
      </c>
      <c r="H2326" s="63"/>
      <c r="I2326" s="1505" t="s">
        <v>14789</v>
      </c>
    </row>
    <row r="2327" spans="2:9">
      <c r="B2327" s="54" t="s">
        <v>9078</v>
      </c>
      <c r="C2327" s="64" t="s">
        <v>9077</v>
      </c>
      <c r="D2327" s="272" t="s">
        <v>869</v>
      </c>
      <c r="E2327" s="344" t="s">
        <v>864</v>
      </c>
      <c r="F2327" s="275"/>
      <c r="G2327" s="1604">
        <v>41212</v>
      </c>
      <c r="H2327" s="63"/>
      <c r="I2327" s="1505" t="s">
        <v>14793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9104</v>
      </c>
      <c r="C2329" s="64" t="s">
        <v>9105</v>
      </c>
      <c r="D2329" s="383" t="s">
        <v>9106</v>
      </c>
      <c r="E2329" s="344" t="s">
        <v>9107</v>
      </c>
      <c r="F2329" s="275"/>
      <c r="G2329" s="1604">
        <v>41214</v>
      </c>
      <c r="H2329" s="63"/>
      <c r="I2329" s="1505" t="s">
        <v>14789</v>
      </c>
    </row>
    <row r="2330" spans="2:9">
      <c r="B2330" s="31" t="s">
        <v>9108</v>
      </c>
      <c r="C2330" s="64" t="s">
        <v>9109</v>
      </c>
      <c r="D2330" s="29" t="s">
        <v>9110</v>
      </c>
      <c r="E2330" s="337" t="s">
        <v>9111</v>
      </c>
      <c r="F2330" s="32"/>
      <c r="G2330" s="1579">
        <v>41214</v>
      </c>
      <c r="H2330" s="31"/>
      <c r="I2330" s="1505" t="s">
        <v>14789</v>
      </c>
    </row>
    <row r="2331" spans="2:9">
      <c r="B2331" s="54" t="s">
        <v>9112</v>
      </c>
      <c r="C2331" s="64" t="s">
        <v>9103</v>
      </c>
      <c r="D2331" s="555" t="s">
        <v>9113</v>
      </c>
      <c r="E2331" s="344" t="s">
        <v>864</v>
      </c>
      <c r="F2331" s="275"/>
      <c r="G2331" s="1579">
        <v>41214</v>
      </c>
      <c r="H2331" s="63"/>
      <c r="I2331" s="1505" t="s">
        <v>14793</v>
      </c>
    </row>
    <row r="2332" spans="2:9">
      <c r="B2332" s="54" t="s">
        <v>9112</v>
      </c>
      <c r="C2332" s="64" t="s">
        <v>9103</v>
      </c>
      <c r="D2332" s="555" t="s">
        <v>870</v>
      </c>
      <c r="E2332" s="344" t="s">
        <v>864</v>
      </c>
      <c r="F2332" s="275"/>
      <c r="G2332" s="1579">
        <v>41214</v>
      </c>
      <c r="H2332" s="63"/>
      <c r="I2332" s="1505" t="s">
        <v>14793</v>
      </c>
    </row>
    <row r="2333" spans="2:9">
      <c r="B2333" s="63" t="s">
        <v>9115</v>
      </c>
      <c r="C2333" s="64" t="s">
        <v>9116</v>
      </c>
      <c r="D2333" s="383" t="s">
        <v>9117</v>
      </c>
      <c r="E2333" s="65" t="s">
        <v>9118</v>
      </c>
      <c r="F2333" s="275"/>
      <c r="G2333" s="1579">
        <v>41214</v>
      </c>
      <c r="H2333" s="63"/>
      <c r="I2333" s="1505" t="s">
        <v>14789</v>
      </c>
    </row>
    <row r="2334" spans="2:9">
      <c r="B2334" s="63" t="s">
        <v>9119</v>
      </c>
      <c r="C2334" s="64" t="s">
        <v>9120</v>
      </c>
      <c r="D2334" s="383" t="s">
        <v>9121</v>
      </c>
      <c r="E2334" s="65" t="s">
        <v>9122</v>
      </c>
      <c r="F2334" s="275"/>
      <c r="G2334" s="1579">
        <v>41215</v>
      </c>
      <c r="H2334" s="63"/>
      <c r="I2334" s="1505" t="s">
        <v>14789</v>
      </c>
    </row>
    <row r="2335" spans="2:9">
      <c r="B2335" s="28" t="s">
        <v>9123</v>
      </c>
      <c r="C2335" s="64" t="s">
        <v>9124</v>
      </c>
      <c r="D2335" s="26" t="s">
        <v>9125</v>
      </c>
      <c r="E2335" s="29" t="s">
        <v>9122</v>
      </c>
      <c r="F2335" s="43"/>
      <c r="G2335" s="1585">
        <v>41219</v>
      </c>
      <c r="H2335" s="61"/>
      <c r="I2335" s="1505" t="s">
        <v>14789</v>
      </c>
    </row>
    <row r="2336" spans="2:9">
      <c r="B2336" s="271" t="s">
        <v>9126</v>
      </c>
      <c r="C2336" s="64" t="s">
        <v>9114</v>
      </c>
      <c r="D2336" s="29" t="s">
        <v>9127</v>
      </c>
      <c r="E2336" s="272" t="s">
        <v>864</v>
      </c>
      <c r="F2336" s="43"/>
      <c r="G2336" s="1585">
        <v>41225</v>
      </c>
      <c r="H2336" s="61"/>
    </row>
    <row r="2337" spans="2:9">
      <c r="B2337" s="28" t="s">
        <v>9128</v>
      </c>
      <c r="C2337" s="64" t="s">
        <v>9114</v>
      </c>
      <c r="D2337" s="26" t="s">
        <v>9129</v>
      </c>
      <c r="E2337" s="29" t="s">
        <v>9130</v>
      </c>
      <c r="F2337" s="26"/>
      <c r="G2337" s="1585">
        <v>41228</v>
      </c>
      <c r="I2337" s="1505" t="s">
        <v>14789</v>
      </c>
    </row>
    <row r="2338" spans="2:9">
      <c r="B2338" s="60" t="s">
        <v>9131</v>
      </c>
      <c r="C2338" s="64" t="s">
        <v>9132</v>
      </c>
      <c r="D2338" s="59" t="s">
        <v>9133</v>
      </c>
      <c r="E2338" s="750" t="s">
        <v>9134</v>
      </c>
      <c r="F2338" s="59"/>
      <c r="G2338" s="1587">
        <v>41228</v>
      </c>
      <c r="I2338" s="1505" t="s">
        <v>14789</v>
      </c>
    </row>
    <row r="2339" spans="2:9">
      <c r="B2339" s="202" t="s">
        <v>9135</v>
      </c>
      <c r="C2339" s="350" t="s">
        <v>9136</v>
      </c>
      <c r="D2339" s="750" t="s">
        <v>9137</v>
      </c>
      <c r="E2339" s="351" t="s">
        <v>9138</v>
      </c>
      <c r="F2339" s="660"/>
      <c r="G2339" s="1607">
        <v>41232</v>
      </c>
      <c r="H2339" s="63"/>
      <c r="I2339" s="1505" t="s">
        <v>14789</v>
      </c>
    </row>
    <row r="2340" spans="2:9">
      <c r="B2340" s="61" t="s">
        <v>13392</v>
      </c>
      <c r="C2340" s="64" t="s">
        <v>9139</v>
      </c>
      <c r="D2340" s="29" t="s">
        <v>9140</v>
      </c>
      <c r="E2340" s="270" t="s">
        <v>13393</v>
      </c>
      <c r="F2340" s="43"/>
      <c r="G2340" s="1585">
        <v>41233</v>
      </c>
      <c r="H2340" s="61"/>
      <c r="I2340" s="1505" t="s">
        <v>14789</v>
      </c>
    </row>
    <row r="2341" spans="2:9">
      <c r="B2341" s="63" t="s">
        <v>9126</v>
      </c>
      <c r="C2341" s="64" t="s">
        <v>9114</v>
      </c>
      <c r="D2341" s="347" t="s">
        <v>882</v>
      </c>
      <c r="E2341" s="65" t="s">
        <v>864</v>
      </c>
      <c r="F2341" s="48"/>
      <c r="G2341" s="1608">
        <v>41234</v>
      </c>
      <c r="H2341" s="63"/>
      <c r="I2341" s="1505" t="s">
        <v>14793</v>
      </c>
    </row>
    <row r="2342" spans="2:9">
      <c r="B2342" s="54" t="s">
        <v>9141</v>
      </c>
      <c r="C2342" s="64" t="s">
        <v>9142</v>
      </c>
      <c r="D2342" s="383" t="s">
        <v>9143</v>
      </c>
      <c r="E2342" s="344" t="s">
        <v>9144</v>
      </c>
      <c r="F2342" s="275"/>
      <c r="G2342" s="1608">
        <v>41234</v>
      </c>
      <c r="H2342" s="63"/>
      <c r="I2342" s="1505" t="s">
        <v>14789</v>
      </c>
    </row>
    <row r="2343" spans="2:9" ht="16" thickBot="1">
      <c r="B2343" s="416" t="s">
        <v>9145</v>
      </c>
      <c r="C2343" s="417" t="s">
        <v>9146</v>
      </c>
      <c r="D2343" s="418" t="s">
        <v>883</v>
      </c>
      <c r="E2343" s="419" t="s">
        <v>9147</v>
      </c>
      <c r="F2343" s="661"/>
      <c r="G2343" s="1609">
        <v>41240</v>
      </c>
      <c r="H2343" s="63"/>
      <c r="I2343" s="1505" t="s">
        <v>14789</v>
      </c>
    </row>
    <row r="2344" spans="2:9" ht="16">
      <c r="B2344" s="54" t="s">
        <v>9148</v>
      </c>
      <c r="C2344" s="349" t="s">
        <v>9149</v>
      </c>
      <c r="D2344" s="272" t="s">
        <v>9150</v>
      </c>
      <c r="E2344" s="420" t="s">
        <v>9151</v>
      </c>
      <c r="F2344" s="275"/>
      <c r="G2344" s="1608">
        <v>41244</v>
      </c>
      <c r="H2344" s="63" t="s">
        <v>9152</v>
      </c>
      <c r="I2344" s="1505" t="s">
        <v>14793</v>
      </c>
    </row>
    <row r="2345" spans="2:9">
      <c r="B2345" s="346" t="s">
        <v>9153</v>
      </c>
      <c r="C2345" s="64" t="s">
        <v>9154</v>
      </c>
      <c r="D2345" s="810" t="s">
        <v>9155</v>
      </c>
      <c r="E2345" s="810" t="s">
        <v>9156</v>
      </c>
      <c r="F2345" s="276">
        <v>12</v>
      </c>
      <c r="G2345" s="1610">
        <v>41246</v>
      </c>
      <c r="H2345" s="63"/>
      <c r="I2345" s="1505" t="s">
        <v>14789</v>
      </c>
    </row>
    <row r="2346" spans="2:9">
      <c r="B2346" s="31" t="s">
        <v>9157</v>
      </c>
      <c r="C2346" s="64" t="s">
        <v>9158</v>
      </c>
      <c r="D2346" s="26" t="s">
        <v>884</v>
      </c>
      <c r="E2346" s="337" t="s">
        <v>9159</v>
      </c>
      <c r="F2346" s="32"/>
      <c r="G2346" s="1602">
        <v>41250</v>
      </c>
      <c r="H2346" s="31"/>
      <c r="I2346" s="1505" t="s">
        <v>14789</v>
      </c>
    </row>
    <row r="2347" spans="2:9">
      <c r="B2347" s="63" t="s">
        <v>9148</v>
      </c>
      <c r="C2347" s="64" t="s">
        <v>9149</v>
      </c>
      <c r="D2347" s="65" t="s">
        <v>9160</v>
      </c>
      <c r="E2347" s="65" t="s">
        <v>9151</v>
      </c>
      <c r="F2347" s="48"/>
      <c r="G2347" s="1579">
        <v>41254</v>
      </c>
      <c r="H2347" s="63"/>
      <c r="I2347" s="1637" t="s">
        <v>14793</v>
      </c>
    </row>
    <row r="2348" spans="2:9">
      <c r="B2348" s="31" t="s">
        <v>9157</v>
      </c>
      <c r="C2348" s="64" t="s">
        <v>9149</v>
      </c>
      <c r="D2348" s="65" t="s">
        <v>908</v>
      </c>
      <c r="E2348" s="337" t="s">
        <v>9161</v>
      </c>
      <c r="F2348" s="48"/>
      <c r="G2348" s="1579">
        <v>41255</v>
      </c>
      <c r="H2348" s="63"/>
      <c r="I2348" s="1505" t="s">
        <v>14789</v>
      </c>
    </row>
    <row r="2349" spans="2:9">
      <c r="B2349" s="63" t="s">
        <v>9162</v>
      </c>
      <c r="C2349" s="64" t="s">
        <v>9163</v>
      </c>
      <c r="D2349" s="65" t="s">
        <v>910</v>
      </c>
      <c r="E2349" s="65" t="s">
        <v>9164</v>
      </c>
      <c r="F2349" s="48"/>
      <c r="G2349" s="1579">
        <v>41257</v>
      </c>
      <c r="H2349" s="63"/>
      <c r="I2349" s="1637" t="s">
        <v>14793</v>
      </c>
    </row>
    <row r="2350" spans="2:9">
      <c r="B2350" s="63" t="s">
        <v>9165</v>
      </c>
      <c r="C2350" s="64" t="s">
        <v>9166</v>
      </c>
      <c r="D2350" s="270" t="s">
        <v>909</v>
      </c>
      <c r="E2350" s="65" t="s">
        <v>9167</v>
      </c>
      <c r="F2350" s="48"/>
      <c r="G2350" s="1579">
        <v>41257</v>
      </c>
      <c r="H2350" s="63"/>
      <c r="I2350" s="1505" t="s">
        <v>14789</v>
      </c>
    </row>
    <row r="2351" spans="2:9">
      <c r="B2351" s="31" t="s">
        <v>9168</v>
      </c>
      <c r="C2351" s="64" t="s">
        <v>9169</v>
      </c>
      <c r="D2351" s="65" t="s">
        <v>9170</v>
      </c>
      <c r="E2351" s="337" t="s">
        <v>9171</v>
      </c>
      <c r="F2351" s="48"/>
      <c r="G2351" s="1579">
        <v>41260</v>
      </c>
      <c r="H2351" s="63"/>
      <c r="I2351" s="1505" t="s">
        <v>14789</v>
      </c>
    </row>
    <row r="2352" spans="2:9">
      <c r="B2352" s="31" t="s">
        <v>9172</v>
      </c>
      <c r="C2352" s="64" t="s">
        <v>9173</v>
      </c>
      <c r="D2352" s="270" t="s">
        <v>9174</v>
      </c>
      <c r="E2352" s="65" t="s">
        <v>9167</v>
      </c>
      <c r="F2352" s="48"/>
      <c r="G2352" s="1579">
        <v>41260</v>
      </c>
      <c r="H2352" s="63"/>
      <c r="I2352" s="1505" t="s">
        <v>14789</v>
      </c>
    </row>
    <row r="2353" spans="2:9">
      <c r="B2353" s="31" t="s">
        <v>9175</v>
      </c>
      <c r="C2353" s="64" t="s">
        <v>9176</v>
      </c>
      <c r="D2353" s="65" t="s">
        <v>911</v>
      </c>
      <c r="E2353" s="65" t="s">
        <v>9177</v>
      </c>
      <c r="F2353" s="48"/>
      <c r="G2353" s="1579">
        <v>41260</v>
      </c>
      <c r="H2353" s="63"/>
      <c r="I2353" s="1505" t="s">
        <v>14789</v>
      </c>
    </row>
    <row r="2354" spans="2:9">
      <c r="B2354" s="50" t="s">
        <v>9178</v>
      </c>
      <c r="C2354" s="349" t="s">
        <v>9179</v>
      </c>
      <c r="D2354" s="344" t="s">
        <v>9180</v>
      </c>
      <c r="E2354" s="344" t="s">
        <v>9181</v>
      </c>
      <c r="F2354" s="275"/>
      <c r="G2354" s="1579">
        <v>41260</v>
      </c>
      <c r="H2354" s="63"/>
      <c r="I2354" s="1505" t="s">
        <v>14789</v>
      </c>
    </row>
    <row r="2355" spans="2:9">
      <c r="B2355" s="54" t="s">
        <v>9182</v>
      </c>
      <c r="C2355" s="64" t="s">
        <v>9183</v>
      </c>
      <c r="D2355" s="272" t="s">
        <v>9184</v>
      </c>
      <c r="E2355" s="344" t="s">
        <v>9185</v>
      </c>
      <c r="F2355" s="275"/>
      <c r="G2355" s="1608">
        <v>41260</v>
      </c>
      <c r="H2355" s="63" t="s">
        <v>9186</v>
      </c>
      <c r="I2355" s="1505" t="s">
        <v>14789</v>
      </c>
    </row>
    <row r="2356" spans="2:9">
      <c r="B2356" s="61" t="s">
        <v>9187</v>
      </c>
      <c r="C2356" s="64" t="s">
        <v>9188</v>
      </c>
      <c r="D2356" s="29" t="s">
        <v>9189</v>
      </c>
      <c r="E2356" s="43" t="s">
        <v>9190</v>
      </c>
      <c r="F2356" s="550"/>
      <c r="G2356" s="1589">
        <v>41262</v>
      </c>
      <c r="H2356" s="61"/>
      <c r="I2356" s="1505" t="s">
        <v>14789</v>
      </c>
    </row>
    <row r="2357" spans="2:9">
      <c r="B2357" s="421" t="s">
        <v>9178</v>
      </c>
      <c r="C2357" s="413" t="s">
        <v>9191</v>
      </c>
      <c r="D2357" s="272" t="s">
        <v>4014</v>
      </c>
      <c r="E2357" s="272" t="s">
        <v>9192</v>
      </c>
      <c r="F2357" s="550"/>
      <c r="G2357" s="1589">
        <v>41262</v>
      </c>
      <c r="H2357" s="61"/>
      <c r="I2357" s="1505" t="s">
        <v>14789</v>
      </c>
    </row>
    <row r="2358" spans="2:9">
      <c r="B2358" s="28" t="s">
        <v>9193</v>
      </c>
      <c r="C2358" s="40" t="s">
        <v>9194</v>
      </c>
      <c r="D2358" s="26" t="s">
        <v>9195</v>
      </c>
      <c r="E2358" s="26" t="s">
        <v>9196</v>
      </c>
      <c r="F2358" s="550"/>
      <c r="G2358" s="1589">
        <v>41267</v>
      </c>
      <c r="H2358" s="63" t="s">
        <v>9197</v>
      </c>
      <c r="I2358" s="1505" t="s">
        <v>14800</v>
      </c>
    </row>
    <row r="2359" spans="2:9">
      <c r="B2359" s="421" t="s">
        <v>9198</v>
      </c>
      <c r="C2359" s="62" t="s">
        <v>9199</v>
      </c>
      <c r="D2359" s="155" t="s">
        <v>4038</v>
      </c>
      <c r="E2359" s="272" t="s">
        <v>9200</v>
      </c>
      <c r="F2359" s="662"/>
      <c r="G2359" s="591">
        <v>41270</v>
      </c>
      <c r="H2359" s="61"/>
      <c r="I2359" s="1505" t="s">
        <v>14789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9201</v>
      </c>
      <c r="C2361" s="62" t="s">
        <v>9202</v>
      </c>
      <c r="D2361" s="424" t="s">
        <v>9203</v>
      </c>
      <c r="E2361" s="1522" t="s">
        <v>9204</v>
      </c>
      <c r="F2361" s="425"/>
      <c r="G2361" s="1612">
        <v>41275</v>
      </c>
      <c r="H2361" s="63"/>
      <c r="I2361" s="1505" t="s">
        <v>14789</v>
      </c>
    </row>
    <row r="2362" spans="2:9">
      <c r="B2362" s="50" t="s">
        <v>9205</v>
      </c>
      <c r="C2362" s="62" t="s">
        <v>9206</v>
      </c>
      <c r="D2362" s="424" t="s">
        <v>9207</v>
      </c>
      <c r="E2362" s="1522" t="s">
        <v>9208</v>
      </c>
      <c r="F2362" s="425"/>
      <c r="G2362" s="1612">
        <v>41275</v>
      </c>
      <c r="H2362" s="63"/>
      <c r="I2362" s="1505" t="s">
        <v>14789</v>
      </c>
    </row>
    <row r="2363" spans="2:9">
      <c r="B2363" s="50" t="s">
        <v>9209</v>
      </c>
      <c r="C2363" s="62" t="s">
        <v>9210</v>
      </c>
      <c r="D2363" s="424" t="s">
        <v>9211</v>
      </c>
      <c r="E2363" s="1522" t="s">
        <v>9204</v>
      </c>
      <c r="F2363" s="425"/>
      <c r="G2363" s="1612">
        <v>41276</v>
      </c>
      <c r="H2363" s="63"/>
      <c r="I2363" s="1505" t="s">
        <v>14789</v>
      </c>
    </row>
    <row r="2364" spans="2:9">
      <c r="B2364" s="50" t="s">
        <v>9212</v>
      </c>
      <c r="C2364" s="62" t="s">
        <v>9213</v>
      </c>
      <c r="D2364" s="424" t="s">
        <v>9214</v>
      </c>
      <c r="E2364" s="1522" t="s">
        <v>9215</v>
      </c>
      <c r="F2364" s="425"/>
      <c r="G2364" s="1612">
        <v>41278</v>
      </c>
      <c r="H2364" s="63"/>
      <c r="I2364" s="1505" t="s">
        <v>14789</v>
      </c>
    </row>
    <row r="2365" spans="2:9">
      <c r="B2365" s="50" t="s">
        <v>9216</v>
      </c>
      <c r="C2365" s="429" t="s">
        <v>9217</v>
      </c>
      <c r="D2365" s="155" t="s">
        <v>9218</v>
      </c>
      <c r="E2365" s="32" t="s">
        <v>9219</v>
      </c>
      <c r="F2365" s="425"/>
      <c r="G2365" s="1612">
        <v>41278</v>
      </c>
      <c r="H2365" s="63"/>
      <c r="I2365" s="1505" t="s">
        <v>14793</v>
      </c>
    </row>
    <row r="2366" spans="2:9">
      <c r="B2366" s="63" t="s">
        <v>9220</v>
      </c>
      <c r="C2366" s="62" t="s">
        <v>9221</v>
      </c>
      <c r="D2366" s="246" t="s">
        <v>9222</v>
      </c>
      <c r="E2366" s="32" t="s">
        <v>9223</v>
      </c>
      <c r="F2366" s="48"/>
      <c r="G2366" s="1579">
        <v>41281</v>
      </c>
      <c r="H2366" s="63"/>
      <c r="I2366" s="1505" t="s">
        <v>14789</v>
      </c>
    </row>
    <row r="2367" spans="2:9">
      <c r="B2367" s="28" t="s">
        <v>9201</v>
      </c>
      <c r="C2367" s="62" t="s">
        <v>9224</v>
      </c>
      <c r="D2367" s="246" t="s">
        <v>9225</v>
      </c>
      <c r="E2367" s="26" t="s">
        <v>9204</v>
      </c>
      <c r="F2367" s="43"/>
      <c r="G2367" s="1585">
        <v>41282</v>
      </c>
      <c r="H2367" s="61"/>
      <c r="I2367" s="1505" t="s">
        <v>14801</v>
      </c>
    </row>
    <row r="2368" spans="2:9">
      <c r="B2368" s="421" t="s">
        <v>9226</v>
      </c>
      <c r="C2368" s="430" t="s">
        <v>9227</v>
      </c>
      <c r="D2368" s="424" t="s">
        <v>9228</v>
      </c>
      <c r="E2368" s="155" t="s">
        <v>9219</v>
      </c>
      <c r="F2368" s="662"/>
      <c r="G2368" s="591">
        <v>41285</v>
      </c>
      <c r="H2368" s="61"/>
      <c r="I2368" s="1505" t="s">
        <v>14789</v>
      </c>
    </row>
    <row r="2369" spans="2:9">
      <c r="B2369" s="50" t="s">
        <v>9229</v>
      </c>
      <c r="C2369" s="429" t="s">
        <v>9230</v>
      </c>
      <c r="D2369" s="424" t="s">
        <v>9231</v>
      </c>
      <c r="E2369" s="1522" t="s">
        <v>9232</v>
      </c>
      <c r="F2369" s="425"/>
      <c r="G2369" s="1612">
        <v>41288</v>
      </c>
      <c r="H2369" s="63"/>
      <c r="I2369" s="1505" t="s">
        <v>14789</v>
      </c>
    </row>
    <row r="2370" spans="2:9">
      <c r="B2370" s="50" t="s">
        <v>9233</v>
      </c>
      <c r="C2370" s="429" t="s">
        <v>9234</v>
      </c>
      <c r="D2370" s="424" t="s">
        <v>9235</v>
      </c>
      <c r="E2370" s="1522" t="s">
        <v>9236</v>
      </c>
      <c r="F2370" s="425"/>
      <c r="G2370" s="1612">
        <v>41288</v>
      </c>
      <c r="H2370" s="63"/>
      <c r="I2370" s="1505" t="s">
        <v>14789</v>
      </c>
    </row>
    <row r="2371" spans="2:9">
      <c r="B2371" s="421" t="s">
        <v>9237</v>
      </c>
      <c r="C2371" s="430" t="s">
        <v>9238</v>
      </c>
      <c r="D2371" s="431" t="s">
        <v>9239</v>
      </c>
      <c r="E2371" s="51" t="s">
        <v>9240</v>
      </c>
      <c r="F2371" s="51">
        <v>1</v>
      </c>
      <c r="G2371" s="1608">
        <v>41289</v>
      </c>
      <c r="H2371" s="31"/>
      <c r="I2371" s="1505" t="s">
        <v>14789</v>
      </c>
    </row>
    <row r="2372" spans="2:9">
      <c r="B2372" s="271" t="s">
        <v>9241</v>
      </c>
      <c r="C2372" s="62" t="s">
        <v>9242</v>
      </c>
      <c r="D2372" s="432" t="s">
        <v>9243</v>
      </c>
      <c r="E2372" s="354" t="s">
        <v>9244</v>
      </c>
      <c r="F2372" s="212">
        <v>1</v>
      </c>
      <c r="G2372" s="591">
        <v>41291</v>
      </c>
      <c r="H2372" s="61"/>
      <c r="I2372" s="1505" t="s">
        <v>14789</v>
      </c>
    </row>
    <row r="2373" spans="2:9">
      <c r="B2373" s="54" t="s">
        <v>9212</v>
      </c>
      <c r="C2373" s="349" t="s">
        <v>9245</v>
      </c>
      <c r="D2373" s="432" t="s">
        <v>9246</v>
      </c>
      <c r="E2373" s="426" t="s">
        <v>9247</v>
      </c>
      <c r="F2373" s="427">
        <v>1</v>
      </c>
      <c r="G2373" s="1612">
        <v>41292</v>
      </c>
      <c r="H2373" s="63"/>
      <c r="I2373" s="1505" t="s">
        <v>14789</v>
      </c>
    </row>
    <row r="2374" spans="2:9">
      <c r="B2374" s="31" t="s">
        <v>9248</v>
      </c>
      <c r="C2374" s="349" t="s">
        <v>9249</v>
      </c>
      <c r="D2374" s="432" t="s">
        <v>9250</v>
      </c>
      <c r="E2374" s="426" t="s">
        <v>9244</v>
      </c>
      <c r="F2374" s="427">
        <v>1</v>
      </c>
      <c r="G2374" s="1579">
        <v>41295</v>
      </c>
      <c r="H2374" s="63"/>
      <c r="I2374" s="1505" t="s">
        <v>14789</v>
      </c>
    </row>
    <row r="2375" spans="2:9">
      <c r="B2375" s="31" t="s">
        <v>9251</v>
      </c>
      <c r="C2375" s="259" t="s">
        <v>9252</v>
      </c>
      <c r="D2375" s="246" t="s">
        <v>9253</v>
      </c>
      <c r="E2375" s="32" t="s">
        <v>9254</v>
      </c>
      <c r="F2375" s="32">
        <v>1</v>
      </c>
      <c r="G2375" s="1579">
        <v>41295</v>
      </c>
      <c r="H2375" s="31"/>
      <c r="I2375" s="1505" t="s">
        <v>14789</v>
      </c>
    </row>
    <row r="2376" spans="2:9">
      <c r="B2376" s="50" t="s">
        <v>9220</v>
      </c>
      <c r="C2376" s="259" t="s">
        <v>9255</v>
      </c>
      <c r="D2376" s="246" t="s">
        <v>9256</v>
      </c>
      <c r="E2376" s="32" t="s">
        <v>9223</v>
      </c>
      <c r="F2376" s="32">
        <v>1</v>
      </c>
      <c r="G2376" s="1579">
        <v>41296</v>
      </c>
      <c r="H2376" s="31"/>
      <c r="I2376" s="1505" t="s">
        <v>14789</v>
      </c>
    </row>
    <row r="2377" spans="2:9">
      <c r="B2377" s="31" t="s">
        <v>9201</v>
      </c>
      <c r="C2377" s="259" t="s">
        <v>9257</v>
      </c>
      <c r="D2377" s="424" t="s">
        <v>9258</v>
      </c>
      <c r="E2377" s="1522" t="s">
        <v>9259</v>
      </c>
      <c r="F2377" s="1522"/>
      <c r="G2377" s="1613">
        <v>41298</v>
      </c>
      <c r="H2377" s="31"/>
      <c r="I2377" s="1505" t="s">
        <v>14789</v>
      </c>
    </row>
    <row r="2378" spans="2:9">
      <c r="B2378" s="31" t="s">
        <v>9201</v>
      </c>
      <c r="C2378" s="259" t="s">
        <v>9217</v>
      </c>
      <c r="D2378" s="32" t="s">
        <v>9260</v>
      </c>
      <c r="E2378" s="32" t="s">
        <v>9259</v>
      </c>
      <c r="F2378" s="32"/>
      <c r="G2378" s="1579">
        <v>41298</v>
      </c>
      <c r="H2378" s="31"/>
      <c r="I2378" s="1505" t="s">
        <v>14793</v>
      </c>
    </row>
    <row r="2379" spans="2:9">
      <c r="B2379" s="31" t="s">
        <v>9201</v>
      </c>
      <c r="C2379" s="259" t="s">
        <v>9261</v>
      </c>
      <c r="D2379" s="246" t="s">
        <v>9262</v>
      </c>
      <c r="E2379" s="32" t="s">
        <v>9204</v>
      </c>
      <c r="F2379" s="32"/>
      <c r="G2379" s="1579">
        <v>41299</v>
      </c>
      <c r="H2379" s="31"/>
      <c r="I2379" s="1505" t="s">
        <v>14789</v>
      </c>
    </row>
    <row r="2380" spans="2:9">
      <c r="B2380" s="31" t="s">
        <v>9212</v>
      </c>
      <c r="C2380" s="259" t="s">
        <v>9217</v>
      </c>
      <c r="D2380" s="246" t="s">
        <v>9263</v>
      </c>
      <c r="E2380" s="32" t="s">
        <v>9219</v>
      </c>
      <c r="F2380" s="32">
        <v>1</v>
      </c>
      <c r="G2380" s="1579">
        <v>41302</v>
      </c>
      <c r="H2380" s="63"/>
      <c r="I2380" s="1505" t="s">
        <v>14789</v>
      </c>
    </row>
    <row r="2381" spans="2:9">
      <c r="B2381" s="31" t="s">
        <v>9264</v>
      </c>
      <c r="C2381" s="259" t="s">
        <v>9265</v>
      </c>
      <c r="D2381" s="32" t="s">
        <v>9266</v>
      </c>
      <c r="E2381" s="32" t="s">
        <v>9267</v>
      </c>
      <c r="F2381" s="32"/>
      <c r="G2381" s="1579">
        <v>41303</v>
      </c>
      <c r="H2381" s="31"/>
      <c r="I2381" s="1505" t="s">
        <v>14802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9226</v>
      </c>
      <c r="C2383" s="259" t="s">
        <v>9268</v>
      </c>
      <c r="D2383" s="439" t="s">
        <v>9269</v>
      </c>
      <c r="E2383" s="1522" t="s">
        <v>9219</v>
      </c>
      <c r="F2383" s="32"/>
      <c r="G2383" s="1579">
        <v>41314</v>
      </c>
      <c r="H2383" s="31"/>
      <c r="I2383" s="1505" t="s">
        <v>14789</v>
      </c>
    </row>
    <row r="2384" spans="2:9">
      <c r="B2384" s="31" t="s">
        <v>9212</v>
      </c>
      <c r="C2384" s="259" t="s">
        <v>9270</v>
      </c>
      <c r="D2384" s="440" t="s">
        <v>9271</v>
      </c>
      <c r="E2384" s="32" t="s">
        <v>9219</v>
      </c>
      <c r="F2384" s="32"/>
      <c r="G2384" s="1579">
        <v>41323</v>
      </c>
      <c r="H2384" s="31" t="s">
        <v>9272</v>
      </c>
      <c r="I2384" s="1505" t="s">
        <v>14789</v>
      </c>
    </row>
    <row r="2385" spans="2:9">
      <c r="B2385" s="31" t="s">
        <v>5224</v>
      </c>
      <c r="C2385" s="259" t="s">
        <v>9217</v>
      </c>
      <c r="D2385" s="439" t="s">
        <v>9273</v>
      </c>
      <c r="E2385" s="32" t="s">
        <v>9215</v>
      </c>
      <c r="F2385" s="32"/>
      <c r="G2385" s="1579">
        <v>41323</v>
      </c>
      <c r="H2385" s="31"/>
      <c r="I2385" s="1505" t="s">
        <v>14789</v>
      </c>
    </row>
    <row r="2386" spans="2:9">
      <c r="B2386" s="28" t="s">
        <v>9201</v>
      </c>
      <c r="C2386" s="259" t="s">
        <v>9274</v>
      </c>
      <c r="D2386" s="439" t="s">
        <v>9275</v>
      </c>
      <c r="E2386" s="26" t="s">
        <v>9204</v>
      </c>
      <c r="F2386" s="26"/>
      <c r="G2386" s="1585">
        <v>41323</v>
      </c>
      <c r="I2386" s="1505" t="s">
        <v>14789</v>
      </c>
    </row>
    <row r="2387" spans="2:9">
      <c r="B2387" s="28" t="s">
        <v>9276</v>
      </c>
      <c r="C2387" s="259" t="s">
        <v>9277</v>
      </c>
      <c r="D2387" s="439" t="s">
        <v>9278</v>
      </c>
      <c r="E2387" s="26" t="s">
        <v>9240</v>
      </c>
      <c r="F2387" s="26"/>
      <c r="G2387" s="1585">
        <v>41323</v>
      </c>
      <c r="H2387" s="28" t="s">
        <v>9279</v>
      </c>
      <c r="I2387" s="1505" t="s">
        <v>14789</v>
      </c>
    </row>
    <row r="2388" spans="2:9">
      <c r="B2388" s="28" t="s">
        <v>9280</v>
      </c>
      <c r="C2388" s="259" t="s">
        <v>9281</v>
      </c>
      <c r="D2388" s="441" t="s">
        <v>876</v>
      </c>
      <c r="E2388" s="438" t="s">
        <v>425</v>
      </c>
      <c r="F2388" s="26">
        <v>2</v>
      </c>
      <c r="G2388" s="1585">
        <v>41324</v>
      </c>
      <c r="H2388" s="28" t="s">
        <v>9282</v>
      </c>
      <c r="I2388" s="1505" t="s">
        <v>14789</v>
      </c>
    </row>
    <row r="2389" spans="2:9">
      <c r="B2389" s="31" t="s">
        <v>9283</v>
      </c>
      <c r="C2389" s="259" t="s">
        <v>9284</v>
      </c>
      <c r="D2389" s="439" t="s">
        <v>9285</v>
      </c>
      <c r="E2389" s="32" t="s">
        <v>9286</v>
      </c>
      <c r="F2389" s="32"/>
      <c r="G2389" s="1579">
        <v>41323</v>
      </c>
      <c r="H2389" s="31"/>
      <c r="I2389" s="1505" t="s">
        <v>14789</v>
      </c>
    </row>
    <row r="2390" spans="2:9">
      <c r="B2390" s="31" t="s">
        <v>9283</v>
      </c>
      <c r="C2390" s="259" t="s">
        <v>9287</v>
      </c>
      <c r="D2390" s="439" t="s">
        <v>9288</v>
      </c>
      <c r="E2390" s="32" t="s">
        <v>9286</v>
      </c>
      <c r="F2390" s="32"/>
      <c r="G2390" s="1579">
        <v>41324</v>
      </c>
      <c r="H2390" s="31"/>
      <c r="I2390" s="1505" t="s">
        <v>14789</v>
      </c>
    </row>
    <row r="2391" spans="2:9">
      <c r="B2391" s="31" t="s">
        <v>9289</v>
      </c>
      <c r="C2391" s="259" t="s">
        <v>9290</v>
      </c>
      <c r="D2391" s="439" t="s">
        <v>4136</v>
      </c>
      <c r="E2391" s="32" t="s">
        <v>9291</v>
      </c>
      <c r="F2391" s="32"/>
      <c r="G2391" s="1579">
        <v>41326</v>
      </c>
      <c r="H2391" s="31"/>
      <c r="I2391" s="1505" t="s">
        <v>14789</v>
      </c>
    </row>
    <row r="2392" spans="2:9">
      <c r="B2392" s="50" t="s">
        <v>9292</v>
      </c>
      <c r="C2392" s="429" t="s">
        <v>9293</v>
      </c>
      <c r="D2392" s="442" t="s">
        <v>9294</v>
      </c>
      <c r="E2392" s="51" t="s">
        <v>9295</v>
      </c>
      <c r="F2392" s="51">
        <v>2</v>
      </c>
      <c r="G2392" s="1579">
        <v>41327</v>
      </c>
      <c r="H2392" s="63"/>
      <c r="I2392" s="1505" t="s">
        <v>14789</v>
      </c>
    </row>
    <row r="2393" spans="2:9">
      <c r="B2393" s="50" t="s">
        <v>9296</v>
      </c>
      <c r="C2393" s="429" t="s">
        <v>9297</v>
      </c>
      <c r="D2393" s="51" t="s">
        <v>9298</v>
      </c>
      <c r="E2393" s="51" t="s">
        <v>9299</v>
      </c>
      <c r="F2393" s="51"/>
      <c r="G2393" s="1579">
        <v>41330</v>
      </c>
      <c r="H2393" s="63"/>
      <c r="I2393" s="1505" t="s">
        <v>14793</v>
      </c>
    </row>
    <row r="2394" spans="2:9">
      <c r="B2394" s="50" t="s">
        <v>9300</v>
      </c>
      <c r="C2394" s="429" t="s">
        <v>9301</v>
      </c>
      <c r="D2394" s="442" t="s">
        <v>9302</v>
      </c>
      <c r="E2394" s="51" t="s">
        <v>9303</v>
      </c>
      <c r="F2394" s="51"/>
      <c r="G2394" s="1579">
        <v>41330</v>
      </c>
      <c r="H2394" s="63"/>
      <c r="I2394" s="1505" t="s">
        <v>14789</v>
      </c>
    </row>
    <row r="2395" spans="2:9">
      <c r="B2395" s="50" t="s">
        <v>9304</v>
      </c>
      <c r="C2395" s="429" t="s">
        <v>9305</v>
      </c>
      <c r="D2395" s="442" t="s">
        <v>9306</v>
      </c>
      <c r="E2395" s="51" t="s">
        <v>9307</v>
      </c>
      <c r="F2395" s="51"/>
      <c r="G2395" s="1579">
        <v>41330</v>
      </c>
      <c r="H2395" s="63"/>
      <c r="I2395" s="1505" t="s">
        <v>14789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9308</v>
      </c>
      <c r="C2397" s="429" t="s">
        <v>9309</v>
      </c>
      <c r="D2397" s="452" t="s">
        <v>9310</v>
      </c>
      <c r="E2397" s="51" t="s">
        <v>9311</v>
      </c>
      <c r="F2397" s="51">
        <v>3</v>
      </c>
      <c r="G2397" s="1608">
        <v>41334</v>
      </c>
      <c r="H2397" s="31"/>
      <c r="I2397" s="1505" t="s">
        <v>14789</v>
      </c>
    </row>
    <row r="2398" spans="2:9">
      <c r="B2398" s="421" t="s">
        <v>9312</v>
      </c>
      <c r="C2398" s="429" t="s">
        <v>9313</v>
      </c>
      <c r="D2398" s="452" t="s">
        <v>9314</v>
      </c>
      <c r="E2398" s="51" t="s">
        <v>9311</v>
      </c>
      <c r="F2398" s="51">
        <v>3</v>
      </c>
      <c r="G2398" s="1608">
        <v>41334</v>
      </c>
      <c r="H2398" s="31"/>
      <c r="I2398" s="1505" t="s">
        <v>14789</v>
      </c>
    </row>
    <row r="2399" spans="2:9">
      <c r="B2399" s="421" t="s">
        <v>9315</v>
      </c>
      <c r="C2399" s="429" t="s">
        <v>9316</v>
      </c>
      <c r="D2399" s="452" t="s">
        <v>9317</v>
      </c>
      <c r="E2399" s="51" t="s">
        <v>9318</v>
      </c>
      <c r="F2399" s="51">
        <v>3</v>
      </c>
      <c r="G2399" s="1608">
        <v>41334</v>
      </c>
      <c r="H2399" s="31"/>
      <c r="I2399" s="1505" t="s">
        <v>14789</v>
      </c>
    </row>
    <row r="2400" spans="2:9">
      <c r="B2400" s="421" t="s">
        <v>9296</v>
      </c>
      <c r="C2400" s="429" t="s">
        <v>9319</v>
      </c>
      <c r="D2400" s="452" t="s">
        <v>9320</v>
      </c>
      <c r="E2400" s="51" t="s">
        <v>9299</v>
      </c>
      <c r="F2400" s="51"/>
      <c r="G2400" s="1608">
        <v>41334</v>
      </c>
      <c r="H2400" s="31"/>
      <c r="I2400" s="1505" t="s">
        <v>14789</v>
      </c>
    </row>
    <row r="2401" spans="2:9">
      <c r="B2401" s="421" t="s">
        <v>9321</v>
      </c>
      <c r="C2401" s="429" t="s">
        <v>9297</v>
      </c>
      <c r="D2401" s="208" t="s">
        <v>9322</v>
      </c>
      <c r="E2401" s="51" t="s">
        <v>9323</v>
      </c>
      <c r="F2401" s="51"/>
      <c r="G2401" s="1608">
        <v>41334</v>
      </c>
      <c r="H2401" s="31"/>
      <c r="I2401" s="1505" t="s">
        <v>14795</v>
      </c>
    </row>
    <row r="2402" spans="2:9">
      <c r="B2402" s="421" t="s">
        <v>9324</v>
      </c>
      <c r="C2402" s="429" t="s">
        <v>9325</v>
      </c>
      <c r="D2402" s="452" t="s">
        <v>9326</v>
      </c>
      <c r="E2402" s="51" t="s">
        <v>9299</v>
      </c>
      <c r="F2402" s="51"/>
      <c r="G2402" s="1608">
        <v>41334</v>
      </c>
      <c r="H2402" s="31"/>
      <c r="I2402" s="1505" t="s">
        <v>14789</v>
      </c>
    </row>
    <row r="2403" spans="2:9">
      <c r="B2403" s="28" t="s">
        <v>9327</v>
      </c>
      <c r="C2403" s="40" t="s">
        <v>9328</v>
      </c>
      <c r="D2403" s="203" t="s">
        <v>9329</v>
      </c>
      <c r="E2403" s="32" t="s">
        <v>9295</v>
      </c>
      <c r="F2403" s="32"/>
      <c r="G2403" s="1579">
        <v>41339</v>
      </c>
      <c r="H2403" s="31"/>
      <c r="I2403" s="1505" t="s">
        <v>14789</v>
      </c>
    </row>
    <row r="2404" spans="2:9">
      <c r="B2404" s="421" t="s">
        <v>9296</v>
      </c>
      <c r="C2404" s="40" t="s">
        <v>9330</v>
      </c>
      <c r="D2404" s="203" t="s">
        <v>9331</v>
      </c>
      <c r="E2404" s="208" t="s">
        <v>9299</v>
      </c>
      <c r="F2404" s="26"/>
      <c r="G2404" s="1585">
        <v>41340</v>
      </c>
      <c r="I2404" s="1505" t="s">
        <v>14789</v>
      </c>
    </row>
    <row r="2405" spans="2:9">
      <c r="B2405" s="421" t="s">
        <v>9321</v>
      </c>
      <c r="C2405" s="430" t="s">
        <v>9332</v>
      </c>
      <c r="D2405" s="452" t="s">
        <v>9333</v>
      </c>
      <c r="E2405" s="208" t="s">
        <v>9323</v>
      </c>
      <c r="F2405" s="208"/>
      <c r="G2405" s="1589">
        <v>41340</v>
      </c>
      <c r="I2405" s="1505" t="s">
        <v>14789</v>
      </c>
    </row>
    <row r="2406" spans="2:9">
      <c r="B2406" s="28" t="s">
        <v>9327</v>
      </c>
      <c r="C2406" s="429" t="s">
        <v>9334</v>
      </c>
      <c r="D2406" s="452" t="s">
        <v>9335</v>
      </c>
      <c r="E2406" s="32" t="s">
        <v>9295</v>
      </c>
      <c r="F2406" s="51"/>
      <c r="G2406" s="1608">
        <v>41340</v>
      </c>
      <c r="H2406" s="31"/>
      <c r="I2406" s="1505" t="s">
        <v>14789</v>
      </c>
    </row>
    <row r="2407" spans="2:9">
      <c r="B2407" s="28" t="s">
        <v>9327</v>
      </c>
      <c r="C2407" s="429" t="s">
        <v>9336</v>
      </c>
      <c r="D2407" s="452" t="s">
        <v>9337</v>
      </c>
      <c r="E2407" s="32" t="s">
        <v>9295</v>
      </c>
      <c r="F2407" s="51"/>
      <c r="G2407" s="1608">
        <v>41340</v>
      </c>
      <c r="H2407" s="31"/>
      <c r="I2407" s="1505" t="s">
        <v>14789</v>
      </c>
    </row>
    <row r="2408" spans="2:9">
      <c r="B2408" s="28" t="s">
        <v>9327</v>
      </c>
      <c r="C2408" s="64" t="s">
        <v>9338</v>
      </c>
      <c r="D2408" s="287" t="s">
        <v>9339</v>
      </c>
      <c r="E2408" s="32" t="s">
        <v>9295</v>
      </c>
      <c r="F2408" s="32"/>
      <c r="G2408" s="1608">
        <v>41340</v>
      </c>
      <c r="H2408" s="63"/>
      <c r="I2408" s="1505" t="s">
        <v>14789</v>
      </c>
    </row>
    <row r="2409" spans="2:9">
      <c r="B2409" s="28" t="s">
        <v>9340</v>
      </c>
      <c r="C2409" s="259" t="s">
        <v>9341</v>
      </c>
      <c r="D2409" s="203" t="s">
        <v>9342</v>
      </c>
      <c r="E2409" s="32" t="s">
        <v>9343</v>
      </c>
      <c r="F2409" s="32">
        <v>2</v>
      </c>
      <c r="G2409" s="1579">
        <v>41344</v>
      </c>
      <c r="H2409" s="31" t="s">
        <v>4192</v>
      </c>
      <c r="I2409" s="1505" t="s">
        <v>14789</v>
      </c>
    </row>
    <row r="2410" spans="2:9">
      <c r="B2410" s="28" t="s">
        <v>9344</v>
      </c>
      <c r="C2410" s="64" t="s">
        <v>9345</v>
      </c>
      <c r="D2410" s="287" t="s">
        <v>9346</v>
      </c>
      <c r="E2410" s="32" t="s">
        <v>9347</v>
      </c>
      <c r="F2410" s="32"/>
      <c r="G2410" s="1579">
        <v>41344</v>
      </c>
      <c r="H2410" s="63"/>
      <c r="I2410" s="1505" t="s">
        <v>14789</v>
      </c>
    </row>
    <row r="2411" spans="2:9">
      <c r="B2411" s="28" t="s">
        <v>9348</v>
      </c>
      <c r="C2411" s="64" t="s">
        <v>9349</v>
      </c>
      <c r="D2411" s="287" t="s">
        <v>9350</v>
      </c>
      <c r="E2411" s="32" t="s">
        <v>9295</v>
      </c>
      <c r="F2411" s="32"/>
      <c r="G2411" s="1608">
        <v>41344</v>
      </c>
      <c r="H2411" s="63"/>
      <c r="I2411" s="1505" t="s">
        <v>14789</v>
      </c>
    </row>
    <row r="2412" spans="2:9">
      <c r="B2412" s="28" t="s">
        <v>9348</v>
      </c>
      <c r="C2412" s="64" t="s">
        <v>9351</v>
      </c>
      <c r="D2412" s="287" t="s">
        <v>4189</v>
      </c>
      <c r="E2412" s="32" t="s">
        <v>9352</v>
      </c>
      <c r="F2412" s="32"/>
      <c r="G2412" s="1608">
        <v>41345</v>
      </c>
      <c r="H2412" s="63"/>
      <c r="I2412" s="1505" t="s">
        <v>14789</v>
      </c>
    </row>
    <row r="2413" spans="2:9">
      <c r="B2413" s="28" t="s">
        <v>9353</v>
      </c>
      <c r="C2413" s="64" t="s">
        <v>9354</v>
      </c>
      <c r="D2413" s="287" t="s">
        <v>9355</v>
      </c>
      <c r="E2413" s="32" t="s">
        <v>9356</v>
      </c>
      <c r="F2413" s="32"/>
      <c r="G2413" s="1608">
        <v>41346</v>
      </c>
      <c r="H2413" s="63"/>
      <c r="I2413" s="1505" t="s">
        <v>14789</v>
      </c>
    </row>
    <row r="2414" spans="2:9">
      <c r="B2414" s="28" t="s">
        <v>9357</v>
      </c>
      <c r="C2414" s="64" t="s">
        <v>9358</v>
      </c>
      <c r="D2414" s="287" t="s">
        <v>9359</v>
      </c>
      <c r="E2414" s="32" t="s">
        <v>9360</v>
      </c>
      <c r="F2414" s="32"/>
      <c r="G2414" s="1608">
        <v>41347</v>
      </c>
      <c r="H2414" s="63"/>
      <c r="I2414" s="1505" t="s">
        <v>14789</v>
      </c>
    </row>
    <row r="2415" spans="2:9">
      <c r="B2415" s="421" t="s">
        <v>9361</v>
      </c>
      <c r="C2415" s="343" t="s">
        <v>9362</v>
      </c>
      <c r="D2415" s="289" t="s">
        <v>9363</v>
      </c>
      <c r="E2415" s="555" t="s">
        <v>9364</v>
      </c>
      <c r="F2415" s="51">
        <v>3</v>
      </c>
      <c r="G2415" s="1608">
        <v>41347</v>
      </c>
      <c r="H2415" s="31"/>
      <c r="I2415" s="1505" t="s">
        <v>14789</v>
      </c>
    </row>
    <row r="2416" spans="2:9">
      <c r="B2416" s="28" t="s">
        <v>9365</v>
      </c>
      <c r="C2416" s="64" t="s">
        <v>9366</v>
      </c>
      <c r="D2416" s="287" t="s">
        <v>9367</v>
      </c>
      <c r="E2416" s="32" t="s">
        <v>9356</v>
      </c>
      <c r="F2416" s="32"/>
      <c r="G2416" s="1608">
        <v>41348</v>
      </c>
      <c r="H2416" s="63"/>
      <c r="I2416" s="1505" t="s">
        <v>14789</v>
      </c>
    </row>
    <row r="2417" spans="2:9">
      <c r="B2417" s="421" t="s">
        <v>9368</v>
      </c>
      <c r="C2417" s="349" t="s">
        <v>9369</v>
      </c>
      <c r="D2417" s="289" t="s">
        <v>9370</v>
      </c>
      <c r="E2417" s="555" t="s">
        <v>9371</v>
      </c>
      <c r="F2417" s="51"/>
      <c r="G2417" s="1608">
        <v>41349</v>
      </c>
      <c r="H2417" s="63"/>
      <c r="I2417" s="1505" t="s">
        <v>14789</v>
      </c>
    </row>
    <row r="2418" spans="2:9">
      <c r="B2418" s="421" t="s">
        <v>9372</v>
      </c>
      <c r="C2418" s="349" t="s">
        <v>9373</v>
      </c>
      <c r="D2418" s="289" t="s">
        <v>9374</v>
      </c>
      <c r="E2418" s="555" t="s">
        <v>9375</v>
      </c>
      <c r="F2418" s="51"/>
      <c r="G2418" s="1608">
        <v>41349</v>
      </c>
      <c r="H2418" s="63"/>
      <c r="I2418" s="1505" t="s">
        <v>14789</v>
      </c>
    </row>
    <row r="2419" spans="2:9">
      <c r="B2419" s="421" t="s">
        <v>9376</v>
      </c>
      <c r="C2419" s="429" t="s">
        <v>9377</v>
      </c>
      <c r="D2419" s="452" t="s">
        <v>9378</v>
      </c>
      <c r="E2419" s="51" t="s">
        <v>9379</v>
      </c>
      <c r="F2419" s="51">
        <v>3</v>
      </c>
      <c r="G2419" s="1608">
        <v>41351</v>
      </c>
      <c r="H2419" s="31"/>
      <c r="I2419" s="1505" t="s">
        <v>14789</v>
      </c>
    </row>
    <row r="2420" spans="2:9">
      <c r="B2420" s="421" t="s">
        <v>9380</v>
      </c>
      <c r="C2420" s="429" t="s">
        <v>9381</v>
      </c>
      <c r="D2420" s="452" t="s">
        <v>9382</v>
      </c>
      <c r="E2420" s="51" t="s">
        <v>9383</v>
      </c>
      <c r="F2420" s="51">
        <v>3</v>
      </c>
      <c r="G2420" s="1608">
        <v>41351</v>
      </c>
      <c r="H2420" s="31"/>
      <c r="I2420" s="1505" t="s">
        <v>14789</v>
      </c>
    </row>
    <row r="2421" spans="2:9">
      <c r="B2421" s="28" t="s">
        <v>9361</v>
      </c>
      <c r="C2421" s="64" t="s">
        <v>9384</v>
      </c>
      <c r="D2421" s="287" t="s">
        <v>9385</v>
      </c>
      <c r="E2421" s="337" t="s">
        <v>9371</v>
      </c>
      <c r="F2421" s="32">
        <v>3</v>
      </c>
      <c r="G2421" s="1579">
        <v>41351</v>
      </c>
      <c r="H2421" s="63"/>
      <c r="I2421" s="1505" t="s">
        <v>14789</v>
      </c>
    </row>
    <row r="2422" spans="2:9">
      <c r="B2422" s="421" t="s">
        <v>9386</v>
      </c>
      <c r="C2422" s="64" t="s">
        <v>9387</v>
      </c>
      <c r="D2422" s="287" t="s">
        <v>9388</v>
      </c>
      <c r="E2422" s="32" t="s">
        <v>9389</v>
      </c>
      <c r="F2422" s="32"/>
      <c r="G2422" s="1579">
        <v>41351</v>
      </c>
      <c r="H2422" s="63"/>
      <c r="I2422" s="1505" t="s">
        <v>14789</v>
      </c>
    </row>
    <row r="2423" spans="2:9">
      <c r="B2423" s="560" t="s">
        <v>9390</v>
      </c>
      <c r="C2423" s="561" t="s">
        <v>9391</v>
      </c>
      <c r="D2423" s="289" t="s">
        <v>9392</v>
      </c>
      <c r="E2423" s="555" t="s">
        <v>9364</v>
      </c>
      <c r="F2423" s="51"/>
      <c r="G2423" s="1579">
        <v>41354</v>
      </c>
      <c r="H2423" s="63"/>
      <c r="I2423" s="1505" t="s">
        <v>14789</v>
      </c>
    </row>
    <row r="2424" spans="2:9">
      <c r="B2424" s="562" t="s">
        <v>9393</v>
      </c>
      <c r="C2424" s="561" t="s">
        <v>9394</v>
      </c>
      <c r="D2424" s="289" t="s">
        <v>9395</v>
      </c>
      <c r="E2424" s="555" t="s">
        <v>9371</v>
      </c>
      <c r="F2424" s="51"/>
      <c r="G2424" s="1579">
        <v>41354</v>
      </c>
      <c r="H2424" s="63"/>
      <c r="I2424" s="1505" t="s">
        <v>14789</v>
      </c>
    </row>
    <row r="2425" spans="2:9">
      <c r="B2425" s="421" t="s">
        <v>9365</v>
      </c>
      <c r="C2425" s="349" t="s">
        <v>9396</v>
      </c>
      <c r="D2425" s="289" t="s">
        <v>9397</v>
      </c>
      <c r="E2425" s="555" t="s">
        <v>9360</v>
      </c>
      <c r="F2425" s="51"/>
      <c r="G2425" s="1579">
        <v>41354</v>
      </c>
      <c r="H2425" s="63"/>
      <c r="I2425" s="1505" t="s">
        <v>14789</v>
      </c>
    </row>
    <row r="2426" spans="2:9">
      <c r="B2426" s="54" t="s">
        <v>9365</v>
      </c>
      <c r="C2426" s="64" t="s">
        <v>9398</v>
      </c>
      <c r="D2426" s="287" t="s">
        <v>9399</v>
      </c>
      <c r="E2426" s="32" t="s">
        <v>9356</v>
      </c>
      <c r="F2426" s="32"/>
      <c r="G2426" s="1579">
        <v>41355</v>
      </c>
      <c r="H2426" s="63"/>
      <c r="I2426" s="1505" t="s">
        <v>14789</v>
      </c>
    </row>
    <row r="2427" spans="2:9">
      <c r="B2427" s="560" t="s">
        <v>9400</v>
      </c>
      <c r="C2427" s="561" t="s">
        <v>9401</v>
      </c>
      <c r="D2427" s="289" t="s">
        <v>9402</v>
      </c>
      <c r="E2427" s="555" t="s">
        <v>9364</v>
      </c>
      <c r="F2427" s="51"/>
      <c r="G2427" s="1579">
        <v>41358</v>
      </c>
      <c r="H2427" s="63"/>
      <c r="I2427" s="1505" t="s">
        <v>14789</v>
      </c>
    </row>
    <row r="2428" spans="2:9">
      <c r="B2428" s="54" t="s">
        <v>9403</v>
      </c>
      <c r="C2428" s="349" t="s">
        <v>9404</v>
      </c>
      <c r="D2428" s="289" t="s">
        <v>9405</v>
      </c>
      <c r="E2428" s="555" t="s">
        <v>9406</v>
      </c>
      <c r="F2428" s="51">
        <v>3</v>
      </c>
      <c r="G2428" s="1579">
        <v>41358</v>
      </c>
      <c r="H2428" s="63"/>
      <c r="I2428" s="1505" t="s">
        <v>14789</v>
      </c>
    </row>
    <row r="2429" spans="2:9">
      <c r="B2429" s="54" t="s">
        <v>9353</v>
      </c>
      <c r="C2429" s="349" t="s">
        <v>9407</v>
      </c>
      <c r="D2429" s="289" t="s">
        <v>9408</v>
      </c>
      <c r="E2429" s="555" t="s">
        <v>9356</v>
      </c>
      <c r="F2429" s="51">
        <v>3</v>
      </c>
      <c r="G2429" s="1579">
        <v>41358</v>
      </c>
      <c r="H2429" s="63"/>
      <c r="I2429" s="1505" t="s">
        <v>14789</v>
      </c>
    </row>
    <row r="2430" spans="2:9">
      <c r="B2430" s="271" t="s">
        <v>9409</v>
      </c>
      <c r="C2430" s="413" t="s">
        <v>9410</v>
      </c>
      <c r="D2430" s="289" t="s">
        <v>9411</v>
      </c>
      <c r="E2430" s="383" t="s">
        <v>9364</v>
      </c>
      <c r="F2430" s="208"/>
      <c r="G2430" s="1585">
        <v>41358</v>
      </c>
      <c r="H2430" s="61"/>
      <c r="I2430" s="1505" t="s">
        <v>14789</v>
      </c>
    </row>
    <row r="2431" spans="2:9">
      <c r="B2431" s="563" t="s">
        <v>9393</v>
      </c>
      <c r="C2431" s="564" t="s">
        <v>9394</v>
      </c>
      <c r="D2431" s="287" t="s">
        <v>9412</v>
      </c>
      <c r="E2431" s="26" t="s">
        <v>9352</v>
      </c>
      <c r="F2431" s="26"/>
      <c r="G2431" s="1585">
        <v>41359</v>
      </c>
      <c r="H2431" s="61"/>
      <c r="I2431" s="1505" t="s">
        <v>14789</v>
      </c>
    </row>
    <row r="2432" spans="2:9">
      <c r="B2432" s="28" t="s">
        <v>9413</v>
      </c>
      <c r="C2432" s="62" t="s">
        <v>9414</v>
      </c>
      <c r="D2432" s="287" t="s">
        <v>9415</v>
      </c>
      <c r="E2432" s="29" t="s">
        <v>9416</v>
      </c>
      <c r="F2432" s="26"/>
      <c r="G2432" s="1585">
        <v>41361</v>
      </c>
      <c r="H2432" s="61"/>
      <c r="I2432" s="1505" t="s">
        <v>14803</v>
      </c>
    </row>
    <row r="2433" spans="2:9">
      <c r="B2433" s="61" t="s">
        <v>9417</v>
      </c>
      <c r="C2433" s="62" t="s">
        <v>9418</v>
      </c>
      <c r="D2433" s="287" t="s">
        <v>9419</v>
      </c>
      <c r="E2433" s="29" t="s">
        <v>9416</v>
      </c>
      <c r="F2433" s="26"/>
      <c r="G2433" s="1585">
        <v>41361</v>
      </c>
      <c r="H2433" s="61"/>
      <c r="I2433" s="1505" t="s">
        <v>14789</v>
      </c>
    </row>
    <row r="2434" spans="2:9">
      <c r="B2434" s="61" t="s">
        <v>9417</v>
      </c>
      <c r="C2434" s="62" t="s">
        <v>9420</v>
      </c>
      <c r="D2434" s="287" t="s">
        <v>9421</v>
      </c>
      <c r="E2434" s="29" t="s">
        <v>9416</v>
      </c>
      <c r="F2434" s="26"/>
      <c r="G2434" s="1585">
        <v>41361</v>
      </c>
      <c r="H2434" s="61"/>
      <c r="I2434" s="1505" t="s">
        <v>14789</v>
      </c>
    </row>
    <row r="2435" spans="2:9">
      <c r="B2435" s="554" t="s">
        <v>9390</v>
      </c>
      <c r="C2435" s="64" t="s">
        <v>9422</v>
      </c>
      <c r="D2435" s="287" t="s">
        <v>9423</v>
      </c>
      <c r="E2435" s="337" t="s">
        <v>9360</v>
      </c>
      <c r="F2435" s="32"/>
      <c r="G2435" s="1579">
        <v>41362</v>
      </c>
      <c r="H2435" s="63"/>
      <c r="I2435" s="1505" t="s">
        <v>14789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9380</v>
      </c>
      <c r="C2437" s="429" t="s">
        <v>9424</v>
      </c>
      <c r="D2437" s="433" t="s">
        <v>9425</v>
      </c>
      <c r="E2437" s="427" t="s">
        <v>9383</v>
      </c>
      <c r="F2437" s="427">
        <v>4</v>
      </c>
      <c r="G2437" s="1612">
        <v>41365</v>
      </c>
      <c r="H2437" s="31"/>
      <c r="I2437" s="1505" t="s">
        <v>14789</v>
      </c>
    </row>
    <row r="2438" spans="2:9">
      <c r="B2438" s="50" t="s">
        <v>9426</v>
      </c>
      <c r="C2438" s="429" t="s">
        <v>9427</v>
      </c>
      <c r="D2438" s="431" t="s">
        <v>9428</v>
      </c>
      <c r="E2438" s="51" t="s">
        <v>9429</v>
      </c>
      <c r="F2438" s="51">
        <v>4</v>
      </c>
      <c r="G2438" s="1608">
        <v>41365</v>
      </c>
      <c r="H2438" s="1641" t="s">
        <v>9430</v>
      </c>
      <c r="I2438" s="1505" t="s">
        <v>14789</v>
      </c>
    </row>
    <row r="2439" spans="2:9">
      <c r="B2439" s="50" t="s">
        <v>9431</v>
      </c>
      <c r="C2439" s="429" t="s">
        <v>9432</v>
      </c>
      <c r="D2439" s="433" t="s">
        <v>9433</v>
      </c>
      <c r="E2439" s="427" t="s">
        <v>9406</v>
      </c>
      <c r="F2439" s="427">
        <v>4</v>
      </c>
      <c r="G2439" s="1612">
        <v>41365</v>
      </c>
      <c r="H2439" s="31"/>
      <c r="I2439" s="1505" t="s">
        <v>14789</v>
      </c>
    </row>
    <row r="2440" spans="2:9">
      <c r="B2440" s="553" t="s">
        <v>9400</v>
      </c>
      <c r="C2440" s="429" t="s">
        <v>9434</v>
      </c>
      <c r="D2440" s="433" t="s">
        <v>9435</v>
      </c>
      <c r="E2440" s="427" t="s">
        <v>9352</v>
      </c>
      <c r="F2440" s="427"/>
      <c r="G2440" s="1608">
        <v>41365</v>
      </c>
      <c r="H2440" s="31" t="s">
        <v>9436</v>
      </c>
      <c r="I2440" s="1505" t="s">
        <v>14789</v>
      </c>
    </row>
    <row r="2441" spans="2:9">
      <c r="B2441" s="50" t="s">
        <v>9437</v>
      </c>
      <c r="C2441" s="429" t="s">
        <v>9438</v>
      </c>
      <c r="D2441" s="433" t="s">
        <v>9439</v>
      </c>
      <c r="E2441" s="427" t="s">
        <v>9356</v>
      </c>
      <c r="F2441" s="427"/>
      <c r="G2441" s="1608">
        <v>41365</v>
      </c>
      <c r="H2441" s="31" t="s">
        <v>9440</v>
      </c>
      <c r="I2441" s="1505" t="s">
        <v>14789</v>
      </c>
    </row>
    <row r="2442" spans="2:9">
      <c r="B2442" s="50" t="s">
        <v>9437</v>
      </c>
      <c r="C2442" s="429" t="s">
        <v>9441</v>
      </c>
      <c r="D2442" s="433" t="s">
        <v>9442</v>
      </c>
      <c r="E2442" s="427" t="s">
        <v>9356</v>
      </c>
      <c r="F2442" s="427"/>
      <c r="G2442" s="1608">
        <v>41365</v>
      </c>
      <c r="H2442" s="31"/>
      <c r="I2442" s="1505" t="s">
        <v>14789</v>
      </c>
    </row>
    <row r="2443" spans="2:9">
      <c r="B2443" s="50" t="s">
        <v>9437</v>
      </c>
      <c r="C2443" s="429" t="s">
        <v>9443</v>
      </c>
      <c r="D2443" s="433" t="s">
        <v>9444</v>
      </c>
      <c r="E2443" s="427" t="s">
        <v>9356</v>
      </c>
      <c r="F2443" s="427"/>
      <c r="G2443" s="1608">
        <v>41365</v>
      </c>
      <c r="H2443" s="31"/>
      <c r="I2443" s="1505" t="s">
        <v>14789</v>
      </c>
    </row>
    <row r="2444" spans="2:9">
      <c r="B2444" s="61" t="s">
        <v>9445</v>
      </c>
      <c r="C2444" s="62" t="s">
        <v>9446</v>
      </c>
      <c r="D2444" s="409" t="s">
        <v>9447</v>
      </c>
      <c r="E2444" s="29" t="s">
        <v>9356</v>
      </c>
      <c r="F2444" s="26"/>
      <c r="G2444" s="1585">
        <v>41372</v>
      </c>
      <c r="H2444" s="61"/>
      <c r="I2444" s="1505" t="s">
        <v>14789</v>
      </c>
    </row>
    <row r="2445" spans="2:9">
      <c r="B2445" s="421" t="s">
        <v>9448</v>
      </c>
      <c r="C2445" s="430" t="s">
        <v>9449</v>
      </c>
      <c r="D2445" s="433" t="s">
        <v>9450</v>
      </c>
      <c r="E2445" s="29" t="s">
        <v>9356</v>
      </c>
      <c r="F2445" s="212"/>
      <c r="G2445" s="1585">
        <v>41372</v>
      </c>
      <c r="I2445" s="1505" t="s">
        <v>14789</v>
      </c>
    </row>
    <row r="2446" spans="2:9">
      <c r="B2446" s="421" t="s">
        <v>9448</v>
      </c>
      <c r="C2446" s="430" t="s">
        <v>9451</v>
      </c>
      <c r="D2446" s="433" t="s">
        <v>9452</v>
      </c>
      <c r="E2446" s="29" t="s">
        <v>9356</v>
      </c>
      <c r="F2446" s="212"/>
      <c r="G2446" s="1585">
        <v>41372</v>
      </c>
      <c r="I2446" s="1505" t="s">
        <v>14789</v>
      </c>
    </row>
    <row r="2447" spans="2:9">
      <c r="B2447" s="421" t="s">
        <v>9386</v>
      </c>
      <c r="C2447" s="430" t="s">
        <v>9453</v>
      </c>
      <c r="D2447" s="433" t="s">
        <v>9454</v>
      </c>
      <c r="E2447" s="212" t="s">
        <v>9455</v>
      </c>
      <c r="F2447" s="212"/>
      <c r="G2447" s="1585">
        <v>41372</v>
      </c>
      <c r="I2447" s="1505" t="s">
        <v>14789</v>
      </c>
    </row>
    <row r="2448" spans="2:9">
      <c r="B2448" s="421" t="s">
        <v>9386</v>
      </c>
      <c r="C2448" s="430" t="s">
        <v>9456</v>
      </c>
      <c r="D2448" s="433" t="s">
        <v>9457</v>
      </c>
      <c r="E2448" s="212" t="s">
        <v>9455</v>
      </c>
      <c r="F2448" s="212"/>
      <c r="G2448" s="1585">
        <v>41372</v>
      </c>
      <c r="I2448" s="1505" t="s">
        <v>14789</v>
      </c>
    </row>
    <row r="2449" spans="2:9">
      <c r="B2449" s="553" t="s">
        <v>9400</v>
      </c>
      <c r="C2449" s="429" t="s">
        <v>9458</v>
      </c>
      <c r="D2449" s="433" t="s">
        <v>9459</v>
      </c>
      <c r="E2449" s="427" t="s">
        <v>9371</v>
      </c>
      <c r="F2449" s="427"/>
      <c r="G2449" s="1608">
        <v>41374</v>
      </c>
      <c r="H2449" s="31"/>
      <c r="I2449" s="1505" t="s">
        <v>14789</v>
      </c>
    </row>
    <row r="2450" spans="2:9">
      <c r="B2450" s="421" t="s">
        <v>9380</v>
      </c>
      <c r="C2450" s="430" t="s">
        <v>9460</v>
      </c>
      <c r="D2450" s="433" t="s">
        <v>9461</v>
      </c>
      <c r="E2450" s="212" t="s">
        <v>9383</v>
      </c>
      <c r="F2450" s="212">
        <v>4</v>
      </c>
      <c r="G2450" s="1589">
        <v>41379</v>
      </c>
      <c r="I2450" s="1505" t="s">
        <v>14789</v>
      </c>
    </row>
    <row r="2451" spans="2:9">
      <c r="B2451" s="28" t="s">
        <v>9462</v>
      </c>
      <c r="C2451" s="40" t="s">
        <v>9463</v>
      </c>
      <c r="D2451" s="246" t="s">
        <v>9464</v>
      </c>
      <c r="E2451" s="26" t="s">
        <v>9465</v>
      </c>
      <c r="F2451" s="26">
        <v>4</v>
      </c>
      <c r="G2451" s="1585">
        <v>41379</v>
      </c>
      <c r="I2451" s="1505" t="s">
        <v>14789</v>
      </c>
    </row>
    <row r="2452" spans="2:9">
      <c r="B2452" s="54" t="s">
        <v>9368</v>
      </c>
      <c r="C2452" s="429" t="s">
        <v>9466</v>
      </c>
      <c r="D2452" s="433" t="s">
        <v>9467</v>
      </c>
      <c r="E2452" s="427" t="s">
        <v>9371</v>
      </c>
      <c r="F2452" s="427"/>
      <c r="G2452" s="1608">
        <v>41380</v>
      </c>
      <c r="H2452" s="31"/>
      <c r="I2452" s="1505" t="s">
        <v>14789</v>
      </c>
    </row>
    <row r="2453" spans="2:9">
      <c r="B2453" s="50" t="s">
        <v>9413</v>
      </c>
      <c r="C2453" s="429" t="s">
        <v>9468</v>
      </c>
      <c r="D2453" s="433" t="s">
        <v>9469</v>
      </c>
      <c r="E2453" s="427" t="s">
        <v>9416</v>
      </c>
      <c r="F2453" s="427"/>
      <c r="G2453" s="1608">
        <v>41380</v>
      </c>
      <c r="H2453" s="31" t="s">
        <v>9470</v>
      </c>
      <c r="I2453" s="1505" t="s">
        <v>14789</v>
      </c>
    </row>
    <row r="2454" spans="2:9">
      <c r="B2454" s="562" t="s">
        <v>9393</v>
      </c>
      <c r="C2454" s="429" t="s">
        <v>9394</v>
      </c>
      <c r="D2454" s="433" t="s">
        <v>9471</v>
      </c>
      <c r="E2454" s="427" t="s">
        <v>9364</v>
      </c>
      <c r="F2454" s="427"/>
      <c r="G2454" s="1608">
        <v>41381</v>
      </c>
      <c r="H2454" s="31" t="s">
        <v>9472</v>
      </c>
      <c r="I2454" s="1505" t="s">
        <v>14789</v>
      </c>
    </row>
    <row r="2455" spans="2:9">
      <c r="B2455" s="31" t="s">
        <v>9473</v>
      </c>
      <c r="C2455" s="429" t="s">
        <v>9394</v>
      </c>
      <c r="D2455" s="433" t="s">
        <v>9474</v>
      </c>
      <c r="E2455" s="337" t="s">
        <v>9356</v>
      </c>
      <c r="F2455" s="427"/>
      <c r="G2455" s="1608">
        <v>41382</v>
      </c>
      <c r="H2455" s="31"/>
      <c r="I2455" s="1505" t="s">
        <v>14789</v>
      </c>
    </row>
    <row r="2456" spans="2:9">
      <c r="B2456" s="31" t="s">
        <v>9473</v>
      </c>
      <c r="C2456" s="429" t="s">
        <v>9394</v>
      </c>
      <c r="D2456" s="433" t="s">
        <v>9475</v>
      </c>
      <c r="E2456" s="337" t="s">
        <v>9356</v>
      </c>
      <c r="F2456" s="427"/>
      <c r="G2456" s="1608">
        <v>41382</v>
      </c>
      <c r="H2456" s="31"/>
      <c r="I2456" s="1505" t="s">
        <v>14789</v>
      </c>
    </row>
    <row r="2457" spans="2:9">
      <c r="B2457" s="28" t="s">
        <v>9409</v>
      </c>
      <c r="C2457" s="40" t="s">
        <v>9476</v>
      </c>
      <c r="D2457" s="246" t="s">
        <v>9477</v>
      </c>
      <c r="E2457" s="26" t="s">
        <v>9360</v>
      </c>
      <c r="F2457" s="26"/>
      <c r="G2457" s="1585">
        <v>41384</v>
      </c>
      <c r="I2457" s="1505" t="s">
        <v>14789</v>
      </c>
    </row>
    <row r="2458" spans="2:9">
      <c r="B2458" s="28" t="s">
        <v>9478</v>
      </c>
      <c r="C2458" s="430" t="s">
        <v>9479</v>
      </c>
      <c r="D2458" s="433" t="s">
        <v>9480</v>
      </c>
      <c r="E2458" s="212" t="s">
        <v>9481</v>
      </c>
      <c r="F2458" s="212"/>
      <c r="G2458" s="1589">
        <v>41386</v>
      </c>
      <c r="I2458" s="1505" t="s">
        <v>14789</v>
      </c>
    </row>
    <row r="2459" spans="2:9">
      <c r="B2459" s="31" t="s">
        <v>9473</v>
      </c>
      <c r="C2459" s="429" t="s">
        <v>9482</v>
      </c>
      <c r="D2459" s="433" t="s">
        <v>9483</v>
      </c>
      <c r="E2459" s="337" t="s">
        <v>9356</v>
      </c>
      <c r="F2459" s="427"/>
      <c r="G2459" s="1608">
        <v>41387</v>
      </c>
      <c r="H2459" s="31"/>
      <c r="I2459" s="1505" t="s">
        <v>14789</v>
      </c>
    </row>
    <row r="2460" spans="2:9">
      <c r="B2460" s="63" t="s">
        <v>9484</v>
      </c>
      <c r="C2460" s="64" t="s">
        <v>9485</v>
      </c>
      <c r="D2460" s="409" t="s">
        <v>9486</v>
      </c>
      <c r="E2460" s="337" t="s">
        <v>9360</v>
      </c>
      <c r="F2460" s="32"/>
      <c r="G2460" s="1579">
        <v>41387</v>
      </c>
      <c r="H2460" s="63" t="s">
        <v>9487</v>
      </c>
      <c r="I2460" s="1505" t="s">
        <v>14789</v>
      </c>
    </row>
    <row r="2461" spans="2:9">
      <c r="B2461" s="553" t="s">
        <v>9390</v>
      </c>
      <c r="C2461" s="429" t="s">
        <v>9488</v>
      </c>
      <c r="D2461" s="433" t="s">
        <v>9489</v>
      </c>
      <c r="E2461" s="427" t="s">
        <v>9371</v>
      </c>
      <c r="F2461" s="427"/>
      <c r="G2461" s="1608">
        <v>41389</v>
      </c>
      <c r="H2461" s="31"/>
      <c r="I2461" s="1505" t="s">
        <v>14789</v>
      </c>
    </row>
    <row r="2462" spans="2:9">
      <c r="B2462" s="31" t="s">
        <v>9473</v>
      </c>
      <c r="C2462" s="429" t="s">
        <v>9490</v>
      </c>
      <c r="D2462" s="433" t="s">
        <v>9491</v>
      </c>
      <c r="E2462" s="337" t="s">
        <v>9356</v>
      </c>
      <c r="F2462" s="427"/>
      <c r="G2462" s="1608">
        <v>41393</v>
      </c>
      <c r="H2462" s="31"/>
      <c r="I2462" s="1505" t="s">
        <v>14789</v>
      </c>
    </row>
    <row r="2463" spans="2:9">
      <c r="B2463" s="63" t="s">
        <v>9484</v>
      </c>
      <c r="C2463" s="64" t="s">
        <v>9492</v>
      </c>
      <c r="D2463" s="409" t="s">
        <v>9493</v>
      </c>
      <c r="E2463" s="337" t="s">
        <v>9360</v>
      </c>
      <c r="F2463" s="32">
        <v>4</v>
      </c>
      <c r="G2463" s="1579">
        <v>41393</v>
      </c>
      <c r="H2463" s="63" t="s">
        <v>9487</v>
      </c>
      <c r="I2463" s="1505" t="s">
        <v>14789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9380</v>
      </c>
      <c r="C2465" s="259" t="s">
        <v>9494</v>
      </c>
      <c r="D2465" s="688" t="s">
        <v>9495</v>
      </c>
      <c r="E2465" s="427" t="s">
        <v>9383</v>
      </c>
      <c r="F2465" s="32">
        <v>5</v>
      </c>
      <c r="G2465" s="1614">
        <v>41396</v>
      </c>
      <c r="H2465" s="31"/>
      <c r="I2465" s="1505" t="s">
        <v>14789</v>
      </c>
    </row>
    <row r="2466" spans="2:9">
      <c r="B2466" s="50" t="s">
        <v>9380</v>
      </c>
      <c r="C2466" s="259" t="s">
        <v>9496</v>
      </c>
      <c r="D2466" s="688" t="s">
        <v>9497</v>
      </c>
      <c r="E2466" s="427" t="s">
        <v>9383</v>
      </c>
      <c r="F2466" s="32">
        <v>5</v>
      </c>
      <c r="G2466" s="1614">
        <v>41396</v>
      </c>
      <c r="H2466" s="31"/>
      <c r="I2466" s="1505" t="s">
        <v>14789</v>
      </c>
    </row>
    <row r="2467" spans="2:9">
      <c r="B2467" s="31" t="s">
        <v>9498</v>
      </c>
      <c r="C2467" s="429" t="s">
        <v>9499</v>
      </c>
      <c r="D2467" s="688" t="s">
        <v>9500</v>
      </c>
      <c r="E2467" s="32" t="s">
        <v>9501</v>
      </c>
      <c r="F2467" s="32">
        <v>5</v>
      </c>
      <c r="G2467" s="1614">
        <v>41396</v>
      </c>
      <c r="H2467" s="31"/>
      <c r="I2467" s="1505" t="s">
        <v>14789</v>
      </c>
    </row>
    <row r="2468" spans="2:9">
      <c r="B2468" s="31" t="s">
        <v>9502</v>
      </c>
      <c r="C2468" s="259" t="s">
        <v>9503</v>
      </c>
      <c r="D2468" s="688" t="s">
        <v>9504</v>
      </c>
      <c r="E2468" s="32" t="s">
        <v>9505</v>
      </c>
      <c r="F2468" s="32">
        <v>5</v>
      </c>
      <c r="G2468" s="1614">
        <v>41396</v>
      </c>
      <c r="H2468" s="31"/>
      <c r="I2468" s="1505" t="s">
        <v>14789</v>
      </c>
    </row>
    <row r="2469" spans="2:9">
      <c r="B2469" s="28" t="s">
        <v>9502</v>
      </c>
      <c r="C2469" s="40" t="s">
        <v>9506</v>
      </c>
      <c r="D2469" s="688" t="s">
        <v>9507</v>
      </c>
      <c r="E2469" s="26" t="s">
        <v>9505</v>
      </c>
      <c r="F2469" s="26">
        <v>5</v>
      </c>
      <c r="G2469" s="1452">
        <v>41400</v>
      </c>
      <c r="I2469" s="1505" t="s">
        <v>14789</v>
      </c>
    </row>
    <row r="2470" spans="2:9">
      <c r="B2470" s="31" t="s">
        <v>9508</v>
      </c>
      <c r="C2470" s="40" t="s">
        <v>9509</v>
      </c>
      <c r="D2470" s="688" t="s">
        <v>9510</v>
      </c>
      <c r="E2470" s="32" t="s">
        <v>9511</v>
      </c>
      <c r="F2470" s="32">
        <v>5</v>
      </c>
      <c r="G2470" s="1614">
        <v>41404</v>
      </c>
      <c r="H2470" s="31"/>
      <c r="I2470" s="1505" t="s">
        <v>14789</v>
      </c>
    </row>
    <row r="2471" spans="2:9">
      <c r="B2471" s="50" t="s">
        <v>9512</v>
      </c>
      <c r="C2471" s="429" t="s">
        <v>9513</v>
      </c>
      <c r="D2471" s="691" t="s">
        <v>9514</v>
      </c>
      <c r="E2471" s="427" t="s">
        <v>9360</v>
      </c>
      <c r="F2471" s="427"/>
      <c r="G2471" s="1614">
        <v>41404</v>
      </c>
      <c r="H2471" s="31" t="s">
        <v>9515</v>
      </c>
      <c r="I2471" s="1505" t="s">
        <v>14789</v>
      </c>
    </row>
    <row r="2472" spans="2:9">
      <c r="B2472" s="50" t="s">
        <v>9512</v>
      </c>
      <c r="C2472" s="429" t="s">
        <v>9394</v>
      </c>
      <c r="D2472" s="691" t="s">
        <v>9516</v>
      </c>
      <c r="E2472" s="427" t="s">
        <v>9517</v>
      </c>
      <c r="F2472" s="427"/>
      <c r="G2472" s="1614">
        <v>41404</v>
      </c>
      <c r="H2472" s="31" t="s">
        <v>9515</v>
      </c>
      <c r="I2472" s="1505" t="s">
        <v>14789</v>
      </c>
    </row>
    <row r="2473" spans="2:9">
      <c r="B2473" s="50" t="s">
        <v>9518</v>
      </c>
      <c r="C2473" s="429" t="s">
        <v>9519</v>
      </c>
      <c r="D2473" s="688" t="s">
        <v>9520</v>
      </c>
      <c r="E2473" s="427" t="s">
        <v>9360</v>
      </c>
      <c r="F2473" s="427"/>
      <c r="G2473" s="1608">
        <v>41402</v>
      </c>
      <c r="H2473" s="31" t="s">
        <v>9521</v>
      </c>
      <c r="I2473" s="1505" t="s">
        <v>14789</v>
      </c>
    </row>
    <row r="2474" spans="2:9">
      <c r="B2474" s="50" t="s">
        <v>9512</v>
      </c>
      <c r="C2474" s="429" t="s">
        <v>9522</v>
      </c>
      <c r="D2474" s="691" t="s">
        <v>9523</v>
      </c>
      <c r="E2474" s="427" t="s">
        <v>9364</v>
      </c>
      <c r="F2474" s="427"/>
      <c r="G2474" s="1614">
        <v>41405</v>
      </c>
      <c r="H2474" s="31" t="s">
        <v>9515</v>
      </c>
      <c r="I2474" s="1505" t="s">
        <v>14789</v>
      </c>
    </row>
    <row r="2475" spans="2:9">
      <c r="B2475" s="682" t="s">
        <v>9403</v>
      </c>
      <c r="C2475" s="349" t="s">
        <v>9524</v>
      </c>
      <c r="D2475" s="688" t="s">
        <v>9525</v>
      </c>
      <c r="E2475" s="555" t="s">
        <v>9406</v>
      </c>
      <c r="F2475" s="51">
        <v>5</v>
      </c>
      <c r="G2475" s="1579">
        <v>41414</v>
      </c>
      <c r="H2475" s="32"/>
      <c r="I2475" s="1505" t="s">
        <v>14789</v>
      </c>
    </row>
    <row r="2476" spans="2:9">
      <c r="B2476" s="50" t="s">
        <v>9473</v>
      </c>
      <c r="C2476" s="349" t="s">
        <v>9526</v>
      </c>
      <c r="D2476" s="688" t="s">
        <v>9527</v>
      </c>
      <c r="E2476" s="427" t="s">
        <v>9356</v>
      </c>
      <c r="F2476" s="427"/>
      <c r="G2476" s="1608">
        <v>41414</v>
      </c>
      <c r="H2476" s="31"/>
      <c r="I2476" s="1505" t="s">
        <v>14789</v>
      </c>
    </row>
    <row r="2477" spans="2:9">
      <c r="B2477" s="50" t="s">
        <v>9390</v>
      </c>
      <c r="C2477" s="429" t="s">
        <v>9528</v>
      </c>
      <c r="D2477" s="688" t="s">
        <v>9529</v>
      </c>
      <c r="E2477" s="427" t="s">
        <v>9364</v>
      </c>
      <c r="F2477" s="427"/>
      <c r="G2477" s="1608">
        <v>41414</v>
      </c>
      <c r="H2477" s="31"/>
      <c r="I2477" s="1505" t="s">
        <v>14789</v>
      </c>
    </row>
    <row r="2478" spans="2:9">
      <c r="B2478" s="271" t="s">
        <v>9502</v>
      </c>
      <c r="C2478" s="62" t="s">
        <v>9530</v>
      </c>
      <c r="D2478" s="689" t="s">
        <v>9531</v>
      </c>
      <c r="E2478" s="354" t="s">
        <v>9501</v>
      </c>
      <c r="F2478" s="212"/>
      <c r="G2478" s="1589">
        <v>41416</v>
      </c>
      <c r="H2478" s="61"/>
      <c r="I2478" s="1505" t="s">
        <v>14789</v>
      </c>
    </row>
    <row r="2479" spans="2:9">
      <c r="B2479" s="682" t="s">
        <v>9403</v>
      </c>
      <c r="C2479" s="349" t="s">
        <v>9532</v>
      </c>
      <c r="D2479" s="688" t="s">
        <v>9533</v>
      </c>
      <c r="E2479" s="555" t="s">
        <v>9406</v>
      </c>
      <c r="F2479" s="51">
        <v>5</v>
      </c>
      <c r="G2479" s="1579">
        <v>41418</v>
      </c>
      <c r="H2479" s="32"/>
      <c r="I2479" s="1505" t="s">
        <v>14789</v>
      </c>
    </row>
    <row r="2480" spans="2:9">
      <c r="B2480" s="50" t="s">
        <v>9365</v>
      </c>
      <c r="C2480" s="32" t="s">
        <v>9394</v>
      </c>
      <c r="D2480" s="689" t="s">
        <v>9534</v>
      </c>
      <c r="E2480" s="427" t="s">
        <v>9371</v>
      </c>
      <c r="F2480" s="427"/>
      <c r="G2480" s="1608">
        <v>41418</v>
      </c>
      <c r="H2480" s="31"/>
      <c r="I2480" s="1505" t="s">
        <v>14789</v>
      </c>
    </row>
    <row r="2481" spans="2:9">
      <c r="B2481" s="50" t="s">
        <v>9372</v>
      </c>
      <c r="C2481" s="349" t="s">
        <v>9535</v>
      </c>
      <c r="D2481" s="688" t="s">
        <v>9536</v>
      </c>
      <c r="E2481" s="427" t="s">
        <v>9537</v>
      </c>
      <c r="F2481" s="427"/>
      <c r="G2481" s="1608">
        <v>41421</v>
      </c>
      <c r="H2481" s="31"/>
      <c r="I2481" s="1505" t="s">
        <v>14789</v>
      </c>
    </row>
    <row r="2482" spans="2:9">
      <c r="B2482" s="50" t="s">
        <v>9386</v>
      </c>
      <c r="C2482" s="349" t="s">
        <v>9538</v>
      </c>
      <c r="D2482" s="688" t="s">
        <v>9539</v>
      </c>
      <c r="E2482" s="427" t="s">
        <v>9455</v>
      </c>
      <c r="F2482" s="427"/>
      <c r="G2482" s="1608">
        <v>41421</v>
      </c>
      <c r="H2482" s="31"/>
      <c r="I2482" s="1505" t="s">
        <v>14789</v>
      </c>
    </row>
    <row r="2483" spans="2:9">
      <c r="B2483" s="708" t="s">
        <v>9540</v>
      </c>
      <c r="C2483" s="408"/>
      <c r="D2483" s="408" t="s">
        <v>9541</v>
      </c>
      <c r="E2483" s="709" t="s">
        <v>9542</v>
      </c>
      <c r="F2483" s="709"/>
      <c r="G2483" s="1615">
        <v>41423</v>
      </c>
      <c r="H2483" s="405" t="s">
        <v>9543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9368</v>
      </c>
      <c r="C2485" s="259" t="s">
        <v>9544</v>
      </c>
      <c r="D2485" s="441" t="s">
        <v>9545</v>
      </c>
      <c r="E2485" s="341" t="s">
        <v>425</v>
      </c>
      <c r="F2485" s="32"/>
      <c r="G2485" s="1614">
        <v>41426</v>
      </c>
      <c r="H2485" s="31"/>
      <c r="I2485" s="1505" t="s">
        <v>14789</v>
      </c>
    </row>
    <row r="2486" spans="2:9">
      <c r="B2486" s="31" t="s">
        <v>9546</v>
      </c>
      <c r="C2486" s="38" t="s">
        <v>9547</v>
      </c>
      <c r="D2486" s="440" t="s">
        <v>9548</v>
      </c>
      <c r="E2486" s="337" t="s">
        <v>9371</v>
      </c>
      <c r="F2486" s="48"/>
      <c r="G2486" s="1614">
        <v>41426</v>
      </c>
      <c r="H2486" s="63"/>
      <c r="I2486" s="1505" t="s">
        <v>14789</v>
      </c>
    </row>
    <row r="2487" spans="2:9">
      <c r="B2487" s="31" t="s">
        <v>9549</v>
      </c>
      <c r="C2487" s="349" t="s">
        <v>9550</v>
      </c>
      <c r="D2487" s="439" t="s">
        <v>9551</v>
      </c>
      <c r="E2487" s="32" t="s">
        <v>9501</v>
      </c>
      <c r="F2487" s="32"/>
      <c r="G2487" s="1614">
        <v>41426</v>
      </c>
      <c r="H2487" s="31"/>
      <c r="I2487" s="1505" t="s">
        <v>14789</v>
      </c>
    </row>
    <row r="2488" spans="2:9">
      <c r="B2488" s="50" t="s">
        <v>9552</v>
      </c>
      <c r="C2488" s="349" t="s">
        <v>9553</v>
      </c>
      <c r="D2488" s="439" t="s">
        <v>9554</v>
      </c>
      <c r="E2488" s="427" t="s">
        <v>9371</v>
      </c>
      <c r="F2488" s="427"/>
      <c r="G2488" s="1614">
        <v>41426</v>
      </c>
      <c r="H2488" s="31"/>
      <c r="I2488" s="1505" t="s">
        <v>14789</v>
      </c>
    </row>
    <row r="2489" spans="2:9">
      <c r="B2489" s="31" t="s">
        <v>9400</v>
      </c>
      <c r="C2489" s="349" t="s">
        <v>9555</v>
      </c>
      <c r="D2489" s="439" t="s">
        <v>9556</v>
      </c>
      <c r="E2489" s="32" t="s">
        <v>9364</v>
      </c>
      <c r="F2489" s="32"/>
      <c r="G2489" s="1579">
        <v>41428</v>
      </c>
      <c r="H2489" s="31"/>
      <c r="I2489" s="1505" t="s">
        <v>14789</v>
      </c>
    </row>
    <row r="2490" spans="2:9">
      <c r="B2490" s="230" t="s">
        <v>9365</v>
      </c>
      <c r="C2490" s="349" t="s">
        <v>9557</v>
      </c>
      <c r="D2490" s="439" t="s">
        <v>4932</v>
      </c>
      <c r="E2490" s="32" t="s">
        <v>9558</v>
      </c>
      <c r="F2490" s="32"/>
      <c r="G2490" s="1614">
        <v>41430</v>
      </c>
      <c r="H2490" s="32"/>
      <c r="I2490" s="1505" t="s">
        <v>14789</v>
      </c>
    </row>
    <row r="2491" spans="2:9">
      <c r="B2491" s="31" t="s">
        <v>9559</v>
      </c>
      <c r="C2491" s="32" t="s">
        <v>9560</v>
      </c>
      <c r="D2491" s="439" t="s">
        <v>9561</v>
      </c>
      <c r="E2491" s="32" t="s">
        <v>9562</v>
      </c>
      <c r="F2491" s="32"/>
      <c r="G2491" s="702">
        <v>41430</v>
      </c>
      <c r="H2491" s="31"/>
      <c r="I2491" s="1505" t="s">
        <v>14789</v>
      </c>
    </row>
    <row r="2492" spans="2:9">
      <c r="B2492" s="230" t="s">
        <v>9563</v>
      </c>
      <c r="C2492" s="337" t="s">
        <v>9564</v>
      </c>
      <c r="D2492" s="439" t="s">
        <v>9565</v>
      </c>
      <c r="E2492" s="32" t="s">
        <v>9566</v>
      </c>
      <c r="F2492" s="32"/>
      <c r="G2492" s="1614">
        <v>41431</v>
      </c>
      <c r="H2492" s="31"/>
      <c r="I2492" s="1505" t="s">
        <v>14789</v>
      </c>
    </row>
    <row r="2493" spans="2:9">
      <c r="B2493" s="31" t="s">
        <v>9559</v>
      </c>
      <c r="C2493" s="32" t="s">
        <v>9560</v>
      </c>
      <c r="D2493" s="439" t="s">
        <v>9567</v>
      </c>
      <c r="E2493" s="32" t="s">
        <v>9568</v>
      </c>
      <c r="F2493" s="32"/>
      <c r="G2493" s="1614">
        <v>41438</v>
      </c>
      <c r="H2493" s="31"/>
      <c r="I2493" s="1505" t="s">
        <v>14789</v>
      </c>
    </row>
    <row r="2494" spans="2:9">
      <c r="B2494" s="230" t="s">
        <v>9563</v>
      </c>
      <c r="C2494" s="349" t="s">
        <v>9569</v>
      </c>
      <c r="D2494" s="439" t="s">
        <v>9570</v>
      </c>
      <c r="E2494" s="32" t="s">
        <v>9566</v>
      </c>
      <c r="F2494" s="32"/>
      <c r="G2494" s="1614">
        <v>41439</v>
      </c>
      <c r="H2494" s="32"/>
      <c r="I2494" s="1505" t="s">
        <v>14789</v>
      </c>
    </row>
    <row r="2495" spans="2:9">
      <c r="B2495" s="230" t="s">
        <v>9563</v>
      </c>
      <c r="C2495" s="349" t="s">
        <v>9571</v>
      </c>
      <c r="D2495" s="439" t="s">
        <v>9572</v>
      </c>
      <c r="E2495" s="32" t="s">
        <v>9566</v>
      </c>
      <c r="F2495" s="32"/>
      <c r="G2495" s="1614">
        <v>41439</v>
      </c>
      <c r="H2495" s="32"/>
      <c r="I2495" s="1505" t="s">
        <v>14789</v>
      </c>
    </row>
    <row r="2496" spans="2:9">
      <c r="B2496" s="230" t="s">
        <v>9563</v>
      </c>
      <c r="C2496" s="349" t="s">
        <v>9573</v>
      </c>
      <c r="D2496" s="439" t="s">
        <v>9574</v>
      </c>
      <c r="E2496" s="32" t="s">
        <v>9566</v>
      </c>
      <c r="F2496" s="32"/>
      <c r="G2496" s="1614">
        <v>41439</v>
      </c>
      <c r="H2496" s="32"/>
      <c r="I2496" s="1505" t="s">
        <v>14789</v>
      </c>
    </row>
    <row r="2497" spans="2:9">
      <c r="B2497" s="28" t="s">
        <v>9575</v>
      </c>
      <c r="C2497" s="32" t="s">
        <v>9560</v>
      </c>
      <c r="D2497" s="439" t="s">
        <v>9576</v>
      </c>
      <c r="E2497" s="26" t="s">
        <v>9577</v>
      </c>
      <c r="F2497" s="26"/>
      <c r="G2497" s="1452">
        <v>41443</v>
      </c>
      <c r="I2497" s="1505" t="s">
        <v>14789</v>
      </c>
    </row>
    <row r="2498" spans="2:9">
      <c r="B2498" s="421" t="s">
        <v>9578</v>
      </c>
      <c r="C2498" s="413" t="s">
        <v>9579</v>
      </c>
      <c r="D2498" s="439" t="s">
        <v>9580</v>
      </c>
      <c r="E2498" s="26" t="s">
        <v>9581</v>
      </c>
      <c r="F2498" s="26"/>
      <c r="G2498" s="1452">
        <v>41449</v>
      </c>
      <c r="I2498" s="1505" t="s">
        <v>14789</v>
      </c>
    </row>
    <row r="2499" spans="2:9">
      <c r="B2499" s="31" t="s">
        <v>9582</v>
      </c>
      <c r="C2499" s="413" t="s">
        <v>9583</v>
      </c>
      <c r="D2499" s="439" t="s">
        <v>9584</v>
      </c>
      <c r="E2499" s="337" t="s">
        <v>9585</v>
      </c>
      <c r="F2499" s="32">
        <v>6</v>
      </c>
      <c r="G2499" s="1614">
        <v>41450</v>
      </c>
      <c r="H2499" s="31"/>
      <c r="I2499" s="1505" t="s">
        <v>14789</v>
      </c>
    </row>
    <row r="2500" spans="2:9">
      <c r="B2500" s="31" t="s">
        <v>9586</v>
      </c>
      <c r="C2500" s="349" t="s">
        <v>9587</v>
      </c>
      <c r="D2500" s="439" t="s">
        <v>9588</v>
      </c>
      <c r="E2500" s="337" t="s">
        <v>9589</v>
      </c>
      <c r="F2500" s="32">
        <v>6</v>
      </c>
      <c r="G2500" s="1614">
        <v>41450</v>
      </c>
      <c r="H2500" s="31"/>
      <c r="I2500" s="1505" t="s">
        <v>14789</v>
      </c>
    </row>
    <row r="2501" spans="2:9">
      <c r="B2501" s="27" t="s">
        <v>9563</v>
      </c>
      <c r="C2501" s="413" t="s">
        <v>9590</v>
      </c>
      <c r="D2501" s="439" t="s">
        <v>9591</v>
      </c>
      <c r="E2501" s="26" t="s">
        <v>9566</v>
      </c>
      <c r="F2501" s="26"/>
      <c r="G2501" s="1452">
        <v>41451</v>
      </c>
      <c r="I2501" s="1505" t="s">
        <v>14789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9578</v>
      </c>
      <c r="C2503" s="349" t="s">
        <v>9592</v>
      </c>
      <c r="D2503" s="705" t="s">
        <v>9593</v>
      </c>
      <c r="E2503" s="32" t="s">
        <v>5714</v>
      </c>
      <c r="F2503" s="32"/>
      <c r="G2503" s="1614">
        <v>41456</v>
      </c>
      <c r="H2503" s="31"/>
      <c r="I2503" s="1505" t="s">
        <v>14789</v>
      </c>
    </row>
    <row r="2504" spans="2:9">
      <c r="B2504" s="50" t="s">
        <v>9594</v>
      </c>
      <c r="C2504" s="259" t="s">
        <v>9595</v>
      </c>
      <c r="D2504" s="705" t="s">
        <v>9596</v>
      </c>
      <c r="E2504" s="32" t="s">
        <v>9597</v>
      </c>
      <c r="F2504" s="32"/>
      <c r="G2504" s="1614">
        <v>41456</v>
      </c>
      <c r="H2504" s="32"/>
      <c r="I2504" s="1505" t="s">
        <v>14789</v>
      </c>
    </row>
    <row r="2505" spans="2:9">
      <c r="B2505" s="31" t="s">
        <v>9598</v>
      </c>
      <c r="C2505" s="259" t="s">
        <v>9599</v>
      </c>
      <c r="D2505" s="705" t="s">
        <v>9600</v>
      </c>
      <c r="E2505" s="32" t="s">
        <v>9601</v>
      </c>
      <c r="F2505" s="32"/>
      <c r="G2505" s="1614">
        <v>41456</v>
      </c>
      <c r="H2505" s="32"/>
      <c r="I2505" s="1505" t="s">
        <v>14789</v>
      </c>
    </row>
    <row r="2506" spans="2:9">
      <c r="B2506" s="50" t="s">
        <v>9602</v>
      </c>
      <c r="C2506" s="259" t="s">
        <v>9603</v>
      </c>
      <c r="D2506" s="705" t="s">
        <v>9604</v>
      </c>
      <c r="E2506" s="32" t="s">
        <v>9605</v>
      </c>
      <c r="F2506" s="32"/>
      <c r="G2506" s="1614">
        <v>41456</v>
      </c>
      <c r="H2506" s="32"/>
      <c r="I2506" s="1505" t="s">
        <v>14789</v>
      </c>
    </row>
    <row r="2507" spans="2:9">
      <c r="B2507" s="50" t="s">
        <v>9606</v>
      </c>
      <c r="C2507" s="259" t="s">
        <v>9607</v>
      </c>
      <c r="D2507" s="705" t="s">
        <v>9608</v>
      </c>
      <c r="E2507" s="32" t="s">
        <v>9609</v>
      </c>
      <c r="F2507" s="32"/>
      <c r="G2507" s="1614">
        <v>41456</v>
      </c>
      <c r="H2507" s="32"/>
      <c r="I2507" s="1505" t="s">
        <v>14789</v>
      </c>
    </row>
    <row r="2508" spans="2:9">
      <c r="B2508" s="50" t="s">
        <v>9610</v>
      </c>
      <c r="C2508" s="259" t="s">
        <v>9611</v>
      </c>
      <c r="D2508" s="705" t="s">
        <v>9612</v>
      </c>
      <c r="E2508" s="32" t="s">
        <v>9613</v>
      </c>
      <c r="F2508" s="32"/>
      <c r="G2508" s="1614">
        <v>41456</v>
      </c>
      <c r="H2508" s="32"/>
      <c r="I2508" s="1505" t="s">
        <v>14789</v>
      </c>
    </row>
    <row r="2509" spans="2:9">
      <c r="B2509" s="50" t="s">
        <v>9614</v>
      </c>
      <c r="C2509" s="259" t="s">
        <v>9615</v>
      </c>
      <c r="D2509" s="705" t="s">
        <v>9616</v>
      </c>
      <c r="E2509" s="32" t="s">
        <v>9617</v>
      </c>
      <c r="F2509" s="32"/>
      <c r="G2509" s="1614">
        <v>41456</v>
      </c>
      <c r="H2509" s="32"/>
      <c r="I2509" s="1505" t="s">
        <v>14789</v>
      </c>
    </row>
    <row r="2510" spans="2:9">
      <c r="B2510" s="31" t="s">
        <v>9618</v>
      </c>
      <c r="C2510" s="259" t="s">
        <v>9619</v>
      </c>
      <c r="D2510" s="705" t="s">
        <v>9620</v>
      </c>
      <c r="E2510" s="32" t="s">
        <v>9621</v>
      </c>
      <c r="F2510" s="32"/>
      <c r="G2510" s="1614">
        <v>41456</v>
      </c>
      <c r="H2510" s="31"/>
      <c r="I2510" s="1505" t="s">
        <v>14789</v>
      </c>
    </row>
    <row r="2511" spans="2:9">
      <c r="B2511" s="421" t="s">
        <v>9622</v>
      </c>
      <c r="C2511" s="259"/>
      <c r="D2511" s="705" t="s">
        <v>9623</v>
      </c>
      <c r="E2511" s="52"/>
      <c r="F2511" s="26"/>
      <c r="G2511" s="1452">
        <v>41456</v>
      </c>
      <c r="H2511" s="230" t="s">
        <v>9624</v>
      </c>
      <c r="I2511" s="1505" t="s">
        <v>14804</v>
      </c>
    </row>
    <row r="2512" spans="2:9">
      <c r="B2512" s="421" t="s">
        <v>9610</v>
      </c>
      <c r="C2512" s="40" t="s">
        <v>9625</v>
      </c>
      <c r="D2512" s="705" t="s">
        <v>9626</v>
      </c>
      <c r="E2512" s="26" t="s">
        <v>9617</v>
      </c>
      <c r="F2512" s="26"/>
      <c r="G2512" s="1452">
        <v>41457</v>
      </c>
      <c r="H2512" s="26"/>
      <c r="I2512" s="1505" t="s">
        <v>14789</v>
      </c>
    </row>
    <row r="2513" spans="2:9">
      <c r="B2513" s="421" t="s">
        <v>9610</v>
      </c>
      <c r="C2513" s="40" t="s">
        <v>9627</v>
      </c>
      <c r="D2513" s="705" t="s">
        <v>9628</v>
      </c>
      <c r="E2513" s="26" t="s">
        <v>9617</v>
      </c>
      <c r="F2513" s="26"/>
      <c r="G2513" s="1452">
        <v>41457</v>
      </c>
      <c r="H2513" s="26"/>
      <c r="I2513" s="1505" t="s">
        <v>14789</v>
      </c>
    </row>
    <row r="2514" spans="2:9">
      <c r="B2514" s="421" t="s">
        <v>9629</v>
      </c>
      <c r="C2514" s="259" t="s">
        <v>9630</v>
      </c>
      <c r="D2514" s="705" t="s">
        <v>9631</v>
      </c>
      <c r="E2514" s="26" t="s">
        <v>9621</v>
      </c>
      <c r="F2514" s="26"/>
      <c r="G2514" s="1452">
        <v>41458</v>
      </c>
      <c r="H2514" s="32"/>
      <c r="I2514" s="1505" t="s">
        <v>14789</v>
      </c>
    </row>
    <row r="2515" spans="2:9">
      <c r="B2515" s="230" t="s">
        <v>9632</v>
      </c>
      <c r="C2515" s="259" t="s">
        <v>9630</v>
      </c>
      <c r="D2515" s="705" t="s">
        <v>9633</v>
      </c>
      <c r="E2515" s="26" t="s">
        <v>9634</v>
      </c>
      <c r="F2515" s="32"/>
      <c r="G2515" s="1579">
        <v>41463</v>
      </c>
      <c r="H2515" s="32"/>
      <c r="I2515" s="1505" t="s">
        <v>14789</v>
      </c>
    </row>
    <row r="2516" spans="2:9">
      <c r="B2516" s="230" t="s">
        <v>9635</v>
      </c>
      <c r="C2516" s="259" t="s">
        <v>9630</v>
      </c>
      <c r="D2516" s="704" t="s">
        <v>9636</v>
      </c>
      <c r="E2516" s="26" t="s">
        <v>9617</v>
      </c>
      <c r="F2516" s="32"/>
      <c r="G2516" s="1579">
        <v>41463</v>
      </c>
      <c r="H2516" s="32"/>
      <c r="I2516" s="1505" t="s">
        <v>14793</v>
      </c>
    </row>
    <row r="2517" spans="2:9">
      <c r="B2517" s="230" t="s">
        <v>9637</v>
      </c>
      <c r="C2517" s="259" t="s">
        <v>9638</v>
      </c>
      <c r="D2517" s="705" t="s">
        <v>9639</v>
      </c>
      <c r="E2517" s="26" t="s">
        <v>9640</v>
      </c>
      <c r="F2517" s="32"/>
      <c r="G2517" s="1579">
        <v>41463</v>
      </c>
      <c r="H2517" s="32"/>
      <c r="I2517" s="1505" t="s">
        <v>14805</v>
      </c>
    </row>
    <row r="2518" spans="2:9">
      <c r="B2518" s="50" t="s">
        <v>9610</v>
      </c>
      <c r="C2518" s="259" t="s">
        <v>9641</v>
      </c>
      <c r="D2518" s="705" t="s">
        <v>9642</v>
      </c>
      <c r="E2518" s="26" t="s">
        <v>9617</v>
      </c>
      <c r="F2518" s="32"/>
      <c r="G2518" s="1579">
        <v>41463</v>
      </c>
      <c r="H2518" s="32" t="s">
        <v>9643</v>
      </c>
      <c r="I2518" s="1505" t="s">
        <v>14789</v>
      </c>
    </row>
    <row r="2519" spans="2:9">
      <c r="B2519" s="710" t="s">
        <v>9644</v>
      </c>
      <c r="C2519" s="711"/>
      <c r="D2519" s="408" t="s">
        <v>9645</v>
      </c>
      <c r="E2519" s="408" t="s">
        <v>9609</v>
      </c>
      <c r="F2519" s="408"/>
      <c r="G2519" s="1600">
        <v>41464</v>
      </c>
      <c r="H2519" s="405" t="s">
        <v>9646</v>
      </c>
    </row>
    <row r="2520" spans="2:9">
      <c r="B2520" s="27" t="s">
        <v>9629</v>
      </c>
      <c r="C2520" s="40" t="s">
        <v>9647</v>
      </c>
      <c r="D2520" s="705" t="s">
        <v>9648</v>
      </c>
      <c r="E2520" s="26" t="s">
        <v>9621</v>
      </c>
      <c r="F2520" s="26"/>
      <c r="G2520" s="1585">
        <v>41465</v>
      </c>
      <c r="H2520" s="26"/>
      <c r="I2520" s="1505" t="s">
        <v>14789</v>
      </c>
    </row>
    <row r="2521" spans="2:9">
      <c r="B2521" s="61" t="s">
        <v>9649</v>
      </c>
      <c r="C2521" s="62" t="s">
        <v>9650</v>
      </c>
      <c r="D2521" s="705" t="s">
        <v>9651</v>
      </c>
      <c r="E2521" s="29" t="s">
        <v>9605</v>
      </c>
      <c r="F2521" s="26"/>
      <c r="G2521" s="1585">
        <v>41466</v>
      </c>
      <c r="H2521" s="61"/>
      <c r="I2521" s="1505" t="s">
        <v>14789</v>
      </c>
    </row>
    <row r="2522" spans="2:9">
      <c r="B2522" s="230" t="s">
        <v>9652</v>
      </c>
      <c r="C2522" s="259" t="s">
        <v>9630</v>
      </c>
      <c r="D2522" s="704" t="s">
        <v>9653</v>
      </c>
      <c r="E2522" s="26" t="s">
        <v>9654</v>
      </c>
      <c r="F2522" s="26"/>
      <c r="G2522" s="1585">
        <v>41470</v>
      </c>
      <c r="H2522" s="27" t="s">
        <v>9655</v>
      </c>
      <c r="I2522" s="1505" t="s">
        <v>14789</v>
      </c>
    </row>
    <row r="2523" spans="2:9">
      <c r="B2523" s="230" t="s">
        <v>9635</v>
      </c>
      <c r="C2523" s="259" t="s">
        <v>9630</v>
      </c>
      <c r="D2523" s="704" t="s">
        <v>9656</v>
      </c>
      <c r="E2523" s="32" t="s">
        <v>9617</v>
      </c>
      <c r="F2523" s="32"/>
      <c r="G2523" s="1579">
        <v>41470</v>
      </c>
      <c r="H2523" s="32"/>
      <c r="I2523" s="1505" t="s">
        <v>14789</v>
      </c>
    </row>
    <row r="2524" spans="2:9">
      <c r="B2524" s="230" t="s">
        <v>9657</v>
      </c>
      <c r="C2524" s="259" t="s">
        <v>9658</v>
      </c>
      <c r="D2524" s="705" t="s">
        <v>9659</v>
      </c>
      <c r="E2524" s="32" t="s">
        <v>9660</v>
      </c>
      <c r="F2524" s="32"/>
      <c r="G2524" s="1614">
        <v>41470</v>
      </c>
      <c r="H2524" s="32"/>
      <c r="I2524" s="1505" t="s">
        <v>14789</v>
      </c>
    </row>
    <row r="2525" spans="2:9">
      <c r="B2525" s="230" t="s">
        <v>9661</v>
      </c>
      <c r="C2525" s="259" t="s">
        <v>9662</v>
      </c>
      <c r="D2525" s="705" t="s">
        <v>9663</v>
      </c>
      <c r="E2525" s="32" t="s">
        <v>9660</v>
      </c>
      <c r="F2525" s="32"/>
      <c r="G2525" s="1614">
        <v>41470</v>
      </c>
      <c r="H2525" s="32"/>
      <c r="I2525" s="1505" t="s">
        <v>14789</v>
      </c>
    </row>
    <row r="2526" spans="2:9">
      <c r="B2526" s="230" t="s">
        <v>9664</v>
      </c>
      <c r="C2526" s="259" t="s">
        <v>9630</v>
      </c>
      <c r="D2526" s="704" t="s">
        <v>9653</v>
      </c>
      <c r="E2526" s="32" t="s">
        <v>9654</v>
      </c>
      <c r="F2526" s="26"/>
      <c r="G2526" s="1579">
        <v>41470</v>
      </c>
      <c r="H2526" s="32" t="s">
        <v>9655</v>
      </c>
      <c r="I2526" s="1505" t="s">
        <v>14789</v>
      </c>
    </row>
    <row r="2527" spans="2:9">
      <c r="B2527" s="230" t="s">
        <v>9665</v>
      </c>
      <c r="C2527" s="259" t="s">
        <v>9666</v>
      </c>
      <c r="D2527" s="705" t="s">
        <v>9667</v>
      </c>
      <c r="E2527" s="32" t="s">
        <v>9668</v>
      </c>
      <c r="F2527" s="32"/>
      <c r="G2527" s="1579">
        <v>41471</v>
      </c>
      <c r="H2527" s="32"/>
      <c r="I2527" s="1505" t="s">
        <v>14789</v>
      </c>
    </row>
    <row r="2528" spans="2:9">
      <c r="B2528" s="230" t="s">
        <v>9669</v>
      </c>
      <c r="C2528" s="259" t="s">
        <v>9670</v>
      </c>
      <c r="D2528" s="704" t="s">
        <v>9671</v>
      </c>
      <c r="E2528" s="32" t="s">
        <v>9672</v>
      </c>
      <c r="F2528" s="32"/>
      <c r="G2528" s="1614">
        <v>41471</v>
      </c>
      <c r="H2528" s="32"/>
      <c r="I2528" s="1505" t="s">
        <v>14789</v>
      </c>
    </row>
    <row r="2529" spans="2:9">
      <c r="B2529" s="230" t="s">
        <v>9673</v>
      </c>
      <c r="C2529" s="259" t="s">
        <v>9670</v>
      </c>
      <c r="D2529" s="704" t="s">
        <v>9674</v>
      </c>
      <c r="E2529" s="32" t="s">
        <v>9675</v>
      </c>
      <c r="F2529" s="32"/>
      <c r="G2529" s="1614">
        <v>41473</v>
      </c>
      <c r="H2529" s="32"/>
      <c r="I2529" s="1505" t="s">
        <v>14789</v>
      </c>
    </row>
    <row r="2530" spans="2:9">
      <c r="B2530" s="710" t="s">
        <v>9676</v>
      </c>
      <c r="C2530" s="711"/>
      <c r="D2530" s="408" t="s">
        <v>9677</v>
      </c>
      <c r="E2530" s="408" t="s">
        <v>9678</v>
      </c>
      <c r="F2530" s="408"/>
      <c r="G2530" s="1616">
        <v>41474</v>
      </c>
      <c r="H2530" s="405" t="s">
        <v>9679</v>
      </c>
    </row>
    <row r="2531" spans="2:9">
      <c r="B2531" s="230" t="s">
        <v>9680</v>
      </c>
      <c r="C2531" s="259" t="s">
        <v>9681</v>
      </c>
      <c r="D2531" s="705" t="s">
        <v>9682</v>
      </c>
      <c r="E2531" s="32" t="s">
        <v>9683</v>
      </c>
      <c r="F2531" s="32"/>
      <c r="G2531" s="1614">
        <v>41474</v>
      </c>
      <c r="H2531" s="32"/>
      <c r="I2531" s="1505" t="s">
        <v>14789</v>
      </c>
    </row>
    <row r="2532" spans="2:9">
      <c r="B2532" s="27" t="s">
        <v>9684</v>
      </c>
      <c r="C2532" s="40" t="s">
        <v>9685</v>
      </c>
      <c r="D2532" s="705" t="s">
        <v>9686</v>
      </c>
      <c r="E2532" s="26" t="s">
        <v>9687</v>
      </c>
      <c r="F2532" s="26"/>
      <c r="G2532" s="1585">
        <v>41475</v>
      </c>
      <c r="H2532" s="26"/>
      <c r="I2532" s="1505" t="s">
        <v>14789</v>
      </c>
    </row>
    <row r="2533" spans="2:9">
      <c r="B2533" s="27" t="s">
        <v>9688</v>
      </c>
      <c r="C2533" s="40" t="s">
        <v>9689</v>
      </c>
      <c r="D2533" s="705" t="s">
        <v>9690</v>
      </c>
      <c r="E2533" s="26" t="s">
        <v>9683</v>
      </c>
      <c r="F2533" s="26"/>
      <c r="G2533" s="1452">
        <v>41477</v>
      </c>
      <c r="H2533" s="26"/>
      <c r="I2533" s="1505" t="s">
        <v>14789</v>
      </c>
    </row>
    <row r="2534" spans="2:9">
      <c r="B2534" s="27" t="s">
        <v>9680</v>
      </c>
      <c r="C2534" s="40" t="s">
        <v>9691</v>
      </c>
      <c r="D2534" s="704" t="s">
        <v>9692</v>
      </c>
      <c r="E2534" s="26" t="s">
        <v>9693</v>
      </c>
      <c r="F2534" s="26"/>
      <c r="G2534" s="1585">
        <v>41480</v>
      </c>
      <c r="H2534" s="26"/>
      <c r="I2534" s="1505" t="s">
        <v>14793</v>
      </c>
    </row>
    <row r="2535" spans="2:9">
      <c r="B2535" s="27" t="s">
        <v>9694</v>
      </c>
      <c r="C2535" s="40" t="s">
        <v>9695</v>
      </c>
      <c r="D2535" s="705" t="s">
        <v>5041</v>
      </c>
      <c r="E2535" s="26" t="s">
        <v>9696</v>
      </c>
      <c r="F2535" s="26"/>
      <c r="G2535" s="1452">
        <v>41480</v>
      </c>
      <c r="H2535" s="26"/>
      <c r="I2535" s="1505" t="s">
        <v>14789</v>
      </c>
    </row>
    <row r="2536" spans="2:9">
      <c r="B2536" s="230" t="s">
        <v>9697</v>
      </c>
      <c r="C2536" s="259" t="s">
        <v>9698</v>
      </c>
      <c r="D2536" s="705" t="s">
        <v>9699</v>
      </c>
      <c r="E2536" s="32" t="s">
        <v>9700</v>
      </c>
      <c r="F2536" s="32"/>
      <c r="G2536" s="1579">
        <v>41484</v>
      </c>
      <c r="H2536" s="32"/>
      <c r="I2536" s="1505" t="s">
        <v>14789</v>
      </c>
    </row>
    <row r="2537" spans="2:9">
      <c r="B2537" s="230" t="s">
        <v>9701</v>
      </c>
      <c r="C2537" s="259" t="s">
        <v>9702</v>
      </c>
      <c r="D2537" s="705" t="s">
        <v>9703</v>
      </c>
      <c r="E2537" s="32" t="s">
        <v>9704</v>
      </c>
      <c r="F2537" s="32"/>
      <c r="G2537" s="1579">
        <v>41484</v>
      </c>
      <c r="H2537" s="32"/>
      <c r="I2537" s="1505" t="s">
        <v>14789</v>
      </c>
    </row>
    <row r="2538" spans="2:9">
      <c r="B2538" s="230" t="s">
        <v>9705</v>
      </c>
      <c r="C2538" s="259" t="s">
        <v>9706</v>
      </c>
      <c r="D2538" s="704" t="s">
        <v>9707</v>
      </c>
      <c r="E2538" s="32" t="s">
        <v>9704</v>
      </c>
      <c r="F2538" s="32"/>
      <c r="G2538" s="1614">
        <v>41484</v>
      </c>
      <c r="H2538" s="230" t="s">
        <v>9708</v>
      </c>
      <c r="I2538" s="1505" t="s">
        <v>14793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9709</v>
      </c>
      <c r="C2540" s="64" t="s">
        <v>9710</v>
      </c>
      <c r="D2540" s="409" t="s">
        <v>9711</v>
      </c>
      <c r="E2540" s="337" t="s">
        <v>9700</v>
      </c>
      <c r="F2540" s="32">
        <v>8</v>
      </c>
      <c r="G2540" s="1579">
        <v>41487</v>
      </c>
      <c r="H2540" s="63"/>
      <c r="I2540" s="1505" t="s">
        <v>14789</v>
      </c>
    </row>
    <row r="2541" spans="2:9">
      <c r="B2541" s="230" t="s">
        <v>9712</v>
      </c>
      <c r="C2541" s="259" t="s">
        <v>9713</v>
      </c>
      <c r="D2541" s="246" t="s">
        <v>9714</v>
      </c>
      <c r="E2541" s="32" t="s">
        <v>9715</v>
      </c>
      <c r="F2541" s="32"/>
      <c r="G2541" s="1579">
        <v>41487</v>
      </c>
      <c r="H2541" s="32"/>
      <c r="I2541" s="1505" t="s">
        <v>14789</v>
      </c>
    </row>
    <row r="2542" spans="2:9">
      <c r="B2542" s="230" t="s">
        <v>9716</v>
      </c>
      <c r="C2542" s="259" t="s">
        <v>9706</v>
      </c>
      <c r="D2542" s="246" t="s">
        <v>9717</v>
      </c>
      <c r="E2542" s="32" t="s">
        <v>9704</v>
      </c>
      <c r="F2542" s="32"/>
      <c r="G2542" s="1579">
        <v>41487</v>
      </c>
      <c r="H2542" s="32"/>
      <c r="I2542" s="1505" t="s">
        <v>14789</v>
      </c>
    </row>
    <row r="2543" spans="2:9">
      <c r="B2543" s="31" t="s">
        <v>9718</v>
      </c>
      <c r="C2543" s="259" t="s">
        <v>9719</v>
      </c>
      <c r="D2543" s="246" t="s">
        <v>9720</v>
      </c>
      <c r="E2543" s="32" t="s">
        <v>9721</v>
      </c>
      <c r="F2543" s="32">
        <v>8</v>
      </c>
      <c r="G2543" s="1579">
        <v>41487</v>
      </c>
      <c r="H2543" s="32"/>
      <c r="I2543" s="1505" t="s">
        <v>14789</v>
      </c>
    </row>
    <row r="2544" spans="2:9">
      <c r="B2544" s="230" t="s">
        <v>9722</v>
      </c>
      <c r="C2544" s="259" t="s">
        <v>9706</v>
      </c>
      <c r="D2544" s="704" t="s">
        <v>9723</v>
      </c>
      <c r="E2544" s="32" t="s">
        <v>9724</v>
      </c>
      <c r="F2544" s="32"/>
      <c r="G2544" s="1579">
        <v>41487</v>
      </c>
      <c r="H2544" s="230" t="s">
        <v>9725</v>
      </c>
      <c r="I2544" s="1505" t="s">
        <v>14793</v>
      </c>
    </row>
    <row r="2545" spans="2:9">
      <c r="B2545" s="568" t="s">
        <v>9726</v>
      </c>
      <c r="C2545" s="266" t="s">
        <v>9727</v>
      </c>
      <c r="D2545" s="246" t="s">
        <v>9728</v>
      </c>
      <c r="E2545" s="65" t="s">
        <v>865</v>
      </c>
      <c r="F2545" s="32"/>
      <c r="G2545" s="1579">
        <v>41487</v>
      </c>
      <c r="H2545" s="31" t="s">
        <v>9729</v>
      </c>
      <c r="I2545" s="1505" t="s">
        <v>14789</v>
      </c>
    </row>
    <row r="2546" spans="2:9">
      <c r="B2546" s="56" t="s">
        <v>9730</v>
      </c>
      <c r="C2546" s="404" t="s">
        <v>9731</v>
      </c>
      <c r="D2546" s="752" t="s">
        <v>9732</v>
      </c>
      <c r="E2546" s="336" t="s">
        <v>9733</v>
      </c>
      <c r="F2546" s="55"/>
      <c r="G2546" s="1579">
        <v>41487</v>
      </c>
      <c r="H2546" s="230" t="s">
        <v>9734</v>
      </c>
      <c r="I2546" s="1505" t="s">
        <v>14789</v>
      </c>
    </row>
    <row r="2547" spans="2:9">
      <c r="B2547" s="230" t="s">
        <v>9735</v>
      </c>
      <c r="C2547" s="259" t="s">
        <v>9736</v>
      </c>
      <c r="D2547" s="246" t="s">
        <v>9737</v>
      </c>
      <c r="E2547" s="32" t="s">
        <v>9738</v>
      </c>
      <c r="F2547" s="32"/>
      <c r="G2547" s="1579">
        <v>41487</v>
      </c>
      <c r="H2547" s="32"/>
      <c r="I2547" s="1505" t="s">
        <v>14789</v>
      </c>
    </row>
    <row r="2548" spans="2:9">
      <c r="B2548" s="230" t="s">
        <v>9739</v>
      </c>
      <c r="C2548" s="259" t="s">
        <v>9740</v>
      </c>
      <c r="D2548" s="246" t="s">
        <v>9741</v>
      </c>
      <c r="E2548" s="32" t="s">
        <v>9742</v>
      </c>
      <c r="F2548" s="32"/>
      <c r="G2548" s="1614">
        <v>41489</v>
      </c>
      <c r="H2548" s="32"/>
      <c r="I2548" s="1505" t="s">
        <v>14789</v>
      </c>
    </row>
    <row r="2549" spans="2:9">
      <c r="B2549" s="230" t="s">
        <v>9701</v>
      </c>
      <c r="C2549" s="259" t="s">
        <v>9743</v>
      </c>
      <c r="D2549" s="246" t="s">
        <v>9744</v>
      </c>
      <c r="E2549" s="32" t="s">
        <v>9724</v>
      </c>
      <c r="F2549" s="32"/>
      <c r="G2549" s="1614">
        <v>41492</v>
      </c>
      <c r="H2549" s="230" t="s">
        <v>9745</v>
      </c>
      <c r="I2549" s="1505" t="s">
        <v>14789</v>
      </c>
    </row>
    <row r="2550" spans="2:9">
      <c r="B2550" s="230" t="s">
        <v>9701</v>
      </c>
      <c r="C2550" s="259" t="s">
        <v>9746</v>
      </c>
      <c r="D2550" s="246" t="s">
        <v>9747</v>
      </c>
      <c r="E2550" s="32" t="s">
        <v>9704</v>
      </c>
      <c r="F2550" s="32"/>
      <c r="G2550" s="1614">
        <v>41492</v>
      </c>
      <c r="H2550" s="230" t="s">
        <v>9745</v>
      </c>
      <c r="I2550" s="1505" t="s">
        <v>14789</v>
      </c>
    </row>
    <row r="2551" spans="2:9">
      <c r="B2551" s="230" t="s">
        <v>9701</v>
      </c>
      <c r="C2551" s="259" t="s">
        <v>9748</v>
      </c>
      <c r="D2551" s="246" t="s">
        <v>9749</v>
      </c>
      <c r="E2551" s="32" t="s">
        <v>9704</v>
      </c>
      <c r="F2551" s="32"/>
      <c r="G2551" s="1614">
        <v>41492</v>
      </c>
      <c r="H2551" s="230" t="s">
        <v>9745</v>
      </c>
      <c r="I2551" s="1505" t="s">
        <v>14789</v>
      </c>
    </row>
    <row r="2552" spans="2:9">
      <c r="B2552" s="230" t="s">
        <v>9722</v>
      </c>
      <c r="C2552" s="259" t="s">
        <v>9750</v>
      </c>
      <c r="D2552" s="246" t="s">
        <v>9751</v>
      </c>
      <c r="E2552" s="32" t="s">
        <v>9724</v>
      </c>
      <c r="F2552" s="32"/>
      <c r="G2552" s="1614">
        <v>41492</v>
      </c>
      <c r="H2552" s="32"/>
      <c r="I2552" s="1505" t="s">
        <v>14789</v>
      </c>
    </row>
    <row r="2553" spans="2:9">
      <c r="B2553" s="31" t="s">
        <v>9752</v>
      </c>
      <c r="C2553" s="38" t="s">
        <v>9753</v>
      </c>
      <c r="D2553" s="246" t="s">
        <v>9754</v>
      </c>
      <c r="E2553" s="65" t="s">
        <v>9724</v>
      </c>
      <c r="F2553" s="32"/>
      <c r="G2553" s="1579">
        <v>41498</v>
      </c>
      <c r="H2553" s="31" t="s">
        <v>9755</v>
      </c>
      <c r="I2553" s="1505" t="s">
        <v>14789</v>
      </c>
    </row>
    <row r="2554" spans="2:9">
      <c r="B2554" s="230" t="s">
        <v>9756</v>
      </c>
      <c r="C2554" s="259" t="s">
        <v>9757</v>
      </c>
      <c r="D2554" s="246" t="s">
        <v>9758</v>
      </c>
      <c r="E2554" s="32" t="s">
        <v>9759</v>
      </c>
      <c r="F2554" s="32"/>
      <c r="G2554" s="1579">
        <v>41498</v>
      </c>
      <c r="H2554" s="32"/>
      <c r="I2554" s="1505" t="s">
        <v>14789</v>
      </c>
    </row>
    <row r="2555" spans="2:9">
      <c r="B2555" s="230" t="s">
        <v>9680</v>
      </c>
      <c r="C2555" s="259" t="s">
        <v>9760</v>
      </c>
      <c r="D2555" s="246" t="s">
        <v>9761</v>
      </c>
      <c r="E2555" s="32" t="s">
        <v>9704</v>
      </c>
      <c r="F2555" s="32"/>
      <c r="G2555" s="1614">
        <v>41500</v>
      </c>
      <c r="H2555" s="32"/>
      <c r="I2555" s="1505" t="s">
        <v>14789</v>
      </c>
    </row>
    <row r="2556" spans="2:9">
      <c r="B2556" s="63" t="s">
        <v>9762</v>
      </c>
      <c r="C2556" s="64" t="s">
        <v>9763</v>
      </c>
      <c r="D2556" s="409" t="s">
        <v>9764</v>
      </c>
      <c r="E2556" s="337" t="s">
        <v>9765</v>
      </c>
      <c r="F2556" s="32"/>
      <c r="G2556" s="1579">
        <v>41501</v>
      </c>
      <c r="H2556" s="63"/>
      <c r="I2556" s="1505" t="s">
        <v>14789</v>
      </c>
    </row>
    <row r="2557" spans="2:9">
      <c r="B2557" s="31" t="s">
        <v>9701</v>
      </c>
      <c r="C2557" s="38" t="s">
        <v>9766</v>
      </c>
      <c r="D2557" s="409" t="s">
        <v>9767</v>
      </c>
      <c r="E2557" s="337" t="s">
        <v>9704</v>
      </c>
      <c r="F2557" s="32"/>
      <c r="G2557" s="1579">
        <v>41501</v>
      </c>
      <c r="H2557" s="31" t="s">
        <v>9768</v>
      </c>
      <c r="I2557" s="1505" t="s">
        <v>14789</v>
      </c>
    </row>
    <row r="2558" spans="2:9">
      <c r="B2558" s="31" t="s">
        <v>9701</v>
      </c>
      <c r="C2558" s="38" t="s">
        <v>9769</v>
      </c>
      <c r="D2558" s="757" t="s">
        <v>9770</v>
      </c>
      <c r="E2558" s="337" t="s">
        <v>9683</v>
      </c>
      <c r="F2558" s="32"/>
      <c r="G2558" s="1579">
        <v>41501</v>
      </c>
      <c r="H2558" s="31" t="s">
        <v>9771</v>
      </c>
      <c r="I2558" s="1505" t="s">
        <v>14789</v>
      </c>
    </row>
    <row r="2559" spans="2:9">
      <c r="B2559" s="31" t="s">
        <v>9688</v>
      </c>
      <c r="C2559" s="38" t="s">
        <v>9772</v>
      </c>
      <c r="D2559" s="409" t="s">
        <v>9773</v>
      </c>
      <c r="E2559" s="337" t="s">
        <v>9683</v>
      </c>
      <c r="F2559" s="32"/>
      <c r="G2559" s="1579">
        <v>41501</v>
      </c>
      <c r="H2559" s="31" t="s">
        <v>9771</v>
      </c>
      <c r="I2559" s="1505" t="s">
        <v>14789</v>
      </c>
    </row>
    <row r="2560" spans="2:9">
      <c r="B2560" s="31" t="s">
        <v>9688</v>
      </c>
      <c r="C2560" s="38" t="s">
        <v>9774</v>
      </c>
      <c r="D2560" s="409" t="s">
        <v>9775</v>
      </c>
      <c r="E2560" s="337" t="s">
        <v>9683</v>
      </c>
      <c r="F2560" s="32"/>
      <c r="G2560" s="1579">
        <v>41501</v>
      </c>
      <c r="H2560" s="31" t="s">
        <v>9771</v>
      </c>
      <c r="I2560" s="1505" t="s">
        <v>14789</v>
      </c>
    </row>
    <row r="2561" spans="2:10">
      <c r="B2561" s="28" t="s">
        <v>9688</v>
      </c>
      <c r="C2561" s="30" t="s">
        <v>9691</v>
      </c>
      <c r="D2561" s="760" t="s">
        <v>9776</v>
      </c>
      <c r="E2561" s="29" t="s">
        <v>9777</v>
      </c>
      <c r="F2561" s="26"/>
      <c r="G2561" s="1585">
        <v>41493</v>
      </c>
      <c r="H2561" s="28" t="s">
        <v>9778</v>
      </c>
      <c r="I2561" s="1505" t="s">
        <v>14793</v>
      </c>
    </row>
    <row r="2562" spans="2:10">
      <c r="B2562" s="28" t="s">
        <v>9688</v>
      </c>
      <c r="C2562" s="30" t="s">
        <v>9691</v>
      </c>
      <c r="D2562" s="760" t="s">
        <v>9779</v>
      </c>
      <c r="E2562" s="29" t="s">
        <v>9777</v>
      </c>
      <c r="F2562" s="26"/>
      <c r="G2562" s="1585">
        <v>41493</v>
      </c>
      <c r="H2562" s="28" t="s">
        <v>9778</v>
      </c>
      <c r="I2562" s="1505" t="s">
        <v>14793</v>
      </c>
    </row>
    <row r="2563" spans="2:10">
      <c r="B2563" s="28" t="s">
        <v>9688</v>
      </c>
      <c r="C2563" s="30" t="s">
        <v>9691</v>
      </c>
      <c r="D2563" s="760" t="s">
        <v>9780</v>
      </c>
      <c r="E2563" s="29" t="s">
        <v>9777</v>
      </c>
      <c r="F2563" s="26"/>
      <c r="G2563" s="1585">
        <v>41501</v>
      </c>
      <c r="I2563" s="1505" t="s">
        <v>14793</v>
      </c>
    </row>
    <row r="2564" spans="2:10">
      <c r="B2564" s="56" t="s">
        <v>9781</v>
      </c>
      <c r="C2564" s="404" t="s">
        <v>9782</v>
      </c>
      <c r="D2564" s="752" t="s">
        <v>9783</v>
      </c>
      <c r="E2564" s="336" t="s">
        <v>9683</v>
      </c>
      <c r="F2564" s="55"/>
      <c r="G2564" s="1579">
        <v>41500</v>
      </c>
      <c r="H2564" s="230" t="s">
        <v>9784</v>
      </c>
      <c r="I2564" s="1505" t="s">
        <v>14789</v>
      </c>
    </row>
    <row r="2565" spans="2:10">
      <c r="B2565" s="31" t="s">
        <v>9688</v>
      </c>
      <c r="C2565" s="404" t="s">
        <v>9785</v>
      </c>
      <c r="D2565" s="752" t="s">
        <v>9786</v>
      </c>
      <c r="E2565" s="336" t="s">
        <v>9683</v>
      </c>
      <c r="F2565" s="55"/>
      <c r="G2565" s="1579">
        <v>41503</v>
      </c>
      <c r="H2565" s="754" t="s">
        <v>9787</v>
      </c>
      <c r="I2565" s="1505" t="s">
        <v>14806</v>
      </c>
    </row>
    <row r="2566" spans="2:10">
      <c r="B2566" s="31" t="s">
        <v>9788</v>
      </c>
      <c r="C2566" s="38" t="s">
        <v>9789</v>
      </c>
      <c r="D2566" s="409" t="s">
        <v>9790</v>
      </c>
      <c r="E2566" s="337" t="s">
        <v>9791</v>
      </c>
      <c r="F2566" s="32"/>
      <c r="G2566" s="1579">
        <v>41505</v>
      </c>
      <c r="H2566" s="230"/>
      <c r="I2566" s="1505" t="s">
        <v>14789</v>
      </c>
    </row>
    <row r="2567" spans="2:10">
      <c r="B2567" s="677" t="s">
        <v>9792</v>
      </c>
      <c r="C2567" s="267" t="s">
        <v>9793</v>
      </c>
      <c r="D2567" s="758" t="s">
        <v>9794</v>
      </c>
      <c r="E2567" s="48" t="s">
        <v>9795</v>
      </c>
      <c r="F2567" s="48"/>
      <c r="G2567" s="1617">
        <v>41505</v>
      </c>
      <c r="H2567" s="48"/>
      <c r="I2567" s="1505" t="s">
        <v>14789</v>
      </c>
    </row>
    <row r="2568" spans="2:10">
      <c r="B2568" s="63" t="s">
        <v>9796</v>
      </c>
      <c r="C2568" s="64" t="s">
        <v>9797</v>
      </c>
      <c r="D2568" s="409" t="s">
        <v>9798</v>
      </c>
      <c r="E2568" s="337" t="s">
        <v>9799</v>
      </c>
      <c r="F2568" s="32"/>
      <c r="G2568" s="1579">
        <v>41505</v>
      </c>
      <c r="H2568" s="63"/>
      <c r="I2568" s="1505" t="s">
        <v>14789</v>
      </c>
    </row>
    <row r="2569" spans="2:10">
      <c r="B2569" s="31" t="s">
        <v>9800</v>
      </c>
      <c r="C2569" s="64" t="s">
        <v>9801</v>
      </c>
      <c r="D2569" s="246" t="s">
        <v>9802</v>
      </c>
      <c r="E2569" s="32" t="s">
        <v>9803</v>
      </c>
      <c r="F2569" s="32"/>
      <c r="G2569" s="1614">
        <v>41505</v>
      </c>
      <c r="H2569" s="31"/>
      <c r="I2569" s="1505" t="s">
        <v>14806</v>
      </c>
    </row>
    <row r="2570" spans="2:10">
      <c r="B2570" s="60" t="s">
        <v>9694</v>
      </c>
      <c r="C2570" s="172" t="s">
        <v>9691</v>
      </c>
      <c r="D2570" s="752" t="s">
        <v>9804</v>
      </c>
      <c r="E2570" s="750" t="s">
        <v>9805</v>
      </c>
      <c r="F2570" s="59"/>
      <c r="G2570" s="1585">
        <v>41506</v>
      </c>
      <c r="H2570" s="27"/>
      <c r="I2570" s="1505" t="s">
        <v>14789</v>
      </c>
    </row>
    <row r="2571" spans="2:10">
      <c r="B2571" s="31" t="s">
        <v>9701</v>
      </c>
      <c r="C2571" s="38" t="s">
        <v>9806</v>
      </c>
      <c r="D2571" s="246" t="s">
        <v>9807</v>
      </c>
      <c r="E2571" s="337" t="s">
        <v>9704</v>
      </c>
      <c r="F2571" s="32"/>
      <c r="G2571" s="1579">
        <v>41508</v>
      </c>
      <c r="H2571" s="31" t="s">
        <v>9808</v>
      </c>
      <c r="I2571" s="1505" t="s">
        <v>14789</v>
      </c>
    </row>
    <row r="2572" spans="2:10">
      <c r="B2572" s="31" t="s">
        <v>9701</v>
      </c>
      <c r="C2572" s="404" t="s">
        <v>9809</v>
      </c>
      <c r="D2572" s="246" t="s">
        <v>9810</v>
      </c>
      <c r="E2572" s="336" t="s">
        <v>9704</v>
      </c>
      <c r="F2572" s="55"/>
      <c r="G2572" s="1579">
        <v>41508</v>
      </c>
      <c r="H2572" s="230" t="s">
        <v>9811</v>
      </c>
      <c r="I2572" s="1505" t="s">
        <v>14806</v>
      </c>
    </row>
    <row r="2573" spans="2:10">
      <c r="B2573" s="56" t="s">
        <v>9812</v>
      </c>
      <c r="C2573" s="404" t="s">
        <v>9706</v>
      </c>
      <c r="D2573" s="246" t="s">
        <v>9813</v>
      </c>
      <c r="E2573" s="336" t="s">
        <v>9738</v>
      </c>
      <c r="F2573" s="55"/>
      <c r="G2573" s="1579">
        <v>41512</v>
      </c>
      <c r="H2573" s="230"/>
      <c r="I2573" s="1505" t="s">
        <v>14789</v>
      </c>
    </row>
    <row r="2574" spans="2:10">
      <c r="B2574" s="230" t="s">
        <v>9814</v>
      </c>
      <c r="C2574" s="259" t="s">
        <v>9815</v>
      </c>
      <c r="D2574" s="246" t="s">
        <v>9816</v>
      </c>
      <c r="E2574" s="336" t="s">
        <v>9704</v>
      </c>
      <c r="F2574" s="32"/>
      <c r="G2574" s="1614">
        <v>41512</v>
      </c>
      <c r="H2574" s="32"/>
      <c r="I2574" s="1505" t="s">
        <v>14789</v>
      </c>
    </row>
    <row r="2575" spans="2:10">
      <c r="B2575" s="56" t="s">
        <v>9817</v>
      </c>
      <c r="C2575" s="259" t="s">
        <v>9706</v>
      </c>
      <c r="D2575" s="246" t="s">
        <v>9818</v>
      </c>
      <c r="E2575" s="32" t="s">
        <v>9819</v>
      </c>
      <c r="F2575" s="32"/>
      <c r="G2575" s="1614">
        <v>41512</v>
      </c>
      <c r="H2575" s="230" t="s">
        <v>9820</v>
      </c>
      <c r="I2575" s="1505" t="s">
        <v>14789</v>
      </c>
    </row>
    <row r="2576" spans="2:10">
      <c r="B2576" s="31" t="s">
        <v>9814</v>
      </c>
      <c r="C2576" s="64" t="s">
        <v>9821</v>
      </c>
      <c r="D2576" s="246" t="s">
        <v>9822</v>
      </c>
      <c r="E2576" s="32" t="s">
        <v>9704</v>
      </c>
      <c r="F2576" s="32"/>
      <c r="G2576" s="1614">
        <v>41513</v>
      </c>
      <c r="H2576" s="31" t="s">
        <v>9823</v>
      </c>
      <c r="I2576" s="1505" t="s">
        <v>14789</v>
      </c>
      <c r="J2576" s="24" t="s">
        <v>9824</v>
      </c>
    </row>
    <row r="2577" spans="2:10">
      <c r="B2577" s="56" t="s">
        <v>9825</v>
      </c>
      <c r="C2577" s="259" t="s">
        <v>9706</v>
      </c>
      <c r="D2577" s="246" t="s">
        <v>9826</v>
      </c>
      <c r="E2577" s="32" t="s">
        <v>9827</v>
      </c>
      <c r="F2577" s="32"/>
      <c r="G2577" s="1614">
        <v>41513</v>
      </c>
      <c r="H2577" s="32" t="s">
        <v>9828</v>
      </c>
      <c r="I2577" s="1505" t="s">
        <v>14789</v>
      </c>
      <c r="J2577" s="24" t="s">
        <v>9829</v>
      </c>
    </row>
    <row r="2578" spans="2:10">
      <c r="B2578" s="56" t="s">
        <v>9825</v>
      </c>
      <c r="C2578" s="404" t="s">
        <v>9706</v>
      </c>
      <c r="D2578" s="752" t="s">
        <v>9830</v>
      </c>
      <c r="E2578" s="336" t="s">
        <v>9738</v>
      </c>
      <c r="F2578" s="55"/>
      <c r="G2578" s="1579">
        <v>41514</v>
      </c>
      <c r="H2578" s="230"/>
      <c r="I2578" s="1505" t="s">
        <v>14789</v>
      </c>
    </row>
    <row r="2579" spans="2:10">
      <c r="B2579" s="28" t="s">
        <v>9701</v>
      </c>
      <c r="C2579" s="172" t="s">
        <v>9831</v>
      </c>
      <c r="D2579" s="246" t="s">
        <v>9832</v>
      </c>
      <c r="E2579" s="750" t="s">
        <v>9704</v>
      </c>
      <c r="F2579" s="59"/>
      <c r="G2579" s="1585">
        <v>41515</v>
      </c>
      <c r="H2579" s="27" t="s">
        <v>9833</v>
      </c>
      <c r="I2579" s="1505" t="s">
        <v>14806</v>
      </c>
    </row>
    <row r="2580" spans="2:10">
      <c r="B2580" s="63" t="s">
        <v>9762</v>
      </c>
      <c r="C2580" s="64" t="s">
        <v>9834</v>
      </c>
      <c r="D2580" s="246" t="s">
        <v>9835</v>
      </c>
      <c r="E2580" s="337" t="s">
        <v>9765</v>
      </c>
      <c r="F2580" s="32"/>
      <c r="G2580" s="1579">
        <v>41516</v>
      </c>
      <c r="H2580" s="63"/>
      <c r="I2580" s="1505" t="s">
        <v>14789</v>
      </c>
    </row>
    <row r="2581" spans="2:10">
      <c r="B2581" s="230" t="s">
        <v>9712</v>
      </c>
      <c r="C2581" s="259" t="s">
        <v>9836</v>
      </c>
      <c r="D2581" s="246" t="s">
        <v>9837</v>
      </c>
      <c r="E2581" s="32" t="s">
        <v>9838</v>
      </c>
      <c r="F2581" s="32"/>
      <c r="G2581" s="1614">
        <v>41517</v>
      </c>
      <c r="H2581" s="230" t="s">
        <v>9839</v>
      </c>
      <c r="I2581" s="1505" t="s">
        <v>14789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9817</v>
      </c>
      <c r="C2583" s="259" t="s">
        <v>9840</v>
      </c>
      <c r="D2583" s="764" t="s">
        <v>9841</v>
      </c>
      <c r="E2583" s="337" t="s">
        <v>9724</v>
      </c>
      <c r="F2583" s="32"/>
      <c r="G2583" s="1614">
        <v>41519</v>
      </c>
      <c r="H2583" s="32"/>
      <c r="I2583" s="1505" t="s">
        <v>14789</v>
      </c>
    </row>
    <row r="2584" spans="2:10">
      <c r="B2584" s="56" t="s">
        <v>9842</v>
      </c>
      <c r="C2584" s="404" t="s">
        <v>9843</v>
      </c>
      <c r="D2584" s="765" t="s">
        <v>9844</v>
      </c>
      <c r="E2584" s="336" t="s">
        <v>9845</v>
      </c>
      <c r="F2584" s="55"/>
      <c r="G2584" s="1579">
        <v>41519</v>
      </c>
      <c r="H2584" s="230"/>
      <c r="I2584" s="1505" t="s">
        <v>14789</v>
      </c>
    </row>
    <row r="2585" spans="2:10">
      <c r="B2585" s="56" t="s">
        <v>9825</v>
      </c>
      <c r="C2585" s="259" t="s">
        <v>9846</v>
      </c>
      <c r="D2585" s="764" t="s">
        <v>9847</v>
      </c>
      <c r="E2585" s="32" t="s">
        <v>9827</v>
      </c>
      <c r="F2585" s="32"/>
      <c r="G2585" s="1614">
        <v>41519</v>
      </c>
      <c r="H2585" s="32" t="s">
        <v>9848</v>
      </c>
      <c r="I2585" s="1505" t="s">
        <v>14789</v>
      </c>
      <c r="J2585" s="24" t="s">
        <v>9849</v>
      </c>
    </row>
    <row r="2586" spans="2:10" ht="16.5" customHeight="1">
      <c r="B2586" s="56" t="s">
        <v>9850</v>
      </c>
      <c r="C2586" s="404" t="s">
        <v>9851</v>
      </c>
      <c r="D2586" s="765" t="s">
        <v>9852</v>
      </c>
      <c r="E2586" s="336" t="s">
        <v>9853</v>
      </c>
      <c r="F2586" s="55"/>
      <c r="G2586" s="1579">
        <v>41520</v>
      </c>
      <c r="H2586" s="230"/>
      <c r="I2586" s="1505" t="s">
        <v>14789</v>
      </c>
    </row>
    <row r="2587" spans="2:10">
      <c r="B2587" s="56" t="s">
        <v>9701</v>
      </c>
      <c r="C2587" s="404" t="s">
        <v>9854</v>
      </c>
      <c r="D2587" s="765" t="s">
        <v>9855</v>
      </c>
      <c r="E2587" s="336" t="s">
        <v>9856</v>
      </c>
      <c r="F2587" s="55">
        <v>9</v>
      </c>
      <c r="G2587" s="1579">
        <v>41520</v>
      </c>
      <c r="H2587" s="230"/>
      <c r="I2587" s="1505" t="s">
        <v>14789</v>
      </c>
    </row>
    <row r="2588" spans="2:10">
      <c r="B2588" s="766" t="s">
        <v>9817</v>
      </c>
      <c r="C2588" s="38" t="s">
        <v>9857</v>
      </c>
      <c r="D2588" s="765" t="s">
        <v>9858</v>
      </c>
      <c r="E2588" s="336" t="s">
        <v>9704</v>
      </c>
      <c r="F2588" s="337"/>
      <c r="G2588" s="1579">
        <v>41526</v>
      </c>
      <c r="H2588" s="337" t="s">
        <v>9859</v>
      </c>
      <c r="I2588" s="1505" t="s">
        <v>14789</v>
      </c>
    </row>
    <row r="2589" spans="2:10">
      <c r="B2589" s="767" t="s">
        <v>9860</v>
      </c>
      <c r="C2589" s="38" t="s">
        <v>9861</v>
      </c>
      <c r="D2589" s="765" t="s">
        <v>9862</v>
      </c>
      <c r="E2589" s="336" t="s">
        <v>9704</v>
      </c>
      <c r="F2589" s="337"/>
      <c r="G2589" s="1579">
        <v>41526</v>
      </c>
      <c r="H2589" s="337"/>
      <c r="I2589" s="1505" t="s">
        <v>14789</v>
      </c>
    </row>
    <row r="2590" spans="2:10">
      <c r="B2590" s="56" t="s">
        <v>9863</v>
      </c>
      <c r="C2590" s="404" t="s">
        <v>9864</v>
      </c>
      <c r="D2590" s="765" t="s">
        <v>9865</v>
      </c>
      <c r="E2590" s="336" t="s">
        <v>9866</v>
      </c>
      <c r="F2590" s="55"/>
      <c r="G2590" s="1579">
        <v>41527</v>
      </c>
      <c r="H2590" s="230"/>
      <c r="I2590" s="1505" t="s">
        <v>14789</v>
      </c>
    </row>
    <row r="2591" spans="2:10">
      <c r="B2591" s="56" t="s">
        <v>9867</v>
      </c>
      <c r="C2591" s="404" t="s">
        <v>9868</v>
      </c>
      <c r="D2591" s="765" t="s">
        <v>9869</v>
      </c>
      <c r="E2591" s="336" t="s">
        <v>9870</v>
      </c>
      <c r="F2591" s="55"/>
      <c r="G2591" s="1579">
        <v>41533</v>
      </c>
      <c r="H2591" s="230"/>
      <c r="I2591" s="1505" t="s">
        <v>14789</v>
      </c>
    </row>
    <row r="2592" spans="2:10">
      <c r="B2592" s="27" t="s">
        <v>9871</v>
      </c>
      <c r="C2592" s="40" t="s">
        <v>9872</v>
      </c>
      <c r="D2592" s="764" t="s">
        <v>9873</v>
      </c>
      <c r="E2592" s="32" t="s">
        <v>9683</v>
      </c>
      <c r="F2592" s="32"/>
      <c r="G2592" s="1614">
        <v>41535</v>
      </c>
      <c r="H2592" s="32"/>
      <c r="I2592" s="1505" t="s">
        <v>14789</v>
      </c>
    </row>
    <row r="2593" spans="2:9">
      <c r="B2593" s="56" t="s">
        <v>9874</v>
      </c>
      <c r="C2593" s="404" t="s">
        <v>9875</v>
      </c>
      <c r="D2593" s="764" t="s">
        <v>9876</v>
      </c>
      <c r="E2593" s="336" t="s">
        <v>9877</v>
      </c>
      <c r="F2593" s="55"/>
      <c r="G2593" s="1579">
        <v>41540</v>
      </c>
      <c r="H2593" s="230"/>
      <c r="I2593" s="1505" t="s">
        <v>14789</v>
      </c>
    </row>
    <row r="2594" spans="2:9">
      <c r="B2594" s="230" t="s">
        <v>9735</v>
      </c>
      <c r="C2594" s="259" t="s">
        <v>9878</v>
      </c>
      <c r="D2594" s="764" t="s">
        <v>9879</v>
      </c>
      <c r="E2594" s="32" t="s">
        <v>9738</v>
      </c>
      <c r="F2594" s="32"/>
      <c r="G2594" s="1579">
        <v>41540</v>
      </c>
      <c r="H2594" s="32"/>
      <c r="I2594" s="1505" t="s">
        <v>14789</v>
      </c>
    </row>
    <row r="2595" spans="2:9">
      <c r="B2595" s="230" t="s">
        <v>9825</v>
      </c>
      <c r="C2595" s="259" t="s">
        <v>9706</v>
      </c>
      <c r="D2595" s="764" t="s">
        <v>9880</v>
      </c>
      <c r="E2595" s="32" t="s">
        <v>9738</v>
      </c>
      <c r="F2595" s="32"/>
      <c r="G2595" s="1614">
        <v>41540</v>
      </c>
      <c r="H2595" s="32"/>
      <c r="I2595" s="1505" t="s">
        <v>14789</v>
      </c>
    </row>
    <row r="2596" spans="2:9">
      <c r="B2596" s="230" t="s">
        <v>9881</v>
      </c>
      <c r="C2596" s="259" t="s">
        <v>9706</v>
      </c>
      <c r="D2596" s="704" t="s">
        <v>9882</v>
      </c>
      <c r="E2596" s="32" t="s">
        <v>9738</v>
      </c>
      <c r="F2596" s="32"/>
      <c r="G2596" s="1579">
        <v>41541</v>
      </c>
      <c r="H2596" s="32"/>
      <c r="I2596" s="1505" t="s">
        <v>14793</v>
      </c>
    </row>
    <row r="2597" spans="2:9">
      <c r="B2597" s="60" t="s">
        <v>9881</v>
      </c>
      <c r="C2597" s="172" t="s">
        <v>9883</v>
      </c>
      <c r="D2597" s="764" t="s">
        <v>9884</v>
      </c>
      <c r="E2597" s="750" t="s">
        <v>9738</v>
      </c>
      <c r="F2597" s="59"/>
      <c r="G2597" s="1585">
        <v>41543</v>
      </c>
      <c r="H2597" s="27"/>
      <c r="I2597" s="1505" t="s">
        <v>14789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9885</v>
      </c>
      <c r="C2599" s="404" t="s">
        <v>9706</v>
      </c>
      <c r="D2599" s="763" t="s">
        <v>9886</v>
      </c>
      <c r="E2599" s="336" t="s">
        <v>9887</v>
      </c>
      <c r="F2599" s="55">
        <v>10</v>
      </c>
      <c r="G2599" s="1579">
        <v>41548</v>
      </c>
      <c r="H2599" s="230"/>
      <c r="I2599" s="1505" t="s">
        <v>14793</v>
      </c>
    </row>
    <row r="2600" spans="2:9">
      <c r="B2600" s="766" t="s">
        <v>9817</v>
      </c>
      <c r="C2600" s="259" t="s">
        <v>9706</v>
      </c>
      <c r="D2600" s="439" t="s">
        <v>9888</v>
      </c>
      <c r="E2600" s="32" t="s">
        <v>9704</v>
      </c>
      <c r="F2600" s="32">
        <v>10</v>
      </c>
      <c r="G2600" s="1579">
        <v>41548</v>
      </c>
      <c r="H2600" s="32"/>
      <c r="I2600" s="1505" t="s">
        <v>14789</v>
      </c>
    </row>
    <row r="2601" spans="2:9">
      <c r="B2601" s="56" t="s">
        <v>9889</v>
      </c>
      <c r="C2601" s="404" t="s">
        <v>9890</v>
      </c>
      <c r="D2601" s="772" t="s">
        <v>9891</v>
      </c>
      <c r="E2601" s="336" t="s">
        <v>9733</v>
      </c>
      <c r="F2601" s="55">
        <v>10</v>
      </c>
      <c r="G2601" s="1579">
        <v>41548</v>
      </c>
      <c r="H2601" s="230"/>
      <c r="I2601" s="1505" t="s">
        <v>14789</v>
      </c>
    </row>
    <row r="2602" spans="2:9">
      <c r="B2602" s="56" t="s">
        <v>9892</v>
      </c>
      <c r="C2602" s="404" t="s">
        <v>9893</v>
      </c>
      <c r="D2602" s="772" t="s">
        <v>9894</v>
      </c>
      <c r="E2602" s="336" t="s">
        <v>9738</v>
      </c>
      <c r="F2602" s="55">
        <v>10</v>
      </c>
      <c r="G2602" s="1579">
        <v>41548</v>
      </c>
      <c r="H2602" s="230"/>
      <c r="I2602" s="1505" t="s">
        <v>14789</v>
      </c>
    </row>
    <row r="2603" spans="2:9">
      <c r="B2603" s="230" t="s">
        <v>9825</v>
      </c>
      <c r="C2603" s="259" t="s">
        <v>9895</v>
      </c>
      <c r="D2603" s="439" t="s">
        <v>9896</v>
      </c>
      <c r="E2603" s="32" t="s">
        <v>9738</v>
      </c>
      <c r="F2603" s="32">
        <v>10</v>
      </c>
      <c r="G2603" s="1614">
        <v>41548</v>
      </c>
      <c r="H2603" s="32"/>
      <c r="I2603" s="1505" t="s">
        <v>14789</v>
      </c>
    </row>
    <row r="2604" spans="2:9">
      <c r="B2604" s="56" t="s">
        <v>9739</v>
      </c>
      <c r="C2604" s="404" t="s">
        <v>9897</v>
      </c>
      <c r="D2604" s="772" t="s">
        <v>9898</v>
      </c>
      <c r="E2604" s="336" t="s">
        <v>9742</v>
      </c>
      <c r="F2604" s="55">
        <v>10</v>
      </c>
      <c r="G2604" s="1579">
        <v>41548</v>
      </c>
      <c r="H2604" s="230"/>
      <c r="I2604" s="1505" t="s">
        <v>14789</v>
      </c>
    </row>
    <row r="2605" spans="2:9">
      <c r="B2605" s="230" t="s">
        <v>9735</v>
      </c>
      <c r="C2605" s="259" t="s">
        <v>9899</v>
      </c>
      <c r="D2605" s="439" t="s">
        <v>9900</v>
      </c>
      <c r="E2605" s="32" t="s">
        <v>9738</v>
      </c>
      <c r="F2605" s="32">
        <v>10</v>
      </c>
      <c r="G2605" s="1579">
        <v>41548</v>
      </c>
      <c r="H2605" s="32"/>
      <c r="I2605" s="1505" t="s">
        <v>14789</v>
      </c>
    </row>
    <row r="2606" spans="2:9">
      <c r="B2606" s="56" t="s">
        <v>9860</v>
      </c>
      <c r="C2606" s="404" t="s">
        <v>9901</v>
      </c>
      <c r="D2606" s="772" t="s">
        <v>9902</v>
      </c>
      <c r="E2606" s="336" t="s">
        <v>9704</v>
      </c>
      <c r="F2606" s="55">
        <v>10</v>
      </c>
      <c r="G2606" s="1579">
        <v>41550</v>
      </c>
      <c r="H2606" s="230"/>
    </row>
    <row r="2607" spans="2:9">
      <c r="B2607" s="56" t="s">
        <v>9701</v>
      </c>
      <c r="C2607" s="404" t="s">
        <v>9903</v>
      </c>
      <c r="D2607" s="772" t="s">
        <v>9904</v>
      </c>
      <c r="E2607" s="336" t="s">
        <v>9704</v>
      </c>
      <c r="F2607" s="55">
        <v>10</v>
      </c>
      <c r="G2607" s="1579">
        <v>41550</v>
      </c>
      <c r="H2607" s="230" t="s">
        <v>9905</v>
      </c>
      <c r="I2607" s="1505" t="s">
        <v>14807</v>
      </c>
    </row>
    <row r="2608" spans="2:9">
      <c r="B2608" s="56" t="s">
        <v>9814</v>
      </c>
      <c r="C2608" s="404" t="s">
        <v>9706</v>
      </c>
      <c r="D2608" s="772" t="s">
        <v>9906</v>
      </c>
      <c r="E2608" s="336" t="s">
        <v>9704</v>
      </c>
      <c r="F2608" s="55">
        <v>10</v>
      </c>
      <c r="G2608" s="1579">
        <v>41551</v>
      </c>
      <c r="H2608" s="32"/>
      <c r="I2608" s="1505" t="s">
        <v>14789</v>
      </c>
    </row>
    <row r="2609" spans="2:9">
      <c r="B2609" s="56" t="s">
        <v>9907</v>
      </c>
      <c r="C2609" s="404" t="s">
        <v>9908</v>
      </c>
      <c r="D2609" s="772" t="s">
        <v>9909</v>
      </c>
      <c r="E2609" s="336" t="s">
        <v>9845</v>
      </c>
      <c r="F2609" s="55">
        <v>10</v>
      </c>
      <c r="G2609" s="1579">
        <v>41554</v>
      </c>
      <c r="H2609" s="230"/>
      <c r="I2609" s="1505" t="s">
        <v>14789</v>
      </c>
    </row>
    <row r="2610" spans="2:9">
      <c r="B2610" s="230" t="s">
        <v>9910</v>
      </c>
      <c r="C2610" s="259" t="s">
        <v>9706</v>
      </c>
      <c r="D2610" s="439" t="s">
        <v>9911</v>
      </c>
      <c r="E2610" s="32" t="s">
        <v>9742</v>
      </c>
      <c r="F2610" s="32">
        <v>10</v>
      </c>
      <c r="G2610" s="1579">
        <v>41554</v>
      </c>
      <c r="H2610" s="32"/>
      <c r="I2610" s="1505" t="s">
        <v>14789</v>
      </c>
    </row>
    <row r="2611" spans="2:9">
      <c r="B2611" s="56" t="s">
        <v>9730</v>
      </c>
      <c r="C2611" s="350" t="s">
        <v>9912</v>
      </c>
      <c r="D2611" s="772" t="s">
        <v>9913</v>
      </c>
      <c r="E2611" s="336" t="s">
        <v>9733</v>
      </c>
      <c r="F2611" s="55">
        <v>10</v>
      </c>
      <c r="G2611" s="1579">
        <v>41556</v>
      </c>
      <c r="H2611" s="63"/>
    </row>
    <row r="2612" spans="2:9">
      <c r="B2612" s="352" t="s">
        <v>9914</v>
      </c>
      <c r="C2612" s="350" t="s">
        <v>9706</v>
      </c>
      <c r="D2612" s="763" t="s">
        <v>9915</v>
      </c>
      <c r="E2612" s="336" t="s">
        <v>9887</v>
      </c>
      <c r="F2612" s="55">
        <v>10</v>
      </c>
      <c r="G2612" s="1579">
        <v>41561</v>
      </c>
      <c r="H2612" s="63"/>
      <c r="I2612" s="1505" t="s">
        <v>14808</v>
      </c>
    </row>
    <row r="2613" spans="2:9">
      <c r="B2613" s="230" t="s">
        <v>9817</v>
      </c>
      <c r="C2613" s="259" t="s">
        <v>9916</v>
      </c>
      <c r="D2613" s="439" t="s">
        <v>9917</v>
      </c>
      <c r="E2613" s="336" t="s">
        <v>9704</v>
      </c>
      <c r="F2613" s="32">
        <v>10</v>
      </c>
      <c r="G2613" s="1579">
        <v>41561</v>
      </c>
      <c r="H2613" s="230" t="s">
        <v>9918</v>
      </c>
      <c r="I2613" s="1505" t="s">
        <v>14789</v>
      </c>
    </row>
    <row r="2614" spans="2:9">
      <c r="B2614" s="230" t="s">
        <v>9705</v>
      </c>
      <c r="C2614" s="259" t="s">
        <v>9919</v>
      </c>
      <c r="D2614" s="439" t="s">
        <v>9920</v>
      </c>
      <c r="E2614" s="32" t="s">
        <v>9704</v>
      </c>
      <c r="F2614" s="32">
        <v>10</v>
      </c>
      <c r="G2614" s="1614">
        <v>41561</v>
      </c>
      <c r="H2614" s="230"/>
      <c r="I2614" s="1505" t="s">
        <v>14789</v>
      </c>
    </row>
    <row r="2615" spans="2:9">
      <c r="B2615" s="230" t="s">
        <v>9910</v>
      </c>
      <c r="C2615" s="259" t="s">
        <v>9921</v>
      </c>
      <c r="D2615" s="439" t="s">
        <v>9922</v>
      </c>
      <c r="E2615" s="32" t="s">
        <v>9742</v>
      </c>
      <c r="F2615" s="32">
        <v>10</v>
      </c>
      <c r="G2615" s="1614">
        <v>41561</v>
      </c>
      <c r="H2615" s="32"/>
      <c r="I2615" s="1505" t="s">
        <v>14789</v>
      </c>
    </row>
    <row r="2616" spans="2:9">
      <c r="B2616" s="230" t="s">
        <v>9817</v>
      </c>
      <c r="C2616" s="259" t="s">
        <v>9706</v>
      </c>
      <c r="D2616" s="704" t="s">
        <v>9923</v>
      </c>
      <c r="E2616" s="336" t="s">
        <v>9683</v>
      </c>
      <c r="F2616" s="32">
        <v>10</v>
      </c>
      <c r="G2616" s="1579">
        <v>41561</v>
      </c>
      <c r="H2616" s="230" t="s">
        <v>9924</v>
      </c>
      <c r="I2616" s="1505" t="s">
        <v>14793</v>
      </c>
    </row>
    <row r="2617" spans="2:9">
      <c r="B2617" s="60" t="s">
        <v>9925</v>
      </c>
      <c r="C2617" s="172" t="s">
        <v>9926</v>
      </c>
      <c r="D2617" s="439" t="s">
        <v>9927</v>
      </c>
      <c r="E2617" s="750" t="s">
        <v>9928</v>
      </c>
      <c r="F2617" s="59">
        <v>10</v>
      </c>
      <c r="G2617" s="1585">
        <v>41562</v>
      </c>
      <c r="H2617" s="27"/>
      <c r="I2617" s="1505" t="s">
        <v>14789</v>
      </c>
    </row>
    <row r="2618" spans="2:9">
      <c r="B2618" s="56" t="s">
        <v>9929</v>
      </c>
      <c r="C2618" s="404" t="s">
        <v>9930</v>
      </c>
      <c r="D2618" s="772" t="s">
        <v>9931</v>
      </c>
      <c r="E2618" s="336" t="s">
        <v>9759</v>
      </c>
      <c r="F2618" s="55">
        <v>10</v>
      </c>
      <c r="G2618" s="1579">
        <v>41568</v>
      </c>
      <c r="H2618" s="230"/>
      <c r="I2618" s="1505" t="s">
        <v>14789</v>
      </c>
    </row>
    <row r="2619" spans="2:9">
      <c r="B2619" s="56" t="s">
        <v>9932</v>
      </c>
      <c r="C2619" s="404" t="s">
        <v>9933</v>
      </c>
      <c r="D2619" s="772" t="s">
        <v>9934</v>
      </c>
      <c r="E2619" s="336" t="s">
        <v>9935</v>
      </c>
      <c r="F2619" s="55">
        <v>10</v>
      </c>
      <c r="G2619" s="1579">
        <v>41568</v>
      </c>
      <c r="H2619" s="230"/>
      <c r="I2619" s="1505" t="s">
        <v>14789</v>
      </c>
    </row>
    <row r="2620" spans="2:9">
      <c r="B2620" s="56" t="s">
        <v>9936</v>
      </c>
      <c r="C2620" s="404" t="s">
        <v>9937</v>
      </c>
      <c r="D2620" s="772" t="s">
        <v>9938</v>
      </c>
      <c r="E2620" s="336" t="s">
        <v>9759</v>
      </c>
      <c r="F2620" s="55">
        <v>10</v>
      </c>
      <c r="G2620" s="1579">
        <v>41569</v>
      </c>
      <c r="H2620" s="230"/>
      <c r="I2620" s="1505" t="s">
        <v>14789</v>
      </c>
    </row>
    <row r="2621" spans="2:9">
      <c r="B2621" s="352" t="s">
        <v>9688</v>
      </c>
      <c r="C2621" s="350" t="s">
        <v>9939</v>
      </c>
      <c r="D2621" s="772" t="s">
        <v>9940</v>
      </c>
      <c r="E2621" s="337" t="s">
        <v>9683</v>
      </c>
      <c r="F2621" s="55">
        <v>10</v>
      </c>
      <c r="G2621" s="1613">
        <v>41571</v>
      </c>
      <c r="H2621" s="63" t="s">
        <v>9941</v>
      </c>
      <c r="I2621" s="1505" t="s">
        <v>14789</v>
      </c>
    </row>
    <row r="2622" spans="2:9">
      <c r="B2622" s="230" t="s">
        <v>9942</v>
      </c>
      <c r="C2622" s="259" t="s">
        <v>9943</v>
      </c>
      <c r="D2622" s="772" t="s">
        <v>9944</v>
      </c>
      <c r="E2622" s="32" t="s">
        <v>9945</v>
      </c>
      <c r="F2622" s="55">
        <v>10</v>
      </c>
      <c r="G2622" s="1613">
        <v>41577</v>
      </c>
      <c r="H2622" s="32"/>
      <c r="I2622" s="1505" t="s">
        <v>14789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9946</v>
      </c>
      <c r="C2624" s="404" t="s">
        <v>9947</v>
      </c>
      <c r="D2624" s="774" t="s">
        <v>9948</v>
      </c>
      <c r="E2624" s="336" t="s">
        <v>9949</v>
      </c>
      <c r="F2624" s="55">
        <v>11</v>
      </c>
      <c r="G2624" s="1579">
        <v>41579</v>
      </c>
      <c r="H2624" s="230"/>
      <c r="I2624" s="1505" t="s">
        <v>14789</v>
      </c>
    </row>
    <row r="2625" spans="2:10">
      <c r="B2625" s="56" t="s">
        <v>9950</v>
      </c>
      <c r="C2625" s="404" t="s">
        <v>9951</v>
      </c>
      <c r="D2625" s="774" t="s">
        <v>9952</v>
      </c>
      <c r="E2625" s="336" t="s">
        <v>9683</v>
      </c>
      <c r="F2625" s="32">
        <v>11</v>
      </c>
      <c r="G2625" s="1579">
        <v>41579</v>
      </c>
      <c r="H2625" s="230"/>
      <c r="I2625" s="1505" t="s">
        <v>14789</v>
      </c>
    </row>
    <row r="2626" spans="2:10">
      <c r="B2626" s="56" t="s">
        <v>9953</v>
      </c>
      <c r="C2626" s="404" t="s">
        <v>9954</v>
      </c>
      <c r="D2626" s="774" t="s">
        <v>9955</v>
      </c>
      <c r="E2626" s="336" t="s">
        <v>9799</v>
      </c>
      <c r="F2626" s="55">
        <v>11</v>
      </c>
      <c r="G2626" s="1579">
        <v>41579</v>
      </c>
      <c r="H2626" s="230"/>
      <c r="I2626" s="1505" t="s">
        <v>14789</v>
      </c>
    </row>
    <row r="2627" spans="2:10">
      <c r="B2627" s="56" t="s">
        <v>9956</v>
      </c>
      <c r="C2627" s="172" t="s">
        <v>9691</v>
      </c>
      <c r="D2627" s="774" t="s">
        <v>9957</v>
      </c>
      <c r="E2627" s="336" t="s">
        <v>9958</v>
      </c>
      <c r="F2627" s="55">
        <v>11</v>
      </c>
      <c r="G2627" s="1579">
        <v>41579</v>
      </c>
      <c r="H2627" s="230"/>
      <c r="I2627" s="1505" t="s">
        <v>14789</v>
      </c>
    </row>
    <row r="2628" spans="2:10">
      <c r="B2628" s="60" t="s">
        <v>9788</v>
      </c>
      <c r="C2628" s="172" t="s">
        <v>9959</v>
      </c>
      <c r="D2628" s="774" t="s">
        <v>9960</v>
      </c>
      <c r="E2628" s="750" t="s">
        <v>9791</v>
      </c>
      <c r="F2628" s="55">
        <v>11</v>
      </c>
      <c r="G2628" s="1585">
        <v>41589</v>
      </c>
      <c r="H2628" s="27"/>
      <c r="I2628" s="1505" t="s">
        <v>14789</v>
      </c>
    </row>
    <row r="2629" spans="2:10">
      <c r="B2629" s="56" t="s">
        <v>9961</v>
      </c>
      <c r="C2629" s="172" t="s">
        <v>9962</v>
      </c>
      <c r="D2629" s="774" t="s">
        <v>9963</v>
      </c>
      <c r="E2629" s="336" t="s">
        <v>9799</v>
      </c>
      <c r="F2629" s="55">
        <v>11</v>
      </c>
      <c r="G2629" s="1579">
        <v>41593</v>
      </c>
      <c r="H2629" s="230"/>
      <c r="I2629" s="1505" t="s">
        <v>14789</v>
      </c>
      <c r="J2629" s="24" t="s">
        <v>9964</v>
      </c>
    </row>
    <row r="2630" spans="2:10">
      <c r="B2630" s="60" t="s">
        <v>9956</v>
      </c>
      <c r="C2630" s="172" t="s">
        <v>9691</v>
      </c>
      <c r="D2630" s="774" t="s">
        <v>9965</v>
      </c>
      <c r="E2630" s="750" t="s">
        <v>9799</v>
      </c>
      <c r="F2630" s="55">
        <v>11</v>
      </c>
      <c r="G2630" s="1585">
        <v>41596</v>
      </c>
      <c r="H2630" s="27"/>
      <c r="I2630" s="1505" t="s">
        <v>14789</v>
      </c>
      <c r="J2630" s="24" t="s">
        <v>9966</v>
      </c>
    </row>
    <row r="2631" spans="2:10">
      <c r="B2631" s="60" t="s">
        <v>9967</v>
      </c>
      <c r="C2631" s="172" t="s">
        <v>9691</v>
      </c>
      <c r="D2631" s="774" t="s">
        <v>9968</v>
      </c>
      <c r="E2631" s="750" t="s">
        <v>9687</v>
      </c>
      <c r="F2631" s="55">
        <v>11</v>
      </c>
      <c r="G2631" s="1585">
        <v>41596</v>
      </c>
      <c r="H2631" s="27"/>
      <c r="I2631" s="1505" t="s">
        <v>14789</v>
      </c>
    </row>
    <row r="2632" spans="2:10">
      <c r="B2632" s="60" t="s">
        <v>9788</v>
      </c>
      <c r="C2632" s="172" t="s">
        <v>9969</v>
      </c>
      <c r="D2632" s="774" t="s">
        <v>9970</v>
      </c>
      <c r="E2632" s="750" t="s">
        <v>9791</v>
      </c>
      <c r="F2632" s="55">
        <v>11</v>
      </c>
      <c r="G2632" s="1585">
        <v>41598</v>
      </c>
      <c r="H2632" s="27"/>
      <c r="I2632" s="1505" t="s">
        <v>14789</v>
      </c>
    </row>
    <row r="2633" spans="2:10">
      <c r="B2633" s="352" t="s">
        <v>9792</v>
      </c>
      <c r="C2633" s="350" t="s">
        <v>9971</v>
      </c>
      <c r="D2633" s="774" t="s">
        <v>9972</v>
      </c>
      <c r="E2633" s="336" t="s">
        <v>9973</v>
      </c>
      <c r="F2633" s="55">
        <v>11</v>
      </c>
      <c r="G2633" s="1579">
        <v>41598</v>
      </c>
      <c r="H2633" s="63"/>
      <c r="I2633" s="1505" t="s">
        <v>14789</v>
      </c>
    </row>
    <row r="2634" spans="2:10">
      <c r="B2634" s="352" t="s">
        <v>9974</v>
      </c>
      <c r="C2634" s="350" t="s">
        <v>9975</v>
      </c>
      <c r="D2634" s="774" t="s">
        <v>9976</v>
      </c>
      <c r="E2634" s="336" t="s">
        <v>9973</v>
      </c>
      <c r="F2634" s="55">
        <v>11</v>
      </c>
      <c r="G2634" s="1579">
        <v>41598</v>
      </c>
      <c r="H2634" s="63"/>
      <c r="I2634" s="1505" t="s">
        <v>14789</v>
      </c>
    </row>
    <row r="2635" spans="2:10">
      <c r="B2635" s="230" t="s">
        <v>9977</v>
      </c>
      <c r="C2635" s="259" t="s">
        <v>9978</v>
      </c>
      <c r="D2635" s="775" t="s">
        <v>5461</v>
      </c>
      <c r="E2635" s="32" t="s">
        <v>9979</v>
      </c>
      <c r="F2635" s="55">
        <v>11</v>
      </c>
      <c r="G2635" s="1579">
        <v>41599</v>
      </c>
      <c r="H2635" s="32"/>
      <c r="I2635" s="1505" t="s">
        <v>14789</v>
      </c>
    </row>
    <row r="2636" spans="2:10">
      <c r="B2636" s="352" t="s">
        <v>9980</v>
      </c>
      <c r="C2636" s="350" t="s">
        <v>9981</v>
      </c>
      <c r="D2636" s="774" t="s">
        <v>9982</v>
      </c>
      <c r="E2636" s="336" t="s">
        <v>9983</v>
      </c>
      <c r="F2636" s="55">
        <v>11</v>
      </c>
      <c r="G2636" s="1579">
        <v>41235</v>
      </c>
      <c r="H2636" s="63"/>
      <c r="I2636" s="1505" t="s">
        <v>14789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9984</v>
      </c>
      <c r="C2639" s="404" t="s">
        <v>9985</v>
      </c>
      <c r="D2639" s="782" t="s">
        <v>9986</v>
      </c>
      <c r="E2639" s="336" t="s">
        <v>9987</v>
      </c>
      <c r="F2639" s="55">
        <v>12</v>
      </c>
      <c r="G2639" s="1579">
        <v>41610</v>
      </c>
      <c r="H2639" s="230"/>
      <c r="I2639" s="1505" t="s">
        <v>14789</v>
      </c>
    </row>
    <row r="2640" spans="2:10">
      <c r="B2640" s="60" t="s">
        <v>9988</v>
      </c>
      <c r="C2640" s="404" t="s">
        <v>9989</v>
      </c>
      <c r="D2640" s="782" t="s">
        <v>9990</v>
      </c>
      <c r="E2640" s="336" t="s">
        <v>9991</v>
      </c>
      <c r="F2640" s="55">
        <v>12</v>
      </c>
      <c r="G2640" s="1579">
        <v>41610</v>
      </c>
      <c r="H2640" s="230" t="s">
        <v>9992</v>
      </c>
      <c r="I2640" s="1505" t="s">
        <v>14789</v>
      </c>
    </row>
    <row r="2641" spans="2:9">
      <c r="B2641" s="27" t="s">
        <v>9993</v>
      </c>
      <c r="C2641" s="259" t="s">
        <v>9994</v>
      </c>
      <c r="D2641" s="783" t="s">
        <v>9995</v>
      </c>
      <c r="E2641" s="32" t="s">
        <v>9979</v>
      </c>
      <c r="F2641" s="55">
        <v>12</v>
      </c>
      <c r="G2641" s="1614">
        <v>41610</v>
      </c>
      <c r="H2641" s="32"/>
      <c r="I2641" s="1505" t="s">
        <v>14789</v>
      </c>
    </row>
    <row r="2642" spans="2:9">
      <c r="B2642" s="60" t="s">
        <v>9996</v>
      </c>
      <c r="C2642" s="404" t="s">
        <v>9997</v>
      </c>
      <c r="D2642" s="782" t="s">
        <v>9998</v>
      </c>
      <c r="E2642" s="336" t="s">
        <v>9999</v>
      </c>
      <c r="F2642" s="55">
        <v>12</v>
      </c>
      <c r="G2642" s="1579">
        <v>41612</v>
      </c>
      <c r="H2642" s="32"/>
      <c r="I2642" s="1505" t="s">
        <v>14789</v>
      </c>
    </row>
    <row r="2643" spans="2:9">
      <c r="B2643" s="27" t="s">
        <v>9967</v>
      </c>
      <c r="C2643" s="259" t="s">
        <v>10000</v>
      </c>
      <c r="D2643" s="783" t="s">
        <v>10001</v>
      </c>
      <c r="E2643" s="32" t="s">
        <v>9687</v>
      </c>
      <c r="F2643" s="55">
        <v>12</v>
      </c>
      <c r="G2643" s="1579">
        <v>41612</v>
      </c>
      <c r="H2643" s="32"/>
      <c r="I2643" s="1505" t="s">
        <v>14789</v>
      </c>
    </row>
    <row r="2644" spans="2:9">
      <c r="B2644" s="60" t="s">
        <v>9684</v>
      </c>
      <c r="C2644" s="404" t="s">
        <v>10002</v>
      </c>
      <c r="D2644" s="782" t="s">
        <v>10003</v>
      </c>
      <c r="E2644" s="336" t="s">
        <v>10004</v>
      </c>
      <c r="F2644" s="55">
        <v>12</v>
      </c>
      <c r="G2644" s="1579">
        <v>41613</v>
      </c>
      <c r="H2644" s="230"/>
      <c r="I2644" s="1505" t="s">
        <v>14789</v>
      </c>
    </row>
    <row r="2645" spans="2:9">
      <c r="B2645" s="27" t="s">
        <v>10005</v>
      </c>
      <c r="C2645" s="259" t="s">
        <v>10006</v>
      </c>
      <c r="D2645" s="783" t="s">
        <v>10007</v>
      </c>
      <c r="E2645" s="32" t="s">
        <v>9687</v>
      </c>
      <c r="F2645" s="55">
        <v>12</v>
      </c>
      <c r="G2645" s="1614">
        <v>41613</v>
      </c>
      <c r="H2645" s="32"/>
      <c r="I2645" s="1505" t="s">
        <v>14789</v>
      </c>
    </row>
    <row r="2646" spans="2:9">
      <c r="B2646" s="27" t="s">
        <v>9680</v>
      </c>
      <c r="C2646" s="259" t="s">
        <v>10008</v>
      </c>
      <c r="D2646" s="783" t="s">
        <v>10009</v>
      </c>
      <c r="E2646" s="32" t="s">
        <v>10010</v>
      </c>
      <c r="F2646" s="55">
        <v>12</v>
      </c>
      <c r="G2646" s="1614">
        <v>41614</v>
      </c>
      <c r="H2646" s="32"/>
      <c r="I2646" s="1505" t="s">
        <v>14789</v>
      </c>
    </row>
    <row r="2647" spans="2:9">
      <c r="B2647" s="27" t="s">
        <v>9792</v>
      </c>
      <c r="C2647" s="259" t="s">
        <v>10011</v>
      </c>
      <c r="D2647" s="782" t="s">
        <v>10012</v>
      </c>
      <c r="E2647" s="336" t="s">
        <v>9799</v>
      </c>
      <c r="F2647" s="55">
        <v>12</v>
      </c>
      <c r="G2647" s="1579">
        <v>41617</v>
      </c>
      <c r="H2647" s="32"/>
      <c r="I2647" s="1505" t="s">
        <v>14789</v>
      </c>
    </row>
    <row r="2648" spans="2:9">
      <c r="B2648" s="56" t="s">
        <v>9796</v>
      </c>
      <c r="C2648" s="404" t="s">
        <v>10013</v>
      </c>
      <c r="D2648" s="782" t="s">
        <v>10014</v>
      </c>
      <c r="E2648" s="336" t="s">
        <v>9799</v>
      </c>
      <c r="F2648" s="55">
        <v>12</v>
      </c>
      <c r="G2648" s="1579">
        <v>41254</v>
      </c>
      <c r="H2648" s="230"/>
      <c r="I2648" s="1505" t="s">
        <v>14789</v>
      </c>
    </row>
    <row r="2649" spans="2:9">
      <c r="B2649" s="230" t="s">
        <v>9694</v>
      </c>
      <c r="C2649" s="259" t="s">
        <v>10015</v>
      </c>
      <c r="D2649" s="783" t="s">
        <v>10016</v>
      </c>
      <c r="E2649" s="336" t="s">
        <v>9799</v>
      </c>
      <c r="F2649" s="55">
        <v>12</v>
      </c>
      <c r="G2649" s="1614">
        <v>41620</v>
      </c>
      <c r="H2649" s="32" t="s">
        <v>10017</v>
      </c>
      <c r="I2649" s="1505" t="s">
        <v>14789</v>
      </c>
    </row>
    <row r="2650" spans="2:9">
      <c r="B2650" s="230" t="s">
        <v>9694</v>
      </c>
      <c r="C2650" s="259" t="s">
        <v>9691</v>
      </c>
      <c r="D2650" s="783" t="s">
        <v>10018</v>
      </c>
      <c r="E2650" s="32" t="s">
        <v>9999</v>
      </c>
      <c r="F2650" s="55">
        <v>12</v>
      </c>
      <c r="G2650" s="1614">
        <v>41621</v>
      </c>
      <c r="H2650" s="32"/>
      <c r="I2650" s="1505" t="s">
        <v>14789</v>
      </c>
    </row>
    <row r="2651" spans="2:9">
      <c r="B2651" s="230" t="s">
        <v>9680</v>
      </c>
      <c r="C2651" s="259" t="s">
        <v>10019</v>
      </c>
      <c r="D2651" s="783" t="s">
        <v>10020</v>
      </c>
      <c r="E2651" s="32" t="s">
        <v>10021</v>
      </c>
      <c r="F2651" s="55">
        <v>12</v>
      </c>
      <c r="G2651" s="1614">
        <v>41621</v>
      </c>
      <c r="H2651" s="32"/>
      <c r="I2651" s="1505" t="s">
        <v>14789</v>
      </c>
    </row>
    <row r="2652" spans="2:9">
      <c r="B2652" s="230" t="s">
        <v>9694</v>
      </c>
      <c r="C2652" s="404" t="s">
        <v>10022</v>
      </c>
      <c r="D2652" s="782" t="s">
        <v>10023</v>
      </c>
      <c r="E2652" s="32" t="s">
        <v>10024</v>
      </c>
      <c r="F2652" s="55">
        <v>12</v>
      </c>
      <c r="G2652" s="1579">
        <v>41627</v>
      </c>
      <c r="H2652" s="32"/>
      <c r="I2652" s="1505" t="s">
        <v>14789</v>
      </c>
    </row>
    <row r="2653" spans="2:9">
      <c r="B2653" s="230" t="s">
        <v>9956</v>
      </c>
      <c r="C2653" s="259" t="s">
        <v>10025</v>
      </c>
      <c r="D2653" s="783" t="s">
        <v>10026</v>
      </c>
      <c r="E2653" s="32" t="s">
        <v>9799</v>
      </c>
      <c r="F2653" s="55">
        <v>12</v>
      </c>
      <c r="G2653" s="1614">
        <v>41631</v>
      </c>
      <c r="H2653" s="32"/>
      <c r="I2653" s="1505" t="s">
        <v>14789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9953</v>
      </c>
      <c r="C2657" s="404" t="s">
        <v>10027</v>
      </c>
      <c r="D2657" s="787" t="s">
        <v>10028</v>
      </c>
      <c r="E2657" s="336" t="s">
        <v>9799</v>
      </c>
      <c r="F2657" s="55">
        <v>1</v>
      </c>
      <c r="G2657" s="1579">
        <v>41640</v>
      </c>
      <c r="H2657" s="230"/>
      <c r="I2657" s="1505" t="s">
        <v>14789</v>
      </c>
    </row>
    <row r="2658" spans="2:9">
      <c r="B2658" s="230" t="s">
        <v>10029</v>
      </c>
      <c r="C2658" s="259" t="s">
        <v>10030</v>
      </c>
      <c r="D2658" s="688" t="s">
        <v>10031</v>
      </c>
      <c r="E2658" s="32" t="s">
        <v>9687</v>
      </c>
      <c r="F2658" s="55">
        <v>1</v>
      </c>
      <c r="G2658" s="1614">
        <v>41640</v>
      </c>
      <c r="H2658" s="32"/>
      <c r="I2658" s="1505" t="s">
        <v>14789</v>
      </c>
    </row>
    <row r="2659" spans="2:9">
      <c r="B2659" s="56" t="s">
        <v>9694</v>
      </c>
      <c r="C2659" s="404" t="s">
        <v>10032</v>
      </c>
      <c r="D2659" s="787" t="s">
        <v>10033</v>
      </c>
      <c r="E2659" s="336" t="s">
        <v>10034</v>
      </c>
      <c r="F2659" s="55">
        <v>1</v>
      </c>
      <c r="G2659" s="1579">
        <v>41640</v>
      </c>
      <c r="H2659" s="230"/>
      <c r="I2659" s="1505" t="s">
        <v>14789</v>
      </c>
    </row>
    <row r="2660" spans="2:9">
      <c r="B2660" s="56" t="s">
        <v>9694</v>
      </c>
      <c r="C2660" s="404" t="s">
        <v>10035</v>
      </c>
      <c r="D2660" s="787" t="s">
        <v>10036</v>
      </c>
      <c r="E2660" s="336" t="s">
        <v>10034</v>
      </c>
      <c r="F2660" s="55">
        <v>1</v>
      </c>
      <c r="G2660" s="1579">
        <v>41640</v>
      </c>
      <c r="H2660" s="230"/>
      <c r="I2660" s="1505" t="s">
        <v>14789</v>
      </c>
    </row>
    <row r="2661" spans="2:9">
      <c r="B2661" s="56" t="s">
        <v>10037</v>
      </c>
      <c r="C2661" s="404" t="s">
        <v>10038</v>
      </c>
      <c r="D2661" s="787" t="s">
        <v>10039</v>
      </c>
      <c r="E2661" s="336" t="s">
        <v>9935</v>
      </c>
      <c r="F2661" s="55">
        <v>1</v>
      </c>
      <c r="G2661" s="1579">
        <v>41641</v>
      </c>
      <c r="H2661" s="230"/>
      <c r="I2661" s="1505" t="s">
        <v>14789</v>
      </c>
    </row>
    <row r="2662" spans="2:9">
      <c r="B2662" s="230" t="s">
        <v>9788</v>
      </c>
      <c r="C2662" s="259" t="s">
        <v>10040</v>
      </c>
      <c r="D2662" s="688" t="s">
        <v>10041</v>
      </c>
      <c r="E2662" s="32" t="s">
        <v>9791</v>
      </c>
      <c r="F2662" s="55">
        <v>1</v>
      </c>
      <c r="G2662" s="1614">
        <v>41641</v>
      </c>
      <c r="H2662" s="32"/>
      <c r="I2662" s="1505" t="s">
        <v>14789</v>
      </c>
    </row>
    <row r="2663" spans="2:9">
      <c r="B2663" s="230" t="s">
        <v>9961</v>
      </c>
      <c r="C2663" s="259" t="s">
        <v>10042</v>
      </c>
      <c r="D2663" s="688" t="s">
        <v>10043</v>
      </c>
      <c r="E2663" s="32" t="s">
        <v>9795</v>
      </c>
      <c r="F2663" s="55">
        <v>1</v>
      </c>
      <c r="G2663" s="1614">
        <v>41645</v>
      </c>
      <c r="H2663" s="32"/>
      <c r="I2663" s="1505" t="s">
        <v>14789</v>
      </c>
    </row>
    <row r="2664" spans="2:9">
      <c r="B2664" s="56" t="s">
        <v>10044</v>
      </c>
      <c r="C2664" s="404" t="s">
        <v>10045</v>
      </c>
      <c r="D2664" s="787" t="s">
        <v>10046</v>
      </c>
      <c r="E2664" s="336" t="s">
        <v>9949</v>
      </c>
      <c r="F2664" s="55">
        <v>1</v>
      </c>
      <c r="G2664" s="1579">
        <v>41652</v>
      </c>
      <c r="H2664" s="230"/>
      <c r="I2664" s="1505" t="s">
        <v>14789</v>
      </c>
    </row>
    <row r="2665" spans="2:9">
      <c r="B2665" s="230" t="s">
        <v>10047</v>
      </c>
      <c r="C2665" s="259" t="s">
        <v>10048</v>
      </c>
      <c r="D2665" s="688" t="s">
        <v>10049</v>
      </c>
      <c r="E2665" s="32" t="s">
        <v>9675</v>
      </c>
      <c r="F2665" s="55">
        <v>1</v>
      </c>
      <c r="G2665" s="1579">
        <v>41652</v>
      </c>
      <c r="H2665" s="32"/>
      <c r="I2665" s="1505" t="s">
        <v>14789</v>
      </c>
    </row>
    <row r="2666" spans="2:9">
      <c r="B2666" s="230" t="s">
        <v>9680</v>
      </c>
      <c r="C2666" s="259" t="s">
        <v>9691</v>
      </c>
      <c r="D2666" s="704" t="s">
        <v>10050</v>
      </c>
      <c r="E2666" s="32" t="s">
        <v>9683</v>
      </c>
      <c r="F2666" s="55">
        <v>1</v>
      </c>
      <c r="G2666" s="1614">
        <v>41653</v>
      </c>
      <c r="H2666" s="32"/>
      <c r="I2666" s="1505" t="s">
        <v>14793</v>
      </c>
    </row>
    <row r="2667" spans="2:9">
      <c r="B2667" s="230" t="s">
        <v>9942</v>
      </c>
      <c r="C2667" s="259" t="s">
        <v>9691</v>
      </c>
      <c r="D2667" s="688" t="s">
        <v>10051</v>
      </c>
      <c r="E2667" s="32" t="s">
        <v>9687</v>
      </c>
      <c r="F2667" s="55">
        <v>1</v>
      </c>
      <c r="G2667" s="1614">
        <v>41656</v>
      </c>
      <c r="H2667" s="32"/>
      <c r="I2667" s="1505" t="s">
        <v>14789</v>
      </c>
    </row>
    <row r="2668" spans="2:9">
      <c r="B2668" s="56" t="s">
        <v>9684</v>
      </c>
      <c r="C2668" s="404" t="s">
        <v>10052</v>
      </c>
      <c r="D2668" s="787" t="s">
        <v>10053</v>
      </c>
      <c r="E2668" s="336" t="s">
        <v>9945</v>
      </c>
      <c r="F2668" s="55">
        <v>1</v>
      </c>
      <c r="G2668" s="1579">
        <v>41659</v>
      </c>
      <c r="H2668" s="32"/>
      <c r="I2668" s="1505" t="s">
        <v>14789</v>
      </c>
    </row>
    <row r="2669" spans="2:9">
      <c r="B2669" s="230" t="s">
        <v>10047</v>
      </c>
      <c r="C2669" s="259" t="s">
        <v>10054</v>
      </c>
      <c r="D2669" s="787" t="s">
        <v>10055</v>
      </c>
      <c r="E2669" s="32" t="s">
        <v>9683</v>
      </c>
      <c r="F2669" s="55">
        <v>1</v>
      </c>
      <c r="G2669" s="1614">
        <v>41659</v>
      </c>
      <c r="H2669" s="32"/>
      <c r="I2669" s="1505" t="s">
        <v>14789</v>
      </c>
    </row>
    <row r="2670" spans="2:9">
      <c r="B2670" s="680" t="s">
        <v>9953</v>
      </c>
      <c r="C2670" s="457" t="s">
        <v>10056</v>
      </c>
      <c r="D2670" s="688" t="s">
        <v>10057</v>
      </c>
      <c r="E2670" s="458" t="s">
        <v>10058</v>
      </c>
      <c r="F2670" s="458">
        <v>1</v>
      </c>
      <c r="G2670" s="1618">
        <v>41657</v>
      </c>
      <c r="H2670" s="458"/>
      <c r="I2670" s="1505" t="s">
        <v>14789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10044</v>
      </c>
      <c r="C2672" s="404" t="s">
        <v>10059</v>
      </c>
      <c r="D2672" s="772" t="s">
        <v>10060</v>
      </c>
      <c r="E2672" s="336" t="s">
        <v>10061</v>
      </c>
      <c r="F2672" s="55">
        <v>2</v>
      </c>
      <c r="G2672" s="1579">
        <v>41675</v>
      </c>
      <c r="H2672" s="230"/>
      <c r="I2672" s="1505" t="s">
        <v>14789</v>
      </c>
    </row>
    <row r="2673" spans="1:9">
      <c r="B2673" s="56" t="s">
        <v>10062</v>
      </c>
      <c r="C2673" s="404" t="s">
        <v>10063</v>
      </c>
      <c r="D2673" s="772" t="s">
        <v>10064</v>
      </c>
      <c r="E2673" s="336" t="s">
        <v>10065</v>
      </c>
      <c r="F2673" s="55">
        <v>2</v>
      </c>
      <c r="G2673" s="1579">
        <v>41675</v>
      </c>
      <c r="H2673" s="230"/>
      <c r="I2673" s="1505" t="s">
        <v>14789</v>
      </c>
    </row>
    <row r="2674" spans="1:9">
      <c r="A2674" s="1475" t="s">
        <v>10066</v>
      </c>
      <c r="B2674" s="56" t="s">
        <v>10067</v>
      </c>
      <c r="C2674" s="404" t="s">
        <v>10068</v>
      </c>
      <c r="D2674" s="772" t="s">
        <v>10069</v>
      </c>
      <c r="E2674" s="336" t="s">
        <v>9675</v>
      </c>
      <c r="F2674" s="55">
        <v>2</v>
      </c>
      <c r="G2674" s="1579">
        <v>41675</v>
      </c>
      <c r="H2674" s="32"/>
      <c r="I2674" s="1505" t="s">
        <v>14789</v>
      </c>
    </row>
    <row r="2675" spans="1:9">
      <c r="A2675" s="1475" t="s">
        <v>10066</v>
      </c>
      <c r="B2675" s="230" t="s">
        <v>9781</v>
      </c>
      <c r="C2675" s="259" t="s">
        <v>10070</v>
      </c>
      <c r="D2675" s="439" t="s">
        <v>10071</v>
      </c>
      <c r="E2675" s="32" t="s">
        <v>9683</v>
      </c>
      <c r="F2675" s="55">
        <v>2</v>
      </c>
      <c r="G2675" s="1614">
        <v>41676</v>
      </c>
      <c r="H2675" s="32"/>
      <c r="I2675" s="1505" t="s">
        <v>14789</v>
      </c>
    </row>
    <row r="2676" spans="1:9">
      <c r="A2676" s="1475" t="s">
        <v>10066</v>
      </c>
      <c r="B2676" s="230" t="s">
        <v>9781</v>
      </c>
      <c r="C2676" s="259" t="s">
        <v>10072</v>
      </c>
      <c r="D2676" s="439" t="s">
        <v>10073</v>
      </c>
      <c r="E2676" s="32" t="s">
        <v>10074</v>
      </c>
      <c r="F2676" s="55">
        <v>2</v>
      </c>
      <c r="G2676" s="1614">
        <v>41676</v>
      </c>
      <c r="H2676" s="230" t="s">
        <v>10075</v>
      </c>
      <c r="I2676" s="1505" t="s">
        <v>14789</v>
      </c>
    </row>
    <row r="2677" spans="1:9">
      <c r="A2677" s="1475" t="s">
        <v>10066</v>
      </c>
      <c r="B2677" s="56" t="s">
        <v>9694</v>
      </c>
      <c r="C2677" s="404" t="s">
        <v>10076</v>
      </c>
      <c r="D2677" s="795" t="s">
        <v>10077</v>
      </c>
      <c r="E2677" s="404" t="s">
        <v>9958</v>
      </c>
      <c r="F2677" s="55">
        <v>2</v>
      </c>
      <c r="G2677" s="1619" t="s">
        <v>10078</v>
      </c>
      <c r="H2677" s="38"/>
      <c r="I2677" s="1505" t="s">
        <v>14789</v>
      </c>
    </row>
    <row r="2678" spans="1:9">
      <c r="A2678" s="1475" t="s">
        <v>10066</v>
      </c>
      <c r="B2678" s="56" t="s">
        <v>9796</v>
      </c>
      <c r="C2678" s="404" t="s">
        <v>9691</v>
      </c>
      <c r="D2678" s="772" t="s">
        <v>10079</v>
      </c>
      <c r="E2678" s="336" t="s">
        <v>9799</v>
      </c>
      <c r="F2678" s="55">
        <v>2</v>
      </c>
      <c r="G2678" s="1579">
        <v>41680</v>
      </c>
      <c r="H2678" s="32"/>
      <c r="I2678" s="1505" t="s">
        <v>14789</v>
      </c>
    </row>
    <row r="2679" spans="1:9">
      <c r="A2679" s="1475" t="s">
        <v>10066</v>
      </c>
      <c r="B2679" s="56" t="s">
        <v>9684</v>
      </c>
      <c r="C2679" s="404" t="s">
        <v>10080</v>
      </c>
      <c r="D2679" s="772" t="s">
        <v>10081</v>
      </c>
      <c r="E2679" s="336" t="s">
        <v>10082</v>
      </c>
      <c r="F2679" s="55">
        <v>2</v>
      </c>
      <c r="G2679" s="1579">
        <v>41683</v>
      </c>
      <c r="H2679" s="230"/>
      <c r="I2679" s="1505" t="s">
        <v>14789</v>
      </c>
    </row>
    <row r="2680" spans="1:9">
      <c r="A2680" s="1475" t="s">
        <v>10066</v>
      </c>
      <c r="B2680" s="56" t="s">
        <v>9684</v>
      </c>
      <c r="C2680" s="404" t="s">
        <v>10083</v>
      </c>
      <c r="D2680" s="772" t="s">
        <v>10084</v>
      </c>
      <c r="E2680" s="336" t="s">
        <v>9799</v>
      </c>
      <c r="F2680" s="55">
        <v>2</v>
      </c>
      <c r="G2680" s="1579">
        <v>41687</v>
      </c>
      <c r="H2680" s="230"/>
      <c r="I2680" s="1505" t="s">
        <v>14789</v>
      </c>
    </row>
    <row r="2681" spans="1:9">
      <c r="A2681" s="1475" t="s">
        <v>10066</v>
      </c>
      <c r="B2681" s="56" t="s">
        <v>9684</v>
      </c>
      <c r="C2681" s="404" t="s">
        <v>10085</v>
      </c>
      <c r="D2681" s="772" t="s">
        <v>10086</v>
      </c>
      <c r="E2681" s="336" t="s">
        <v>9675</v>
      </c>
      <c r="F2681" s="55">
        <v>2</v>
      </c>
      <c r="G2681" s="1579">
        <v>41687</v>
      </c>
      <c r="H2681" s="230"/>
      <c r="I2681" s="1505" t="s">
        <v>14789</v>
      </c>
    </row>
    <row r="2682" spans="1:9">
      <c r="A2682" s="1475" t="s">
        <v>10066</v>
      </c>
      <c r="B2682" s="230" t="s">
        <v>10087</v>
      </c>
      <c r="C2682" s="259" t="s">
        <v>10088</v>
      </c>
      <c r="D2682" s="439" t="s">
        <v>10089</v>
      </c>
      <c r="E2682" s="32" t="s">
        <v>9687</v>
      </c>
      <c r="F2682" s="55">
        <v>2</v>
      </c>
      <c r="G2682" s="1614">
        <v>41687</v>
      </c>
      <c r="H2682" s="32"/>
      <c r="I2682" s="1505" t="s">
        <v>14789</v>
      </c>
    </row>
    <row r="2683" spans="1:9">
      <c r="A2683" s="1475" t="s">
        <v>10066</v>
      </c>
      <c r="B2683" s="230" t="s">
        <v>10087</v>
      </c>
      <c r="C2683" s="404" t="s">
        <v>10090</v>
      </c>
      <c r="D2683" s="439" t="s">
        <v>10091</v>
      </c>
      <c r="E2683" s="336" t="s">
        <v>10092</v>
      </c>
      <c r="F2683" s="55">
        <v>2</v>
      </c>
      <c r="G2683" s="1579">
        <v>41690</v>
      </c>
      <c r="H2683" s="230"/>
      <c r="I2683" s="1505" t="s">
        <v>14789</v>
      </c>
    </row>
    <row r="2684" spans="1:9">
      <c r="B2684" s="230" t="s">
        <v>10093</v>
      </c>
      <c r="C2684" s="259" t="s">
        <v>10094</v>
      </c>
      <c r="D2684" s="439" t="s">
        <v>10095</v>
      </c>
      <c r="E2684" s="32" t="s">
        <v>9791</v>
      </c>
      <c r="F2684" s="55">
        <v>2</v>
      </c>
      <c r="G2684" s="1614">
        <v>41694</v>
      </c>
      <c r="H2684" s="32"/>
      <c r="I2684" s="1505" t="s">
        <v>14789</v>
      </c>
    </row>
    <row r="2685" spans="1:9">
      <c r="A2685" s="1475" t="s">
        <v>10066</v>
      </c>
      <c r="B2685" s="56" t="s">
        <v>9694</v>
      </c>
      <c r="C2685" s="404" t="s">
        <v>10096</v>
      </c>
      <c r="D2685" s="772" t="s">
        <v>10097</v>
      </c>
      <c r="E2685" s="336" t="s">
        <v>10098</v>
      </c>
      <c r="F2685" s="55">
        <v>2</v>
      </c>
      <c r="G2685" s="1599">
        <v>41696</v>
      </c>
      <c r="H2685" s="230"/>
      <c r="I2685" s="1505" t="s">
        <v>14789</v>
      </c>
    </row>
    <row r="2686" spans="1:9">
      <c r="B2686" s="60" t="s">
        <v>10099</v>
      </c>
      <c r="C2686" s="172" t="s">
        <v>10100</v>
      </c>
      <c r="D2686" s="772" t="s">
        <v>10101</v>
      </c>
      <c r="E2686" s="750" t="s">
        <v>9973</v>
      </c>
      <c r="F2686" s="55">
        <v>2</v>
      </c>
      <c r="G2686" s="1585">
        <v>41698</v>
      </c>
      <c r="H2686" s="27"/>
      <c r="I2686" s="1505" t="s">
        <v>14809</v>
      </c>
    </row>
    <row r="2687" spans="1:9">
      <c r="B2687" s="60" t="s">
        <v>10102</v>
      </c>
      <c r="C2687" s="172" t="s">
        <v>10103</v>
      </c>
      <c r="D2687" s="772" t="s">
        <v>10104</v>
      </c>
      <c r="E2687" s="750" t="s">
        <v>9973</v>
      </c>
      <c r="F2687" s="55">
        <v>2</v>
      </c>
      <c r="G2687" s="1585">
        <v>41698</v>
      </c>
      <c r="H2687" s="27"/>
      <c r="I2687" s="1505" t="s">
        <v>14809</v>
      </c>
    </row>
    <row r="2688" spans="1:9">
      <c r="B2688" s="60" t="s">
        <v>10105</v>
      </c>
      <c r="C2688" s="172" t="s">
        <v>10106</v>
      </c>
      <c r="D2688" s="772" t="s">
        <v>10107</v>
      </c>
      <c r="E2688" s="750" t="s">
        <v>9973</v>
      </c>
      <c r="F2688" s="55">
        <v>2</v>
      </c>
      <c r="G2688" s="1585">
        <v>41698</v>
      </c>
      <c r="H2688" s="27"/>
      <c r="I2688" s="1505" t="s">
        <v>14809</v>
      </c>
    </row>
    <row r="2689" spans="2:9">
      <c r="B2689" s="60" t="s">
        <v>10105</v>
      </c>
      <c r="C2689" s="172" t="s">
        <v>10108</v>
      </c>
      <c r="D2689" s="772" t="s">
        <v>10109</v>
      </c>
      <c r="E2689" s="750" t="s">
        <v>9973</v>
      </c>
      <c r="F2689" s="55">
        <v>2</v>
      </c>
      <c r="G2689" s="1585">
        <v>41698</v>
      </c>
      <c r="H2689" s="27"/>
      <c r="I2689" s="1505" t="s">
        <v>14809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10345</v>
      </c>
      <c r="C2691" s="172" t="s">
        <v>10113</v>
      </c>
      <c r="D2691" s="305" t="s">
        <v>10114</v>
      </c>
      <c r="E2691" s="29" t="s">
        <v>10004</v>
      </c>
      <c r="F2691" s="29">
        <v>3</v>
      </c>
      <c r="G2691" s="1585">
        <v>41699</v>
      </c>
      <c r="H2691" s="27"/>
      <c r="I2691" s="1505" t="s">
        <v>14789</v>
      </c>
    </row>
    <row r="2692" spans="2:9">
      <c r="B2692" s="28" t="s">
        <v>9942</v>
      </c>
      <c r="C2692" s="30" t="s">
        <v>10110</v>
      </c>
      <c r="D2692" s="305" t="s">
        <v>10111</v>
      </c>
      <c r="E2692" s="750" t="s">
        <v>9675</v>
      </c>
      <c r="F2692" s="29">
        <v>3</v>
      </c>
      <c r="G2692" s="1585">
        <v>41699</v>
      </c>
      <c r="H2692" s="27"/>
      <c r="I2692" s="1505" t="s">
        <v>14789</v>
      </c>
    </row>
    <row r="2693" spans="2:9">
      <c r="B2693" s="60" t="s">
        <v>10115</v>
      </c>
      <c r="C2693" s="40" t="s">
        <v>10116</v>
      </c>
      <c r="D2693" s="801" t="s">
        <v>10117</v>
      </c>
      <c r="E2693" s="750" t="s">
        <v>10118</v>
      </c>
      <c r="F2693" s="29">
        <v>3</v>
      </c>
      <c r="G2693" s="1585">
        <v>41699</v>
      </c>
      <c r="H2693" s="27"/>
      <c r="I2693" s="1505" t="s">
        <v>14789</v>
      </c>
    </row>
    <row r="2694" spans="2:9">
      <c r="B2694" s="27" t="s">
        <v>10119</v>
      </c>
      <c r="C2694" s="40" t="s">
        <v>10120</v>
      </c>
      <c r="D2694" s="799" t="s">
        <v>10121</v>
      </c>
      <c r="E2694" s="26" t="s">
        <v>10061</v>
      </c>
      <c r="F2694" s="29">
        <v>3</v>
      </c>
      <c r="G2694" s="1452">
        <v>41701</v>
      </c>
      <c r="H2694" s="26"/>
      <c r="I2694" s="1505" t="s">
        <v>14789</v>
      </c>
    </row>
    <row r="2695" spans="2:9">
      <c r="B2695" s="230" t="s">
        <v>9796</v>
      </c>
      <c r="C2695" s="259" t="s">
        <v>9691</v>
      </c>
      <c r="D2695" s="799" t="s">
        <v>10122</v>
      </c>
      <c r="E2695" s="32" t="s">
        <v>9683</v>
      </c>
      <c r="F2695" s="29">
        <v>3</v>
      </c>
      <c r="G2695" s="1614">
        <v>41704</v>
      </c>
      <c r="H2695" s="32"/>
      <c r="I2695" s="1505" t="s">
        <v>14789</v>
      </c>
    </row>
    <row r="2696" spans="2:9">
      <c r="B2696" s="63" t="s">
        <v>9946</v>
      </c>
      <c r="C2696" s="64" t="s">
        <v>10123</v>
      </c>
      <c r="D2696" s="305" t="s">
        <v>10124</v>
      </c>
      <c r="E2696" s="337" t="s">
        <v>9791</v>
      </c>
      <c r="F2696" s="29">
        <v>3</v>
      </c>
      <c r="G2696" s="1579">
        <v>41708</v>
      </c>
      <c r="H2696" s="63"/>
      <c r="I2696" s="1505" t="s">
        <v>14789</v>
      </c>
    </row>
    <row r="2697" spans="2:9">
      <c r="B2697" s="767" t="s">
        <v>1517</v>
      </c>
      <c r="C2697" s="64" t="s">
        <v>10343</v>
      </c>
      <c r="D2697" s="305" t="s">
        <v>10334</v>
      </c>
      <c r="E2697" s="337" t="s">
        <v>2811</v>
      </c>
      <c r="F2697" s="29">
        <v>3</v>
      </c>
      <c r="G2697" s="1579">
        <v>41709</v>
      </c>
      <c r="H2697" s="337"/>
      <c r="I2697" s="1505" t="s">
        <v>14789</v>
      </c>
    </row>
    <row r="2698" spans="2:9">
      <c r="B2698" s="205" t="s">
        <v>5447</v>
      </c>
      <c r="C2698" s="62" t="s">
        <v>10410</v>
      </c>
      <c r="D2698" s="803" t="s">
        <v>10352</v>
      </c>
      <c r="E2698" s="29" t="s">
        <v>663</v>
      </c>
      <c r="F2698" s="29">
        <v>3</v>
      </c>
      <c r="G2698" s="1585">
        <v>41710</v>
      </c>
      <c r="H2698" s="43"/>
      <c r="I2698" s="1505" t="s">
        <v>14789</v>
      </c>
    </row>
    <row r="2699" spans="2:9">
      <c r="B2699" s="230" t="s">
        <v>10361</v>
      </c>
      <c r="C2699" s="259" t="s">
        <v>10378</v>
      </c>
      <c r="D2699" s="799" t="s">
        <v>10362</v>
      </c>
      <c r="E2699" s="32" t="s">
        <v>10363</v>
      </c>
      <c r="F2699" s="29">
        <v>3</v>
      </c>
      <c r="G2699" s="1614">
        <v>41713</v>
      </c>
      <c r="H2699" s="32"/>
      <c r="I2699" s="1505" t="s">
        <v>14789</v>
      </c>
    </row>
    <row r="2700" spans="2:9">
      <c r="B2700" s="28" t="s">
        <v>10345</v>
      </c>
      <c r="C2700" s="62" t="s">
        <v>10376</v>
      </c>
      <c r="D2700" s="305" t="s">
        <v>10346</v>
      </c>
      <c r="E2700" s="29" t="s">
        <v>10347</v>
      </c>
      <c r="F2700" s="29">
        <v>3</v>
      </c>
      <c r="G2700" s="1585">
        <v>41713</v>
      </c>
      <c r="H2700" s="61"/>
      <c r="I2700" s="1505" t="s">
        <v>14789</v>
      </c>
    </row>
    <row r="2701" spans="2:9">
      <c r="B2701" s="277" t="s">
        <v>3051</v>
      </c>
      <c r="C2701" s="40" t="s">
        <v>10381</v>
      </c>
      <c r="D2701" s="799" t="s">
        <v>10351</v>
      </c>
      <c r="E2701" s="32" t="s">
        <v>637</v>
      </c>
      <c r="F2701" s="29">
        <v>3</v>
      </c>
      <c r="G2701" s="1579">
        <v>41715</v>
      </c>
      <c r="H2701" s="63"/>
      <c r="I2701" s="1505" t="s">
        <v>14789</v>
      </c>
    </row>
    <row r="2702" spans="2:9">
      <c r="B2702" s="230" t="s">
        <v>10348</v>
      </c>
      <c r="C2702" s="40" t="s">
        <v>10380</v>
      </c>
      <c r="D2702" s="799" t="s">
        <v>10349</v>
      </c>
      <c r="E2702" s="32" t="s">
        <v>10350</v>
      </c>
      <c r="F2702" s="29">
        <v>3</v>
      </c>
      <c r="G2702" s="1579">
        <v>41715</v>
      </c>
      <c r="H2702" s="63"/>
      <c r="I2702" s="1505" t="s">
        <v>14789</v>
      </c>
    </row>
    <row r="2703" spans="2:9">
      <c r="B2703" s="277" t="s">
        <v>10354</v>
      </c>
      <c r="C2703" s="40" t="s">
        <v>10379</v>
      </c>
      <c r="D2703" s="799" t="s">
        <v>10355</v>
      </c>
      <c r="E2703" s="32" t="s">
        <v>10356</v>
      </c>
      <c r="F2703" s="29">
        <v>3</v>
      </c>
      <c r="G2703" s="1579">
        <v>41715</v>
      </c>
      <c r="H2703" s="63"/>
      <c r="I2703" s="1505" t="s">
        <v>14789</v>
      </c>
    </row>
    <row r="2704" spans="2:9">
      <c r="B2704" s="230" t="s">
        <v>10364</v>
      </c>
      <c r="C2704" s="259" t="s">
        <v>10377</v>
      </c>
      <c r="D2704" s="799" t="s">
        <v>10365</v>
      </c>
      <c r="E2704" s="32" t="s">
        <v>10366</v>
      </c>
      <c r="F2704" s="29">
        <v>3</v>
      </c>
      <c r="G2704" s="1579">
        <v>41715</v>
      </c>
      <c r="H2704" s="32"/>
      <c r="I2704" s="1505" t="s">
        <v>14789</v>
      </c>
    </row>
    <row r="2705" spans="2:9">
      <c r="B2705" s="31" t="s">
        <v>10367</v>
      </c>
      <c r="C2705" s="64" t="s">
        <v>10375</v>
      </c>
      <c r="D2705" s="305" t="s">
        <v>10368</v>
      </c>
      <c r="E2705" s="32" t="s">
        <v>10360</v>
      </c>
      <c r="F2705" s="29">
        <v>3</v>
      </c>
      <c r="G2705" s="1579">
        <v>41715</v>
      </c>
      <c r="H2705" s="63"/>
      <c r="I2705" s="1505" t="s">
        <v>14789</v>
      </c>
    </row>
    <row r="2706" spans="2:9">
      <c r="B2706" s="230" t="s">
        <v>10358</v>
      </c>
      <c r="C2706" s="259" t="s">
        <v>10396</v>
      </c>
      <c r="D2706" s="799" t="s">
        <v>10359</v>
      </c>
      <c r="E2706" s="32" t="s">
        <v>10360</v>
      </c>
      <c r="F2706" s="29">
        <v>3</v>
      </c>
      <c r="G2706" s="1614">
        <v>41715</v>
      </c>
      <c r="H2706" s="32"/>
      <c r="I2706" s="1505" t="s">
        <v>14789</v>
      </c>
    </row>
    <row r="2707" spans="2:9">
      <c r="B2707" s="28" t="s">
        <v>10369</v>
      </c>
      <c r="C2707" s="62" t="s">
        <v>10394</v>
      </c>
      <c r="D2707" s="305" t="s">
        <v>10371</v>
      </c>
      <c r="E2707" s="26" t="s">
        <v>10370</v>
      </c>
      <c r="F2707" s="29">
        <v>3</v>
      </c>
      <c r="G2707" s="1585">
        <v>41716</v>
      </c>
      <c r="H2707" s="61"/>
      <c r="I2707" s="1505" t="s">
        <v>14789</v>
      </c>
    </row>
    <row r="2708" spans="2:9">
      <c r="B2708" s="28" t="s">
        <v>5450</v>
      </c>
      <c r="C2708" s="62" t="s">
        <v>10395</v>
      </c>
      <c r="D2708" s="704" t="s">
        <v>10393</v>
      </c>
      <c r="E2708" s="26" t="s">
        <v>864</v>
      </c>
      <c r="F2708" s="29">
        <v>3</v>
      </c>
      <c r="G2708" s="1585">
        <v>41719</v>
      </c>
      <c r="H2708" s="61"/>
      <c r="I2708" s="1505" t="s">
        <v>14793</v>
      </c>
    </row>
    <row r="2709" spans="2:9">
      <c r="B2709" s="271" t="s">
        <v>10382</v>
      </c>
      <c r="C2709" s="413" t="s">
        <v>10407</v>
      </c>
      <c r="D2709" s="804" t="s">
        <v>10383</v>
      </c>
      <c r="E2709" s="383" t="s">
        <v>10384</v>
      </c>
      <c r="F2709" s="29">
        <v>3</v>
      </c>
      <c r="G2709" s="1589">
        <v>41722</v>
      </c>
      <c r="H2709" s="61"/>
      <c r="I2709" s="1505" t="s">
        <v>14789</v>
      </c>
    </row>
    <row r="2710" spans="2:9">
      <c r="B2710" s="28" t="s">
        <v>10390</v>
      </c>
      <c r="C2710" s="62" t="s">
        <v>10413</v>
      </c>
      <c r="D2710" s="305" t="s">
        <v>10391</v>
      </c>
      <c r="E2710" s="26" t="s">
        <v>10392</v>
      </c>
      <c r="F2710" s="29">
        <v>3</v>
      </c>
      <c r="G2710" s="1585">
        <v>41722</v>
      </c>
      <c r="H2710" s="61"/>
      <c r="I2710" s="1505" t="s">
        <v>14789</v>
      </c>
    </row>
    <row r="2711" spans="2:9">
      <c r="B2711" s="31" t="s">
        <v>10403</v>
      </c>
      <c r="C2711" s="64" t="s">
        <v>10420</v>
      </c>
      <c r="D2711" s="305" t="s">
        <v>10402</v>
      </c>
      <c r="E2711" s="32" t="s">
        <v>10404</v>
      </c>
      <c r="F2711" s="29">
        <v>3</v>
      </c>
      <c r="G2711" s="1579">
        <v>41723</v>
      </c>
      <c r="H2711" s="63"/>
      <c r="I2711" s="1505" t="s">
        <v>14789</v>
      </c>
    </row>
    <row r="2712" spans="2:9">
      <c r="B2712" s="61" t="s">
        <v>4755</v>
      </c>
      <c r="C2712" s="62" t="s">
        <v>10421</v>
      </c>
      <c r="D2712" s="305" t="s">
        <v>10409</v>
      </c>
      <c r="E2712" s="29" t="s">
        <v>10400</v>
      </c>
      <c r="F2712" s="29">
        <v>3</v>
      </c>
      <c r="G2712" s="1585">
        <v>41725</v>
      </c>
      <c r="H2712" s="61" t="s">
        <v>10401</v>
      </c>
      <c r="I2712" s="1505" t="s">
        <v>14806</v>
      </c>
    </row>
    <row r="2713" spans="2:9">
      <c r="B2713" s="31" t="s">
        <v>10417</v>
      </c>
      <c r="C2713" s="64" t="s">
        <v>10435</v>
      </c>
      <c r="D2713" s="305" t="s">
        <v>10418</v>
      </c>
      <c r="E2713" s="32" t="s">
        <v>10419</v>
      </c>
      <c r="F2713" s="29">
        <v>3</v>
      </c>
      <c r="G2713" s="1579">
        <v>41726</v>
      </c>
      <c r="H2713" s="63"/>
      <c r="I2713" s="1505" t="s">
        <v>14789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5666</v>
      </c>
      <c r="C2715" s="64" t="s">
        <v>10504</v>
      </c>
      <c r="D2715" s="1504" t="s">
        <v>10440</v>
      </c>
      <c r="E2715" s="29" t="s">
        <v>10439</v>
      </c>
      <c r="F2715" s="26">
        <v>4</v>
      </c>
      <c r="G2715" s="1585">
        <v>41730</v>
      </c>
      <c r="H2715" s="27"/>
      <c r="I2715" s="1505" t="s">
        <v>14789</v>
      </c>
    </row>
    <row r="2716" spans="2:9">
      <c r="B2716" s="61" t="s">
        <v>10385</v>
      </c>
      <c r="C2716" s="64" t="s">
        <v>10544</v>
      </c>
      <c r="D2716" s="1504" t="s">
        <v>10438</v>
      </c>
      <c r="E2716" s="29" t="s">
        <v>10386</v>
      </c>
      <c r="F2716" s="26">
        <v>4</v>
      </c>
      <c r="G2716" s="1585">
        <v>41730</v>
      </c>
      <c r="H2716" s="61"/>
      <c r="I2716" s="1505" t="s">
        <v>14789</v>
      </c>
    </row>
    <row r="2717" spans="2:9">
      <c r="B2717" s="277" t="s">
        <v>10341</v>
      </c>
      <c r="C2717" s="64" t="s">
        <v>10490</v>
      </c>
      <c r="D2717" s="1504" t="s">
        <v>10437</v>
      </c>
      <c r="E2717" s="29" t="s">
        <v>10340</v>
      </c>
      <c r="F2717" s="26">
        <v>4</v>
      </c>
      <c r="G2717" s="1585">
        <v>41730</v>
      </c>
      <c r="H2717" s="29"/>
      <c r="I2717" s="1505" t="s">
        <v>14789</v>
      </c>
    </row>
    <row r="2718" spans="2:9">
      <c r="B2718" s="28" t="s">
        <v>831</v>
      </c>
      <c r="C2718" s="64" t="s">
        <v>10506</v>
      </c>
      <c r="D2718" s="763" t="s">
        <v>10489</v>
      </c>
      <c r="E2718" s="750" t="s">
        <v>10452</v>
      </c>
      <c r="F2718" s="26">
        <v>4</v>
      </c>
      <c r="G2718" s="1452">
        <v>41730</v>
      </c>
      <c r="I2718" s="1505" t="s">
        <v>14793</v>
      </c>
    </row>
    <row r="2719" spans="2:9">
      <c r="B2719" s="28" t="s">
        <v>10459</v>
      </c>
      <c r="C2719" s="64" t="s">
        <v>10481</v>
      </c>
      <c r="D2719" s="704" t="s">
        <v>10460</v>
      </c>
      <c r="E2719" s="26" t="s">
        <v>10461</v>
      </c>
      <c r="F2719" s="26">
        <v>4</v>
      </c>
      <c r="G2719" s="1452">
        <v>41732</v>
      </c>
      <c r="I2719" s="1505" t="s">
        <v>14793</v>
      </c>
    </row>
    <row r="2720" spans="2:9">
      <c r="B2720" s="28" t="s">
        <v>10459</v>
      </c>
      <c r="C2720" s="64" t="s">
        <v>10481</v>
      </c>
      <c r="D2720" s="704" t="s">
        <v>10462</v>
      </c>
      <c r="E2720" s="26" t="s">
        <v>10461</v>
      </c>
      <c r="F2720" s="26">
        <v>4</v>
      </c>
      <c r="G2720" s="1452">
        <v>41732</v>
      </c>
      <c r="I2720" s="1505" t="s">
        <v>14793</v>
      </c>
    </row>
    <row r="2721" spans="2:9">
      <c r="B2721" s="28" t="s">
        <v>831</v>
      </c>
      <c r="C2721" s="26" t="s">
        <v>10481</v>
      </c>
      <c r="D2721" s="704" t="s">
        <v>10480</v>
      </c>
      <c r="E2721" s="26" t="s">
        <v>2451</v>
      </c>
      <c r="F2721" s="26">
        <v>4</v>
      </c>
      <c r="G2721" s="1452">
        <v>41733</v>
      </c>
      <c r="H2721" s="26"/>
      <c r="I2721" s="1505" t="s">
        <v>14793</v>
      </c>
    </row>
    <row r="2722" spans="2:9">
      <c r="B2722" s="28" t="s">
        <v>10464</v>
      </c>
      <c r="C2722" s="64" t="s">
        <v>10520</v>
      </c>
      <c r="D2722" s="783" t="s">
        <v>10463</v>
      </c>
      <c r="E2722" s="26" t="s">
        <v>10465</v>
      </c>
      <c r="F2722" s="26">
        <v>4</v>
      </c>
      <c r="G2722" s="1452">
        <v>41733</v>
      </c>
      <c r="I2722" s="1505" t="s">
        <v>14789</v>
      </c>
    </row>
    <row r="2723" spans="2:9">
      <c r="B2723" s="28" t="s">
        <v>831</v>
      </c>
      <c r="C2723" s="26" t="s">
        <v>9394</v>
      </c>
      <c r="D2723" s="809" t="s">
        <v>10483</v>
      </c>
      <c r="E2723" s="26" t="s">
        <v>2415</v>
      </c>
      <c r="F2723" s="26">
        <v>4</v>
      </c>
      <c r="G2723" s="1452">
        <v>41736</v>
      </c>
      <c r="H2723" s="63"/>
      <c r="I2723" s="1505" t="s">
        <v>14793</v>
      </c>
    </row>
    <row r="2724" spans="2:9">
      <c r="B2724" s="28" t="s">
        <v>10492</v>
      </c>
      <c r="C2724" s="62" t="s">
        <v>10506</v>
      </c>
      <c r="D2724" s="760" t="s">
        <v>10491</v>
      </c>
      <c r="E2724" s="26" t="s">
        <v>10493</v>
      </c>
      <c r="F2724" s="26">
        <v>4</v>
      </c>
      <c r="G2724" s="1452">
        <v>41736</v>
      </c>
      <c r="H2724" s="61"/>
      <c r="I2724" s="1505" t="s">
        <v>14793</v>
      </c>
    </row>
    <row r="2725" spans="2:9">
      <c r="B2725" s="28" t="s">
        <v>10467</v>
      </c>
      <c r="C2725" s="64" t="s">
        <v>10507</v>
      </c>
      <c r="D2725" s="783" t="s">
        <v>10468</v>
      </c>
      <c r="E2725" s="26" t="s">
        <v>10469</v>
      </c>
      <c r="F2725" s="26">
        <v>4</v>
      </c>
      <c r="G2725" s="1452">
        <v>41738</v>
      </c>
      <c r="I2725" s="1505" t="s">
        <v>14789</v>
      </c>
    </row>
    <row r="2726" spans="2:9">
      <c r="B2726" s="28" t="s">
        <v>10470</v>
      </c>
      <c r="C2726" s="26" t="s">
        <v>10579</v>
      </c>
      <c r="D2726" s="783" t="s">
        <v>10471</v>
      </c>
      <c r="E2726" s="26" t="s">
        <v>10472</v>
      </c>
      <c r="F2726" s="26">
        <v>4</v>
      </c>
      <c r="G2726" s="1452">
        <v>41738</v>
      </c>
      <c r="I2726" s="1505" t="s">
        <v>14789</v>
      </c>
    </row>
    <row r="2727" spans="2:9">
      <c r="B2727" s="28" t="s">
        <v>10473</v>
      </c>
      <c r="C2727" s="64" t="s">
        <v>10510</v>
      </c>
      <c r="D2727" s="783" t="s">
        <v>10509</v>
      </c>
      <c r="E2727" s="26" t="s">
        <v>10475</v>
      </c>
      <c r="F2727" s="26">
        <v>4</v>
      </c>
      <c r="G2727" s="1452">
        <v>41738</v>
      </c>
      <c r="I2727" s="1505" t="s">
        <v>14789</v>
      </c>
    </row>
    <row r="2728" spans="2:9">
      <c r="B2728" s="28" t="s">
        <v>10473</v>
      </c>
      <c r="C2728" s="64" t="s">
        <v>10511</v>
      </c>
      <c r="D2728" s="1504" t="s">
        <v>10474</v>
      </c>
      <c r="E2728" s="26" t="s">
        <v>10475</v>
      </c>
      <c r="F2728" s="26">
        <v>4</v>
      </c>
      <c r="G2728" s="1452">
        <v>41738</v>
      </c>
      <c r="H2728" s="61"/>
      <c r="I2728" s="1505" t="s">
        <v>14789</v>
      </c>
    </row>
    <row r="2729" spans="2:9">
      <c r="B2729" s="28" t="s">
        <v>10499</v>
      </c>
      <c r="C2729" s="62" t="s">
        <v>10542</v>
      </c>
      <c r="D2729" s="1504" t="s">
        <v>10498</v>
      </c>
      <c r="E2729" s="26" t="s">
        <v>10497</v>
      </c>
      <c r="F2729" s="26">
        <v>4</v>
      </c>
      <c r="G2729" s="1452">
        <v>41740</v>
      </c>
      <c r="H2729" s="61"/>
      <c r="I2729" s="1505" t="s">
        <v>14789</v>
      </c>
    </row>
    <row r="2730" spans="2:9">
      <c r="B2730" s="28" t="s">
        <v>10397</v>
      </c>
      <c r="C2730" s="30" t="s">
        <v>10508</v>
      </c>
      <c r="D2730" s="1504" t="s">
        <v>10399</v>
      </c>
      <c r="E2730" s="29" t="s">
        <v>10398</v>
      </c>
      <c r="F2730" s="26">
        <v>4</v>
      </c>
      <c r="G2730" s="1585">
        <v>41743</v>
      </c>
      <c r="H2730" s="27"/>
      <c r="I2730" s="1505" t="s">
        <v>14789</v>
      </c>
    </row>
    <row r="2731" spans="2:9">
      <c r="B2731" s="28" t="s">
        <v>10521</v>
      </c>
      <c r="C2731" s="62" t="s">
        <v>10545</v>
      </c>
      <c r="D2731" s="1504" t="s">
        <v>10522</v>
      </c>
      <c r="E2731" s="26" t="s">
        <v>10523</v>
      </c>
      <c r="F2731" s="26">
        <v>4</v>
      </c>
      <c r="G2731" s="1452">
        <v>41747</v>
      </c>
      <c r="H2731" s="61"/>
      <c r="I2731" s="1505" t="s">
        <v>14789</v>
      </c>
    </row>
    <row r="2732" spans="2:9">
      <c r="B2732" s="28" t="s">
        <v>5449</v>
      </c>
      <c r="C2732" s="62" t="s">
        <v>10543</v>
      </c>
      <c r="D2732" s="783" t="s">
        <v>10530</v>
      </c>
      <c r="E2732" s="26" t="s">
        <v>10531</v>
      </c>
      <c r="F2732" s="26">
        <v>4</v>
      </c>
      <c r="G2732" s="1620">
        <v>41750</v>
      </c>
      <c r="I2732" s="1505" t="s">
        <v>14789</v>
      </c>
    </row>
    <row r="2733" spans="2:9">
      <c r="B2733" s="28" t="s">
        <v>10529</v>
      </c>
      <c r="C2733" s="62" t="s">
        <v>10546</v>
      </c>
      <c r="D2733" s="783" t="s">
        <v>10532</v>
      </c>
      <c r="E2733" s="26" t="s">
        <v>875</v>
      </c>
      <c r="F2733" s="26">
        <v>4</v>
      </c>
      <c r="G2733" s="1620">
        <v>41750</v>
      </c>
      <c r="I2733" s="1505" t="s">
        <v>14806</v>
      </c>
    </row>
    <row r="2734" spans="2:9">
      <c r="B2734" s="28" t="s">
        <v>10535</v>
      </c>
      <c r="C2734" s="62" t="s">
        <v>10558</v>
      </c>
      <c r="D2734" s="1504" t="s">
        <v>10569</v>
      </c>
      <c r="E2734" s="26" t="s">
        <v>10536</v>
      </c>
      <c r="F2734" s="26">
        <v>4</v>
      </c>
      <c r="G2734" s="1452">
        <v>41750</v>
      </c>
      <c r="H2734" s="61"/>
      <c r="I2734" s="1505" t="s">
        <v>14789</v>
      </c>
    </row>
    <row r="2735" spans="2:9">
      <c r="B2735" s="28" t="s">
        <v>730</v>
      </c>
      <c r="C2735" s="62" t="s">
        <v>10571</v>
      </c>
      <c r="D2735" s="1504" t="s">
        <v>10572</v>
      </c>
      <c r="E2735" s="29" t="s">
        <v>10534</v>
      </c>
      <c r="F2735" s="26">
        <v>4</v>
      </c>
      <c r="G2735" s="1585">
        <v>41752</v>
      </c>
      <c r="I2735" s="1505" t="s">
        <v>14789</v>
      </c>
    </row>
    <row r="2736" spans="2:9">
      <c r="B2736" s="28" t="s">
        <v>10478</v>
      </c>
      <c r="C2736" s="62" t="s">
        <v>10570</v>
      </c>
      <c r="D2736" s="1504" t="s">
        <v>10557</v>
      </c>
      <c r="E2736" s="29" t="s">
        <v>2412</v>
      </c>
      <c r="F2736" s="26">
        <v>4</v>
      </c>
      <c r="G2736" s="1585">
        <v>41753</v>
      </c>
      <c r="I2736" s="1505" t="s">
        <v>14789</v>
      </c>
    </row>
    <row r="2737" spans="2:9">
      <c r="B2737" s="28" t="s">
        <v>10583</v>
      </c>
      <c r="C2737" s="62" t="s">
        <v>10606</v>
      </c>
      <c r="D2737" s="1504" t="s">
        <v>10584</v>
      </c>
      <c r="E2737" s="29" t="s">
        <v>663</v>
      </c>
      <c r="F2737" s="26">
        <v>4</v>
      </c>
      <c r="G2737" s="1452">
        <v>41758</v>
      </c>
      <c r="H2737" s="61"/>
      <c r="I2737" s="1505" t="s">
        <v>14789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10454</v>
      </c>
      <c r="C2739" s="62" t="s">
        <v>10505</v>
      </c>
      <c r="D2739" s="338" t="s">
        <v>10466</v>
      </c>
      <c r="E2739" s="29" t="s">
        <v>10455</v>
      </c>
      <c r="F2739" s="29">
        <v>5</v>
      </c>
      <c r="G2739" s="1585">
        <v>41760</v>
      </c>
      <c r="H2739" s="28" t="s">
        <v>10479</v>
      </c>
      <c r="I2739" s="1505" t="s">
        <v>14789</v>
      </c>
    </row>
    <row r="2740" spans="2:9">
      <c r="B2740" s="277" t="s">
        <v>10633</v>
      </c>
      <c r="C2740" s="62" t="s">
        <v>10712</v>
      </c>
      <c r="D2740" s="338" t="s">
        <v>10634</v>
      </c>
      <c r="E2740" s="29" t="s">
        <v>10635</v>
      </c>
      <c r="F2740" s="29">
        <v>5</v>
      </c>
      <c r="G2740" s="1585">
        <v>41760</v>
      </c>
      <c r="I2740" s="1505" t="s">
        <v>14789</v>
      </c>
    </row>
    <row r="2741" spans="2:9">
      <c r="B2741" s="277" t="s">
        <v>3051</v>
      </c>
      <c r="C2741" s="62" t="s">
        <v>10711</v>
      </c>
      <c r="D2741" s="338" t="s">
        <v>10567</v>
      </c>
      <c r="E2741" s="29" t="s">
        <v>10568</v>
      </c>
      <c r="F2741" s="29">
        <v>5</v>
      </c>
      <c r="G2741" s="1585">
        <v>41761</v>
      </c>
      <c r="I2741" s="1505" t="s">
        <v>14789</v>
      </c>
    </row>
    <row r="2742" spans="2:9">
      <c r="B2742" s="277" t="s">
        <v>10644</v>
      </c>
      <c r="C2742" s="62" t="s">
        <v>10716</v>
      </c>
      <c r="D2742" s="338" t="s">
        <v>10645</v>
      </c>
      <c r="E2742" s="29" t="s">
        <v>6406</v>
      </c>
      <c r="F2742" s="29">
        <v>5</v>
      </c>
      <c r="G2742" s="1585">
        <v>41764</v>
      </c>
      <c r="I2742" s="1505" t="s">
        <v>14789</v>
      </c>
    </row>
    <row r="2743" spans="2:9">
      <c r="B2743" s="277" t="s">
        <v>10650</v>
      </c>
      <c r="C2743" s="62" t="s">
        <v>10716</v>
      </c>
      <c r="D2743" s="338" t="s">
        <v>10649</v>
      </c>
      <c r="E2743" s="29" t="s">
        <v>10651</v>
      </c>
      <c r="F2743" s="29">
        <v>5</v>
      </c>
      <c r="G2743" s="1585">
        <v>41765</v>
      </c>
      <c r="I2743" s="1505" t="s">
        <v>14789</v>
      </c>
    </row>
    <row r="2744" spans="2:9">
      <c r="B2744" s="28" t="s">
        <v>10660</v>
      </c>
      <c r="C2744" s="62" t="s">
        <v>10717</v>
      </c>
      <c r="D2744" s="338" t="s">
        <v>10663</v>
      </c>
      <c r="E2744" s="29" t="s">
        <v>10662</v>
      </c>
      <c r="F2744" s="29">
        <v>5</v>
      </c>
      <c r="G2744" s="1585">
        <v>41768</v>
      </c>
      <c r="I2744" s="1505" t="s">
        <v>14789</v>
      </c>
    </row>
    <row r="2745" spans="2:9">
      <c r="B2745" s="277" t="s">
        <v>10674</v>
      </c>
      <c r="C2745" s="62" t="s">
        <v>10715</v>
      </c>
      <c r="D2745" s="338" t="s">
        <v>10676</v>
      </c>
      <c r="E2745" s="29" t="s">
        <v>10675</v>
      </c>
      <c r="F2745" s="29">
        <v>5</v>
      </c>
      <c r="G2745" s="1585">
        <v>41768</v>
      </c>
      <c r="I2745" s="1505" t="s">
        <v>14789</v>
      </c>
    </row>
    <row r="2746" spans="2:9">
      <c r="B2746" s="28" t="s">
        <v>10666</v>
      </c>
      <c r="C2746" s="62" t="s">
        <v>10713</v>
      </c>
      <c r="D2746" s="338" t="s">
        <v>10672</v>
      </c>
      <c r="E2746" s="29" t="s">
        <v>10665</v>
      </c>
      <c r="F2746" s="29">
        <v>5</v>
      </c>
      <c r="G2746" s="1585">
        <v>41769</v>
      </c>
      <c r="I2746" s="1505" t="s">
        <v>14789</v>
      </c>
    </row>
    <row r="2747" spans="2:9">
      <c r="B2747" s="28" t="s">
        <v>10666</v>
      </c>
      <c r="C2747" s="62" t="s">
        <v>10714</v>
      </c>
      <c r="D2747" s="338" t="s">
        <v>10673</v>
      </c>
      <c r="E2747" s="29" t="s">
        <v>10665</v>
      </c>
      <c r="F2747" s="29">
        <v>5</v>
      </c>
      <c r="G2747" s="1585">
        <v>41769</v>
      </c>
      <c r="I2747" s="1505" t="s">
        <v>14789</v>
      </c>
    </row>
    <row r="2748" spans="2:9">
      <c r="B2748" s="277" t="s">
        <v>10682</v>
      </c>
      <c r="C2748" s="62" t="s">
        <v>10718</v>
      </c>
      <c r="D2748" s="338" t="s">
        <v>10681</v>
      </c>
      <c r="E2748" s="29" t="s">
        <v>10683</v>
      </c>
      <c r="F2748" s="29">
        <v>5</v>
      </c>
      <c r="G2748" s="1585">
        <v>41772</v>
      </c>
      <c r="I2748" s="1505" t="s">
        <v>14789</v>
      </c>
    </row>
    <row r="2749" spans="2:9">
      <c r="B2749" s="277" t="s">
        <v>810</v>
      </c>
      <c r="C2749" s="62" t="s">
        <v>10748</v>
      </c>
      <c r="D2749" s="338" t="s">
        <v>10695</v>
      </c>
      <c r="E2749" s="29" t="s">
        <v>11</v>
      </c>
      <c r="F2749" s="29">
        <v>5</v>
      </c>
      <c r="G2749" s="1585">
        <v>41778</v>
      </c>
      <c r="I2749" s="1505" t="s">
        <v>14789</v>
      </c>
    </row>
    <row r="2750" spans="2:9">
      <c r="B2750" s="28" t="s">
        <v>10696</v>
      </c>
      <c r="C2750" s="62" t="s">
        <v>10750</v>
      </c>
      <c r="D2750" s="338" t="s">
        <v>10706</v>
      </c>
      <c r="E2750" s="29" t="s">
        <v>10702</v>
      </c>
      <c r="F2750" s="29">
        <v>5</v>
      </c>
      <c r="G2750" s="1585">
        <v>41779</v>
      </c>
      <c r="I2750" s="1505" t="s">
        <v>14789</v>
      </c>
    </row>
    <row r="2751" spans="2:9">
      <c r="B2751" s="28" t="s">
        <v>10703</v>
      </c>
      <c r="C2751" s="62" t="s">
        <v>10749</v>
      </c>
      <c r="D2751" s="338" t="s">
        <v>10705</v>
      </c>
      <c r="E2751" s="26" t="s">
        <v>10704</v>
      </c>
      <c r="F2751" s="29">
        <v>5</v>
      </c>
      <c r="G2751" s="1452">
        <v>41779</v>
      </c>
      <c r="H2751" s="61"/>
      <c r="I2751" s="1505" t="s">
        <v>14789</v>
      </c>
    </row>
    <row r="2752" spans="2:9">
      <c r="B2752" s="28" t="s">
        <v>10719</v>
      </c>
      <c r="C2752" s="62" t="s">
        <v>10751</v>
      </c>
      <c r="D2752" s="338" t="s">
        <v>10720</v>
      </c>
      <c r="E2752" s="26" t="s">
        <v>10752</v>
      </c>
      <c r="F2752" s="29">
        <v>5</v>
      </c>
      <c r="G2752" s="1452">
        <v>41781</v>
      </c>
      <c r="H2752" s="61"/>
      <c r="I2752" s="1505" t="s">
        <v>14789</v>
      </c>
    </row>
    <row r="2753" spans="2:9">
      <c r="B2753" s="28" t="s">
        <v>3149</v>
      </c>
      <c r="C2753" s="62" t="s">
        <v>10749</v>
      </c>
      <c r="D2753" s="338" t="s">
        <v>10738</v>
      </c>
      <c r="E2753" s="26" t="s">
        <v>10752</v>
      </c>
      <c r="F2753" s="29">
        <v>5</v>
      </c>
      <c r="G2753" s="1452">
        <v>41783</v>
      </c>
      <c r="H2753" s="61"/>
      <c r="I2753" s="1505" t="s">
        <v>14789</v>
      </c>
    </row>
    <row r="2754" spans="2:9">
      <c r="B2754" s="28" t="s">
        <v>10734</v>
      </c>
      <c r="C2754" s="62" t="s">
        <v>10749</v>
      </c>
      <c r="D2754" s="338" t="s">
        <v>10736</v>
      </c>
      <c r="E2754" s="26" t="s">
        <v>10740</v>
      </c>
      <c r="F2754" s="29">
        <v>5</v>
      </c>
      <c r="G2754" s="1452">
        <v>41785</v>
      </c>
      <c r="H2754" s="61"/>
      <c r="I2754" s="1505" t="s">
        <v>14789</v>
      </c>
    </row>
    <row r="2755" spans="2:9">
      <c r="B2755" s="28" t="s">
        <v>10724</v>
      </c>
      <c r="C2755" s="62" t="s">
        <v>10756</v>
      </c>
      <c r="D2755" s="338" t="s">
        <v>10725</v>
      </c>
      <c r="E2755" s="29" t="s">
        <v>10726</v>
      </c>
      <c r="F2755" s="29">
        <v>5</v>
      </c>
      <c r="G2755" s="1585">
        <v>41785</v>
      </c>
      <c r="I2755" s="1505" t="s">
        <v>14789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10745</v>
      </c>
      <c r="C2757" s="62" t="s">
        <v>10832</v>
      </c>
      <c r="D2757" s="817" t="s">
        <v>10784</v>
      </c>
      <c r="E2757" s="29" t="s">
        <v>10746</v>
      </c>
      <c r="F2757" s="26">
        <v>6</v>
      </c>
      <c r="G2757" s="1585">
        <v>41791</v>
      </c>
      <c r="H2757" s="61"/>
      <c r="I2757" s="1505" t="s">
        <v>14789</v>
      </c>
    </row>
    <row r="2758" spans="2:9">
      <c r="B2758" s="277" t="s">
        <v>3051</v>
      </c>
      <c r="C2758" s="62" t="s">
        <v>10886</v>
      </c>
      <c r="D2758" s="817" t="s">
        <v>10778</v>
      </c>
      <c r="E2758" s="29" t="s">
        <v>10731</v>
      </c>
      <c r="F2758" s="26">
        <v>6</v>
      </c>
      <c r="G2758" s="1585">
        <v>41793</v>
      </c>
      <c r="I2758" s="1505" t="s">
        <v>14789</v>
      </c>
    </row>
    <row r="2759" spans="2:9">
      <c r="B2759" s="28" t="s">
        <v>10727</v>
      </c>
      <c r="C2759" s="62" t="s">
        <v>10753</v>
      </c>
      <c r="D2759" s="817" t="s">
        <v>10779</v>
      </c>
      <c r="E2759" s="29" t="s">
        <v>10728</v>
      </c>
      <c r="F2759" s="26">
        <v>6</v>
      </c>
      <c r="G2759" s="1585">
        <v>41793</v>
      </c>
      <c r="I2759" s="1505" t="s">
        <v>14789</v>
      </c>
    </row>
    <row r="2760" spans="2:9">
      <c r="B2760" s="28" t="s">
        <v>10732</v>
      </c>
      <c r="C2760" s="62" t="s">
        <v>10754</v>
      </c>
      <c r="D2760" s="817" t="s">
        <v>10780</v>
      </c>
      <c r="E2760" s="29" t="s">
        <v>10731</v>
      </c>
      <c r="F2760" s="26">
        <v>6</v>
      </c>
      <c r="G2760" s="1585">
        <v>41793</v>
      </c>
      <c r="I2760" s="1505" t="s">
        <v>14789</v>
      </c>
    </row>
    <row r="2761" spans="2:9">
      <c r="B2761" s="28" t="s">
        <v>10781</v>
      </c>
      <c r="C2761" s="62" t="s">
        <v>10828</v>
      </c>
      <c r="D2761" s="817" t="s">
        <v>10782</v>
      </c>
      <c r="E2761" s="29" t="s">
        <v>6406</v>
      </c>
      <c r="F2761" s="26">
        <v>6</v>
      </c>
      <c r="G2761" s="1585">
        <v>41793</v>
      </c>
      <c r="I2761" s="1505" t="s">
        <v>14789</v>
      </c>
    </row>
    <row r="2762" spans="2:9">
      <c r="B2762" s="28" t="s">
        <v>10724</v>
      </c>
      <c r="C2762" s="62" t="s">
        <v>2727</v>
      </c>
      <c r="D2762" s="817" t="s">
        <v>10783</v>
      </c>
      <c r="E2762" s="29" t="s">
        <v>663</v>
      </c>
      <c r="F2762" s="26">
        <v>6</v>
      </c>
      <c r="G2762" s="1585">
        <v>41793</v>
      </c>
      <c r="I2762" s="1505" t="s">
        <v>14789</v>
      </c>
    </row>
    <row r="2763" spans="2:9">
      <c r="B2763" s="28" t="s">
        <v>10742</v>
      </c>
      <c r="C2763" s="62" t="s">
        <v>10830</v>
      </c>
      <c r="D2763" s="817" t="s">
        <v>10829</v>
      </c>
      <c r="E2763" s="29" t="s">
        <v>10743</v>
      </c>
      <c r="F2763" s="26">
        <v>6</v>
      </c>
      <c r="G2763" s="1585">
        <v>41793</v>
      </c>
      <c r="I2763" s="1505" t="s">
        <v>14789</v>
      </c>
    </row>
    <row r="2764" spans="2:9">
      <c r="B2764" s="28" t="s">
        <v>10786</v>
      </c>
      <c r="C2764" s="62" t="s">
        <v>10908</v>
      </c>
      <c r="D2764" s="817" t="s">
        <v>10787</v>
      </c>
      <c r="E2764" s="26" t="s">
        <v>10825</v>
      </c>
      <c r="F2764" s="26">
        <v>6</v>
      </c>
      <c r="G2764" s="1585">
        <v>41794</v>
      </c>
      <c r="I2764" s="1505" t="s">
        <v>14789</v>
      </c>
    </row>
    <row r="2765" spans="2:9">
      <c r="B2765" s="61" t="s">
        <v>10812</v>
      </c>
      <c r="C2765" s="62" t="s">
        <v>10831</v>
      </c>
      <c r="D2765" s="817" t="s">
        <v>10811</v>
      </c>
      <c r="E2765" s="29" t="s">
        <v>10813</v>
      </c>
      <c r="F2765" s="26">
        <v>6</v>
      </c>
      <c r="G2765" s="1585">
        <v>41799</v>
      </c>
      <c r="H2765" s="61"/>
      <c r="I2765" s="1505" t="s">
        <v>14789</v>
      </c>
    </row>
    <row r="2766" spans="2:9">
      <c r="B2766" s="28" t="s">
        <v>3149</v>
      </c>
      <c r="C2766" s="62" t="s">
        <v>10910</v>
      </c>
      <c r="D2766" s="820" t="s">
        <v>10826</v>
      </c>
      <c r="E2766" s="29" t="s">
        <v>13385</v>
      </c>
      <c r="F2766" s="26">
        <v>6</v>
      </c>
      <c r="G2766" s="1585">
        <v>41801</v>
      </c>
      <c r="H2766" s="61"/>
      <c r="I2766" s="1505" t="s">
        <v>14789</v>
      </c>
    </row>
    <row r="2767" spans="2:9">
      <c r="B2767" s="61" t="s">
        <v>10817</v>
      </c>
      <c r="C2767" s="62" t="s">
        <v>10909</v>
      </c>
      <c r="D2767" s="817" t="s">
        <v>10818</v>
      </c>
      <c r="E2767" s="29" t="s">
        <v>10819</v>
      </c>
      <c r="F2767" s="26">
        <v>6</v>
      </c>
      <c r="G2767" s="1585">
        <v>41802</v>
      </c>
      <c r="H2767" s="61"/>
      <c r="I2767" s="1505" t="s">
        <v>14789</v>
      </c>
    </row>
    <row r="2768" spans="2:9">
      <c r="B2768" s="28" t="s">
        <v>10834</v>
      </c>
      <c r="C2768" s="62" t="s">
        <v>2727</v>
      </c>
      <c r="D2768" s="820" t="s">
        <v>10833</v>
      </c>
      <c r="E2768" s="29" t="s">
        <v>10835</v>
      </c>
      <c r="F2768" s="26">
        <v>6</v>
      </c>
      <c r="G2768" s="1585">
        <v>41802</v>
      </c>
      <c r="H2768" s="61"/>
      <c r="I2768" s="1505" t="s">
        <v>14789</v>
      </c>
    </row>
    <row r="2769" spans="2:9">
      <c r="B2769" s="61" t="s">
        <v>10839</v>
      </c>
      <c r="C2769" s="62" t="s">
        <v>10919</v>
      </c>
      <c r="D2769" s="817" t="s">
        <v>10840</v>
      </c>
      <c r="E2769" s="29" t="s">
        <v>10891</v>
      </c>
      <c r="F2769" s="26">
        <v>6</v>
      </c>
      <c r="G2769" s="1585">
        <v>41803</v>
      </c>
      <c r="H2769" s="61"/>
      <c r="I2769" s="1505" t="s">
        <v>14789</v>
      </c>
    </row>
    <row r="2770" spans="2:9">
      <c r="B2770" s="61" t="s">
        <v>10847</v>
      </c>
      <c r="C2770" s="62" t="s">
        <v>10920</v>
      </c>
      <c r="D2770" s="817" t="s">
        <v>10848</v>
      </c>
      <c r="E2770" s="29" t="s">
        <v>10849</v>
      </c>
      <c r="F2770" s="26">
        <v>6</v>
      </c>
      <c r="G2770" s="1585">
        <v>41806</v>
      </c>
      <c r="H2770" s="61"/>
      <c r="I2770" s="1505" t="s">
        <v>14789</v>
      </c>
    </row>
    <row r="2771" spans="2:9">
      <c r="B2771" s="202" t="s">
        <v>10854</v>
      </c>
      <c r="C2771" s="200" t="s">
        <v>10921</v>
      </c>
      <c r="D2771" s="821" t="s">
        <v>10855</v>
      </c>
      <c r="E2771" s="750" t="s">
        <v>10856</v>
      </c>
      <c r="F2771" s="26">
        <v>6</v>
      </c>
      <c r="G2771" s="1621">
        <v>41806</v>
      </c>
      <c r="H2771" s="61"/>
      <c r="I2771" s="1505" t="s">
        <v>14789</v>
      </c>
    </row>
    <row r="2772" spans="2:9">
      <c r="B2772" s="61" t="s">
        <v>10862</v>
      </c>
      <c r="C2772" s="62" t="s">
        <v>10922</v>
      </c>
      <c r="D2772" s="817" t="s">
        <v>10863</v>
      </c>
      <c r="E2772" s="29" t="s">
        <v>10864</v>
      </c>
      <c r="F2772" s="26">
        <v>6</v>
      </c>
      <c r="G2772" s="1585">
        <v>41806</v>
      </c>
      <c r="H2772" s="61"/>
      <c r="I2772" s="1505" t="s">
        <v>14789</v>
      </c>
    </row>
    <row r="2773" spans="2:9">
      <c r="B2773" s="61" t="s">
        <v>10862</v>
      </c>
      <c r="C2773" s="40" t="s">
        <v>10977</v>
      </c>
      <c r="D2773" s="817" t="s">
        <v>10865</v>
      </c>
      <c r="E2773" s="29" t="s">
        <v>10864</v>
      </c>
      <c r="F2773" s="26">
        <v>6</v>
      </c>
      <c r="G2773" s="1585">
        <v>41806</v>
      </c>
      <c r="H2773" s="61"/>
      <c r="I2773" s="1505" t="s">
        <v>14789</v>
      </c>
    </row>
    <row r="2774" spans="2:9">
      <c r="B2774" s="61" t="s">
        <v>10862</v>
      </c>
      <c r="C2774" s="62" t="s">
        <v>2727</v>
      </c>
      <c r="D2774" s="817" t="s">
        <v>10866</v>
      </c>
      <c r="E2774" s="29" t="s">
        <v>10864</v>
      </c>
      <c r="F2774" s="26">
        <v>6</v>
      </c>
      <c r="G2774" s="1585">
        <v>41806</v>
      </c>
      <c r="H2774" s="61"/>
      <c r="I2774" s="1505" t="s">
        <v>14789</v>
      </c>
    </row>
    <row r="2775" spans="2:9">
      <c r="B2775" s="61" t="s">
        <v>10890</v>
      </c>
      <c r="C2775" s="62" t="s">
        <v>10929</v>
      </c>
      <c r="D2775" s="817" t="s">
        <v>10892</v>
      </c>
      <c r="E2775" s="29" t="s">
        <v>10893</v>
      </c>
      <c r="F2775" s="26">
        <v>6</v>
      </c>
      <c r="G2775" s="1585">
        <v>41813</v>
      </c>
      <c r="H2775" s="61"/>
      <c r="I2775" s="1505" t="s">
        <v>14789</v>
      </c>
    </row>
    <row r="2776" spans="2:9">
      <c r="B2776" s="61" t="s">
        <v>10868</v>
      </c>
      <c r="C2776" s="62" t="s">
        <v>10952</v>
      </c>
      <c r="D2776" s="817" t="s">
        <v>10871</v>
      </c>
      <c r="E2776" s="29" t="s">
        <v>10870</v>
      </c>
      <c r="F2776" s="26">
        <v>6</v>
      </c>
      <c r="G2776" s="1585">
        <v>41813</v>
      </c>
      <c r="H2776" s="61"/>
      <c r="I2776" s="1505" t="s">
        <v>14789</v>
      </c>
    </row>
    <row r="2777" spans="2:9">
      <c r="B2777" s="61" t="s">
        <v>10880</v>
      </c>
      <c r="C2777" s="62" t="s">
        <v>10950</v>
      </c>
      <c r="D2777" s="817" t="s">
        <v>10879</v>
      </c>
      <c r="E2777" s="29" t="s">
        <v>6175</v>
      </c>
      <c r="F2777" s="26">
        <v>6</v>
      </c>
      <c r="G2777" s="1585">
        <v>41813</v>
      </c>
      <c r="H2777" s="61"/>
      <c r="I2777" s="1505" t="s">
        <v>14789</v>
      </c>
    </row>
    <row r="2778" spans="2:9">
      <c r="B2778" s="61" t="s">
        <v>10905</v>
      </c>
      <c r="C2778" s="62" t="s">
        <v>10951</v>
      </c>
      <c r="D2778" s="817" t="s">
        <v>10906</v>
      </c>
      <c r="E2778" s="29" t="s">
        <v>10907</v>
      </c>
      <c r="F2778" s="26">
        <v>6</v>
      </c>
      <c r="G2778" s="1585">
        <v>41814</v>
      </c>
      <c r="H2778" s="61"/>
      <c r="I2778" s="1505" t="s">
        <v>14789</v>
      </c>
    </row>
    <row r="2779" spans="2:9">
      <c r="B2779" s="61" t="s">
        <v>10841</v>
      </c>
      <c r="C2779" s="62" t="s">
        <v>10923</v>
      </c>
      <c r="D2779" s="817" t="s">
        <v>10842</v>
      </c>
      <c r="E2779" s="29" t="s">
        <v>10843</v>
      </c>
      <c r="F2779" s="26">
        <v>6</v>
      </c>
      <c r="G2779" s="1585">
        <v>41815</v>
      </c>
      <c r="H2779" s="28" t="s">
        <v>10881</v>
      </c>
      <c r="I2779" s="1505" t="s">
        <v>14789</v>
      </c>
    </row>
    <row r="2780" spans="2:9">
      <c r="B2780" s="61" t="s">
        <v>10911</v>
      </c>
      <c r="C2780" s="62" t="s">
        <v>10918</v>
      </c>
      <c r="D2780" s="817" t="s">
        <v>10912</v>
      </c>
      <c r="E2780" s="29" t="s">
        <v>10913</v>
      </c>
      <c r="F2780" s="26">
        <v>6</v>
      </c>
      <c r="G2780" s="1585">
        <v>41815</v>
      </c>
      <c r="I2780" s="1505" t="s">
        <v>14789</v>
      </c>
    </row>
    <row r="2781" spans="2:9">
      <c r="B2781" s="61" t="s">
        <v>10868</v>
      </c>
      <c r="C2781" s="30" t="s">
        <v>10953</v>
      </c>
      <c r="D2781" s="817" t="s">
        <v>10914</v>
      </c>
      <c r="E2781" s="29" t="s">
        <v>729</v>
      </c>
      <c r="F2781" s="26">
        <v>6</v>
      </c>
      <c r="G2781" s="1585">
        <v>41815</v>
      </c>
      <c r="I2781" s="1505" t="s">
        <v>14789</v>
      </c>
    </row>
    <row r="2782" spans="2:9">
      <c r="B2782" s="61" t="s">
        <v>10868</v>
      </c>
      <c r="C2782" s="30" t="s">
        <v>10952</v>
      </c>
      <c r="D2782" s="817" t="s">
        <v>10915</v>
      </c>
      <c r="E2782" s="29" t="s">
        <v>11</v>
      </c>
      <c r="F2782" s="26">
        <v>6</v>
      </c>
      <c r="G2782" s="1585">
        <v>41816</v>
      </c>
      <c r="H2782" s="61"/>
      <c r="I2782" s="1505" t="s">
        <v>14789</v>
      </c>
    </row>
    <row r="2783" spans="2:9">
      <c r="B2783" s="61" t="s">
        <v>10933</v>
      </c>
      <c r="C2783" s="30" t="s">
        <v>10936</v>
      </c>
      <c r="D2783" s="817" t="s">
        <v>10934</v>
      </c>
      <c r="E2783" s="29" t="s">
        <v>10935</v>
      </c>
      <c r="F2783" s="26">
        <v>6</v>
      </c>
      <c r="G2783" s="1585">
        <v>41817</v>
      </c>
      <c r="H2783" s="61"/>
      <c r="I2783" s="1505" t="s">
        <v>14789</v>
      </c>
    </row>
    <row r="2784" spans="2:9">
      <c r="B2784" s="61" t="s">
        <v>10937</v>
      </c>
      <c r="C2784" s="30" t="s">
        <v>10952</v>
      </c>
      <c r="D2784" s="755" t="s">
        <v>10938</v>
      </c>
      <c r="E2784" s="29" t="s">
        <v>10939</v>
      </c>
      <c r="F2784" s="26">
        <v>6</v>
      </c>
      <c r="G2784" s="1585">
        <v>41817</v>
      </c>
      <c r="H2784" s="61" t="s">
        <v>10947</v>
      </c>
      <c r="I2784" s="1505" t="s">
        <v>14793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10942</v>
      </c>
      <c r="C2786" s="62" t="s">
        <v>11049</v>
      </c>
      <c r="D2786" s="305" t="s">
        <v>11143</v>
      </c>
      <c r="E2786" s="29" t="s">
        <v>10943</v>
      </c>
      <c r="F2786" s="26">
        <v>7</v>
      </c>
      <c r="G2786" s="1585">
        <v>41821</v>
      </c>
      <c r="H2786" s="61"/>
      <c r="I2786" s="1505" t="s">
        <v>14789</v>
      </c>
    </row>
    <row r="2787" spans="2:9">
      <c r="B2787" s="61" t="s">
        <v>5447</v>
      </c>
      <c r="C2787" s="62" t="s">
        <v>11056</v>
      </c>
      <c r="D2787" s="305" t="s">
        <v>10955</v>
      </c>
      <c r="E2787" s="29" t="s">
        <v>10954</v>
      </c>
      <c r="F2787" s="26">
        <v>7</v>
      </c>
      <c r="G2787" s="1585">
        <v>41821</v>
      </c>
      <c r="H2787" s="61"/>
      <c r="I2787" s="1505" t="s">
        <v>14789</v>
      </c>
    </row>
    <row r="2788" spans="2:9">
      <c r="B2788" s="61" t="s">
        <v>10983</v>
      </c>
      <c r="C2788" s="62" t="s">
        <v>11069</v>
      </c>
      <c r="D2788" s="305" t="s">
        <v>11141</v>
      </c>
      <c r="E2788" s="29" t="s">
        <v>10982</v>
      </c>
      <c r="F2788" s="26">
        <v>7</v>
      </c>
      <c r="G2788" s="1585">
        <v>41821</v>
      </c>
      <c r="H2788" s="61"/>
      <c r="I2788" s="1505" t="s">
        <v>14789</v>
      </c>
    </row>
    <row r="2789" spans="2:9">
      <c r="B2789" s="61" t="s">
        <v>11081</v>
      </c>
      <c r="C2789" s="62" t="s">
        <v>11056</v>
      </c>
      <c r="D2789" s="755" t="s">
        <v>10988</v>
      </c>
      <c r="E2789" s="29" t="s">
        <v>10989</v>
      </c>
      <c r="F2789" s="26">
        <v>7</v>
      </c>
      <c r="G2789" s="1585">
        <v>41823</v>
      </c>
      <c r="H2789" s="61"/>
      <c r="I2789" s="1512" t="s">
        <v>14793</v>
      </c>
    </row>
    <row r="2790" spans="2:9">
      <c r="B2790" s="61" t="s">
        <v>11081</v>
      </c>
      <c r="C2790" s="62" t="s">
        <v>11056</v>
      </c>
      <c r="D2790" s="305" t="s">
        <v>10996</v>
      </c>
      <c r="E2790" s="29" t="s">
        <v>10987</v>
      </c>
      <c r="F2790" s="26">
        <v>7</v>
      </c>
      <c r="G2790" s="1585">
        <v>41824</v>
      </c>
      <c r="H2790" s="61"/>
      <c r="I2790" s="1505" t="s">
        <v>14789</v>
      </c>
    </row>
    <row r="2791" spans="2:9">
      <c r="B2791" s="61" t="s">
        <v>11081</v>
      </c>
      <c r="C2791" s="62" t="s">
        <v>11056</v>
      </c>
      <c r="D2791" s="305" t="s">
        <v>10995</v>
      </c>
      <c r="E2791" s="29" t="s">
        <v>11</v>
      </c>
      <c r="F2791" s="26">
        <v>7</v>
      </c>
      <c r="G2791" s="1585">
        <v>41824</v>
      </c>
      <c r="H2791" s="61"/>
      <c r="I2791" s="1505" t="s">
        <v>14789</v>
      </c>
    </row>
    <row r="2792" spans="2:9">
      <c r="B2792" s="61" t="s">
        <v>11081</v>
      </c>
      <c r="C2792" s="62" t="s">
        <v>11056</v>
      </c>
      <c r="D2792" s="305" t="s">
        <v>10997</v>
      </c>
      <c r="E2792" s="29" t="s">
        <v>11</v>
      </c>
      <c r="F2792" s="26">
        <v>7</v>
      </c>
      <c r="G2792" s="1585">
        <v>41824</v>
      </c>
      <c r="H2792" s="61"/>
      <c r="I2792" s="1505" t="s">
        <v>14789</v>
      </c>
    </row>
    <row r="2793" spans="2:9">
      <c r="B2793" s="61" t="s">
        <v>11081</v>
      </c>
      <c r="C2793" s="62" t="s">
        <v>11056</v>
      </c>
      <c r="D2793" s="305" t="s">
        <v>10998</v>
      </c>
      <c r="E2793" s="29" t="s">
        <v>11</v>
      </c>
      <c r="F2793" s="26">
        <v>7</v>
      </c>
      <c r="G2793" s="1585">
        <v>41824</v>
      </c>
      <c r="H2793" s="61"/>
      <c r="I2793" s="1505" t="s">
        <v>14789</v>
      </c>
    </row>
    <row r="2794" spans="2:9">
      <c r="B2794" s="61" t="s">
        <v>11081</v>
      </c>
      <c r="C2794" s="62" t="s">
        <v>11070</v>
      </c>
      <c r="D2794" s="305" t="s">
        <v>11142</v>
      </c>
      <c r="E2794" s="29" t="s">
        <v>11</v>
      </c>
      <c r="F2794" s="26">
        <v>7</v>
      </c>
      <c r="G2794" s="1585">
        <v>41826</v>
      </c>
      <c r="H2794" s="61"/>
      <c r="I2794" s="1505" t="s">
        <v>14789</v>
      </c>
    </row>
    <row r="2795" spans="2:9">
      <c r="B2795" s="61" t="s">
        <v>11081</v>
      </c>
      <c r="C2795" s="62" t="s">
        <v>11071</v>
      </c>
      <c r="D2795" s="305" t="s">
        <v>11144</v>
      </c>
      <c r="E2795" s="29" t="s">
        <v>11</v>
      </c>
      <c r="F2795" s="26">
        <v>7</v>
      </c>
      <c r="G2795" s="1585">
        <v>41826</v>
      </c>
      <c r="H2795" s="61"/>
      <c r="I2795" s="1505" t="s">
        <v>14789</v>
      </c>
    </row>
    <row r="2796" spans="2:9">
      <c r="B2796" s="61" t="s">
        <v>11004</v>
      </c>
      <c r="C2796" s="62" t="s">
        <v>11048</v>
      </c>
      <c r="D2796" s="305" t="s">
        <v>11145</v>
      </c>
      <c r="E2796" s="29" t="s">
        <v>11005</v>
      </c>
      <c r="F2796" s="26">
        <v>7</v>
      </c>
      <c r="G2796" s="1585">
        <v>41827</v>
      </c>
      <c r="H2796" s="61"/>
      <c r="I2796" s="1505" t="s">
        <v>14789</v>
      </c>
    </row>
    <row r="2797" spans="2:9">
      <c r="B2797" s="61" t="s">
        <v>11081</v>
      </c>
      <c r="C2797" s="62" t="s">
        <v>11073</v>
      </c>
      <c r="D2797" s="305" t="s">
        <v>11146</v>
      </c>
      <c r="E2797" s="29" t="s">
        <v>11</v>
      </c>
      <c r="F2797" s="26">
        <v>7</v>
      </c>
      <c r="G2797" s="1585">
        <v>41828</v>
      </c>
      <c r="H2797" s="61"/>
      <c r="I2797" s="1505" t="s">
        <v>14789</v>
      </c>
    </row>
    <row r="2798" spans="2:9">
      <c r="B2798" s="61" t="s">
        <v>11013</v>
      </c>
      <c r="C2798" s="62" t="s">
        <v>11072</v>
      </c>
      <c r="D2798" s="305" t="s">
        <v>11147</v>
      </c>
      <c r="E2798" s="29" t="s">
        <v>11014</v>
      </c>
      <c r="F2798" s="26">
        <v>7</v>
      </c>
      <c r="G2798" s="1585">
        <v>41828</v>
      </c>
      <c r="H2798" s="61"/>
      <c r="I2798" s="1505" t="s">
        <v>14789</v>
      </c>
    </row>
    <row r="2799" spans="2:9">
      <c r="B2799" s="61" t="s">
        <v>10999</v>
      </c>
      <c r="C2799" s="62" t="s">
        <v>11056</v>
      </c>
      <c r="D2799" s="305" t="s">
        <v>11148</v>
      </c>
      <c r="E2799" s="29" t="s">
        <v>11000</v>
      </c>
      <c r="F2799" s="26">
        <v>7</v>
      </c>
      <c r="G2799" s="1585">
        <v>41829</v>
      </c>
      <c r="H2799" s="61"/>
      <c r="I2799" s="1505" t="s">
        <v>14789</v>
      </c>
    </row>
    <row r="2800" spans="2:9">
      <c r="B2800" s="61" t="s">
        <v>5447</v>
      </c>
      <c r="C2800" s="62" t="s">
        <v>11074</v>
      </c>
      <c r="D2800" s="305" t="s">
        <v>11149</v>
      </c>
      <c r="E2800" s="29" t="s">
        <v>724</v>
      </c>
      <c r="F2800" s="26">
        <v>7</v>
      </c>
      <c r="G2800" s="1585">
        <v>41829</v>
      </c>
      <c r="H2800" s="61"/>
      <c r="I2800" s="1505" t="s">
        <v>14789</v>
      </c>
    </row>
    <row r="2801" spans="2:9">
      <c r="B2801" s="28" t="s">
        <v>11001</v>
      </c>
      <c r="C2801" s="62" t="s">
        <v>11063</v>
      </c>
      <c r="D2801" s="305" t="s">
        <v>11150</v>
      </c>
      <c r="E2801" s="29" t="s">
        <v>11017</v>
      </c>
      <c r="F2801" s="26">
        <v>7</v>
      </c>
      <c r="G2801" s="1585">
        <v>41830</v>
      </c>
      <c r="I2801" s="1505" t="s">
        <v>14789</v>
      </c>
    </row>
    <row r="2802" spans="2:9">
      <c r="B2802" s="28" t="s">
        <v>11015</v>
      </c>
      <c r="C2802" s="62" t="s">
        <v>11075</v>
      </c>
      <c r="D2802" s="305" t="s">
        <v>11151</v>
      </c>
      <c r="E2802" s="29" t="s">
        <v>11016</v>
      </c>
      <c r="F2802" s="26">
        <v>7</v>
      </c>
      <c r="G2802" s="1585">
        <v>41831</v>
      </c>
      <c r="I2802" s="1505" t="s">
        <v>14789</v>
      </c>
    </row>
    <row r="2803" spans="2:9">
      <c r="B2803" s="61" t="s">
        <v>11021</v>
      </c>
      <c r="C2803" s="62" t="s">
        <v>11076</v>
      </c>
      <c r="D2803" s="305" t="s">
        <v>11152</v>
      </c>
      <c r="E2803" s="29" t="s">
        <v>11022</v>
      </c>
      <c r="F2803" s="26">
        <v>7</v>
      </c>
      <c r="G2803" s="1585">
        <v>41831</v>
      </c>
      <c r="H2803" s="61"/>
      <c r="I2803" s="1505" t="s">
        <v>14789</v>
      </c>
    </row>
    <row r="2804" spans="2:9">
      <c r="B2804" s="61" t="s">
        <v>11081</v>
      </c>
      <c r="C2804" s="62" t="s">
        <v>11056</v>
      </c>
      <c r="D2804" s="305" t="s">
        <v>10990</v>
      </c>
      <c r="E2804" s="29" t="s">
        <v>11</v>
      </c>
      <c r="F2804" s="26">
        <v>7</v>
      </c>
      <c r="G2804" s="1585">
        <v>41834</v>
      </c>
      <c r="H2804" s="61"/>
      <c r="I2804" s="1505" t="s">
        <v>14789</v>
      </c>
    </row>
    <row r="2805" spans="2:9">
      <c r="B2805" s="61" t="s">
        <v>11081</v>
      </c>
      <c r="C2805" s="62" t="s">
        <v>11067</v>
      </c>
      <c r="D2805" s="305" t="s">
        <v>11153</v>
      </c>
      <c r="E2805" s="29" t="s">
        <v>11</v>
      </c>
      <c r="F2805" s="26">
        <v>7</v>
      </c>
      <c r="G2805" s="1585">
        <v>41834</v>
      </c>
      <c r="H2805" s="61"/>
      <c r="I2805" s="1505" t="s">
        <v>14789</v>
      </c>
    </row>
    <row r="2806" spans="2:9">
      <c r="B2806" s="61" t="s">
        <v>11025</v>
      </c>
      <c r="C2806" s="62" t="s">
        <v>11077</v>
      </c>
      <c r="D2806" s="305" t="s">
        <v>11154</v>
      </c>
      <c r="E2806" s="29" t="s">
        <v>11026</v>
      </c>
      <c r="F2806" s="26">
        <v>7</v>
      </c>
      <c r="G2806" s="1585">
        <v>41834</v>
      </c>
      <c r="H2806" s="61"/>
      <c r="I2806" s="1505" t="s">
        <v>14789</v>
      </c>
    </row>
    <row r="2807" spans="2:9">
      <c r="B2807" s="61" t="s">
        <v>11025</v>
      </c>
      <c r="C2807" s="62" t="s">
        <v>11079</v>
      </c>
      <c r="D2807" s="305" t="s">
        <v>11155</v>
      </c>
      <c r="E2807" s="29" t="s">
        <v>11026</v>
      </c>
      <c r="F2807" s="26">
        <v>7</v>
      </c>
      <c r="G2807" s="1585">
        <v>41834</v>
      </c>
      <c r="H2807" s="61"/>
      <c r="I2807" s="1505" t="s">
        <v>14789</v>
      </c>
    </row>
    <row r="2808" spans="2:9">
      <c r="B2808" s="61" t="s">
        <v>11025</v>
      </c>
      <c r="C2808" s="62" t="s">
        <v>11078</v>
      </c>
      <c r="D2808" s="305" t="s">
        <v>11031</v>
      </c>
      <c r="E2808" s="29" t="s">
        <v>11026</v>
      </c>
      <c r="F2808" s="26">
        <v>7</v>
      </c>
      <c r="G2808" s="1585">
        <v>41834</v>
      </c>
      <c r="H2808" s="61"/>
      <c r="I2808" s="1505" t="s">
        <v>14789</v>
      </c>
    </row>
    <row r="2809" spans="2:9">
      <c r="B2809" s="61" t="s">
        <v>11025</v>
      </c>
      <c r="C2809" s="62" t="s">
        <v>11080</v>
      </c>
      <c r="D2809" s="305" t="s">
        <v>11032</v>
      </c>
      <c r="E2809" s="29" t="s">
        <v>11026</v>
      </c>
      <c r="F2809" s="26">
        <v>7</v>
      </c>
      <c r="G2809" s="1585">
        <v>41834</v>
      </c>
      <c r="H2809" s="61"/>
      <c r="I2809" s="1505" t="s">
        <v>14789</v>
      </c>
    </row>
    <row r="2810" spans="2:9">
      <c r="B2810" s="61" t="s">
        <v>11081</v>
      </c>
      <c r="C2810" s="62" t="s">
        <v>3076</v>
      </c>
      <c r="D2810" s="305" t="s">
        <v>11039</v>
      </c>
      <c r="E2810" s="29" t="s">
        <v>11</v>
      </c>
      <c r="F2810" s="26">
        <v>7</v>
      </c>
      <c r="G2810" s="1585">
        <v>41836</v>
      </c>
      <c r="H2810" s="61"/>
      <c r="I2810" s="1505" t="s">
        <v>14789</v>
      </c>
    </row>
    <row r="2811" spans="2:9">
      <c r="B2811" s="822" t="s">
        <v>10823</v>
      </c>
      <c r="C2811" s="823" t="s">
        <v>11065</v>
      </c>
      <c r="D2811" s="824" t="s">
        <v>11040</v>
      </c>
      <c r="E2811" s="824" t="s">
        <v>11</v>
      </c>
      <c r="F2811" s="704"/>
      <c r="G2811" s="1622">
        <v>41836</v>
      </c>
      <c r="H2811" s="826"/>
      <c r="I2811" s="1505" t="s">
        <v>14789</v>
      </c>
    </row>
    <row r="2812" spans="2:9">
      <c r="B2812" s="61" t="s">
        <v>10115</v>
      </c>
      <c r="C2812" s="62" t="s">
        <v>11102</v>
      </c>
      <c r="D2812" s="305" t="s">
        <v>11156</v>
      </c>
      <c r="E2812" s="29" t="s">
        <v>11043</v>
      </c>
      <c r="F2812" s="26">
        <v>7</v>
      </c>
      <c r="G2812" s="1585">
        <v>41841</v>
      </c>
      <c r="H2812" s="61"/>
      <c r="I2812" s="1505" t="s">
        <v>14789</v>
      </c>
    </row>
    <row r="2813" spans="2:9">
      <c r="B2813" s="28" t="s">
        <v>11082</v>
      </c>
      <c r="C2813" s="64" t="s">
        <v>11121</v>
      </c>
      <c r="D2813" s="305" t="s">
        <v>11659</v>
      </c>
      <c r="E2813" s="29" t="s">
        <v>11660</v>
      </c>
      <c r="F2813" s="26">
        <v>7</v>
      </c>
      <c r="G2813" s="1585">
        <v>41848</v>
      </c>
      <c r="I2813" s="1505" t="s">
        <v>14789</v>
      </c>
    </row>
    <row r="2814" spans="2:9">
      <c r="B2814" s="61" t="s">
        <v>10896</v>
      </c>
      <c r="C2814" s="62" t="s">
        <v>11119</v>
      </c>
      <c r="D2814" s="305" t="s">
        <v>11157</v>
      </c>
      <c r="E2814" s="29" t="s">
        <v>11084</v>
      </c>
      <c r="F2814" s="26">
        <v>7</v>
      </c>
      <c r="G2814" s="1585">
        <v>41848</v>
      </c>
      <c r="I2814" s="1505" t="s">
        <v>14789</v>
      </c>
    </row>
    <row r="2815" spans="2:9">
      <c r="B2815" s="61" t="s">
        <v>10896</v>
      </c>
      <c r="C2815" s="62" t="s">
        <v>11117</v>
      </c>
      <c r="D2815" s="305" t="s">
        <v>11088</v>
      </c>
      <c r="E2815" s="29" t="s">
        <v>11</v>
      </c>
      <c r="F2815" s="26">
        <v>7</v>
      </c>
      <c r="G2815" s="1585">
        <v>41848</v>
      </c>
      <c r="I2815" s="1505" t="s">
        <v>14789</v>
      </c>
    </row>
    <row r="2816" spans="2:9">
      <c r="B2816" s="61" t="s">
        <v>10896</v>
      </c>
      <c r="C2816" s="62" t="s">
        <v>11118</v>
      </c>
      <c r="D2816" s="305" t="s">
        <v>11090</v>
      </c>
      <c r="E2816" s="29" t="s">
        <v>11</v>
      </c>
      <c r="F2816" s="26">
        <v>7</v>
      </c>
      <c r="G2816" s="1585">
        <v>41848</v>
      </c>
      <c r="I2816" s="1505" t="s">
        <v>14789</v>
      </c>
    </row>
    <row r="2817" spans="2:9">
      <c r="B2817" s="61" t="s">
        <v>10896</v>
      </c>
      <c r="C2817" s="62" t="s">
        <v>11120</v>
      </c>
      <c r="D2817" s="305" t="s">
        <v>11089</v>
      </c>
      <c r="E2817" s="29" t="s">
        <v>11</v>
      </c>
      <c r="F2817" s="26">
        <v>7</v>
      </c>
      <c r="G2817" s="1585">
        <v>41848</v>
      </c>
      <c r="I2817" s="1505" t="s">
        <v>14789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4778</v>
      </c>
      <c r="C2819" s="62" t="s">
        <v>11224</v>
      </c>
      <c r="D2819" s="1504" t="s">
        <v>11125</v>
      </c>
      <c r="E2819" s="29" t="s">
        <v>11124</v>
      </c>
      <c r="F2819" s="29">
        <v>8</v>
      </c>
      <c r="G2819" s="1585">
        <v>41852</v>
      </c>
      <c r="I2819" s="1505" t="s">
        <v>14789</v>
      </c>
    </row>
    <row r="2820" spans="2:9">
      <c r="B2820" s="28" t="s">
        <v>762</v>
      </c>
      <c r="C2820" s="62" t="s">
        <v>11226</v>
      </c>
      <c r="D2820" s="1504" t="s">
        <v>11225</v>
      </c>
      <c r="E2820" s="29" t="s">
        <v>11175</v>
      </c>
      <c r="F2820" s="29">
        <v>8</v>
      </c>
      <c r="G2820" s="1585">
        <v>41855</v>
      </c>
      <c r="I2820" s="1505" t="s">
        <v>14789</v>
      </c>
    </row>
    <row r="2821" spans="2:9">
      <c r="B2821" s="28" t="s">
        <v>11093</v>
      </c>
      <c r="C2821" s="62" t="s">
        <v>11227</v>
      </c>
      <c r="D2821" s="1504" t="s">
        <v>11091</v>
      </c>
      <c r="E2821" s="29" t="s">
        <v>11092</v>
      </c>
      <c r="F2821" s="29">
        <v>8</v>
      </c>
      <c r="G2821" s="1585">
        <v>41857</v>
      </c>
      <c r="I2821" s="1505" t="s">
        <v>14789</v>
      </c>
    </row>
    <row r="2822" spans="2:9">
      <c r="B2822" s="28" t="s">
        <v>11182</v>
      </c>
      <c r="C2822" s="62" t="s">
        <v>11228</v>
      </c>
      <c r="D2822" s="1504" t="s">
        <v>11183</v>
      </c>
      <c r="E2822" s="29" t="s">
        <v>11184</v>
      </c>
      <c r="F2822" s="29">
        <v>8</v>
      </c>
      <c r="G2822" s="1585">
        <v>41862</v>
      </c>
      <c r="I2822" s="1505" t="s">
        <v>14789</v>
      </c>
    </row>
    <row r="2823" spans="2:9">
      <c r="B2823" s="28" t="s">
        <v>11191</v>
      </c>
      <c r="C2823" s="30" t="s">
        <v>11232</v>
      </c>
      <c r="D2823" s="1504" t="s">
        <v>11194</v>
      </c>
      <c r="E2823" s="29" t="s">
        <v>11192</v>
      </c>
      <c r="F2823" s="29">
        <v>8</v>
      </c>
      <c r="G2823" s="1585">
        <v>41862</v>
      </c>
      <c r="H2823" s="28" t="s">
        <v>11193</v>
      </c>
      <c r="I2823" s="1505" t="s">
        <v>14789</v>
      </c>
    </row>
    <row r="2824" spans="2:9">
      <c r="B2824" s="28" t="s">
        <v>5585</v>
      </c>
      <c r="C2824" s="62" t="s">
        <v>11234</v>
      </c>
      <c r="D2824" s="1504" t="s">
        <v>11199</v>
      </c>
      <c r="E2824" s="29" t="s">
        <v>5616</v>
      </c>
      <c r="F2824" s="29">
        <v>8</v>
      </c>
      <c r="G2824" s="1585">
        <v>41865</v>
      </c>
      <c r="H2824" s="28" t="s">
        <v>11206</v>
      </c>
      <c r="I2824" s="1505" t="s">
        <v>14810</v>
      </c>
    </row>
    <row r="2825" spans="2:9">
      <c r="B2825" s="28" t="s">
        <v>11195</v>
      </c>
      <c r="C2825" s="62" t="s">
        <v>11233</v>
      </c>
      <c r="D2825" s="1504" t="s">
        <v>11196</v>
      </c>
      <c r="E2825" s="29" t="s">
        <v>11197</v>
      </c>
      <c r="F2825" s="29">
        <v>8</v>
      </c>
      <c r="G2825" s="1585">
        <v>41865</v>
      </c>
      <c r="H2825" s="28" t="s">
        <v>11206</v>
      </c>
      <c r="I2825" s="1505" t="s">
        <v>14810</v>
      </c>
    </row>
    <row r="2826" spans="2:9">
      <c r="B2826" s="28" t="s">
        <v>11207</v>
      </c>
      <c r="C2826" s="62" t="s">
        <v>11230</v>
      </c>
      <c r="D2826" s="1504" t="s">
        <v>11229</v>
      </c>
      <c r="E2826" s="29" t="s">
        <v>11208</v>
      </c>
      <c r="F2826" s="29">
        <v>8</v>
      </c>
      <c r="G2826" s="1585">
        <v>41869</v>
      </c>
      <c r="I2826" s="1505" t="s">
        <v>14789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11241</v>
      </c>
      <c r="C2828" s="62" t="s">
        <v>11318</v>
      </c>
      <c r="D2828" s="689" t="s">
        <v>11274</v>
      </c>
      <c r="E2828" s="29" t="s">
        <v>11242</v>
      </c>
      <c r="F2828" s="29">
        <v>9</v>
      </c>
      <c r="G2828" s="1585">
        <v>41883</v>
      </c>
      <c r="I2828" s="1505" t="s">
        <v>14789</v>
      </c>
    </row>
    <row r="2829" spans="2:9">
      <c r="B2829" s="28" t="s">
        <v>818</v>
      </c>
      <c r="C2829" s="62" t="s">
        <v>11320</v>
      </c>
      <c r="D2829" s="689" t="s">
        <v>11302</v>
      </c>
      <c r="E2829" s="29" t="s">
        <v>724</v>
      </c>
      <c r="F2829" s="29">
        <v>9</v>
      </c>
      <c r="G2829" s="1585">
        <v>41883</v>
      </c>
      <c r="I2829" s="1505" t="s">
        <v>14789</v>
      </c>
    </row>
    <row r="2830" spans="2:9">
      <c r="B2830" s="28" t="s">
        <v>11257</v>
      </c>
      <c r="C2830" s="62" t="s">
        <v>2727</v>
      </c>
      <c r="D2830" s="689" t="s">
        <v>11258</v>
      </c>
      <c r="E2830" s="29" t="s">
        <v>11259</v>
      </c>
      <c r="F2830" s="29">
        <v>9</v>
      </c>
      <c r="G2830" s="1585">
        <v>41883</v>
      </c>
      <c r="I2830" s="1505" t="s">
        <v>14789</v>
      </c>
    </row>
    <row r="2831" spans="2:9">
      <c r="B2831" s="28" t="s">
        <v>11294</v>
      </c>
      <c r="C2831" s="62" t="s">
        <v>11315</v>
      </c>
      <c r="D2831" s="689" t="s">
        <v>11295</v>
      </c>
      <c r="E2831" s="29" t="s">
        <v>11296</v>
      </c>
      <c r="F2831" s="29">
        <v>9</v>
      </c>
      <c r="G2831" s="1585">
        <v>41884</v>
      </c>
      <c r="I2831" s="1505" t="s">
        <v>14789</v>
      </c>
    </row>
    <row r="2832" spans="2:9">
      <c r="B2832" s="28" t="s">
        <v>11272</v>
      </c>
      <c r="C2832" s="62" t="s">
        <v>11319</v>
      </c>
      <c r="D2832" s="689" t="s">
        <v>11270</v>
      </c>
      <c r="E2832" s="29" t="s">
        <v>11271</v>
      </c>
      <c r="F2832" s="29">
        <v>9</v>
      </c>
      <c r="G2832" s="1585">
        <v>41884</v>
      </c>
      <c r="I2832" s="1505" t="s">
        <v>14789</v>
      </c>
    </row>
    <row r="2833" spans="2:9">
      <c r="B2833" s="28" t="s">
        <v>11298</v>
      </c>
      <c r="C2833" s="62" t="s">
        <v>11321</v>
      </c>
      <c r="D2833" s="689" t="s">
        <v>11301</v>
      </c>
      <c r="E2833" s="29" t="s">
        <v>11299</v>
      </c>
      <c r="F2833" s="29">
        <v>9</v>
      </c>
      <c r="G2833" s="1585">
        <v>41887</v>
      </c>
      <c r="I2833" s="1505" t="s">
        <v>14789</v>
      </c>
    </row>
    <row r="2834" spans="2:9">
      <c r="B2834" s="28" t="s">
        <v>5666</v>
      </c>
      <c r="C2834" s="62" t="s">
        <v>11342</v>
      </c>
      <c r="D2834" s="689" t="s">
        <v>11331</v>
      </c>
      <c r="E2834" s="29" t="s">
        <v>637</v>
      </c>
      <c r="F2834" s="29">
        <v>9</v>
      </c>
      <c r="G2834" s="1585">
        <v>41904</v>
      </c>
      <c r="I2834" s="1505" t="s">
        <v>14789</v>
      </c>
    </row>
    <row r="2835" spans="2:9">
      <c r="B2835" s="28" t="s">
        <v>11335</v>
      </c>
      <c r="C2835" s="62" t="s">
        <v>11343</v>
      </c>
      <c r="D2835" s="689" t="s">
        <v>11336</v>
      </c>
      <c r="E2835" s="29" t="s">
        <v>11337</v>
      </c>
      <c r="F2835" s="29">
        <v>9</v>
      </c>
      <c r="G2835" s="1585">
        <v>41904</v>
      </c>
      <c r="I2835" s="1505" t="s">
        <v>14789</v>
      </c>
    </row>
    <row r="2836" spans="2:9">
      <c r="B2836" s="28" t="s">
        <v>11332</v>
      </c>
      <c r="C2836" s="62" t="s">
        <v>11358</v>
      </c>
      <c r="D2836" s="689" t="s">
        <v>11333</v>
      </c>
      <c r="E2836" s="29" t="s">
        <v>11334</v>
      </c>
      <c r="F2836" s="29">
        <v>9</v>
      </c>
      <c r="G2836" s="1585">
        <v>41904</v>
      </c>
      <c r="I2836" s="1505" t="s">
        <v>14789</v>
      </c>
    </row>
    <row r="2837" spans="2:9">
      <c r="B2837" s="28" t="s">
        <v>11329</v>
      </c>
      <c r="C2837" s="62" t="s">
        <v>11377</v>
      </c>
      <c r="D2837" s="689" t="s">
        <v>11346</v>
      </c>
      <c r="E2837" s="29" t="s">
        <v>11330</v>
      </c>
      <c r="F2837" s="29">
        <v>9</v>
      </c>
      <c r="G2837" s="1585">
        <v>41905</v>
      </c>
      <c r="I2837" s="1505" t="s">
        <v>14789</v>
      </c>
    </row>
    <row r="2838" spans="2:9">
      <c r="B2838" s="28" t="s">
        <v>11347</v>
      </c>
      <c r="C2838" s="62" t="s">
        <v>11381</v>
      </c>
      <c r="D2838" s="689" t="s">
        <v>11348</v>
      </c>
      <c r="E2838" s="29" t="s">
        <v>11</v>
      </c>
      <c r="F2838" s="29">
        <v>9</v>
      </c>
      <c r="G2838" s="1585">
        <v>41905</v>
      </c>
      <c r="I2838" s="1505" t="s">
        <v>14789</v>
      </c>
    </row>
    <row r="2839" spans="2:9">
      <c r="B2839" s="28" t="s">
        <v>11361</v>
      </c>
      <c r="C2839" s="62" t="s">
        <v>11380</v>
      </c>
      <c r="D2839" s="755" t="s">
        <v>11362</v>
      </c>
      <c r="E2839" s="29" t="s">
        <v>11363</v>
      </c>
      <c r="F2839" s="29">
        <v>9</v>
      </c>
      <c r="G2839" s="1585">
        <v>41906</v>
      </c>
      <c r="I2839" s="1505" t="s">
        <v>14811</v>
      </c>
    </row>
    <row r="2840" spans="2:9">
      <c r="B2840" s="28" t="s">
        <v>727</v>
      </c>
      <c r="C2840" s="62" t="s">
        <v>11382</v>
      </c>
      <c r="D2840" s="689" t="s">
        <v>11379</v>
      </c>
      <c r="E2840" s="29" t="s">
        <v>809</v>
      </c>
      <c r="F2840" s="29">
        <v>9</v>
      </c>
      <c r="G2840" s="1585">
        <v>41911</v>
      </c>
      <c r="I2840" s="1505" t="s">
        <v>14789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11375</v>
      </c>
      <c r="C2842" s="62" t="s">
        <v>11388</v>
      </c>
      <c r="D2842" s="817" t="s">
        <v>11372</v>
      </c>
      <c r="E2842" s="29" t="s">
        <v>11373</v>
      </c>
      <c r="F2842" s="29">
        <v>10</v>
      </c>
      <c r="G2842" s="1585">
        <v>41913</v>
      </c>
      <c r="I2842" s="1505" t="s">
        <v>14789</v>
      </c>
    </row>
    <row r="2843" spans="2:9">
      <c r="B2843" s="28" t="s">
        <v>11364</v>
      </c>
      <c r="C2843" s="62" t="s">
        <v>11389</v>
      </c>
      <c r="D2843" s="817" t="s">
        <v>11365</v>
      </c>
      <c r="E2843" s="29" t="s">
        <v>11366</v>
      </c>
      <c r="F2843" s="29">
        <v>10</v>
      </c>
      <c r="G2843" s="1585">
        <v>41913</v>
      </c>
      <c r="I2843" s="1505" t="s">
        <v>14789</v>
      </c>
    </row>
    <row r="2844" spans="2:9">
      <c r="B2844" s="28" t="s">
        <v>11395</v>
      </c>
      <c r="C2844" s="62" t="s">
        <v>11417</v>
      </c>
      <c r="D2844" s="817" t="s">
        <v>11394</v>
      </c>
      <c r="E2844" s="29" t="s">
        <v>11396</v>
      </c>
      <c r="F2844" s="29">
        <v>10</v>
      </c>
      <c r="G2844" s="1585">
        <v>41913</v>
      </c>
      <c r="I2844" s="1505" t="s">
        <v>14789</v>
      </c>
    </row>
    <row r="2845" spans="2:9">
      <c r="B2845" s="28" t="s">
        <v>11395</v>
      </c>
      <c r="C2845" s="62" t="s">
        <v>11418</v>
      </c>
      <c r="D2845" s="817" t="s">
        <v>11393</v>
      </c>
      <c r="E2845" s="29" t="s">
        <v>11397</v>
      </c>
      <c r="F2845" s="29">
        <v>10</v>
      </c>
      <c r="G2845" s="1585">
        <v>41913</v>
      </c>
      <c r="H2845" s="61"/>
      <c r="I2845" s="1505" t="s">
        <v>14789</v>
      </c>
    </row>
    <row r="2846" spans="2:9">
      <c r="B2846" s="61" t="s">
        <v>11398</v>
      </c>
      <c r="C2846" s="62" t="s">
        <v>2727</v>
      </c>
      <c r="D2846" s="755" t="s">
        <v>11400</v>
      </c>
      <c r="E2846" s="29" t="s">
        <v>11399</v>
      </c>
      <c r="F2846" s="29">
        <v>10</v>
      </c>
      <c r="G2846" s="1585">
        <v>41913</v>
      </c>
      <c r="H2846" s="61" t="s">
        <v>11405</v>
      </c>
      <c r="I2846" s="1505" t="s">
        <v>14811</v>
      </c>
    </row>
    <row r="2847" spans="2:9">
      <c r="B2847" s="61" t="s">
        <v>11411</v>
      </c>
      <c r="C2847" s="62" t="s">
        <v>11419</v>
      </c>
      <c r="D2847" s="817" t="s">
        <v>11410</v>
      </c>
      <c r="E2847" s="29" t="s">
        <v>11412</v>
      </c>
      <c r="F2847" s="29">
        <v>10</v>
      </c>
      <c r="G2847" s="1585">
        <v>41919</v>
      </c>
      <c r="H2847" s="61"/>
      <c r="I2847" s="1505" t="s">
        <v>14789</v>
      </c>
    </row>
    <row r="2848" spans="2:9">
      <c r="B2848" s="28" t="s">
        <v>918</v>
      </c>
      <c r="C2848" s="62" t="s">
        <v>11424</v>
      </c>
      <c r="D2848" s="817" t="s">
        <v>11413</v>
      </c>
      <c r="E2848" s="29" t="s">
        <v>6406</v>
      </c>
      <c r="F2848" s="29">
        <v>10</v>
      </c>
      <c r="G2848" s="1585">
        <v>41920</v>
      </c>
      <c r="I2848" s="1505" t="s">
        <v>14789</v>
      </c>
    </row>
    <row r="2849" spans="2:9">
      <c r="B2849" s="61" t="s">
        <v>11414</v>
      </c>
      <c r="C2849" s="62" t="s">
        <v>11436</v>
      </c>
      <c r="D2849" s="817" t="s">
        <v>11416</v>
      </c>
      <c r="E2849" s="29" t="s">
        <v>11415</v>
      </c>
      <c r="F2849" s="29">
        <v>10</v>
      </c>
      <c r="G2849" s="1585">
        <v>41925</v>
      </c>
      <c r="H2849" s="61"/>
      <c r="I2849" s="1505" t="s">
        <v>14789</v>
      </c>
    </row>
    <row r="2850" spans="2:9">
      <c r="B2850" s="28" t="s">
        <v>11420</v>
      </c>
      <c r="C2850" s="62" t="s">
        <v>11438</v>
      </c>
      <c r="D2850" s="817" t="s">
        <v>11421</v>
      </c>
      <c r="E2850" s="29" t="s">
        <v>11430</v>
      </c>
      <c r="F2850" s="29">
        <v>10</v>
      </c>
      <c r="G2850" s="1585">
        <v>41928</v>
      </c>
      <c r="H2850" s="28" t="s">
        <v>11431</v>
      </c>
      <c r="I2850" s="1505" t="s">
        <v>14789</v>
      </c>
    </row>
    <row r="2851" spans="2:9">
      <c r="B2851" s="28" t="s">
        <v>11432</v>
      </c>
      <c r="C2851" s="62" t="s">
        <v>11443</v>
      </c>
      <c r="D2851" s="817" t="s">
        <v>11453</v>
      </c>
      <c r="E2851" s="29" t="s">
        <v>11433</v>
      </c>
      <c r="F2851" s="29">
        <v>10</v>
      </c>
      <c r="G2851" s="1585">
        <v>41929</v>
      </c>
      <c r="I2851" s="1505" t="s">
        <v>14789</v>
      </c>
    </row>
    <row r="2852" spans="2:9">
      <c r="B2852" s="28" t="s">
        <v>11434</v>
      </c>
      <c r="C2852" s="62" t="s">
        <v>11460</v>
      </c>
      <c r="D2852" s="817" t="s">
        <v>11446</v>
      </c>
      <c r="E2852" s="29" t="s">
        <v>11435</v>
      </c>
      <c r="F2852" s="29">
        <v>10</v>
      </c>
      <c r="G2852" s="1585">
        <v>41934</v>
      </c>
      <c r="I2852" s="1505" t="s">
        <v>14789</v>
      </c>
    </row>
    <row r="2853" spans="2:9">
      <c r="B2853" s="28" t="s">
        <v>11440</v>
      </c>
      <c r="C2853" s="62" t="s">
        <v>11459</v>
      </c>
      <c r="D2853" s="817" t="s">
        <v>11441</v>
      </c>
      <c r="E2853" s="29" t="s">
        <v>11442</v>
      </c>
      <c r="F2853" s="29">
        <v>10</v>
      </c>
      <c r="G2853" s="1585">
        <v>41935</v>
      </c>
      <c r="I2853" s="1505" t="s">
        <v>14789</v>
      </c>
    </row>
    <row r="2854" spans="2:9">
      <c r="B2854" s="28" t="s">
        <v>11448</v>
      </c>
      <c r="C2854" s="62" t="s">
        <v>11461</v>
      </c>
      <c r="D2854" s="817" t="s">
        <v>11447</v>
      </c>
      <c r="E2854" s="29" t="s">
        <v>11449</v>
      </c>
      <c r="F2854" s="29">
        <v>10</v>
      </c>
      <c r="G2854" s="1585">
        <v>41936</v>
      </c>
      <c r="I2854" s="1505" t="s">
        <v>14789</v>
      </c>
    </row>
    <row r="2855" spans="2:9">
      <c r="B2855" s="28" t="s">
        <v>11451</v>
      </c>
      <c r="C2855" s="62" t="s">
        <v>11465</v>
      </c>
      <c r="D2855" s="817" t="s">
        <v>11462</v>
      </c>
      <c r="E2855" s="29" t="s">
        <v>11452</v>
      </c>
      <c r="F2855" s="29">
        <v>10</v>
      </c>
      <c r="G2855" s="1585">
        <v>41937</v>
      </c>
      <c r="I2855" s="1505" t="s">
        <v>14789</v>
      </c>
    </row>
    <row r="2856" spans="2:9">
      <c r="B2856" s="28" t="s">
        <v>11454</v>
      </c>
      <c r="C2856" s="62" t="s">
        <v>11466</v>
      </c>
      <c r="D2856" s="817" t="s">
        <v>11456</v>
      </c>
      <c r="E2856" s="29" t="s">
        <v>6406</v>
      </c>
      <c r="F2856" s="29">
        <v>10</v>
      </c>
      <c r="G2856" s="1585">
        <v>41939</v>
      </c>
      <c r="I2856" s="1505" t="s">
        <v>14789</v>
      </c>
    </row>
    <row r="2857" spans="2:9">
      <c r="B2857" s="28" t="s">
        <v>11457</v>
      </c>
      <c r="C2857" s="62" t="s">
        <v>11467</v>
      </c>
      <c r="D2857" s="817" t="s">
        <v>11455</v>
      </c>
      <c r="E2857" s="29" t="s">
        <v>11458</v>
      </c>
      <c r="F2857" s="29">
        <v>10</v>
      </c>
      <c r="G2857" s="1585">
        <v>41939</v>
      </c>
      <c r="I2857" s="1505" t="s">
        <v>14789</v>
      </c>
    </row>
    <row r="2858" spans="2:9">
      <c r="B2858" s="28" t="s">
        <v>11504</v>
      </c>
      <c r="C2858" s="62" t="s">
        <v>11503</v>
      </c>
      <c r="D2858" s="817" t="s">
        <v>11474</v>
      </c>
      <c r="E2858" s="29" t="s">
        <v>11464</v>
      </c>
      <c r="F2858" s="29">
        <v>10</v>
      </c>
      <c r="G2858" s="1585">
        <v>41943</v>
      </c>
      <c r="I2858" s="1505" t="s">
        <v>14789</v>
      </c>
    </row>
    <row r="2859" spans="2:9">
      <c r="B2859" s="28" t="s">
        <v>11468</v>
      </c>
      <c r="C2859" s="62" t="s">
        <v>11505</v>
      </c>
      <c r="D2859" s="817" t="s">
        <v>11476</v>
      </c>
      <c r="E2859" s="29" t="s">
        <v>11464</v>
      </c>
      <c r="F2859" s="29">
        <v>10</v>
      </c>
      <c r="G2859" s="1585">
        <v>41943</v>
      </c>
      <c r="I2859" s="1505" t="s">
        <v>14789</v>
      </c>
    </row>
    <row r="2860" spans="2:9">
      <c r="B2860" s="28" t="s">
        <v>11469</v>
      </c>
      <c r="C2860" s="62" t="s">
        <v>11506</v>
      </c>
      <c r="D2860" s="817" t="s">
        <v>11473</v>
      </c>
      <c r="E2860" s="29" t="s">
        <v>11464</v>
      </c>
      <c r="F2860" s="29">
        <v>10</v>
      </c>
      <c r="G2860" s="1585">
        <v>41943</v>
      </c>
      <c r="I2860" s="1505" t="s">
        <v>14789</v>
      </c>
    </row>
    <row r="2861" spans="2:9">
      <c r="B2861" s="28" t="s">
        <v>11469</v>
      </c>
      <c r="C2861" s="62" t="s">
        <v>11507</v>
      </c>
      <c r="D2861" s="817" t="s">
        <v>11475</v>
      </c>
      <c r="E2861" s="29" t="s">
        <v>11464</v>
      </c>
      <c r="F2861" s="29">
        <v>10</v>
      </c>
      <c r="G2861" s="1585">
        <v>41943</v>
      </c>
      <c r="I2861" s="1505" t="s">
        <v>14789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11485</v>
      </c>
      <c r="C2863" s="62" t="s">
        <v>11492</v>
      </c>
      <c r="D2863" s="411" t="s">
        <v>11486</v>
      </c>
      <c r="E2863" s="29" t="s">
        <v>11487</v>
      </c>
      <c r="F2863" s="29">
        <v>11</v>
      </c>
      <c r="G2863" s="1585">
        <v>41944</v>
      </c>
      <c r="I2863" s="1505" t="s">
        <v>14789</v>
      </c>
    </row>
    <row r="2864" spans="2:9">
      <c r="B2864" s="28" t="s">
        <v>11488</v>
      </c>
      <c r="C2864" s="62" t="s">
        <v>11516</v>
      </c>
      <c r="D2864" s="411" t="s">
        <v>11489</v>
      </c>
      <c r="E2864" s="29" t="s">
        <v>11490</v>
      </c>
      <c r="F2864" s="29">
        <v>11</v>
      </c>
      <c r="G2864" s="1585">
        <v>41944</v>
      </c>
      <c r="I2864" s="1505" t="s">
        <v>14789</v>
      </c>
    </row>
    <row r="2865" spans="2:9">
      <c r="B2865" s="28" t="s">
        <v>11470</v>
      </c>
      <c r="C2865" s="62" t="s">
        <v>11517</v>
      </c>
      <c r="D2865" s="411" t="s">
        <v>11491</v>
      </c>
      <c r="E2865" s="29" t="s">
        <v>11471</v>
      </c>
      <c r="F2865" s="29">
        <v>11</v>
      </c>
      <c r="G2865" s="1585">
        <v>41944</v>
      </c>
      <c r="I2865" s="1505" t="s">
        <v>14789</v>
      </c>
    </row>
    <row r="2866" spans="2:9">
      <c r="B2866" s="28" t="s">
        <v>5122</v>
      </c>
      <c r="C2866" s="62" t="s">
        <v>11518</v>
      </c>
      <c r="D2866" s="411" t="s">
        <v>11493</v>
      </c>
      <c r="E2866" s="29" t="s">
        <v>8</v>
      </c>
      <c r="F2866" s="29">
        <v>11</v>
      </c>
      <c r="G2866" s="1585">
        <v>41944</v>
      </c>
      <c r="I2866" s="1505" t="s">
        <v>14789</v>
      </c>
    </row>
    <row r="2867" spans="2:9">
      <c r="B2867" s="28" t="s">
        <v>5122</v>
      </c>
      <c r="C2867" s="62" t="s">
        <v>11519</v>
      </c>
      <c r="D2867" s="411" t="s">
        <v>11520</v>
      </c>
      <c r="E2867" s="29" t="s">
        <v>8</v>
      </c>
      <c r="F2867" s="29">
        <v>11</v>
      </c>
      <c r="G2867" s="1585">
        <v>41944</v>
      </c>
      <c r="I2867" s="1505" t="s">
        <v>14789</v>
      </c>
    </row>
    <row r="2868" spans="2:9">
      <c r="B2868" s="28" t="s">
        <v>11500</v>
      </c>
      <c r="C2868" s="62" t="s">
        <v>11526</v>
      </c>
      <c r="D2868" s="411" t="s">
        <v>11499</v>
      </c>
      <c r="E2868" s="29" t="s">
        <v>11501</v>
      </c>
      <c r="F2868" s="29">
        <v>11</v>
      </c>
      <c r="G2868" s="1585">
        <v>41947</v>
      </c>
      <c r="I2868" s="1505" t="s">
        <v>14789</v>
      </c>
    </row>
    <row r="2869" spans="2:9">
      <c r="B2869" s="28" t="s">
        <v>722</v>
      </c>
      <c r="C2869" s="62" t="s">
        <v>11522</v>
      </c>
      <c r="D2869" s="411" t="s">
        <v>11510</v>
      </c>
      <c r="E2869" s="29" t="s">
        <v>13405</v>
      </c>
      <c r="F2869" s="29">
        <v>11</v>
      </c>
      <c r="G2869" s="1585">
        <v>41950</v>
      </c>
      <c r="H2869" s="61"/>
      <c r="I2869" s="1505" t="s">
        <v>14789</v>
      </c>
    </row>
    <row r="2870" spans="2:9">
      <c r="B2870" s="28" t="s">
        <v>11484</v>
      </c>
      <c r="C2870" s="62" t="s">
        <v>11521</v>
      </c>
      <c r="D2870" s="411" t="s">
        <v>11514</v>
      </c>
      <c r="E2870" s="29" t="s">
        <v>13394</v>
      </c>
      <c r="F2870" s="29">
        <v>11</v>
      </c>
      <c r="G2870" s="1585">
        <v>41953</v>
      </c>
      <c r="I2870" s="1505" t="s">
        <v>14789</v>
      </c>
    </row>
    <row r="2871" spans="2:9">
      <c r="B2871" s="28" t="s">
        <v>11511</v>
      </c>
      <c r="C2871" s="62" t="s">
        <v>11535</v>
      </c>
      <c r="D2871" s="411" t="s">
        <v>11512</v>
      </c>
      <c r="E2871" s="29" t="s">
        <v>11513</v>
      </c>
      <c r="F2871" s="29">
        <v>11</v>
      </c>
      <c r="G2871" s="1585">
        <v>41953</v>
      </c>
      <c r="I2871" s="1505" t="s">
        <v>14789</v>
      </c>
    </row>
    <row r="2872" spans="2:9">
      <c r="B2872" s="28" t="s">
        <v>11528</v>
      </c>
      <c r="C2872" s="62" t="s">
        <v>11536</v>
      </c>
      <c r="D2872" s="411" t="s">
        <v>11530</v>
      </c>
      <c r="E2872" s="29" t="s">
        <v>11529</v>
      </c>
      <c r="F2872" s="29">
        <v>11</v>
      </c>
      <c r="G2872" s="1585">
        <v>41956</v>
      </c>
      <c r="I2872" s="1505" t="s">
        <v>14789</v>
      </c>
    </row>
    <row r="2873" spans="2:9">
      <c r="B2873" s="28" t="s">
        <v>11533</v>
      </c>
      <c r="C2873" s="62" t="s">
        <v>11554</v>
      </c>
      <c r="D2873" s="411" t="s">
        <v>11532</v>
      </c>
      <c r="E2873" s="29" t="s">
        <v>11534</v>
      </c>
      <c r="F2873" s="29">
        <v>11</v>
      </c>
      <c r="G2873" s="1585">
        <v>41960</v>
      </c>
      <c r="I2873" s="1505" t="s">
        <v>14789</v>
      </c>
    </row>
    <row r="2874" spans="2:9">
      <c r="B2874" s="28" t="s">
        <v>2394</v>
      </c>
      <c r="C2874" s="64" t="s">
        <v>11555</v>
      </c>
      <c r="D2874" s="411" t="s">
        <v>11539</v>
      </c>
      <c r="E2874" s="29" t="s">
        <v>3992</v>
      </c>
      <c r="F2874" s="29">
        <v>11</v>
      </c>
      <c r="G2874" s="1585">
        <v>41960</v>
      </c>
      <c r="H2874" s="28" t="s">
        <v>11538</v>
      </c>
      <c r="I2874" s="1505" t="s">
        <v>14789</v>
      </c>
    </row>
    <row r="2875" spans="2:9">
      <c r="B2875" s="28" t="s">
        <v>11541</v>
      </c>
      <c r="C2875" s="62" t="s">
        <v>11559</v>
      </c>
      <c r="D2875" s="411" t="s">
        <v>11540</v>
      </c>
      <c r="E2875" s="29" t="s">
        <v>11542</v>
      </c>
      <c r="F2875" s="29">
        <v>11</v>
      </c>
      <c r="G2875" s="1585">
        <v>41962</v>
      </c>
      <c r="I2875" s="1505" t="s">
        <v>14789</v>
      </c>
    </row>
    <row r="2876" spans="2:9">
      <c r="B2876" s="28" t="s">
        <v>11546</v>
      </c>
      <c r="C2876" s="62" t="s">
        <v>11560</v>
      </c>
      <c r="D2876" s="411" t="s">
        <v>11547</v>
      </c>
      <c r="E2876" s="29" t="s">
        <v>11548</v>
      </c>
      <c r="F2876" s="29">
        <v>11</v>
      </c>
      <c r="G2876" s="1585">
        <v>41963</v>
      </c>
      <c r="I2876" s="1505" t="s">
        <v>14789</v>
      </c>
    </row>
    <row r="2877" spans="2:9">
      <c r="B2877" s="61" t="s">
        <v>11557</v>
      </c>
      <c r="C2877" s="62" t="s">
        <v>11575</v>
      </c>
      <c r="D2877" s="411" t="s">
        <v>11556</v>
      </c>
      <c r="E2877" s="29" t="s">
        <v>11558</v>
      </c>
      <c r="F2877" s="29">
        <v>11</v>
      </c>
      <c r="G2877" s="1585">
        <v>41968</v>
      </c>
      <c r="H2877" s="61"/>
      <c r="I2877" s="1505" t="s">
        <v>14789</v>
      </c>
    </row>
    <row r="2878" spans="2:9">
      <c r="B2878" s="61" t="s">
        <v>11571</v>
      </c>
      <c r="C2878" s="62" t="s">
        <v>11577</v>
      </c>
      <c r="D2878" s="411" t="s">
        <v>11573</v>
      </c>
      <c r="E2878" s="29" t="s">
        <v>11572</v>
      </c>
      <c r="F2878" s="26"/>
      <c r="G2878" s="1585">
        <v>41969</v>
      </c>
      <c r="H2878" s="61"/>
      <c r="I2878" s="1505" t="s">
        <v>14789</v>
      </c>
    </row>
    <row r="2879" spans="2:9">
      <c r="B2879" s="61" t="s">
        <v>11571</v>
      </c>
      <c r="C2879" s="62" t="s">
        <v>11576</v>
      </c>
      <c r="D2879" s="411" t="s">
        <v>11574</v>
      </c>
      <c r="E2879" s="29" t="s">
        <v>11572</v>
      </c>
      <c r="F2879" s="26"/>
      <c r="G2879" s="1585">
        <v>41969</v>
      </c>
      <c r="H2879" s="61"/>
      <c r="I2879" s="1505" t="s">
        <v>14789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11551</v>
      </c>
      <c r="C2881" s="62" t="s">
        <v>11610</v>
      </c>
      <c r="D2881" s="833" t="s">
        <v>11589</v>
      </c>
      <c r="E2881" s="29" t="s">
        <v>11552</v>
      </c>
      <c r="F2881" s="29"/>
      <c r="G2881" s="1585">
        <v>41974</v>
      </c>
      <c r="I2881" s="1505" t="s">
        <v>14789</v>
      </c>
    </row>
    <row r="2882" spans="2:9">
      <c r="B2882" s="28" t="s">
        <v>11578</v>
      </c>
      <c r="C2882" s="62" t="s">
        <v>11619</v>
      </c>
      <c r="D2882" s="833" t="s">
        <v>11588</v>
      </c>
      <c r="E2882" s="29" t="s">
        <v>11579</v>
      </c>
      <c r="F2882" s="29"/>
      <c r="G2882" s="1585">
        <v>41974</v>
      </c>
      <c r="I2882" s="1505" t="s">
        <v>14789</v>
      </c>
    </row>
    <row r="2883" spans="2:9">
      <c r="B2883" s="61" t="s">
        <v>11598</v>
      </c>
      <c r="C2883" s="62" t="s">
        <v>11620</v>
      </c>
      <c r="D2883" s="833" t="s">
        <v>11599</v>
      </c>
      <c r="E2883" s="29" t="s">
        <v>11621</v>
      </c>
      <c r="F2883" s="26"/>
      <c r="G2883" s="1585">
        <v>41974</v>
      </c>
      <c r="H2883" s="61"/>
      <c r="I2883" s="1505" t="s">
        <v>14789</v>
      </c>
    </row>
    <row r="2884" spans="2:9">
      <c r="B2884" s="61" t="s">
        <v>11585</v>
      </c>
      <c r="C2884" s="62" t="s">
        <v>11628</v>
      </c>
      <c r="D2884" s="833" t="s">
        <v>11587</v>
      </c>
      <c r="E2884" s="29" t="s">
        <v>11586</v>
      </c>
      <c r="F2884" s="26"/>
      <c r="G2884" s="1585">
        <v>41974</v>
      </c>
      <c r="H2884" s="61"/>
      <c r="I2884" s="1505" t="s">
        <v>14789</v>
      </c>
    </row>
    <row r="2885" spans="2:9">
      <c r="B2885" s="61" t="s">
        <v>11584</v>
      </c>
      <c r="C2885" s="62" t="s">
        <v>11639</v>
      </c>
      <c r="D2885" s="833" t="s">
        <v>11641</v>
      </c>
      <c r="E2885" s="29" t="s">
        <v>11644</v>
      </c>
      <c r="F2885" s="26"/>
      <c r="G2885" s="1585">
        <v>41974</v>
      </c>
      <c r="H2885" s="61"/>
    </row>
    <row r="2886" spans="2:9">
      <c r="B2886" s="61" t="s">
        <v>11584</v>
      </c>
      <c r="C2886" s="62" t="s">
        <v>11640</v>
      </c>
      <c r="D2886" s="833" t="s">
        <v>11642</v>
      </c>
      <c r="E2886" s="29" t="s">
        <v>11643</v>
      </c>
      <c r="F2886" s="26"/>
      <c r="G2886" s="1585">
        <v>41974</v>
      </c>
      <c r="H2886" s="61"/>
    </row>
    <row r="2887" spans="2:9">
      <c r="B2887" s="28" t="s">
        <v>11600</v>
      </c>
      <c r="C2887" s="62" t="s">
        <v>11636</v>
      </c>
      <c r="D2887" s="833" t="s">
        <v>11609</v>
      </c>
      <c r="E2887" s="29" t="s">
        <v>11601</v>
      </c>
      <c r="F2887" s="29"/>
      <c r="G2887" s="1585">
        <v>41975</v>
      </c>
      <c r="I2887" s="1505" t="s">
        <v>14789</v>
      </c>
    </row>
    <row r="2888" spans="2:9">
      <c r="B2888" s="28" t="s">
        <v>11605</v>
      </c>
      <c r="C2888" s="62" t="s">
        <v>11633</v>
      </c>
      <c r="D2888" s="833" t="s">
        <v>11638</v>
      </c>
      <c r="E2888" s="29" t="s">
        <v>10284</v>
      </c>
      <c r="F2888" s="29"/>
      <c r="G2888" s="1585">
        <v>41978</v>
      </c>
      <c r="I2888" s="1505" t="s">
        <v>14789</v>
      </c>
    </row>
    <row r="2889" spans="2:9">
      <c r="B2889" s="28" t="s">
        <v>11605</v>
      </c>
      <c r="C2889" s="62" t="s">
        <v>11634</v>
      </c>
      <c r="D2889" s="833" t="s">
        <v>11612</v>
      </c>
      <c r="E2889" s="29" t="s">
        <v>11606</v>
      </c>
      <c r="F2889" s="29"/>
      <c r="G2889" s="1585">
        <v>41978</v>
      </c>
      <c r="I2889" s="1505" t="s">
        <v>14789</v>
      </c>
    </row>
    <row r="2890" spans="2:9">
      <c r="B2890" s="28" t="s">
        <v>11613</v>
      </c>
      <c r="C2890" s="62" t="s">
        <v>11635</v>
      </c>
      <c r="D2890" s="833" t="s">
        <v>11614</v>
      </c>
      <c r="E2890" s="29" t="s">
        <v>11615</v>
      </c>
      <c r="F2890" s="29"/>
      <c r="G2890" s="1585">
        <v>41984</v>
      </c>
      <c r="I2890" s="1505" t="s">
        <v>14789</v>
      </c>
    </row>
    <row r="2891" spans="2:9">
      <c r="B2891" s="28" t="s">
        <v>11622</v>
      </c>
      <c r="C2891" s="62" t="s">
        <v>11647</v>
      </c>
      <c r="D2891" s="833" t="s">
        <v>11627</v>
      </c>
      <c r="E2891" s="29" t="s">
        <v>11623</v>
      </c>
      <c r="F2891" s="29"/>
      <c r="G2891" s="1585">
        <v>41984</v>
      </c>
      <c r="I2891" s="1505" t="s">
        <v>14789</v>
      </c>
    </row>
    <row r="2892" spans="2:9">
      <c r="B2892" s="28" t="s">
        <v>11624</v>
      </c>
      <c r="C2892" s="62" t="s">
        <v>11645</v>
      </c>
      <c r="D2892" s="833" t="s">
        <v>11626</v>
      </c>
      <c r="E2892" s="29" t="s">
        <v>11625</v>
      </c>
      <c r="F2892" s="29"/>
      <c r="G2892" s="1585">
        <v>41985</v>
      </c>
      <c r="I2892" s="1505" t="s">
        <v>14789</v>
      </c>
    </row>
    <row r="2893" spans="2:9">
      <c r="B2893" s="28" t="s">
        <v>11649</v>
      </c>
      <c r="C2893" s="62" t="s">
        <v>11636</v>
      </c>
      <c r="D2893" s="833" t="s">
        <v>11650</v>
      </c>
      <c r="E2893" s="29" t="s">
        <v>6406</v>
      </c>
      <c r="F2893" s="29"/>
      <c r="G2893" s="1585">
        <v>41990</v>
      </c>
      <c r="I2893" s="1505" t="s">
        <v>14789</v>
      </c>
    </row>
    <row r="2894" spans="2:9">
      <c r="B2894" s="28" t="s">
        <v>11655</v>
      </c>
      <c r="C2894" s="62" t="s">
        <v>11682</v>
      </c>
      <c r="D2894" s="833" t="s">
        <v>11654</v>
      </c>
      <c r="E2894" s="29" t="s">
        <v>11656</v>
      </c>
      <c r="F2894" s="29"/>
      <c r="G2894" s="1585">
        <v>41987</v>
      </c>
      <c r="H2894" s="28" t="s">
        <v>11665</v>
      </c>
      <c r="I2894" s="1505" t="s">
        <v>14789</v>
      </c>
    </row>
    <row r="2895" spans="2:9">
      <c r="B2895" s="28" t="s">
        <v>11584</v>
      </c>
      <c r="C2895" s="62" t="s">
        <v>11681</v>
      </c>
      <c r="D2895" s="833" t="s">
        <v>11666</v>
      </c>
      <c r="E2895" s="29" t="s">
        <v>8</v>
      </c>
      <c r="F2895" s="29"/>
      <c r="G2895" s="1585">
        <v>41997</v>
      </c>
      <c r="I2895" s="1505" t="s">
        <v>14789</v>
      </c>
    </row>
    <row r="2896" spans="2:9">
      <c r="B2896" s="28" t="s">
        <v>10345</v>
      </c>
      <c r="C2896" s="64" t="s">
        <v>11683</v>
      </c>
      <c r="D2896" s="833" t="s">
        <v>11669</v>
      </c>
      <c r="E2896" s="29" t="s">
        <v>6406</v>
      </c>
      <c r="F2896" s="29"/>
      <c r="G2896" s="1585">
        <v>41997</v>
      </c>
      <c r="I2896" s="1505" t="s">
        <v>14789</v>
      </c>
    </row>
    <row r="2897" spans="2:10">
      <c r="B2897" s="28" t="s">
        <v>12738</v>
      </c>
      <c r="C2897" s="64" t="s">
        <v>11692</v>
      </c>
      <c r="D2897" s="833" t="s">
        <v>11684</v>
      </c>
      <c r="E2897" s="29" t="s">
        <v>11740</v>
      </c>
      <c r="F2897" s="29"/>
      <c r="G2897" s="1585">
        <v>42002</v>
      </c>
      <c r="I2897" s="1505" t="s">
        <v>14789</v>
      </c>
    </row>
    <row r="2898" spans="2:10">
      <c r="B2898" s="28" t="s">
        <v>11677</v>
      </c>
      <c r="C2898" s="62" t="s">
        <v>11689</v>
      </c>
      <c r="D2898" s="833" t="s">
        <v>11676</v>
      </c>
      <c r="E2898" s="29" t="s">
        <v>11678</v>
      </c>
      <c r="F2898" s="29"/>
      <c r="G2898" s="1585">
        <v>42003</v>
      </c>
      <c r="I2898" s="1505" t="s">
        <v>14789</v>
      </c>
    </row>
    <row r="2899" spans="2:10">
      <c r="B2899" s="28" t="s">
        <v>11687</v>
      </c>
      <c r="C2899" s="64" t="s">
        <v>11690</v>
      </c>
      <c r="D2899" s="833" t="s">
        <v>11697</v>
      </c>
      <c r="E2899" s="29" t="s">
        <v>11688</v>
      </c>
      <c r="F2899" s="29"/>
      <c r="G2899" s="1585">
        <v>42003</v>
      </c>
      <c r="I2899" s="1505" t="s">
        <v>14789</v>
      </c>
    </row>
    <row r="2900" spans="2:10">
      <c r="B2900" s="28" t="s">
        <v>11693</v>
      </c>
      <c r="C2900" s="64" t="s">
        <v>11753</v>
      </c>
      <c r="D2900" s="833" t="s">
        <v>11698</v>
      </c>
      <c r="E2900" s="29" t="s">
        <v>11694</v>
      </c>
      <c r="F2900" s="29"/>
      <c r="G2900" s="1585">
        <v>42002</v>
      </c>
      <c r="H2900" s="28" t="s">
        <v>11727</v>
      </c>
      <c r="I2900" s="1505" t="s">
        <v>14812</v>
      </c>
      <c r="J2900" s="24" t="s">
        <v>11728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11707</v>
      </c>
      <c r="C2902" s="62" t="s">
        <v>11767</v>
      </c>
      <c r="D2902" s="836" t="s">
        <v>11708</v>
      </c>
      <c r="E2902" s="29" t="s">
        <v>11709</v>
      </c>
      <c r="F2902" s="29"/>
      <c r="G2902" s="1585">
        <v>42005</v>
      </c>
      <c r="I2902" s="1505" t="s">
        <v>14789</v>
      </c>
    </row>
    <row r="2903" spans="2:10">
      <c r="B2903" s="28" t="s">
        <v>11733</v>
      </c>
      <c r="C2903" s="62" t="s">
        <v>11769</v>
      </c>
      <c r="D2903" s="837" t="s">
        <v>11734</v>
      </c>
      <c r="E2903" s="750" t="s">
        <v>11715</v>
      </c>
      <c r="F2903" s="29"/>
      <c r="G2903" s="1585">
        <v>42005</v>
      </c>
      <c r="I2903" s="1505" t="s">
        <v>14789</v>
      </c>
    </row>
    <row r="2904" spans="2:10">
      <c r="B2904" s="28" t="s">
        <v>11725</v>
      </c>
      <c r="C2904" s="62" t="s">
        <v>11768</v>
      </c>
      <c r="D2904" s="836" t="s">
        <v>11729</v>
      </c>
      <c r="E2904" s="29" t="s">
        <v>11726</v>
      </c>
      <c r="F2904" s="29"/>
      <c r="G2904" s="1585">
        <v>42005</v>
      </c>
      <c r="I2904" s="1505" t="s">
        <v>14789</v>
      </c>
    </row>
    <row r="2905" spans="2:10">
      <c r="B2905" s="28" t="s">
        <v>11679</v>
      </c>
      <c r="C2905" s="62" t="s">
        <v>11770</v>
      </c>
      <c r="D2905" s="836" t="s">
        <v>11736</v>
      </c>
      <c r="E2905" s="29" t="s">
        <v>11680</v>
      </c>
      <c r="F2905" s="29"/>
      <c r="G2905" s="1585">
        <v>42009</v>
      </c>
      <c r="I2905" s="1505" t="s">
        <v>14789</v>
      </c>
    </row>
    <row r="2906" spans="2:10">
      <c r="B2906" s="28" t="s">
        <v>11737</v>
      </c>
      <c r="C2906" s="64" t="s">
        <v>11753</v>
      </c>
      <c r="D2906" s="836" t="s">
        <v>11738</v>
      </c>
      <c r="E2906" s="29" t="s">
        <v>11739</v>
      </c>
      <c r="F2906" s="29"/>
      <c r="G2906" s="1585">
        <v>42009</v>
      </c>
      <c r="I2906" s="1505" t="s">
        <v>14789</v>
      </c>
    </row>
    <row r="2907" spans="2:10">
      <c r="B2907" s="28" t="s">
        <v>11752</v>
      </c>
      <c r="C2907" s="64" t="s">
        <v>11753</v>
      </c>
      <c r="D2907" s="836" t="s">
        <v>11751</v>
      </c>
      <c r="E2907" s="29" t="s">
        <v>11</v>
      </c>
      <c r="F2907" s="29"/>
      <c r="G2907" s="1585">
        <v>42011</v>
      </c>
      <c r="I2907" s="1505" t="s">
        <v>14789</v>
      </c>
    </row>
    <row r="2908" spans="2:10">
      <c r="B2908" s="28" t="s">
        <v>11773</v>
      </c>
      <c r="C2908" s="62" t="s">
        <v>11776</v>
      </c>
      <c r="D2908" s="836" t="s">
        <v>11772</v>
      </c>
      <c r="E2908" s="29" t="s">
        <v>11774</v>
      </c>
      <c r="F2908" s="29"/>
      <c r="G2908" s="1585">
        <v>42012</v>
      </c>
      <c r="I2908" s="1505" t="s">
        <v>14789</v>
      </c>
    </row>
    <row r="2909" spans="2:10">
      <c r="B2909" s="28" t="s">
        <v>11752</v>
      </c>
      <c r="C2909" s="62" t="s">
        <v>11797</v>
      </c>
      <c r="D2909" s="836" t="s">
        <v>11775</v>
      </c>
      <c r="E2909" s="29" t="s">
        <v>11</v>
      </c>
      <c r="F2909" s="29"/>
      <c r="G2909" s="1585">
        <v>42013</v>
      </c>
      <c r="I2909" s="1505" t="s">
        <v>14789</v>
      </c>
    </row>
    <row r="2910" spans="2:10">
      <c r="B2910" s="28" t="s">
        <v>11800</v>
      </c>
      <c r="C2910" s="62" t="s">
        <v>11795</v>
      </c>
      <c r="D2910" s="836" t="s">
        <v>11742</v>
      </c>
      <c r="E2910" s="29" t="s">
        <v>11743</v>
      </c>
      <c r="F2910" s="29"/>
      <c r="G2910" s="1585">
        <v>42016</v>
      </c>
      <c r="I2910" s="1505" t="s">
        <v>14789</v>
      </c>
    </row>
    <row r="2911" spans="2:10">
      <c r="B2911" s="28" t="s">
        <v>11748</v>
      </c>
      <c r="C2911" s="62" t="s">
        <v>11796</v>
      </c>
      <c r="D2911" s="836" t="s">
        <v>11749</v>
      </c>
      <c r="E2911" s="29" t="s">
        <v>11750</v>
      </c>
      <c r="F2911" s="29"/>
      <c r="G2911" s="1585">
        <v>42016</v>
      </c>
      <c r="I2911" s="1505" t="s">
        <v>14789</v>
      </c>
    </row>
    <row r="2912" spans="2:10">
      <c r="B2912" s="28" t="s">
        <v>11782</v>
      </c>
      <c r="C2912" s="62" t="s">
        <v>11815</v>
      </c>
      <c r="D2912" s="836" t="s">
        <v>11785</v>
      </c>
      <c r="E2912" s="29" t="s">
        <v>11783</v>
      </c>
      <c r="F2912" s="29"/>
      <c r="G2912" s="1585">
        <v>42016</v>
      </c>
      <c r="H2912" s="28" t="s">
        <v>11786</v>
      </c>
      <c r="I2912" s="1505" t="s">
        <v>14812</v>
      </c>
    </row>
    <row r="2913" spans="2:9">
      <c r="B2913" s="28" t="s">
        <v>11805</v>
      </c>
      <c r="C2913" s="62" t="s">
        <v>11814</v>
      </c>
      <c r="D2913" s="836" t="s">
        <v>11806</v>
      </c>
      <c r="E2913" s="29" t="s">
        <v>11807</v>
      </c>
      <c r="F2913" s="29"/>
      <c r="G2913" s="1585">
        <v>42024</v>
      </c>
      <c r="I2913" s="1505" t="s">
        <v>14789</v>
      </c>
    </row>
    <row r="2914" spans="2:9">
      <c r="B2914" s="28" t="s">
        <v>11808</v>
      </c>
      <c r="C2914" s="62" t="s">
        <v>11816</v>
      </c>
      <c r="D2914" s="836" t="s">
        <v>11809</v>
      </c>
      <c r="E2914" s="29" t="s">
        <v>11807</v>
      </c>
      <c r="F2914" s="26"/>
      <c r="G2914" s="1585">
        <v>42026</v>
      </c>
      <c r="H2914" s="61"/>
      <c r="I2914" s="1505" t="s">
        <v>14789</v>
      </c>
    </row>
    <row r="2915" spans="2:9">
      <c r="B2915" s="28" t="s">
        <v>810</v>
      </c>
      <c r="C2915" s="62" t="s">
        <v>11874</v>
      </c>
      <c r="D2915" s="836" t="s">
        <v>1754</v>
      </c>
      <c r="E2915" s="29" t="s">
        <v>1875</v>
      </c>
      <c r="F2915" s="29"/>
      <c r="G2915" s="1585">
        <v>42031</v>
      </c>
      <c r="H2915" s="28" t="s">
        <v>11786</v>
      </c>
      <c r="I2915" s="1505" t="s">
        <v>14812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11792</v>
      </c>
      <c r="C2917" s="64" t="s">
        <v>11875</v>
      </c>
      <c r="D2917" s="840" t="s">
        <v>11793</v>
      </c>
      <c r="E2917" s="29" t="s">
        <v>11794</v>
      </c>
      <c r="F2917" s="29"/>
      <c r="G2917" s="1585">
        <v>42037</v>
      </c>
      <c r="I2917" s="1505" t="s">
        <v>14789</v>
      </c>
    </row>
    <row r="2918" spans="2:9">
      <c r="B2918" s="28" t="s">
        <v>11830</v>
      </c>
      <c r="C2918" s="64" t="s">
        <v>11876</v>
      </c>
      <c r="D2918" s="840" t="s">
        <v>11840</v>
      </c>
      <c r="E2918" s="29" t="s">
        <v>11831</v>
      </c>
      <c r="F2918" s="29"/>
      <c r="G2918" s="1585">
        <v>42037</v>
      </c>
      <c r="I2918" s="1505" t="s">
        <v>14789</v>
      </c>
    </row>
    <row r="2919" spans="2:9">
      <c r="B2919" s="28" t="s">
        <v>11832</v>
      </c>
      <c r="C2919" s="64" t="s">
        <v>11874</v>
      </c>
      <c r="D2919" s="840" t="s">
        <v>11836</v>
      </c>
      <c r="E2919" s="29" t="s">
        <v>11834</v>
      </c>
      <c r="F2919" s="29"/>
      <c r="G2919" s="1585">
        <v>42037</v>
      </c>
      <c r="H2919" s="28" t="s">
        <v>11837</v>
      </c>
      <c r="I2919" s="1505" t="s">
        <v>14812</v>
      </c>
    </row>
    <row r="2920" spans="2:9">
      <c r="B2920" s="28" t="s">
        <v>11832</v>
      </c>
      <c r="C2920" s="64" t="s">
        <v>11874</v>
      </c>
      <c r="D2920" s="840" t="s">
        <v>11835</v>
      </c>
      <c r="E2920" s="29" t="s">
        <v>11833</v>
      </c>
      <c r="F2920" s="29"/>
      <c r="G2920" s="1585">
        <v>42037</v>
      </c>
      <c r="H2920" s="28" t="s">
        <v>11838</v>
      </c>
      <c r="I2920" s="1505" t="s">
        <v>14812</v>
      </c>
    </row>
    <row r="2921" spans="2:9">
      <c r="B2921" s="28" t="s">
        <v>11845</v>
      </c>
      <c r="C2921" s="64" t="s">
        <v>11874</v>
      </c>
      <c r="D2921" s="755" t="s">
        <v>11844</v>
      </c>
      <c r="E2921" s="29" t="s">
        <v>11846</v>
      </c>
      <c r="F2921" s="29"/>
      <c r="G2921" s="1585">
        <v>42039</v>
      </c>
      <c r="H2921" s="28" t="s">
        <v>11847</v>
      </c>
    </row>
    <row r="2922" spans="2:9">
      <c r="B2922" s="28" t="s">
        <v>11854</v>
      </c>
      <c r="C2922" s="64" t="s">
        <v>11874</v>
      </c>
      <c r="D2922" s="840" t="s">
        <v>11855</v>
      </c>
      <c r="E2922" s="29" t="s">
        <v>11856</v>
      </c>
      <c r="F2922" s="29"/>
      <c r="G2922" s="1585">
        <v>42046</v>
      </c>
      <c r="H2922" s="28" t="s">
        <v>11857</v>
      </c>
      <c r="I2922" s="1505" t="s">
        <v>14813</v>
      </c>
    </row>
    <row r="2923" spans="2:9">
      <c r="B2923" s="28" t="s">
        <v>810</v>
      </c>
      <c r="C2923" s="62" t="s">
        <v>11874</v>
      </c>
      <c r="D2923" s="840" t="s">
        <v>1754</v>
      </c>
      <c r="E2923" s="29" t="s">
        <v>1875</v>
      </c>
      <c r="F2923" s="29"/>
      <c r="G2923" s="1585">
        <v>42060</v>
      </c>
      <c r="H2923" s="28" t="s">
        <v>11786</v>
      </c>
      <c r="I2923" s="1505" t="s">
        <v>14812</v>
      </c>
    </row>
    <row r="2924" spans="2:9">
      <c r="B2924" s="28" t="s">
        <v>11918</v>
      </c>
      <c r="C2924" s="62" t="s">
        <v>11976</v>
      </c>
      <c r="D2924" s="755" t="s">
        <v>11919</v>
      </c>
      <c r="E2924" s="29" t="s">
        <v>11920</v>
      </c>
      <c r="F2924" s="29"/>
      <c r="G2924" s="1585">
        <v>42061</v>
      </c>
      <c r="H2924" s="28" t="s">
        <v>11921</v>
      </c>
      <c r="I2924" s="1505" t="s">
        <v>14814</v>
      </c>
    </row>
    <row r="2925" spans="2:9">
      <c r="B2925" s="28" t="s">
        <v>810</v>
      </c>
      <c r="C2925" s="62" t="s">
        <v>3076</v>
      </c>
      <c r="D2925" s="840" t="s">
        <v>1147</v>
      </c>
      <c r="E2925" s="29" t="s">
        <v>1875</v>
      </c>
      <c r="F2925" s="29"/>
      <c r="G2925" s="1585">
        <v>42062</v>
      </c>
      <c r="H2925" s="28" t="s">
        <v>11786</v>
      </c>
      <c r="I2925" s="1505" t="s">
        <v>14812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11941</v>
      </c>
      <c r="C2927" s="64" t="s">
        <v>11911</v>
      </c>
      <c r="D2927" s="836" t="s">
        <v>11892</v>
      </c>
      <c r="E2927" s="29" t="s">
        <v>11849</v>
      </c>
      <c r="F2927" s="29"/>
      <c r="G2927" s="1585">
        <v>42065</v>
      </c>
      <c r="I2927" s="1505" t="s">
        <v>14789</v>
      </c>
    </row>
    <row r="2928" spans="2:9">
      <c r="B2928" s="28" t="s">
        <v>11979</v>
      </c>
      <c r="C2928" s="64" t="s">
        <v>11912</v>
      </c>
      <c r="D2928" s="836" t="s">
        <v>11891</v>
      </c>
      <c r="E2928" s="29" t="s">
        <v>11744</v>
      </c>
      <c r="F2928" s="29"/>
      <c r="G2928" s="1585">
        <v>42065</v>
      </c>
      <c r="I2928" s="1505" t="s">
        <v>14789</v>
      </c>
    </row>
    <row r="2929" spans="2:10">
      <c r="B2929" s="28" t="s">
        <v>11867</v>
      </c>
      <c r="C2929" s="64" t="s">
        <v>11913</v>
      </c>
      <c r="D2929" s="836" t="s">
        <v>11893</v>
      </c>
      <c r="E2929" s="29" t="s">
        <v>11868</v>
      </c>
      <c r="F2929" s="29"/>
      <c r="G2929" s="1585">
        <v>42065</v>
      </c>
      <c r="I2929" s="1505" t="s">
        <v>14789</v>
      </c>
    </row>
    <row r="2930" spans="2:10">
      <c r="B2930" s="28" t="s">
        <v>11895</v>
      </c>
      <c r="C2930" s="62" t="s">
        <v>11948</v>
      </c>
      <c r="D2930" s="836" t="s">
        <v>11897</v>
      </c>
      <c r="E2930" s="29" t="s">
        <v>6406</v>
      </c>
      <c r="F2930" s="29"/>
      <c r="G2930" s="1585">
        <v>42065</v>
      </c>
      <c r="I2930" s="1505" t="s">
        <v>14789</v>
      </c>
    </row>
    <row r="2931" spans="2:10">
      <c r="B2931" s="28" t="s">
        <v>11887</v>
      </c>
      <c r="C2931" s="64" t="s">
        <v>11947</v>
      </c>
      <c r="D2931" s="836" t="s">
        <v>11889</v>
      </c>
      <c r="E2931" s="29" t="s">
        <v>11888</v>
      </c>
      <c r="F2931" s="29"/>
      <c r="G2931" s="1585">
        <v>42065</v>
      </c>
      <c r="I2931" s="1505" t="s">
        <v>14789</v>
      </c>
    </row>
    <row r="2932" spans="2:10">
      <c r="B2932" s="28" t="s">
        <v>723</v>
      </c>
      <c r="C2932" s="64" t="s">
        <v>3076</v>
      </c>
      <c r="D2932" s="836" t="s">
        <v>11698</v>
      </c>
      <c r="E2932" s="29" t="s">
        <v>11694</v>
      </c>
      <c r="F2932" s="29"/>
      <c r="G2932" s="1585">
        <v>42065</v>
      </c>
      <c r="H2932" s="28" t="s">
        <v>11727</v>
      </c>
      <c r="I2932" s="1505" t="s">
        <v>14812</v>
      </c>
      <c r="J2932" s="24" t="s">
        <v>11908</v>
      </c>
    </row>
    <row r="2933" spans="2:10">
      <c r="B2933" s="28" t="s">
        <v>11901</v>
      </c>
      <c r="C2933" s="62" t="s">
        <v>11949</v>
      </c>
      <c r="D2933" s="836" t="s">
        <v>11902</v>
      </c>
      <c r="E2933" s="29" t="s">
        <v>8</v>
      </c>
      <c r="F2933" s="29"/>
      <c r="G2933" s="1585">
        <v>42067</v>
      </c>
      <c r="H2933" s="28" t="s">
        <v>12016</v>
      </c>
      <c r="I2933" s="1505" t="s">
        <v>14789</v>
      </c>
    </row>
    <row r="2934" spans="2:10">
      <c r="B2934" s="28" t="s">
        <v>11905</v>
      </c>
      <c r="C2934" s="62" t="s">
        <v>11950</v>
      </c>
      <c r="D2934" s="836" t="s">
        <v>11906</v>
      </c>
      <c r="E2934" s="29" t="s">
        <v>11907</v>
      </c>
      <c r="F2934" s="29"/>
      <c r="G2934" s="1585">
        <v>42067</v>
      </c>
      <c r="I2934" s="1505" t="s">
        <v>14789</v>
      </c>
    </row>
    <row r="2935" spans="2:10">
      <c r="B2935" s="28" t="s">
        <v>11887</v>
      </c>
      <c r="C2935" s="64" t="s">
        <v>11977</v>
      </c>
      <c r="D2935" s="836" t="s">
        <v>11925</v>
      </c>
      <c r="E2935" s="29" t="s">
        <v>11853</v>
      </c>
      <c r="F2935" s="29"/>
      <c r="G2935" s="1585">
        <v>42069</v>
      </c>
      <c r="I2935" s="1505" t="s">
        <v>14789</v>
      </c>
    </row>
    <row r="2936" spans="2:10">
      <c r="B2936" s="28" t="s">
        <v>11929</v>
      </c>
      <c r="C2936" s="62" t="s">
        <v>11972</v>
      </c>
      <c r="D2936" s="836" t="s">
        <v>11930</v>
      </c>
      <c r="E2936" s="29" t="s">
        <v>6406</v>
      </c>
      <c r="F2936" s="29"/>
      <c r="G2936" s="1585">
        <v>42072</v>
      </c>
      <c r="I2936" s="1505" t="s">
        <v>14789</v>
      </c>
    </row>
    <row r="2937" spans="2:10">
      <c r="B2937" s="28" t="s">
        <v>11927</v>
      </c>
      <c r="C2937" s="62" t="s">
        <v>11973</v>
      </c>
      <c r="D2937" s="836" t="s">
        <v>11926</v>
      </c>
      <c r="E2937" s="29" t="s">
        <v>11928</v>
      </c>
      <c r="F2937" s="29"/>
      <c r="G2937" s="1585">
        <v>42072</v>
      </c>
      <c r="I2937" s="1505" t="s">
        <v>14789</v>
      </c>
    </row>
    <row r="2938" spans="2:10">
      <c r="B2938" s="28" t="s">
        <v>11914</v>
      </c>
      <c r="C2938" s="62" t="s">
        <v>11975</v>
      </c>
      <c r="D2938" s="836" t="s">
        <v>11915</v>
      </c>
      <c r="E2938" s="29" t="s">
        <v>11916</v>
      </c>
      <c r="F2938" s="29"/>
      <c r="G2938" s="1585">
        <v>42072</v>
      </c>
      <c r="H2938" s="28" t="s">
        <v>11917</v>
      </c>
      <c r="I2938" s="1505" t="s">
        <v>14815</v>
      </c>
    </row>
    <row r="2939" spans="2:10">
      <c r="B2939" s="28" t="s">
        <v>810</v>
      </c>
      <c r="C2939" s="62" t="s">
        <v>2727</v>
      </c>
      <c r="D2939" s="836" t="s">
        <v>1147</v>
      </c>
      <c r="E2939" s="29" t="s">
        <v>1875</v>
      </c>
      <c r="F2939" s="29"/>
      <c r="G2939" s="1585">
        <v>42072</v>
      </c>
      <c r="H2939" s="28" t="s">
        <v>11786</v>
      </c>
      <c r="I2939" s="1505" t="s">
        <v>14812</v>
      </c>
    </row>
    <row r="2940" spans="2:10">
      <c r="B2940" s="28" t="s">
        <v>11909</v>
      </c>
      <c r="C2940" s="62" t="s">
        <v>11976</v>
      </c>
      <c r="D2940" s="836" t="s">
        <v>11931</v>
      </c>
      <c r="E2940" s="29" t="s">
        <v>11910</v>
      </c>
      <c r="F2940" s="29"/>
      <c r="G2940" s="1585">
        <v>42072</v>
      </c>
      <c r="I2940" s="1505" t="s">
        <v>14789</v>
      </c>
    </row>
    <row r="2941" spans="2:10">
      <c r="B2941" s="28" t="s">
        <v>11937</v>
      </c>
      <c r="C2941" s="62" t="s">
        <v>11974</v>
      </c>
      <c r="D2941" s="836" t="s">
        <v>11940</v>
      </c>
      <c r="E2941" s="29" t="s">
        <v>11939</v>
      </c>
      <c r="F2941" s="29"/>
      <c r="G2941" s="1585">
        <v>42074</v>
      </c>
      <c r="I2941" s="1505" t="s">
        <v>14789</v>
      </c>
    </row>
    <row r="2942" spans="2:10">
      <c r="B2942" s="28" t="s">
        <v>11938</v>
      </c>
      <c r="C2942" s="62" t="s">
        <v>11976</v>
      </c>
      <c r="D2942" s="836" t="s">
        <v>11936</v>
      </c>
      <c r="E2942" s="29" t="s">
        <v>11939</v>
      </c>
      <c r="F2942" s="29"/>
      <c r="G2942" s="1585">
        <v>42074</v>
      </c>
      <c r="I2942" s="1505" t="s">
        <v>14789</v>
      </c>
    </row>
    <row r="2943" spans="2:10">
      <c r="B2943" s="28" t="s">
        <v>725</v>
      </c>
      <c r="C2943" s="62" t="s">
        <v>12014</v>
      </c>
      <c r="D2943" s="836" t="s">
        <v>11946</v>
      </c>
      <c r="E2943" s="29" t="s">
        <v>6406</v>
      </c>
      <c r="F2943" s="29"/>
      <c r="G2943" s="1585">
        <v>42075</v>
      </c>
      <c r="I2943" s="1505" t="s">
        <v>14789</v>
      </c>
    </row>
    <row r="2944" spans="2:10">
      <c r="B2944" s="28" t="s">
        <v>11584</v>
      </c>
      <c r="C2944" s="62" t="s">
        <v>12005</v>
      </c>
      <c r="D2944" s="836" t="s">
        <v>11945</v>
      </c>
      <c r="E2944" s="29" t="s">
        <v>8</v>
      </c>
      <c r="F2944" s="29"/>
      <c r="G2944" s="1585">
        <v>42075</v>
      </c>
      <c r="I2944" s="1505" t="s">
        <v>14789</v>
      </c>
    </row>
    <row r="2945" spans="2:9">
      <c r="B2945" s="28" t="s">
        <v>11942</v>
      </c>
      <c r="C2945" s="62" t="s">
        <v>12012</v>
      </c>
      <c r="D2945" s="836" t="s">
        <v>11944</v>
      </c>
      <c r="E2945" s="29" t="s">
        <v>11943</v>
      </c>
      <c r="F2945" s="29"/>
      <c r="G2945" s="1585">
        <v>42075</v>
      </c>
      <c r="I2945" s="1505" t="s">
        <v>14789</v>
      </c>
    </row>
    <row r="2946" spans="2:9" ht="16.5" customHeight="1">
      <c r="B2946" s="28" t="s">
        <v>11963</v>
      </c>
      <c r="C2946" s="64" t="s">
        <v>12004</v>
      </c>
      <c r="D2946" s="836" t="s">
        <v>11953</v>
      </c>
      <c r="E2946" s="29" t="s">
        <v>11744</v>
      </c>
      <c r="F2946" s="29"/>
      <c r="G2946" s="1585">
        <v>42079</v>
      </c>
      <c r="I2946" s="1505" t="s">
        <v>14789</v>
      </c>
    </row>
    <row r="2947" spans="2:9" ht="16.5" customHeight="1">
      <c r="B2947" s="28" t="s">
        <v>11964</v>
      </c>
      <c r="C2947" s="62" t="s">
        <v>12006</v>
      </c>
      <c r="D2947" s="836" t="s">
        <v>11965</v>
      </c>
      <c r="E2947" s="29" t="s">
        <v>11966</v>
      </c>
      <c r="F2947" s="29"/>
      <c r="G2947" s="1585">
        <v>42079</v>
      </c>
      <c r="I2947" s="1505" t="s">
        <v>14789</v>
      </c>
    </row>
    <row r="2948" spans="2:9">
      <c r="B2948" s="28" t="s">
        <v>11958</v>
      </c>
      <c r="C2948" s="62" t="s">
        <v>12007</v>
      </c>
      <c r="D2948" s="836" t="s">
        <v>11954</v>
      </c>
      <c r="E2948" s="29" t="s">
        <v>11961</v>
      </c>
      <c r="F2948" s="29"/>
      <c r="G2948" s="1585">
        <v>42079</v>
      </c>
      <c r="I2948" s="1505" t="s">
        <v>14789</v>
      </c>
    </row>
    <row r="2949" spans="2:9">
      <c r="B2949" s="28" t="s">
        <v>11958</v>
      </c>
      <c r="C2949" s="62" t="s">
        <v>12013</v>
      </c>
      <c r="D2949" s="836" t="s">
        <v>11955</v>
      </c>
      <c r="E2949" s="29" t="s">
        <v>11961</v>
      </c>
      <c r="F2949" s="29"/>
      <c r="G2949" s="1585">
        <v>42079</v>
      </c>
      <c r="I2949" s="1505" t="s">
        <v>14789</v>
      </c>
    </row>
    <row r="2950" spans="2:9">
      <c r="B2950" s="28" t="s">
        <v>11959</v>
      </c>
      <c r="C2950" s="64" t="s">
        <v>12015</v>
      </c>
      <c r="D2950" s="836" t="s">
        <v>11956</v>
      </c>
      <c r="E2950" s="29" t="s">
        <v>11962</v>
      </c>
      <c r="F2950" s="29"/>
      <c r="G2950" s="1585">
        <v>42079</v>
      </c>
      <c r="I2950" s="1505" t="s">
        <v>14789</v>
      </c>
    </row>
    <row r="2951" spans="2:9">
      <c r="B2951" s="28" t="s">
        <v>11960</v>
      </c>
      <c r="C2951" s="64" t="s">
        <v>12015</v>
      </c>
      <c r="D2951" s="836" t="s">
        <v>11957</v>
      </c>
      <c r="E2951" s="29" t="s">
        <v>11961</v>
      </c>
      <c r="F2951" s="29"/>
      <c r="G2951" s="1585">
        <v>42079</v>
      </c>
      <c r="I2951" s="1505" t="s">
        <v>14789</v>
      </c>
    </row>
    <row r="2952" spans="2:9">
      <c r="B2952" s="28" t="s">
        <v>11968</v>
      </c>
      <c r="C2952" s="64" t="s">
        <v>12015</v>
      </c>
      <c r="D2952" s="836" t="s">
        <v>11967</v>
      </c>
      <c r="E2952" s="29" t="s">
        <v>11969</v>
      </c>
      <c r="F2952" s="29"/>
      <c r="G2952" s="1585">
        <v>42080</v>
      </c>
      <c r="H2952" s="28" t="s">
        <v>11970</v>
      </c>
      <c r="I2952" s="1505" t="s">
        <v>14789</v>
      </c>
    </row>
    <row r="2953" spans="2:9" ht="16.5" customHeight="1">
      <c r="B2953" s="28" t="s">
        <v>11933</v>
      </c>
      <c r="C2953" s="62" t="s">
        <v>12003</v>
      </c>
      <c r="D2953" s="836" t="s">
        <v>11934</v>
      </c>
      <c r="E2953" s="29" t="s">
        <v>11935</v>
      </c>
      <c r="F2953" s="29"/>
      <c r="G2953" s="1585">
        <v>42080</v>
      </c>
      <c r="I2953" s="1505" t="s">
        <v>14789</v>
      </c>
    </row>
    <row r="2954" spans="2:9" ht="16.5" customHeight="1">
      <c r="B2954" s="28" t="s">
        <v>11991</v>
      </c>
      <c r="C2954" s="62" t="s">
        <v>12008</v>
      </c>
      <c r="D2954" s="836" t="s">
        <v>11995</v>
      </c>
      <c r="E2954" s="29" t="s">
        <v>11992</v>
      </c>
      <c r="F2954" s="29"/>
      <c r="G2954" s="1585">
        <v>42084</v>
      </c>
      <c r="H2954" s="28" t="s">
        <v>12009</v>
      </c>
      <c r="I2954" s="1505" t="s">
        <v>14789</v>
      </c>
    </row>
    <row r="2955" spans="2:9" ht="16.5" customHeight="1">
      <c r="B2955" s="28" t="s">
        <v>11996</v>
      </c>
      <c r="C2955" s="62" t="s">
        <v>12011</v>
      </c>
      <c r="D2955" s="836" t="s">
        <v>11997</v>
      </c>
      <c r="E2955" s="29" t="s">
        <v>6406</v>
      </c>
      <c r="F2955" s="29"/>
      <c r="G2955" s="1585">
        <v>42089</v>
      </c>
      <c r="I2955" s="1505" t="s">
        <v>14789</v>
      </c>
    </row>
    <row r="2956" spans="2:9" ht="16.5" customHeight="1">
      <c r="B2956" s="28" t="s">
        <v>11998</v>
      </c>
      <c r="C2956" s="62" t="s">
        <v>12010</v>
      </c>
      <c r="D2956" s="836" t="s">
        <v>12205</v>
      </c>
      <c r="E2956" s="29" t="s">
        <v>11999</v>
      </c>
      <c r="F2956" s="29"/>
      <c r="G2956" s="1585">
        <v>42091</v>
      </c>
      <c r="I2956" s="1505" t="s">
        <v>14789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12029</v>
      </c>
      <c r="C2958" s="62" t="s">
        <v>12191</v>
      </c>
      <c r="D2958" s="844" t="s">
        <v>12036</v>
      </c>
      <c r="E2958" s="29" t="s">
        <v>12030</v>
      </c>
      <c r="F2958" s="26"/>
      <c r="G2958" s="1585">
        <v>42095</v>
      </c>
      <c r="H2958" s="61"/>
      <c r="I2958" s="1505" t="s">
        <v>14789</v>
      </c>
    </row>
    <row r="2959" spans="2:9">
      <c r="B2959" s="61" t="s">
        <v>12029</v>
      </c>
      <c r="C2959" s="62" t="s">
        <v>12189</v>
      </c>
      <c r="D2959" s="844" t="s">
        <v>12035</v>
      </c>
      <c r="E2959" s="29" t="s">
        <v>12002</v>
      </c>
      <c r="F2959" s="26"/>
      <c r="G2959" s="1585">
        <v>42095</v>
      </c>
      <c r="H2959" s="61"/>
      <c r="I2959" s="1505" t="s">
        <v>14789</v>
      </c>
    </row>
    <row r="2960" spans="2:9">
      <c r="B2960" s="61" t="s">
        <v>12033</v>
      </c>
      <c r="C2960" s="62" t="s">
        <v>12190</v>
      </c>
      <c r="D2960" s="844" t="s">
        <v>12037</v>
      </c>
      <c r="E2960" s="29" t="s">
        <v>12206</v>
      </c>
      <c r="F2960" s="26"/>
      <c r="G2960" s="1585">
        <v>42095</v>
      </c>
      <c r="H2960" s="61"/>
      <c r="I2960" s="1505" t="s">
        <v>14789</v>
      </c>
    </row>
    <row r="2961" spans="2:9">
      <c r="B2961" s="61" t="s">
        <v>12039</v>
      </c>
      <c r="C2961" s="564" t="s">
        <v>12199</v>
      </c>
      <c r="D2961" s="755" t="s">
        <v>12038</v>
      </c>
      <c r="E2961" s="29" t="s">
        <v>12030</v>
      </c>
      <c r="F2961" s="26"/>
      <c r="G2961" s="1585">
        <v>42095</v>
      </c>
      <c r="H2961" s="61" t="s">
        <v>12149</v>
      </c>
      <c r="I2961" s="1505" t="s">
        <v>14793</v>
      </c>
    </row>
    <row r="2962" spans="2:9">
      <c r="B2962" s="61" t="s">
        <v>2016</v>
      </c>
      <c r="C2962" s="62" t="s">
        <v>12193</v>
      </c>
      <c r="D2962" s="844" t="s">
        <v>12156</v>
      </c>
      <c r="E2962" s="29" t="s">
        <v>12152</v>
      </c>
      <c r="F2962" s="26"/>
      <c r="G2962" s="1585">
        <v>42100</v>
      </c>
      <c r="H2962" s="61"/>
      <c r="I2962" s="1505" t="s">
        <v>14789</v>
      </c>
    </row>
    <row r="2963" spans="2:9">
      <c r="B2963" s="61" t="s">
        <v>12150</v>
      </c>
      <c r="C2963" s="62" t="s">
        <v>12199</v>
      </c>
      <c r="D2963" s="844" t="s">
        <v>12154</v>
      </c>
      <c r="E2963" s="29" t="s">
        <v>12152</v>
      </c>
      <c r="F2963" s="26"/>
      <c r="G2963" s="1585">
        <v>42100</v>
      </c>
      <c r="H2963" s="61" t="s">
        <v>12158</v>
      </c>
      <c r="I2963" s="1505" t="s">
        <v>14789</v>
      </c>
    </row>
    <row r="2964" spans="2:9">
      <c r="B2964" s="61" t="s">
        <v>2016</v>
      </c>
      <c r="C2964" s="62" t="s">
        <v>12194</v>
      </c>
      <c r="D2964" s="844" t="s">
        <v>12155</v>
      </c>
      <c r="E2964" s="29" t="s">
        <v>12152</v>
      </c>
      <c r="F2964" s="26"/>
      <c r="G2964" s="1585">
        <v>42100</v>
      </c>
      <c r="H2964" s="61" t="s">
        <v>12158</v>
      </c>
      <c r="I2964" s="1505" t="s">
        <v>14789</v>
      </c>
    </row>
    <row r="2965" spans="2:9">
      <c r="B2965" s="61" t="s">
        <v>12145</v>
      </c>
      <c r="C2965" s="62" t="s">
        <v>12196</v>
      </c>
      <c r="D2965" s="844" t="s">
        <v>12153</v>
      </c>
      <c r="E2965" s="29" t="s">
        <v>6406</v>
      </c>
      <c r="F2965" s="26"/>
      <c r="G2965" s="1585">
        <v>42101</v>
      </c>
      <c r="H2965" s="61"/>
      <c r="I2965" s="1505" t="s">
        <v>14789</v>
      </c>
    </row>
    <row r="2966" spans="2:9">
      <c r="B2966" s="61" t="s">
        <v>12166</v>
      </c>
      <c r="C2966" s="62" t="s">
        <v>12195</v>
      </c>
      <c r="D2966" s="844" t="s">
        <v>12168</v>
      </c>
      <c r="E2966" s="29" t="s">
        <v>12167</v>
      </c>
      <c r="F2966" s="26"/>
      <c r="G2966" s="1585">
        <v>42103</v>
      </c>
      <c r="H2966" s="61"/>
      <c r="I2966" s="1505" t="s">
        <v>14789</v>
      </c>
    </row>
    <row r="2967" spans="2:9">
      <c r="B2967" s="61" t="s">
        <v>11988</v>
      </c>
      <c r="C2967" s="62" t="s">
        <v>12192</v>
      </c>
      <c r="D2967" s="844" t="s">
        <v>12179</v>
      </c>
      <c r="E2967" s="29" t="s">
        <v>11987</v>
      </c>
      <c r="F2967" s="26"/>
      <c r="G2967" s="1585">
        <v>42107</v>
      </c>
      <c r="H2967" s="61"/>
      <c r="I2967" s="1505" t="s">
        <v>14789</v>
      </c>
    </row>
    <row r="2968" spans="2:9">
      <c r="B2968" s="61" t="s">
        <v>6</v>
      </c>
      <c r="C2968" s="62" t="s">
        <v>12207</v>
      </c>
      <c r="D2968" s="844" t="s">
        <v>12186</v>
      </c>
      <c r="E2968" s="29" t="s">
        <v>12187</v>
      </c>
      <c r="F2968" s="26"/>
      <c r="G2968" s="1585">
        <v>42109</v>
      </c>
      <c r="H2968" s="61"/>
      <c r="I2968" s="1505" t="s">
        <v>14789</v>
      </c>
    </row>
    <row r="2969" spans="2:9">
      <c r="B2969" s="28" t="s">
        <v>810</v>
      </c>
      <c r="C2969" s="62" t="s">
        <v>2727</v>
      </c>
      <c r="D2969" s="844" t="s">
        <v>1147</v>
      </c>
      <c r="E2969" s="29" t="s">
        <v>1875</v>
      </c>
      <c r="F2969" s="29"/>
      <c r="G2969" s="1585">
        <v>42110</v>
      </c>
      <c r="H2969" s="28" t="s">
        <v>12210</v>
      </c>
      <c r="I2969" s="1505" t="s">
        <v>14812</v>
      </c>
    </row>
    <row r="2970" spans="2:9">
      <c r="B2970" s="61" t="s">
        <v>12213</v>
      </c>
      <c r="C2970" s="62" t="s">
        <v>12227</v>
      </c>
      <c r="D2970" s="844" t="s">
        <v>12214</v>
      </c>
      <c r="E2970" s="29" t="s">
        <v>12215</v>
      </c>
      <c r="F2970" s="26"/>
      <c r="G2970" s="1585">
        <v>42111</v>
      </c>
      <c r="H2970" s="61"/>
      <c r="I2970" s="1505" t="s">
        <v>14789</v>
      </c>
    </row>
    <row r="2971" spans="2:9">
      <c r="B2971" s="61" t="s">
        <v>11986</v>
      </c>
      <c r="C2971" s="62" t="s">
        <v>12197</v>
      </c>
      <c r="D2971" s="844" t="s">
        <v>11994</v>
      </c>
      <c r="E2971" s="29" t="s">
        <v>11987</v>
      </c>
      <c r="F2971" s="26"/>
      <c r="G2971" s="1585">
        <v>42114</v>
      </c>
      <c r="H2971" s="61"/>
      <c r="I2971" s="1505" t="s">
        <v>14789</v>
      </c>
    </row>
    <row r="2972" spans="2:9" ht="16.5" customHeight="1">
      <c r="B2972" s="28" t="s">
        <v>12173</v>
      </c>
      <c r="C2972" s="62" t="s">
        <v>12198</v>
      </c>
      <c r="D2972" s="844" t="s">
        <v>12217</v>
      </c>
      <c r="E2972" s="29" t="s">
        <v>12174</v>
      </c>
      <c r="F2972" s="29"/>
      <c r="G2972" s="1585">
        <v>42114</v>
      </c>
      <c r="I2972" s="1505" t="s">
        <v>14789</v>
      </c>
    </row>
    <row r="2973" spans="2:9" ht="16.5" customHeight="1">
      <c r="B2973" s="28" t="s">
        <v>12245</v>
      </c>
      <c r="C2973" s="62" t="s">
        <v>12254</v>
      </c>
      <c r="D2973" s="844" t="s">
        <v>12246</v>
      </c>
      <c r="E2973" s="29" t="s">
        <v>12247</v>
      </c>
      <c r="F2973" s="29"/>
      <c r="G2973" s="1585">
        <v>42121</v>
      </c>
      <c r="I2973" s="1505" t="s">
        <v>14789</v>
      </c>
    </row>
    <row r="2974" spans="2:9" ht="16.5" customHeight="1">
      <c r="B2974" s="28" t="s">
        <v>12248</v>
      </c>
      <c r="C2974" s="62" t="s">
        <v>12252</v>
      </c>
      <c r="D2974" s="844" t="s">
        <v>12249</v>
      </c>
      <c r="E2974" s="29" t="s">
        <v>12250</v>
      </c>
      <c r="F2974" s="29"/>
      <c r="G2974" s="1585">
        <v>42121</v>
      </c>
      <c r="I2974" s="1505" t="s">
        <v>14789</v>
      </c>
    </row>
    <row r="2975" spans="2:9">
      <c r="B2975" s="28" t="s">
        <v>12241</v>
      </c>
      <c r="C2975" s="64" t="s">
        <v>12253</v>
      </c>
      <c r="D2975" s="844" t="s">
        <v>12242</v>
      </c>
      <c r="E2975" s="29" t="s">
        <v>12243</v>
      </c>
      <c r="F2975" s="29"/>
      <c r="G2975" s="1585">
        <v>42122</v>
      </c>
      <c r="I2975" s="1505" t="s">
        <v>14789</v>
      </c>
    </row>
    <row r="2976" spans="2:9">
      <c r="B2976" s="28" t="s">
        <v>810</v>
      </c>
      <c r="C2976" s="62" t="s">
        <v>2727</v>
      </c>
      <c r="D2976" s="844" t="s">
        <v>1147</v>
      </c>
      <c r="E2976" s="29" t="s">
        <v>1875</v>
      </c>
      <c r="F2976" s="29"/>
      <c r="G2976" s="1585">
        <v>42123</v>
      </c>
      <c r="H2976" s="28" t="s">
        <v>11786</v>
      </c>
      <c r="I2976" s="1505" t="s">
        <v>14812</v>
      </c>
    </row>
    <row r="2977" spans="2:9">
      <c r="B2977" s="28" t="s">
        <v>12273</v>
      </c>
      <c r="C2977" s="62" t="s">
        <v>12306</v>
      </c>
      <c r="D2977" s="844" t="s">
        <v>12275</v>
      </c>
      <c r="E2977" s="29" t="s">
        <v>12274</v>
      </c>
      <c r="F2977" s="29"/>
      <c r="G2977" s="1585">
        <v>42124</v>
      </c>
      <c r="H2977" s="428" t="s">
        <v>12279</v>
      </c>
      <c r="I2977" s="1505" t="s">
        <v>14789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3149</v>
      </c>
      <c r="C2979" s="62" t="s">
        <v>12400</v>
      </c>
      <c r="D2979" s="411" t="s">
        <v>12294</v>
      </c>
      <c r="E2979" s="29" t="s">
        <v>724</v>
      </c>
      <c r="F2979" s="29"/>
      <c r="G2979" s="1585">
        <v>42125</v>
      </c>
      <c r="H2979" s="428"/>
      <c r="I2979" s="1505" t="s">
        <v>14789</v>
      </c>
    </row>
    <row r="2980" spans="2:9">
      <c r="B2980" s="28" t="s">
        <v>12232</v>
      </c>
      <c r="C2980" s="64" t="s">
        <v>12307</v>
      </c>
      <c r="D2980" s="411" t="s">
        <v>12233</v>
      </c>
      <c r="E2980" s="29" t="s">
        <v>12234</v>
      </c>
      <c r="F2980" s="29"/>
      <c r="G2980" s="1585">
        <v>42128</v>
      </c>
      <c r="I2980" s="1505" t="s">
        <v>14789</v>
      </c>
    </row>
    <row r="2981" spans="2:9">
      <c r="B2981" s="28" t="s">
        <v>12218</v>
      </c>
      <c r="C2981" s="64" t="s">
        <v>12308</v>
      </c>
      <c r="D2981" s="411" t="s">
        <v>12229</v>
      </c>
      <c r="E2981" s="29" t="s">
        <v>12230</v>
      </c>
      <c r="F2981" s="29"/>
      <c r="G2981" s="1585">
        <v>42128</v>
      </c>
      <c r="I2981" s="1505" t="s">
        <v>14789</v>
      </c>
    </row>
    <row r="2982" spans="2:9">
      <c r="B2982" s="28" t="s">
        <v>12271</v>
      </c>
      <c r="C2982" s="64" t="s">
        <v>12309</v>
      </c>
      <c r="D2982" s="411" t="s">
        <v>12272</v>
      </c>
      <c r="E2982" s="29" t="s">
        <v>2</v>
      </c>
      <c r="F2982" s="29"/>
      <c r="G2982" s="1585">
        <v>42128</v>
      </c>
      <c r="I2982" s="1505" t="s">
        <v>14789</v>
      </c>
    </row>
    <row r="2983" spans="2:9">
      <c r="B2983" s="28" t="s">
        <v>12231</v>
      </c>
      <c r="C2983" s="64" t="s">
        <v>12310</v>
      </c>
      <c r="D2983" s="411" t="s">
        <v>12295</v>
      </c>
      <c r="E2983" s="29" t="s">
        <v>12230</v>
      </c>
      <c r="F2983" s="29"/>
      <c r="G2983" s="1585">
        <v>42128</v>
      </c>
      <c r="I2983" s="1505" t="s">
        <v>14789</v>
      </c>
    </row>
    <row r="2984" spans="2:9">
      <c r="B2984" s="28" t="s">
        <v>12291</v>
      </c>
      <c r="C2984" s="62" t="s">
        <v>12349</v>
      </c>
      <c r="D2984" s="411" t="s">
        <v>12292</v>
      </c>
      <c r="E2984" s="29" t="s">
        <v>12293</v>
      </c>
      <c r="F2984" s="29"/>
      <c r="G2984" s="1585">
        <v>42128</v>
      </c>
      <c r="H2984" s="428"/>
      <c r="I2984" s="1505" t="s">
        <v>14789</v>
      </c>
    </row>
    <row r="2985" spans="2:9">
      <c r="B2985" s="28" t="s">
        <v>12277</v>
      </c>
      <c r="C2985" s="64" t="s">
        <v>12422</v>
      </c>
      <c r="D2985" s="411" t="s">
        <v>12276</v>
      </c>
      <c r="E2985" s="29" t="s">
        <v>12278</v>
      </c>
      <c r="F2985" s="29"/>
      <c r="G2985" s="1585">
        <v>42128</v>
      </c>
      <c r="I2985" s="1505" t="s">
        <v>14789</v>
      </c>
    </row>
    <row r="2986" spans="2:9">
      <c r="B2986" s="28" t="s">
        <v>810</v>
      </c>
      <c r="C2986" s="62" t="s">
        <v>2727</v>
      </c>
      <c r="D2986" s="411" t="s">
        <v>1147</v>
      </c>
      <c r="E2986" s="29" t="s">
        <v>1875</v>
      </c>
      <c r="F2986" s="29"/>
      <c r="G2986" s="1585">
        <v>42129</v>
      </c>
      <c r="H2986" s="28" t="s">
        <v>11786</v>
      </c>
      <c r="I2986" s="1505" t="s">
        <v>14812</v>
      </c>
    </row>
    <row r="2987" spans="2:9">
      <c r="B2987" s="28" t="s">
        <v>12302</v>
      </c>
      <c r="C2987" s="62" t="s">
        <v>12401</v>
      </c>
      <c r="D2987" s="411" t="s">
        <v>12301</v>
      </c>
      <c r="E2987" s="29" t="s">
        <v>12303</v>
      </c>
      <c r="F2987" s="29"/>
      <c r="G2987" s="1585">
        <v>42129</v>
      </c>
      <c r="H2987" s="428"/>
      <c r="I2987" s="1505" t="s">
        <v>14789</v>
      </c>
    </row>
    <row r="2988" spans="2:9">
      <c r="B2988" s="28" t="s">
        <v>12317</v>
      </c>
      <c r="C2988" s="62" t="s">
        <v>12406</v>
      </c>
      <c r="D2988" s="411" t="s">
        <v>12326</v>
      </c>
      <c r="E2988" s="29" t="s">
        <v>6406</v>
      </c>
      <c r="F2988" s="29"/>
      <c r="G2988" s="1585">
        <v>42135</v>
      </c>
      <c r="H2988" s="28" t="s">
        <v>12325</v>
      </c>
      <c r="I2988" s="1505" t="s">
        <v>14789</v>
      </c>
    </row>
    <row r="2989" spans="2:9">
      <c r="B2989" s="28" t="s">
        <v>10729</v>
      </c>
      <c r="C2989" s="62" t="s">
        <v>12347</v>
      </c>
      <c r="D2989" s="411" t="s">
        <v>12327</v>
      </c>
      <c r="E2989" s="29" t="s">
        <v>12318</v>
      </c>
      <c r="F2989" s="29"/>
      <c r="G2989" s="1585">
        <v>42135</v>
      </c>
      <c r="H2989" s="28" t="s">
        <v>12322</v>
      </c>
      <c r="I2989" s="1505" t="s">
        <v>14789</v>
      </c>
    </row>
    <row r="2990" spans="2:9">
      <c r="B2990" s="28" t="s">
        <v>12323</v>
      </c>
      <c r="C2990" s="62" t="s">
        <v>12348</v>
      </c>
      <c r="D2990" s="411" t="s">
        <v>12331</v>
      </c>
      <c r="E2990" s="29" t="s">
        <v>12324</v>
      </c>
      <c r="F2990" s="29"/>
      <c r="G2990" s="1585">
        <v>42135</v>
      </c>
      <c r="I2990" s="1505" t="s">
        <v>14789</v>
      </c>
    </row>
    <row r="2991" spans="2:9">
      <c r="B2991" s="28" t="s">
        <v>3208</v>
      </c>
      <c r="C2991" s="62" t="s">
        <v>12407</v>
      </c>
      <c r="D2991" s="411" t="s">
        <v>12335</v>
      </c>
      <c r="E2991" s="29" t="s">
        <v>809</v>
      </c>
      <c r="F2991" s="29"/>
      <c r="G2991" s="1585">
        <v>42135</v>
      </c>
      <c r="I2991" s="1505" t="s">
        <v>14789</v>
      </c>
    </row>
    <row r="2992" spans="2:9">
      <c r="B2992" s="28" t="s">
        <v>3208</v>
      </c>
      <c r="C2992" s="62" t="s">
        <v>12408</v>
      </c>
      <c r="D2992" s="411" t="s">
        <v>12337</v>
      </c>
      <c r="E2992" s="29" t="s">
        <v>724</v>
      </c>
      <c r="F2992" s="29"/>
      <c r="G2992" s="1585">
        <v>42135</v>
      </c>
      <c r="I2992" s="1505" t="s">
        <v>14789</v>
      </c>
    </row>
    <row r="2993" spans="2:9">
      <c r="B2993" s="28" t="s">
        <v>3208</v>
      </c>
      <c r="C2993" s="62" t="s">
        <v>12422</v>
      </c>
      <c r="D2993" s="411" t="s">
        <v>12336</v>
      </c>
      <c r="E2993" s="29" t="s">
        <v>12329</v>
      </c>
      <c r="F2993" s="29"/>
      <c r="G2993" s="1585">
        <v>42135</v>
      </c>
      <c r="I2993" s="1505" t="s">
        <v>14789</v>
      </c>
    </row>
    <row r="2994" spans="2:9">
      <c r="B2994" s="28" t="s">
        <v>12332</v>
      </c>
      <c r="C2994" s="62" t="s">
        <v>12422</v>
      </c>
      <c r="D2994" s="411" t="s">
        <v>12333</v>
      </c>
      <c r="E2994" s="29" t="s">
        <v>12334</v>
      </c>
      <c r="F2994" s="29"/>
      <c r="G2994" s="1585">
        <v>42135</v>
      </c>
      <c r="I2994" s="1505" t="s">
        <v>14789</v>
      </c>
    </row>
    <row r="2995" spans="2:9">
      <c r="B2995" s="28" t="s">
        <v>12340</v>
      </c>
      <c r="C2995" s="62" t="s">
        <v>12402</v>
      </c>
      <c r="D2995" s="411" t="s">
        <v>12341</v>
      </c>
      <c r="E2995" s="29" t="s">
        <v>12342</v>
      </c>
      <c r="F2995" s="29"/>
      <c r="G2995" s="1585">
        <v>42137</v>
      </c>
      <c r="I2995" s="1505" t="s">
        <v>14789</v>
      </c>
    </row>
    <row r="2996" spans="2:9">
      <c r="B2996" s="28" t="s">
        <v>1035</v>
      </c>
      <c r="C2996" s="62" t="s">
        <v>12422</v>
      </c>
      <c r="D2996" s="411" t="s">
        <v>12344</v>
      </c>
      <c r="E2996" s="29" t="s">
        <v>6406</v>
      </c>
      <c r="F2996" s="29"/>
      <c r="G2996" s="1585">
        <v>42137</v>
      </c>
      <c r="I2996" s="1505" t="s">
        <v>14789</v>
      </c>
    </row>
    <row r="2997" spans="2:9">
      <c r="B2997" s="28" t="s">
        <v>3149</v>
      </c>
      <c r="C2997" s="62" t="s">
        <v>12409</v>
      </c>
      <c r="D2997" s="411" t="s">
        <v>12351</v>
      </c>
      <c r="E2997" s="29" t="s">
        <v>809</v>
      </c>
      <c r="F2997" s="29"/>
      <c r="G2997" s="1585">
        <v>42138</v>
      </c>
      <c r="I2997" s="1505" t="s">
        <v>14789</v>
      </c>
    </row>
    <row r="2998" spans="2:9">
      <c r="B2998" s="28" t="s">
        <v>12360</v>
      </c>
      <c r="C2998" s="62" t="s">
        <v>12422</v>
      </c>
      <c r="D2998" s="755" t="s">
        <v>12359</v>
      </c>
      <c r="E2998" s="29" t="s">
        <v>12361</v>
      </c>
      <c r="F2998" s="29"/>
      <c r="G2998" s="1585">
        <v>42142</v>
      </c>
      <c r="H2998" s="28" t="s">
        <v>12363</v>
      </c>
    </row>
    <row r="2999" spans="2:9">
      <c r="B2999" s="28" t="s">
        <v>12354</v>
      </c>
      <c r="C2999" s="62" t="s">
        <v>12403</v>
      </c>
      <c r="D2999" s="411" t="s">
        <v>12481</v>
      </c>
      <c r="E2999" s="29" t="s">
        <v>12355</v>
      </c>
      <c r="F2999" s="29"/>
      <c r="G2999" s="1585">
        <v>42142</v>
      </c>
      <c r="I2999" s="1505" t="s">
        <v>14789</v>
      </c>
    </row>
    <row r="3000" spans="2:9">
      <c r="B3000" s="28" t="s">
        <v>12352</v>
      </c>
      <c r="C3000" s="64" t="s">
        <v>12404</v>
      </c>
      <c r="D3000" s="411" t="s">
        <v>12362</v>
      </c>
      <c r="E3000" s="29" t="s">
        <v>12353</v>
      </c>
      <c r="F3000" s="29"/>
      <c r="G3000" s="1585">
        <v>42142</v>
      </c>
      <c r="I3000" s="1505" t="s">
        <v>14789</v>
      </c>
    </row>
    <row r="3001" spans="2:9">
      <c r="B3001" s="28" t="s">
        <v>1035</v>
      </c>
      <c r="C3001" s="62" t="s">
        <v>12422</v>
      </c>
      <c r="D3001" s="411" t="s">
        <v>12382</v>
      </c>
      <c r="E3001" s="29" t="s">
        <v>6406</v>
      </c>
      <c r="F3001" s="29"/>
      <c r="G3001" s="1585">
        <v>42143</v>
      </c>
      <c r="H3001" s="28" t="s">
        <v>12375</v>
      </c>
      <c r="I3001" s="1505" t="s">
        <v>14789</v>
      </c>
    </row>
    <row r="3002" spans="2:9">
      <c r="B3002" s="28" t="s">
        <v>12380</v>
      </c>
      <c r="C3002" s="62" t="s">
        <v>12411</v>
      </c>
      <c r="D3002" s="411" t="s">
        <v>12379</v>
      </c>
      <c r="E3002" s="29" t="s">
        <v>12381</v>
      </c>
      <c r="F3002" s="29"/>
      <c r="G3002" s="1585">
        <v>42145</v>
      </c>
      <c r="I3002" s="1505" t="s">
        <v>14789</v>
      </c>
    </row>
    <row r="3003" spans="2:9">
      <c r="B3003" s="28" t="s">
        <v>1917</v>
      </c>
      <c r="C3003" s="62" t="s">
        <v>12410</v>
      </c>
      <c r="D3003" s="411" t="s">
        <v>12393</v>
      </c>
      <c r="E3003" s="29" t="s">
        <v>12388</v>
      </c>
      <c r="F3003" s="29"/>
      <c r="G3003" s="1585">
        <v>42149</v>
      </c>
      <c r="I3003" s="1505" t="s">
        <v>14789</v>
      </c>
    </row>
    <row r="3004" spans="2:9">
      <c r="B3004" s="28" t="s">
        <v>5475</v>
      </c>
      <c r="C3004" s="62" t="s">
        <v>12412</v>
      </c>
      <c r="D3004" s="411" t="s">
        <v>12389</v>
      </c>
      <c r="E3004" s="29" t="s">
        <v>728</v>
      </c>
      <c r="F3004" s="29"/>
      <c r="G3004" s="1585">
        <v>42147</v>
      </c>
      <c r="I3004" s="1505" t="s">
        <v>14789</v>
      </c>
    </row>
    <row r="3005" spans="2:9">
      <c r="B3005" s="28" t="s">
        <v>12391</v>
      </c>
      <c r="C3005" s="62" t="s">
        <v>12405</v>
      </c>
      <c r="D3005" s="411" t="s">
        <v>12390</v>
      </c>
      <c r="E3005" s="29" t="s">
        <v>12392</v>
      </c>
      <c r="F3005" s="29"/>
      <c r="G3005" s="1585">
        <v>42149</v>
      </c>
      <c r="I3005" s="1505" t="s">
        <v>14789</v>
      </c>
    </row>
    <row r="3006" spans="2:9">
      <c r="B3006" s="28" t="s">
        <v>12415</v>
      </c>
      <c r="C3006" s="62" t="s">
        <v>12419</v>
      </c>
      <c r="D3006" s="755" t="s">
        <v>12414</v>
      </c>
      <c r="E3006" s="29" t="s">
        <v>12416</v>
      </c>
      <c r="F3006" s="29"/>
      <c r="G3006" s="1585">
        <v>42152</v>
      </c>
      <c r="H3006" s="28" t="s">
        <v>12418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762</v>
      </c>
      <c r="C3008" s="64" t="s">
        <v>12413</v>
      </c>
      <c r="D3008" s="305" t="s">
        <v>12364</v>
      </c>
      <c r="E3008" s="29" t="s">
        <v>5128</v>
      </c>
      <c r="F3008" s="29">
        <v>6</v>
      </c>
      <c r="G3008" s="1585">
        <v>42156</v>
      </c>
      <c r="I3008" s="1505" t="s">
        <v>14789</v>
      </c>
    </row>
    <row r="3009" spans="2:9">
      <c r="B3009" s="28" t="s">
        <v>12453</v>
      </c>
      <c r="C3009" s="62" t="s">
        <v>12512</v>
      </c>
      <c r="D3009" s="305" t="s">
        <v>12455</v>
      </c>
      <c r="E3009" s="29" t="s">
        <v>12457</v>
      </c>
      <c r="F3009" s="29"/>
      <c r="G3009" s="1585">
        <v>42156</v>
      </c>
      <c r="I3009" s="1505" t="s">
        <v>14789</v>
      </c>
    </row>
    <row r="3010" spans="2:9">
      <c r="B3010" s="28" t="s">
        <v>12452</v>
      </c>
      <c r="C3010" s="62" t="s">
        <v>12511</v>
      </c>
      <c r="D3010" s="305" t="s">
        <v>12454</v>
      </c>
      <c r="E3010" s="29" t="s">
        <v>12456</v>
      </c>
      <c r="F3010" s="29"/>
      <c r="G3010" s="1585">
        <v>42156</v>
      </c>
      <c r="I3010" s="1505" t="s">
        <v>14789</v>
      </c>
    </row>
    <row r="3011" spans="2:9">
      <c r="B3011" s="28" t="s">
        <v>810</v>
      </c>
      <c r="C3011" s="62" t="s">
        <v>2727</v>
      </c>
      <c r="D3011" s="305" t="s">
        <v>1147</v>
      </c>
      <c r="E3011" s="29" t="s">
        <v>1875</v>
      </c>
      <c r="F3011" s="29"/>
      <c r="G3011" s="1585">
        <v>42158</v>
      </c>
      <c r="H3011" s="28" t="s">
        <v>11786</v>
      </c>
      <c r="I3011" s="1505" t="s">
        <v>14812</v>
      </c>
    </row>
    <row r="3012" spans="2:9">
      <c r="B3012" s="28" t="s">
        <v>12491</v>
      </c>
      <c r="C3012" s="62" t="s">
        <v>12513</v>
      </c>
      <c r="D3012" s="305" t="s">
        <v>12492</v>
      </c>
      <c r="E3012" s="29" t="s">
        <v>12493</v>
      </c>
      <c r="F3012" s="29"/>
      <c r="G3012" s="1585">
        <v>42158</v>
      </c>
      <c r="H3012" s="28" t="s">
        <v>12602</v>
      </c>
      <c r="I3012" s="1505" t="s">
        <v>14789</v>
      </c>
    </row>
    <row r="3013" spans="2:9">
      <c r="B3013" s="28" t="s">
        <v>12488</v>
      </c>
      <c r="C3013" s="62" t="s">
        <v>12514</v>
      </c>
      <c r="D3013" s="305" t="s">
        <v>12487</v>
      </c>
      <c r="E3013" s="29" t="s">
        <v>6406</v>
      </c>
      <c r="F3013" s="29"/>
      <c r="G3013" s="1585">
        <v>42160</v>
      </c>
      <c r="H3013" s="28" t="s">
        <v>12501</v>
      </c>
      <c r="I3013" s="1505" t="s">
        <v>14789</v>
      </c>
    </row>
    <row r="3014" spans="2:9">
      <c r="B3014" s="28" t="s">
        <v>12485</v>
      </c>
      <c r="C3014" s="62" t="s">
        <v>12515</v>
      </c>
      <c r="D3014" s="305" t="s">
        <v>12483</v>
      </c>
      <c r="E3014" s="29" t="s">
        <v>12484</v>
      </c>
      <c r="F3014" s="29"/>
      <c r="G3014" s="1585">
        <v>42160</v>
      </c>
      <c r="I3014" s="1505" t="s">
        <v>14789</v>
      </c>
    </row>
    <row r="3015" spans="2:9">
      <c r="B3015" s="28" t="s">
        <v>6</v>
      </c>
      <c r="C3015" s="30" t="s">
        <v>12558</v>
      </c>
      <c r="D3015" s="305" t="s">
        <v>12505</v>
      </c>
      <c r="E3015" s="29" t="s">
        <v>11</v>
      </c>
      <c r="F3015" s="26"/>
      <c r="G3015" s="1585">
        <v>42163</v>
      </c>
      <c r="I3015" s="1505" t="s">
        <v>14789</v>
      </c>
    </row>
    <row r="3016" spans="2:9">
      <c r="B3016" s="28" t="s">
        <v>12489</v>
      </c>
      <c r="C3016" s="62" t="s">
        <v>12516</v>
      </c>
      <c r="D3016" s="305" t="s">
        <v>12517</v>
      </c>
      <c r="E3016" s="29" t="s">
        <v>12490</v>
      </c>
      <c r="F3016" s="29"/>
      <c r="G3016" s="1585">
        <v>42163</v>
      </c>
      <c r="I3016" s="1505" t="s">
        <v>14789</v>
      </c>
    </row>
    <row r="3017" spans="2:9">
      <c r="B3017" s="61" t="s">
        <v>12509</v>
      </c>
      <c r="C3017" s="62" t="s">
        <v>12563</v>
      </c>
      <c r="D3017" s="305" t="s">
        <v>12518</v>
      </c>
      <c r="E3017" s="29" t="s">
        <v>4143</v>
      </c>
      <c r="F3017" s="26"/>
      <c r="G3017" s="1585">
        <v>42165</v>
      </c>
      <c r="H3017" s="61" t="s">
        <v>12510</v>
      </c>
      <c r="I3017" s="1505" t="s">
        <v>14789</v>
      </c>
    </row>
    <row r="3018" spans="2:9">
      <c r="B3018" s="28" t="s">
        <v>6</v>
      </c>
      <c r="C3018" s="62" t="s">
        <v>2727</v>
      </c>
      <c r="D3018" s="755" t="s">
        <v>12532</v>
      </c>
      <c r="E3018" s="29" t="s">
        <v>12533</v>
      </c>
      <c r="F3018" s="26"/>
      <c r="G3018" s="1585">
        <v>42170</v>
      </c>
      <c r="H3018" s="28" t="s">
        <v>12541</v>
      </c>
      <c r="I3018" s="1505" t="s">
        <v>14793</v>
      </c>
    </row>
    <row r="3019" spans="2:9">
      <c r="B3019" s="61" t="s">
        <v>12601</v>
      </c>
      <c r="C3019" s="62" t="s">
        <v>12566</v>
      </c>
      <c r="D3019" s="305" t="s">
        <v>12534</v>
      </c>
      <c r="E3019" s="29" t="s">
        <v>12535</v>
      </c>
      <c r="F3019" s="26"/>
      <c r="G3019" s="1585">
        <v>42170</v>
      </c>
      <c r="H3019" s="61"/>
      <c r="I3019" s="1505" t="s">
        <v>14789</v>
      </c>
    </row>
    <row r="3020" spans="2:9">
      <c r="B3020" s="28" t="s">
        <v>12544</v>
      </c>
      <c r="C3020" s="62" t="s">
        <v>12567</v>
      </c>
      <c r="D3020" s="305" t="s">
        <v>12543</v>
      </c>
      <c r="E3020" s="29" t="s">
        <v>12545</v>
      </c>
      <c r="F3020" s="29"/>
      <c r="G3020" s="1585">
        <v>42168</v>
      </c>
      <c r="H3020" s="850" t="s">
        <v>12565</v>
      </c>
      <c r="I3020" s="1505" t="s">
        <v>14789</v>
      </c>
    </row>
    <row r="3021" spans="2:9">
      <c r="B3021" s="61" t="s">
        <v>12507</v>
      </c>
      <c r="C3021" s="62" t="s">
        <v>12588</v>
      </c>
      <c r="D3021" s="305" t="s">
        <v>12536</v>
      </c>
      <c r="E3021" s="29" t="s">
        <v>12508</v>
      </c>
      <c r="F3021" s="26"/>
      <c r="G3021" s="1585">
        <v>42171</v>
      </c>
      <c r="H3021" s="61"/>
      <c r="I3021" s="1505" t="s">
        <v>14789</v>
      </c>
    </row>
    <row r="3022" spans="2:9">
      <c r="B3022" s="28" t="s">
        <v>817</v>
      </c>
      <c r="C3022" s="62" t="s">
        <v>12589</v>
      </c>
      <c r="D3022" s="305" t="s">
        <v>12559</v>
      </c>
      <c r="E3022" s="29" t="s">
        <v>6406</v>
      </c>
      <c r="F3022" s="29"/>
      <c r="G3022" s="1585">
        <v>42171</v>
      </c>
      <c r="I3022" s="1505" t="s">
        <v>14789</v>
      </c>
    </row>
    <row r="3023" spans="2:9">
      <c r="B3023" s="28" t="s">
        <v>817</v>
      </c>
      <c r="C3023" s="62" t="s">
        <v>12562</v>
      </c>
      <c r="D3023" s="755" t="s">
        <v>12537</v>
      </c>
      <c r="E3023" s="29" t="s">
        <v>6406</v>
      </c>
      <c r="F3023" s="29"/>
      <c r="G3023" s="1585">
        <v>42171</v>
      </c>
      <c r="H3023" s="850" t="s">
        <v>12564</v>
      </c>
      <c r="I3023" s="1505" t="s">
        <v>14793</v>
      </c>
    </row>
    <row r="3024" spans="2:9">
      <c r="B3024" s="28" t="s">
        <v>12570</v>
      </c>
      <c r="C3024" s="62" t="s">
        <v>12591</v>
      </c>
      <c r="D3024" s="305" t="s">
        <v>12578</v>
      </c>
      <c r="E3024" s="29" t="s">
        <v>6406</v>
      </c>
      <c r="F3024" s="29"/>
      <c r="G3024" s="1585">
        <v>42173</v>
      </c>
      <c r="I3024" s="1505" t="s">
        <v>14789</v>
      </c>
    </row>
    <row r="3025" spans="2:11">
      <c r="B3025" s="28" t="s">
        <v>5330</v>
      </c>
      <c r="C3025" s="62" t="s">
        <v>2727</v>
      </c>
      <c r="D3025" s="305" t="s">
        <v>12568</v>
      </c>
      <c r="E3025" s="29" t="s">
        <v>12538</v>
      </c>
      <c r="F3025" s="29"/>
      <c r="G3025" s="1585">
        <v>42174</v>
      </c>
      <c r="I3025" s="1505" t="s">
        <v>14789</v>
      </c>
    </row>
    <row r="3026" spans="2:11">
      <c r="B3026" s="28" t="s">
        <v>12529</v>
      </c>
      <c r="C3026" s="62" t="s">
        <v>12561</v>
      </c>
      <c r="D3026" s="305" t="s">
        <v>12531</v>
      </c>
      <c r="E3026" s="29" t="s">
        <v>12530</v>
      </c>
      <c r="F3026" s="29"/>
      <c r="G3026" s="1585">
        <v>42177</v>
      </c>
      <c r="H3026" s="39" t="s">
        <v>12577</v>
      </c>
      <c r="I3026" s="1505" t="s">
        <v>14789</v>
      </c>
    </row>
    <row r="3027" spans="2:11">
      <c r="B3027" s="28" t="s">
        <v>11791</v>
      </c>
      <c r="C3027" s="62" t="s">
        <v>12592</v>
      </c>
      <c r="D3027" s="305" t="s">
        <v>12583</v>
      </c>
      <c r="E3027" s="29" t="s">
        <v>12582</v>
      </c>
      <c r="F3027" s="29"/>
      <c r="G3027" s="1585">
        <v>42177</v>
      </c>
      <c r="H3027" s="28" t="s">
        <v>12569</v>
      </c>
      <c r="I3027" s="1505" t="s">
        <v>14789</v>
      </c>
    </row>
    <row r="3028" spans="2:11">
      <c r="B3028" s="28" t="s">
        <v>12632</v>
      </c>
      <c r="C3028" s="62" t="s">
        <v>12593</v>
      </c>
      <c r="D3028" s="305" t="s">
        <v>12579</v>
      </c>
      <c r="E3028" s="29" t="s">
        <v>12580</v>
      </c>
      <c r="F3028" s="29"/>
      <c r="G3028" s="1585">
        <v>42177</v>
      </c>
      <c r="I3028" s="1505" t="s">
        <v>14789</v>
      </c>
    </row>
    <row r="3029" spans="2:11">
      <c r="B3029" s="28" t="s">
        <v>12581</v>
      </c>
      <c r="C3029" s="62" t="s">
        <v>12594</v>
      </c>
      <c r="D3029" s="755" t="s">
        <v>1738</v>
      </c>
      <c r="E3029" s="29" t="s">
        <v>724</v>
      </c>
      <c r="F3029" s="29"/>
      <c r="G3029" s="1585">
        <v>42177</v>
      </c>
      <c r="H3029" s="28" t="s">
        <v>12596</v>
      </c>
      <c r="I3029" s="1505" t="s">
        <v>14793</v>
      </c>
    </row>
    <row r="3030" spans="2:11">
      <c r="B3030" s="28" t="s">
        <v>12584</v>
      </c>
      <c r="C3030" s="62" t="s">
        <v>12616</v>
      </c>
      <c r="D3030" s="305" t="s">
        <v>12598</v>
      </c>
      <c r="E3030" s="29" t="s">
        <v>12585</v>
      </c>
      <c r="F3030" s="29"/>
      <c r="G3030" s="1585">
        <v>42177</v>
      </c>
      <c r="I3030" s="1505" t="s">
        <v>14789</v>
      </c>
    </row>
    <row r="3031" spans="2:11">
      <c r="B3031" s="28" t="s">
        <v>12571</v>
      </c>
      <c r="C3031" s="62" t="s">
        <v>12614</v>
      </c>
      <c r="D3031" s="305" t="s">
        <v>12599</v>
      </c>
      <c r="E3031" s="29" t="s">
        <v>6406</v>
      </c>
      <c r="F3031" s="29"/>
      <c r="G3031" s="1585">
        <v>42178</v>
      </c>
      <c r="H3031" s="28" t="s">
        <v>12576</v>
      </c>
      <c r="I3031" s="1505" t="s">
        <v>14789</v>
      </c>
    </row>
    <row r="3032" spans="2:11">
      <c r="B3032" s="28" t="s">
        <v>5447</v>
      </c>
      <c r="C3032" s="62" t="s">
        <v>12618</v>
      </c>
      <c r="D3032" s="305" t="s">
        <v>12600</v>
      </c>
      <c r="E3032" s="29" t="s">
        <v>12597</v>
      </c>
      <c r="F3032" s="29"/>
      <c r="G3032" s="1585">
        <v>42178</v>
      </c>
      <c r="I3032" s="1505" t="s">
        <v>14789</v>
      </c>
    </row>
    <row r="3033" spans="2:11">
      <c r="B3033" s="28" t="s">
        <v>12586</v>
      </c>
      <c r="C3033" s="62" t="s">
        <v>12620</v>
      </c>
      <c r="D3033" s="305" t="s">
        <v>12617</v>
      </c>
      <c r="E3033" s="29" t="s">
        <v>724</v>
      </c>
      <c r="F3033" s="29"/>
      <c r="G3033" s="1585">
        <v>42178</v>
      </c>
      <c r="I3033" s="1505" t="s">
        <v>14789</v>
      </c>
    </row>
    <row r="3034" spans="2:11">
      <c r="B3034" s="28" t="s">
        <v>6</v>
      </c>
      <c r="C3034" s="30" t="s">
        <v>12619</v>
      </c>
      <c r="D3034" s="305" t="s">
        <v>12610</v>
      </c>
      <c r="E3034" s="26" t="s">
        <v>11</v>
      </c>
      <c r="F3034" s="26"/>
      <c r="G3034" s="1585">
        <v>42179</v>
      </c>
      <c r="I3034" s="1505" t="s">
        <v>14789</v>
      </c>
    </row>
    <row r="3035" spans="2:11">
      <c r="B3035" s="28" t="s">
        <v>12632</v>
      </c>
      <c r="C3035" s="30" t="s">
        <v>12615</v>
      </c>
      <c r="D3035" s="305" t="s">
        <v>12609</v>
      </c>
      <c r="E3035" s="29" t="s">
        <v>2</v>
      </c>
      <c r="F3035" s="26"/>
      <c r="G3035" s="1585">
        <v>42179</v>
      </c>
      <c r="I3035" s="1505" t="s">
        <v>14789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12486</v>
      </c>
      <c r="C3037" s="62" t="s">
        <v>12649</v>
      </c>
      <c r="D3037" s="844" t="s">
        <v>12676</v>
      </c>
      <c r="E3037" s="29" t="s">
        <v>1</v>
      </c>
      <c r="F3037" s="29"/>
      <c r="G3037" s="1585">
        <v>42186</v>
      </c>
    </row>
    <row r="3038" spans="2:11">
      <c r="B3038" s="28" t="s">
        <v>11791</v>
      </c>
      <c r="C3038" s="62" t="s">
        <v>12651</v>
      </c>
      <c r="D3038" s="844" t="s">
        <v>12634</v>
      </c>
      <c r="E3038" s="29" t="s">
        <v>12635</v>
      </c>
      <c r="F3038" s="29"/>
      <c r="G3038" s="1585">
        <v>42186</v>
      </c>
    </row>
    <row r="3039" spans="2:11">
      <c r="B3039" s="28" t="s">
        <v>12631</v>
      </c>
      <c r="C3039" s="62" t="s">
        <v>12650</v>
      </c>
      <c r="D3039" s="844" t="s">
        <v>12677</v>
      </c>
      <c r="E3039" s="29" t="s">
        <v>12633</v>
      </c>
      <c r="F3039" s="29"/>
      <c r="G3039" s="1585">
        <v>42186</v>
      </c>
      <c r="H3039" s="28" t="s">
        <v>12627</v>
      </c>
    </row>
    <row r="3040" spans="2:11">
      <c r="B3040" s="28" t="s">
        <v>12671</v>
      </c>
      <c r="C3040" s="62" t="s">
        <v>12714</v>
      </c>
      <c r="D3040" s="844" t="s">
        <v>12679</v>
      </c>
      <c r="E3040" s="29" t="s">
        <v>12667</v>
      </c>
      <c r="F3040" s="29"/>
      <c r="G3040" s="1585">
        <v>42186</v>
      </c>
    </row>
    <row r="3041" spans="2:8">
      <c r="B3041" s="28" t="s">
        <v>12674</v>
      </c>
      <c r="C3041" s="62" t="s">
        <v>12715</v>
      </c>
      <c r="D3041" s="844" t="s">
        <v>12678</v>
      </c>
      <c r="E3041" s="29" t="s">
        <v>6406</v>
      </c>
      <c r="F3041" s="29"/>
      <c r="G3041" s="1585">
        <v>42186</v>
      </c>
    </row>
    <row r="3042" spans="2:8">
      <c r="B3042" s="28" t="s">
        <v>12680</v>
      </c>
      <c r="C3042" s="62" t="s">
        <v>12716</v>
      </c>
      <c r="D3042" s="844" t="s">
        <v>12681</v>
      </c>
      <c r="E3042" s="29" t="s">
        <v>12684</v>
      </c>
      <c r="F3042" s="29"/>
      <c r="G3042" s="1585">
        <v>42186</v>
      </c>
    </row>
    <row r="3043" spans="2:8">
      <c r="B3043" s="28" t="s">
        <v>6</v>
      </c>
      <c r="C3043" s="62" t="s">
        <v>12717</v>
      </c>
      <c r="D3043" s="844" t="s">
        <v>12682</v>
      </c>
      <c r="E3043" s="29" t="s">
        <v>12684</v>
      </c>
      <c r="F3043" s="29"/>
      <c r="G3043" s="1585">
        <v>42186</v>
      </c>
    </row>
    <row r="3044" spans="2:8">
      <c r="B3044" s="28" t="s">
        <v>6</v>
      </c>
      <c r="C3044" s="62" t="s">
        <v>12706</v>
      </c>
      <c r="D3044" s="844" t="s">
        <v>12683</v>
      </c>
      <c r="E3044" s="29" t="s">
        <v>12686</v>
      </c>
      <c r="F3044" s="29"/>
      <c r="G3044" s="1585">
        <v>42186</v>
      </c>
      <c r="H3044" s="28" t="s">
        <v>12685</v>
      </c>
    </row>
    <row r="3045" spans="2:8">
      <c r="B3045" s="28" t="s">
        <v>12700</v>
      </c>
      <c r="C3045" s="62" t="s">
        <v>12766</v>
      </c>
      <c r="D3045" s="844" t="s">
        <v>12812</v>
      </c>
      <c r="E3045" s="29" t="s">
        <v>12688</v>
      </c>
      <c r="F3045" s="29"/>
      <c r="G3045" s="1585">
        <v>42186</v>
      </c>
      <c r="H3045" s="28" t="s">
        <v>12689</v>
      </c>
    </row>
    <row r="3046" spans="2:8">
      <c r="B3046" s="28" t="s">
        <v>12699</v>
      </c>
      <c r="C3046" s="62" t="s">
        <v>12720</v>
      </c>
      <c r="D3046" s="857" t="s">
        <v>12691</v>
      </c>
      <c r="E3046" s="29" t="s">
        <v>12718</v>
      </c>
      <c r="F3046" s="29"/>
      <c r="G3046" s="1585">
        <v>42187</v>
      </c>
    </row>
    <row r="3047" spans="2:8">
      <c r="B3047" s="28" t="s">
        <v>12697</v>
      </c>
      <c r="C3047" s="62" t="s">
        <v>12719</v>
      </c>
      <c r="D3047" s="844" t="s">
        <v>12696</v>
      </c>
      <c r="E3047" s="29" t="s">
        <v>12698</v>
      </c>
      <c r="F3047" s="29"/>
      <c r="G3047" s="1585">
        <v>42188</v>
      </c>
    </row>
    <row r="3048" spans="2:8">
      <c r="B3048" s="28" t="s">
        <v>11941</v>
      </c>
      <c r="C3048" s="62" t="s">
        <v>12705</v>
      </c>
      <c r="D3048" s="844" t="s">
        <v>12728</v>
      </c>
      <c r="E3048" s="29" t="s">
        <v>12702</v>
      </c>
      <c r="F3048" s="29"/>
      <c r="G3048" s="1585">
        <v>42191</v>
      </c>
    </row>
    <row r="3049" spans="2:8">
      <c r="B3049" s="28" t="s">
        <v>12707</v>
      </c>
      <c r="C3049" s="62" t="s">
        <v>12730</v>
      </c>
      <c r="D3049" s="844" t="s">
        <v>12708</v>
      </c>
      <c r="E3049" s="29" t="s">
        <v>6406</v>
      </c>
      <c r="F3049" s="29"/>
      <c r="G3049" s="1585">
        <v>42191</v>
      </c>
    </row>
    <row r="3050" spans="2:8">
      <c r="B3050" s="28" t="s">
        <v>12497</v>
      </c>
      <c r="C3050" s="62" t="s">
        <v>12744</v>
      </c>
      <c r="D3050" s="844" t="s">
        <v>12710</v>
      </c>
      <c r="E3050" s="29" t="s">
        <v>12496</v>
      </c>
      <c r="F3050" s="29"/>
      <c r="G3050" s="1585">
        <v>42191</v>
      </c>
      <c r="H3050" s="28" t="s">
        <v>12498</v>
      </c>
    </row>
    <row r="3051" spans="2:8">
      <c r="B3051" s="28" t="s">
        <v>12497</v>
      </c>
      <c r="C3051" s="62" t="s">
        <v>12745</v>
      </c>
      <c r="D3051" s="844" t="s">
        <v>12732</v>
      </c>
      <c r="E3051" s="29" t="s">
        <v>12496</v>
      </c>
      <c r="F3051" s="29"/>
      <c r="G3051" s="1585">
        <v>42191</v>
      </c>
      <c r="H3051" s="28" t="s">
        <v>12498</v>
      </c>
    </row>
    <row r="3052" spans="2:8">
      <c r="B3052" s="28" t="s">
        <v>12497</v>
      </c>
      <c r="C3052" s="62" t="s">
        <v>12746</v>
      </c>
      <c r="D3052" s="844" t="s">
        <v>12711</v>
      </c>
      <c r="E3052" s="29" t="s">
        <v>12496</v>
      </c>
      <c r="F3052" s="29"/>
      <c r="G3052" s="1585">
        <v>42191</v>
      </c>
      <c r="H3052" s="28" t="s">
        <v>12498</v>
      </c>
    </row>
    <row r="3053" spans="2:8">
      <c r="B3053" s="28" t="s">
        <v>2853</v>
      </c>
      <c r="C3053" s="62" t="s">
        <v>12731</v>
      </c>
      <c r="D3053" s="844" t="s">
        <v>12713</v>
      </c>
      <c r="E3053" s="29" t="s">
        <v>728</v>
      </c>
      <c r="F3053" s="29"/>
      <c r="G3053" s="1585">
        <v>42192</v>
      </c>
    </row>
    <row r="3054" spans="2:8">
      <c r="B3054" s="28" t="s">
        <v>11791</v>
      </c>
      <c r="C3054" s="62" t="s">
        <v>12729</v>
      </c>
      <c r="D3054" s="844" t="s">
        <v>12724</v>
      </c>
      <c r="E3054" s="29" t="s">
        <v>663</v>
      </c>
      <c r="F3054" s="29"/>
      <c r="G3054" s="1585">
        <v>42193</v>
      </c>
    </row>
    <row r="3055" spans="2:8">
      <c r="B3055" s="28" t="s">
        <v>12725</v>
      </c>
      <c r="C3055" s="62" t="s">
        <v>12704</v>
      </c>
      <c r="D3055" s="844" t="s">
        <v>12726</v>
      </c>
      <c r="E3055" s="29" t="s">
        <v>12727</v>
      </c>
      <c r="F3055" s="29"/>
      <c r="G3055" s="1585">
        <v>42193</v>
      </c>
    </row>
    <row r="3056" spans="2:8">
      <c r="B3056" s="28" t="s">
        <v>13386</v>
      </c>
      <c r="C3056" s="62" t="s">
        <v>12762</v>
      </c>
      <c r="D3056" s="844" t="s">
        <v>12723</v>
      </c>
      <c r="E3056" s="29" t="s">
        <v>724</v>
      </c>
      <c r="F3056" s="29"/>
      <c r="G3056" s="1585">
        <v>42194</v>
      </c>
    </row>
    <row r="3057" spans="2:8">
      <c r="B3057" s="28" t="s">
        <v>12736</v>
      </c>
      <c r="C3057" s="62" t="s">
        <v>12763</v>
      </c>
      <c r="D3057" s="844" t="s">
        <v>12743</v>
      </c>
      <c r="E3057" s="29" t="s">
        <v>12737</v>
      </c>
      <c r="F3057" s="29"/>
      <c r="G3057" s="1585">
        <v>42195</v>
      </c>
      <c r="H3057" s="28" t="s">
        <v>12770</v>
      </c>
    </row>
    <row r="3058" spans="2:8" ht="15.75" customHeight="1">
      <c r="B3058" s="28" t="s">
        <v>4424</v>
      </c>
      <c r="C3058" s="37" t="s">
        <v>12722</v>
      </c>
      <c r="D3058" s="844" t="s">
        <v>8320</v>
      </c>
      <c r="E3058" s="29" t="s">
        <v>11</v>
      </c>
      <c r="F3058" s="42"/>
      <c r="G3058" s="1585">
        <v>42198</v>
      </c>
      <c r="H3058" s="855" t="s">
        <v>12817</v>
      </c>
    </row>
    <row r="3059" spans="2:8">
      <c r="B3059" s="28" t="s">
        <v>5127</v>
      </c>
      <c r="C3059" s="62" t="s">
        <v>12764</v>
      </c>
      <c r="D3059" s="844" t="s">
        <v>12749</v>
      </c>
      <c r="E3059" s="29" t="s">
        <v>12748</v>
      </c>
      <c r="F3059" s="29"/>
      <c r="G3059" s="1585">
        <v>42198</v>
      </c>
      <c r="H3059" s="28" t="s">
        <v>12733</v>
      </c>
    </row>
    <row r="3060" spans="2:8">
      <c r="B3060" s="28" t="s">
        <v>12738</v>
      </c>
      <c r="C3060" s="62" t="s">
        <v>12765</v>
      </c>
      <c r="D3060" s="844" t="s">
        <v>12739</v>
      </c>
      <c r="E3060" s="29" t="s">
        <v>12740</v>
      </c>
      <c r="F3060" s="29"/>
      <c r="G3060" s="1585">
        <v>42198</v>
      </c>
    </row>
    <row r="3061" spans="2:8">
      <c r="B3061" s="28" t="s">
        <v>12781</v>
      </c>
      <c r="C3061" s="62" t="s">
        <v>12780</v>
      </c>
      <c r="D3061" s="858" t="s">
        <v>12792</v>
      </c>
      <c r="E3061" s="29" t="s">
        <v>12782</v>
      </c>
      <c r="F3061" s="29"/>
      <c r="G3061" s="1585">
        <v>42205</v>
      </c>
    </row>
    <row r="3062" spans="2:8">
      <c r="B3062" s="28" t="s">
        <v>12785</v>
      </c>
      <c r="C3062" s="62" t="s">
        <v>12784</v>
      </c>
      <c r="D3062" s="858" t="s">
        <v>12783</v>
      </c>
      <c r="E3062" s="29" t="s">
        <v>12786</v>
      </c>
      <c r="F3062" s="29"/>
      <c r="G3062" s="1585">
        <v>42205</v>
      </c>
    </row>
    <row r="3063" spans="2:8">
      <c r="B3063" s="28" t="s">
        <v>9756</v>
      </c>
      <c r="C3063" s="62" t="s">
        <v>12775</v>
      </c>
      <c r="D3063" s="858" t="s">
        <v>12774</v>
      </c>
      <c r="E3063" s="29" t="s">
        <v>12776</v>
      </c>
      <c r="F3063" s="29"/>
      <c r="G3063" s="1585">
        <v>42205</v>
      </c>
    </row>
    <row r="3064" spans="2:8">
      <c r="B3064" s="28" t="s">
        <v>12787</v>
      </c>
      <c r="C3064" s="62" t="s">
        <v>12801</v>
      </c>
      <c r="D3064" s="858" t="s">
        <v>12788</v>
      </c>
      <c r="E3064" s="29" t="s">
        <v>12789</v>
      </c>
      <c r="F3064" s="29"/>
      <c r="G3064" s="1585">
        <v>42205</v>
      </c>
    </row>
    <row r="3065" spans="2:8">
      <c r="B3065" s="28" t="s">
        <v>12778</v>
      </c>
      <c r="C3065" s="62" t="s">
        <v>12777</v>
      </c>
      <c r="D3065" s="858" t="s">
        <v>12899</v>
      </c>
      <c r="E3065" s="29" t="s">
        <v>12779</v>
      </c>
      <c r="F3065" s="29"/>
      <c r="G3065" s="1585">
        <v>42205</v>
      </c>
    </row>
    <row r="3066" spans="2:8">
      <c r="B3066" s="28" t="s">
        <v>12794</v>
      </c>
      <c r="C3066" s="62" t="s">
        <v>12824</v>
      </c>
      <c r="D3066" s="844" t="s">
        <v>12793</v>
      </c>
      <c r="E3066" s="29" t="s">
        <v>12795</v>
      </c>
      <c r="F3066" s="29"/>
      <c r="G3066" s="1585">
        <v>42206</v>
      </c>
    </row>
    <row r="3067" spans="2:8">
      <c r="B3067" s="61" t="s">
        <v>12798</v>
      </c>
      <c r="C3067" s="62" t="s">
        <v>12818</v>
      </c>
      <c r="D3067" s="844" t="s">
        <v>12804</v>
      </c>
      <c r="E3067" s="29" t="s">
        <v>12800</v>
      </c>
      <c r="F3067" s="26"/>
      <c r="G3067" s="1585">
        <v>42207</v>
      </c>
      <c r="H3067" s="61"/>
    </row>
    <row r="3068" spans="2:8">
      <c r="B3068" s="28" t="s">
        <v>5122</v>
      </c>
      <c r="C3068" s="62" t="s">
        <v>12828</v>
      </c>
      <c r="D3068" s="844" t="s">
        <v>12825</v>
      </c>
      <c r="E3068" s="29" t="s">
        <v>8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12950</v>
      </c>
      <c r="C3070" s="62" t="s">
        <v>12841</v>
      </c>
      <c r="D3070" s="1504" t="s">
        <v>12660</v>
      </c>
      <c r="E3070" s="29" t="s">
        <v>12661</v>
      </c>
      <c r="F3070" s="29"/>
      <c r="G3070" s="1585">
        <v>42219</v>
      </c>
    </row>
    <row r="3071" spans="2:8">
      <c r="B3071" s="28" t="s">
        <v>12951</v>
      </c>
      <c r="C3071" s="62" t="s">
        <v>12836</v>
      </c>
      <c r="D3071" s="1504" t="s">
        <v>12867</v>
      </c>
      <c r="E3071" s="29" t="s">
        <v>12554</v>
      </c>
      <c r="F3071" s="29"/>
      <c r="G3071" s="1585">
        <v>42219</v>
      </c>
    </row>
    <row r="3072" spans="2:8">
      <c r="B3072" s="28" t="s">
        <v>12952</v>
      </c>
      <c r="C3072" s="62" t="s">
        <v>12853</v>
      </c>
      <c r="D3072" s="1504" t="s">
        <v>12868</v>
      </c>
      <c r="E3072" s="29" t="s">
        <v>12852</v>
      </c>
      <c r="F3072" s="29"/>
      <c r="G3072" s="1585">
        <v>42219</v>
      </c>
      <c r="H3072" s="28" t="s">
        <v>12897</v>
      </c>
    </row>
    <row r="3073" spans="2:8">
      <c r="B3073" s="28" t="s">
        <v>12953</v>
      </c>
      <c r="C3073" s="62" t="s">
        <v>12866</v>
      </c>
      <c r="D3073" s="1504" t="s">
        <v>12869</v>
      </c>
      <c r="E3073" s="29" t="s">
        <v>12852</v>
      </c>
      <c r="F3073" s="29"/>
      <c r="G3073" s="1585">
        <v>42219</v>
      </c>
      <c r="H3073" s="28" t="s">
        <v>12897</v>
      </c>
    </row>
    <row r="3074" spans="2:8">
      <c r="B3074" s="36" t="s">
        <v>12954</v>
      </c>
      <c r="C3074" s="62" t="s">
        <v>12898</v>
      </c>
      <c r="D3074" s="1504" t="s">
        <v>12752</v>
      </c>
      <c r="E3074" s="29" t="s">
        <v>12753</v>
      </c>
      <c r="F3074" s="29"/>
      <c r="G3074" s="1585">
        <v>42219</v>
      </c>
      <c r="H3074" s="28" t="s">
        <v>12973</v>
      </c>
    </row>
    <row r="3075" spans="2:8">
      <c r="B3075" s="28" t="s">
        <v>12955</v>
      </c>
      <c r="C3075" s="62" t="s">
        <v>12905</v>
      </c>
      <c r="D3075" s="1504" t="s">
        <v>12870</v>
      </c>
      <c r="E3075" s="29" t="s">
        <v>12829</v>
      </c>
      <c r="F3075" s="29"/>
      <c r="G3075" s="1585">
        <v>42219</v>
      </c>
    </row>
    <row r="3076" spans="2:8">
      <c r="B3076" s="28" t="s">
        <v>12956</v>
      </c>
      <c r="C3076" s="62" t="s">
        <v>12904</v>
      </c>
      <c r="D3076" s="1504" t="s">
        <v>12879</v>
      </c>
      <c r="E3076" s="29" t="s">
        <v>12876</v>
      </c>
      <c r="F3076" s="29"/>
      <c r="G3076" s="1585">
        <v>42220</v>
      </c>
    </row>
    <row r="3077" spans="2:8">
      <c r="B3077" s="28" t="s">
        <v>12957</v>
      </c>
      <c r="C3077" s="62" t="s">
        <v>12921</v>
      </c>
      <c r="D3077" s="1504" t="s">
        <v>12878</v>
      </c>
      <c r="E3077" s="29" t="s">
        <v>12877</v>
      </c>
      <c r="F3077" s="29"/>
      <c r="G3077" s="1585">
        <v>42220</v>
      </c>
    </row>
    <row r="3078" spans="2:8">
      <c r="B3078" s="28" t="s">
        <v>12954</v>
      </c>
      <c r="C3078" s="62" t="s">
        <v>12908</v>
      </c>
      <c r="D3078" s="862" t="s">
        <v>12883</v>
      </c>
      <c r="E3078" s="29" t="s">
        <v>12873</v>
      </c>
      <c r="F3078" s="29"/>
      <c r="G3078" s="1585">
        <v>42222</v>
      </c>
      <c r="H3078" s="28" t="s">
        <v>12882</v>
      </c>
    </row>
    <row r="3079" spans="2:8">
      <c r="B3079" s="28" t="s">
        <v>12954</v>
      </c>
      <c r="C3079" s="62" t="s">
        <v>12909</v>
      </c>
      <c r="D3079" s="862" t="s">
        <v>13391</v>
      </c>
      <c r="E3079" s="29" t="s">
        <v>12873</v>
      </c>
      <c r="F3079" s="29"/>
      <c r="G3079" s="1585">
        <v>42222</v>
      </c>
      <c r="H3079" s="28" t="s">
        <v>12882</v>
      </c>
    </row>
    <row r="3080" spans="2:8">
      <c r="B3080" s="28" t="s">
        <v>12954</v>
      </c>
      <c r="C3080" s="62" t="s">
        <v>12906</v>
      </c>
      <c r="D3080" s="862" t="s">
        <v>12880</v>
      </c>
      <c r="E3080" s="29" t="s">
        <v>11</v>
      </c>
      <c r="F3080" s="29"/>
      <c r="G3080" s="1585">
        <v>42222</v>
      </c>
      <c r="H3080" s="28" t="s">
        <v>12881</v>
      </c>
    </row>
    <row r="3081" spans="2:8">
      <c r="B3081" s="28" t="s">
        <v>12958</v>
      </c>
      <c r="C3081" s="62" t="s">
        <v>12875</v>
      </c>
      <c r="D3081" s="1504" t="s">
        <v>13384</v>
      </c>
      <c r="E3081" s="29" t="s">
        <v>12874</v>
      </c>
      <c r="F3081" s="29"/>
      <c r="G3081" s="1585">
        <v>42226</v>
      </c>
    </row>
    <row r="3082" spans="2:8">
      <c r="B3082" s="28" t="s">
        <v>12959</v>
      </c>
      <c r="C3082" s="62" t="s">
        <v>12891</v>
      </c>
      <c r="D3082" s="1504" t="s">
        <v>12894</v>
      </c>
      <c r="E3082" s="29" t="s">
        <v>12907</v>
      </c>
      <c r="F3082" s="29"/>
      <c r="G3082" s="1585">
        <v>42226</v>
      </c>
    </row>
    <row r="3083" spans="2:8">
      <c r="B3083" s="28" t="s">
        <v>12960</v>
      </c>
      <c r="C3083" s="62" t="s">
        <v>12892</v>
      </c>
      <c r="D3083" s="1504" t="s">
        <v>12922</v>
      </c>
      <c r="E3083" s="29" t="s">
        <v>12889</v>
      </c>
      <c r="F3083" s="29"/>
      <c r="G3083" s="1585">
        <v>42226</v>
      </c>
    </row>
    <row r="3084" spans="2:8">
      <c r="B3084" s="28" t="s">
        <v>12961</v>
      </c>
      <c r="C3084" s="62" t="s">
        <v>12920</v>
      </c>
      <c r="D3084" s="862" t="s">
        <v>12910</v>
      </c>
      <c r="E3084" s="29" t="s">
        <v>12902</v>
      </c>
      <c r="F3084" s="29"/>
      <c r="G3084" s="1585">
        <v>42229</v>
      </c>
    </row>
    <row r="3085" spans="2:8">
      <c r="B3085" s="28" t="s">
        <v>12962</v>
      </c>
      <c r="C3085" s="64" t="s">
        <v>12918</v>
      </c>
      <c r="D3085" s="1504" t="s">
        <v>12914</v>
      </c>
      <c r="E3085" s="29" t="s">
        <v>12903</v>
      </c>
      <c r="F3085" s="29"/>
      <c r="G3085" s="1585">
        <v>42231</v>
      </c>
    </row>
    <row r="3086" spans="2:8">
      <c r="B3086" s="28" t="s">
        <v>12963</v>
      </c>
      <c r="C3086" s="64" t="s">
        <v>12919</v>
      </c>
      <c r="D3086" s="1504" t="s">
        <v>12915</v>
      </c>
      <c r="E3086" s="29" t="s">
        <v>2699</v>
      </c>
      <c r="F3086" s="29"/>
      <c r="G3086" s="1585">
        <v>42231</v>
      </c>
    </row>
    <row r="3087" spans="2:8">
      <c r="B3087" s="28" t="s">
        <v>12961</v>
      </c>
      <c r="C3087" s="62" t="s">
        <v>12937</v>
      </c>
      <c r="D3087" s="862" t="s">
        <v>12916</v>
      </c>
      <c r="E3087" s="29" t="s">
        <v>12917</v>
      </c>
      <c r="F3087" s="29"/>
      <c r="G3087" s="1585">
        <v>42233</v>
      </c>
    </row>
    <row r="3088" spans="2:8">
      <c r="B3088" s="28" t="s">
        <v>12954</v>
      </c>
      <c r="C3088" s="62" t="s">
        <v>12938</v>
      </c>
      <c r="D3088" s="862" t="s">
        <v>12934</v>
      </c>
      <c r="E3088" s="29" t="s">
        <v>11</v>
      </c>
      <c r="F3088" s="29"/>
      <c r="G3088" s="1585">
        <v>42236</v>
      </c>
      <c r="H3088" s="28" t="s">
        <v>12882</v>
      </c>
    </row>
    <row r="3089" spans="2:9">
      <c r="B3089" s="28" t="s">
        <v>12929</v>
      </c>
      <c r="C3089" s="62" t="s">
        <v>12939</v>
      </c>
      <c r="D3089" s="1504" t="s">
        <v>12935</v>
      </c>
      <c r="E3089" s="29" t="s">
        <v>12926</v>
      </c>
      <c r="F3089" s="29"/>
      <c r="G3089" s="1585">
        <v>42236</v>
      </c>
      <c r="H3089" s="28" t="s">
        <v>12978</v>
      </c>
    </row>
    <row r="3090" spans="2:9">
      <c r="B3090" s="28" t="s">
        <v>12929</v>
      </c>
      <c r="C3090" s="62" t="s">
        <v>12939</v>
      </c>
      <c r="D3090" s="1504" t="s">
        <v>12936</v>
      </c>
      <c r="E3090" s="29" t="s">
        <v>12926</v>
      </c>
      <c r="F3090" s="29"/>
      <c r="G3090" s="1585">
        <v>42236</v>
      </c>
      <c r="H3090" s="28" t="s">
        <v>12977</v>
      </c>
    </row>
    <row r="3091" spans="2:9">
      <c r="B3091" s="28" t="s">
        <v>12929</v>
      </c>
      <c r="C3091" s="62" t="s">
        <v>2727</v>
      </c>
      <c r="D3091" s="1504" t="s">
        <v>12947</v>
      </c>
      <c r="E3091" s="29" t="s">
        <v>12926</v>
      </c>
      <c r="F3091" s="29"/>
      <c r="G3091" s="1585">
        <v>42241</v>
      </c>
      <c r="H3091" s="28" t="s">
        <v>12930</v>
      </c>
    </row>
    <row r="3092" spans="2:9">
      <c r="B3092" s="28" t="s">
        <v>12929</v>
      </c>
      <c r="C3092" s="62" t="s">
        <v>12965</v>
      </c>
      <c r="D3092" s="862" t="s">
        <v>12931</v>
      </c>
      <c r="E3092" s="29" t="s">
        <v>875</v>
      </c>
      <c r="F3092" s="29"/>
      <c r="G3092" s="1585">
        <v>42241</v>
      </c>
      <c r="H3092" s="28" t="s">
        <v>12933</v>
      </c>
    </row>
    <row r="3093" spans="2:9">
      <c r="B3093" s="28" t="s">
        <v>12929</v>
      </c>
      <c r="C3093" s="62" t="s">
        <v>12966</v>
      </c>
      <c r="D3093" s="862" t="s">
        <v>12948</v>
      </c>
      <c r="E3093" s="29" t="s">
        <v>875</v>
      </c>
      <c r="F3093" s="29"/>
      <c r="G3093" s="1585">
        <v>42241</v>
      </c>
      <c r="H3093" s="28" t="s">
        <v>12933</v>
      </c>
    </row>
    <row r="3094" spans="2:9">
      <c r="B3094" s="28" t="s">
        <v>12929</v>
      </c>
      <c r="C3094" s="62" t="s">
        <v>12967</v>
      </c>
      <c r="D3094" s="862" t="s">
        <v>12949</v>
      </c>
      <c r="E3094" s="29" t="s">
        <v>875</v>
      </c>
      <c r="F3094" s="29"/>
      <c r="G3094" s="1585">
        <v>42241</v>
      </c>
      <c r="H3094" s="28" t="s">
        <v>12933</v>
      </c>
    </row>
    <row r="3095" spans="2:9">
      <c r="B3095" s="28" t="s">
        <v>12970</v>
      </c>
      <c r="C3095" s="62" t="s">
        <v>12985</v>
      </c>
      <c r="D3095" s="1504" t="s">
        <v>12969</v>
      </c>
      <c r="E3095" s="29" t="s">
        <v>12971</v>
      </c>
      <c r="F3095" s="29"/>
      <c r="G3095" s="1585">
        <v>42242</v>
      </c>
    </row>
    <row r="3096" spans="2:9">
      <c r="B3096" s="28" t="s">
        <v>12944</v>
      </c>
      <c r="C3096" s="62" t="s">
        <v>12987</v>
      </c>
      <c r="D3096" s="862" t="s">
        <v>12945</v>
      </c>
      <c r="E3096" s="29" t="s">
        <v>12946</v>
      </c>
      <c r="F3096" s="29"/>
      <c r="G3096" s="1585">
        <v>42242</v>
      </c>
    </row>
    <row r="3097" spans="2:9">
      <c r="B3097" s="61" t="s">
        <v>12984</v>
      </c>
      <c r="C3097" s="62" t="s">
        <v>12988</v>
      </c>
      <c r="D3097" s="862" t="s">
        <v>4993</v>
      </c>
      <c r="E3097" s="29" t="s">
        <v>729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13052</v>
      </c>
      <c r="C3099" s="62" t="s">
        <v>13053</v>
      </c>
      <c r="D3099" s="936" t="s">
        <v>13054</v>
      </c>
      <c r="E3099" s="29" t="s">
        <v>13055</v>
      </c>
      <c r="F3099" s="29"/>
      <c r="G3099" s="1585">
        <v>42248</v>
      </c>
      <c r="I3099" s="1505" t="s">
        <v>14789</v>
      </c>
    </row>
    <row r="3100" spans="2:9">
      <c r="B3100" s="28" t="s">
        <v>13057</v>
      </c>
      <c r="C3100" s="62" t="s">
        <v>13058</v>
      </c>
      <c r="D3100" s="936" t="s">
        <v>13059</v>
      </c>
      <c r="E3100" s="29" t="s">
        <v>13060</v>
      </c>
      <c r="F3100" s="29"/>
      <c r="G3100" s="1585">
        <v>42248</v>
      </c>
      <c r="I3100" s="1505" t="s">
        <v>14789</v>
      </c>
    </row>
    <row r="3101" spans="2:9">
      <c r="B3101" s="28" t="s">
        <v>13389</v>
      </c>
      <c r="C3101" s="62" t="s">
        <v>13062</v>
      </c>
      <c r="D3101" s="936" t="s">
        <v>13063</v>
      </c>
      <c r="E3101" s="29" t="s">
        <v>13390</v>
      </c>
      <c r="F3101" s="29"/>
      <c r="G3101" s="1585">
        <v>42248</v>
      </c>
      <c r="I3101" s="1505" t="s">
        <v>14789</v>
      </c>
    </row>
    <row r="3102" spans="2:9">
      <c r="B3102" s="28" t="s">
        <v>13065</v>
      </c>
      <c r="C3102" s="62" t="s">
        <v>13066</v>
      </c>
      <c r="D3102" s="936" t="s">
        <v>13067</v>
      </c>
      <c r="E3102" s="29" t="s">
        <v>13055</v>
      </c>
      <c r="F3102" s="29"/>
      <c r="G3102" s="1585">
        <v>42248</v>
      </c>
      <c r="I3102" s="1505" t="s">
        <v>14789</v>
      </c>
    </row>
    <row r="3103" spans="2:9">
      <c r="B3103" s="28" t="s">
        <v>13068</v>
      </c>
      <c r="C3103" s="62" t="s">
        <v>13069</v>
      </c>
      <c r="D3103" s="755" t="s">
        <v>13070</v>
      </c>
      <c r="E3103" s="29" t="s">
        <v>13071</v>
      </c>
      <c r="F3103" s="29"/>
      <c r="G3103" s="1585">
        <v>42248</v>
      </c>
      <c r="H3103" s="28" t="s">
        <v>13072</v>
      </c>
    </row>
    <row r="3104" spans="2:9">
      <c r="B3104" s="865" t="s">
        <v>13073</v>
      </c>
      <c r="C3104" s="62" t="s">
        <v>13074</v>
      </c>
      <c r="D3104" s="936" t="s">
        <v>13075</v>
      </c>
      <c r="E3104" s="29" t="s">
        <v>13071</v>
      </c>
      <c r="F3104" s="29"/>
      <c r="G3104" s="1585">
        <v>42248</v>
      </c>
      <c r="H3104" s="28" t="s">
        <v>13076</v>
      </c>
      <c r="I3104" s="1505" t="s">
        <v>14789</v>
      </c>
    </row>
    <row r="3105" spans="2:9">
      <c r="B3105" s="28" t="s">
        <v>13068</v>
      </c>
      <c r="C3105" s="62" t="s">
        <v>13077</v>
      </c>
      <c r="D3105" s="936" t="s">
        <v>13017</v>
      </c>
      <c r="E3105" s="29" t="s">
        <v>13071</v>
      </c>
      <c r="F3105" s="29"/>
      <c r="G3105" s="1585">
        <v>42254</v>
      </c>
      <c r="I3105" s="1505" t="s">
        <v>14789</v>
      </c>
    </row>
    <row r="3106" spans="2:9">
      <c r="B3106" s="28" t="s">
        <v>13065</v>
      </c>
      <c r="C3106" s="30" t="s">
        <v>13078</v>
      </c>
      <c r="D3106" s="937" t="s">
        <v>13079</v>
      </c>
      <c r="E3106" s="29" t="s">
        <v>13080</v>
      </c>
      <c r="F3106" s="59"/>
      <c r="G3106" s="1587">
        <v>42258</v>
      </c>
      <c r="H3106" s="28" t="s">
        <v>13081</v>
      </c>
      <c r="I3106" s="1505" t="s">
        <v>14789</v>
      </c>
    </row>
    <row r="3107" spans="2:9">
      <c r="B3107" s="28" t="s">
        <v>13065</v>
      </c>
      <c r="C3107" s="30" t="s">
        <v>13082</v>
      </c>
      <c r="D3107" s="937" t="s">
        <v>13083</v>
      </c>
      <c r="E3107" s="750" t="s">
        <v>13084</v>
      </c>
      <c r="F3107" s="59"/>
      <c r="G3107" s="1587">
        <v>42258</v>
      </c>
      <c r="H3107" s="28" t="s">
        <v>13085</v>
      </c>
      <c r="I3107" s="1505" t="s">
        <v>14789</v>
      </c>
    </row>
    <row r="3108" spans="2:9">
      <c r="B3108" s="202" t="s">
        <v>13086</v>
      </c>
      <c r="C3108" s="200" t="s">
        <v>13087</v>
      </c>
      <c r="D3108" s="937" t="s">
        <v>13088</v>
      </c>
      <c r="E3108" s="750" t="s">
        <v>13055</v>
      </c>
      <c r="F3108" s="59"/>
      <c r="G3108" s="1587">
        <v>42261</v>
      </c>
      <c r="H3108" s="61"/>
      <c r="I3108" s="1505" t="s">
        <v>14789</v>
      </c>
    </row>
    <row r="3109" spans="2:9">
      <c r="B3109" s="202" t="s">
        <v>13065</v>
      </c>
      <c r="C3109" s="200" t="s">
        <v>13089</v>
      </c>
      <c r="D3109" s="937" t="s">
        <v>13090</v>
      </c>
      <c r="E3109" s="750" t="s">
        <v>13084</v>
      </c>
      <c r="F3109" s="59"/>
      <c r="G3109" s="1587">
        <v>42262</v>
      </c>
      <c r="H3109" s="61"/>
      <c r="I3109" s="1505" t="s">
        <v>14789</v>
      </c>
    </row>
    <row r="3110" spans="2:9">
      <c r="B3110" s="28" t="s">
        <v>13091</v>
      </c>
      <c r="C3110" s="62" t="s">
        <v>13092</v>
      </c>
      <c r="D3110" s="937" t="s">
        <v>13093</v>
      </c>
      <c r="E3110" s="29" t="s">
        <v>13071</v>
      </c>
      <c r="F3110" s="750"/>
      <c r="G3110" s="1587">
        <v>42262</v>
      </c>
      <c r="H3110" s="28" t="s">
        <v>13094</v>
      </c>
      <c r="I3110" s="1505" t="s">
        <v>14789</v>
      </c>
    </row>
    <row r="3111" spans="2:9" ht="17.899999999999999" customHeight="1">
      <c r="B3111" s="28" t="s">
        <v>13091</v>
      </c>
      <c r="C3111" s="62" t="s">
        <v>13095</v>
      </c>
      <c r="D3111" s="937" t="s">
        <v>13096</v>
      </c>
      <c r="E3111" s="29" t="s">
        <v>13071</v>
      </c>
      <c r="F3111" s="750"/>
      <c r="G3111" s="1587">
        <v>42262</v>
      </c>
      <c r="H3111" s="28" t="s">
        <v>13097</v>
      </c>
      <c r="I3111" s="1505" t="s">
        <v>14789</v>
      </c>
    </row>
    <row r="3112" spans="2:9">
      <c r="B3112" s="28" t="s">
        <v>12929</v>
      </c>
      <c r="C3112" s="62" t="s">
        <v>13098</v>
      </c>
      <c r="D3112" s="937" t="s">
        <v>13099</v>
      </c>
      <c r="E3112" s="29" t="s">
        <v>13071</v>
      </c>
      <c r="F3112" s="750"/>
      <c r="G3112" s="1587">
        <v>42262</v>
      </c>
      <c r="H3112" s="28" t="s">
        <v>13097</v>
      </c>
      <c r="I3112" s="1505" t="s">
        <v>14789</v>
      </c>
    </row>
    <row r="3113" spans="2:9" ht="17.899999999999999" customHeight="1">
      <c r="B3113" s="28" t="s">
        <v>12929</v>
      </c>
      <c r="C3113" s="62" t="s">
        <v>13100</v>
      </c>
      <c r="D3113" s="937" t="s">
        <v>13101</v>
      </c>
      <c r="E3113" s="29" t="s">
        <v>13071</v>
      </c>
      <c r="F3113" s="750"/>
      <c r="G3113" s="1587">
        <v>42262</v>
      </c>
      <c r="H3113" s="28" t="s">
        <v>13097</v>
      </c>
      <c r="I3113" s="1505" t="s">
        <v>14789</v>
      </c>
    </row>
    <row r="3114" spans="2:9" ht="17.899999999999999" customHeight="1">
      <c r="B3114" s="28" t="s">
        <v>12929</v>
      </c>
      <c r="C3114" s="62" t="s">
        <v>13102</v>
      </c>
      <c r="D3114" s="937" t="s">
        <v>13103</v>
      </c>
      <c r="E3114" s="29" t="s">
        <v>13071</v>
      </c>
      <c r="F3114" s="750"/>
      <c r="G3114" s="1587">
        <v>42262</v>
      </c>
      <c r="H3114" s="28" t="s">
        <v>13097</v>
      </c>
      <c r="I3114" s="1505" t="s">
        <v>14789</v>
      </c>
    </row>
    <row r="3115" spans="2:9">
      <c r="B3115" s="202" t="s">
        <v>13104</v>
      </c>
      <c r="C3115" s="200" t="s">
        <v>13105</v>
      </c>
      <c r="D3115" s="937" t="s">
        <v>13106</v>
      </c>
      <c r="E3115" s="29" t="s">
        <v>13107</v>
      </c>
      <c r="F3115" s="59"/>
      <c r="G3115" s="1587">
        <v>42262</v>
      </c>
      <c r="H3115" s="61"/>
      <c r="I3115" s="1505" t="s">
        <v>14789</v>
      </c>
    </row>
    <row r="3116" spans="2:9">
      <c r="B3116" s="202" t="s">
        <v>13065</v>
      </c>
      <c r="C3116" s="62" t="s">
        <v>13069</v>
      </c>
      <c r="D3116" s="937" t="s">
        <v>13108</v>
      </c>
      <c r="E3116" s="29" t="s">
        <v>13084</v>
      </c>
      <c r="F3116" s="59"/>
      <c r="G3116" s="1587">
        <v>42265</v>
      </c>
      <c r="H3116" s="61" t="s">
        <v>13109</v>
      </c>
      <c r="I3116" s="1505" t="s">
        <v>14789</v>
      </c>
    </row>
    <row r="3117" spans="2:9" ht="17.899999999999999" customHeight="1">
      <c r="B3117" s="773" t="s">
        <v>13110</v>
      </c>
      <c r="C3117" s="200" t="s">
        <v>13111</v>
      </c>
      <c r="D3117" s="937" t="s">
        <v>13112</v>
      </c>
      <c r="E3117" s="750" t="s">
        <v>13113</v>
      </c>
      <c r="F3117" s="750"/>
      <c r="G3117" s="1587">
        <v>42268</v>
      </c>
      <c r="H3117" s="277" t="s">
        <v>13114</v>
      </c>
      <c r="I3117" s="1505" t="s">
        <v>14789</v>
      </c>
    </row>
    <row r="3118" spans="2:9">
      <c r="B3118" s="202" t="s">
        <v>13115</v>
      </c>
      <c r="C3118" s="200" t="s">
        <v>13116</v>
      </c>
      <c r="D3118" s="937" t="s">
        <v>13117</v>
      </c>
      <c r="E3118" s="29" t="s">
        <v>13107</v>
      </c>
      <c r="F3118" s="59"/>
      <c r="G3118" s="1587">
        <v>42268</v>
      </c>
      <c r="H3118" s="61"/>
      <c r="I3118" s="1505" t="s">
        <v>14789</v>
      </c>
    </row>
    <row r="3119" spans="2:9">
      <c r="B3119" s="202" t="s">
        <v>13118</v>
      </c>
      <c r="C3119" s="200" t="s">
        <v>13119</v>
      </c>
      <c r="D3119" s="937" t="s">
        <v>13120</v>
      </c>
      <c r="E3119" s="34" t="s">
        <v>13121</v>
      </c>
      <c r="F3119" s="59"/>
      <c r="G3119" s="1587">
        <v>42268</v>
      </c>
      <c r="H3119" s="61" t="s">
        <v>13284</v>
      </c>
      <c r="I3119" s="1505" t="s">
        <v>14789</v>
      </c>
    </row>
    <row r="3120" spans="2:9">
      <c r="B3120" s="856" t="s">
        <v>13122</v>
      </c>
      <c r="C3120" s="200" t="s">
        <v>13123</v>
      </c>
      <c r="D3120" s="936" t="s">
        <v>13124</v>
      </c>
      <c r="E3120" s="29" t="s">
        <v>13125</v>
      </c>
      <c r="F3120" s="29"/>
      <c r="G3120" s="1585">
        <v>42270</v>
      </c>
      <c r="I3120" s="1505" t="s">
        <v>14789</v>
      </c>
    </row>
    <row r="3121" spans="2:9">
      <c r="B3121" s="28" t="s">
        <v>13126</v>
      </c>
      <c r="C3121" s="200" t="s">
        <v>13127</v>
      </c>
      <c r="D3121" s="936" t="s">
        <v>13128</v>
      </c>
      <c r="E3121" s="29" t="s">
        <v>13129</v>
      </c>
      <c r="F3121" s="29"/>
      <c r="G3121" s="1585">
        <v>42270</v>
      </c>
      <c r="I3121" s="1505" t="s">
        <v>14789</v>
      </c>
    </row>
    <row r="3122" spans="2:9">
      <c r="B3122" s="60" t="s">
        <v>13065</v>
      </c>
      <c r="C3122" s="200" t="s">
        <v>13130</v>
      </c>
      <c r="D3122" s="937" t="s">
        <v>13131</v>
      </c>
      <c r="E3122" s="750" t="s">
        <v>13080</v>
      </c>
      <c r="F3122" s="750"/>
      <c r="G3122" s="1585">
        <v>42270</v>
      </c>
      <c r="I3122" s="1505" t="s">
        <v>14789</v>
      </c>
    </row>
    <row r="3123" spans="2:9">
      <c r="B3123" s="60" t="s">
        <v>13065</v>
      </c>
      <c r="C3123" s="200" t="s">
        <v>13069</v>
      </c>
      <c r="D3123" s="937" t="s">
        <v>13132</v>
      </c>
      <c r="E3123" s="29" t="s">
        <v>13084</v>
      </c>
      <c r="F3123" s="750"/>
      <c r="G3123" s="1585">
        <v>42270</v>
      </c>
      <c r="I3123" s="1505" t="s">
        <v>14789</v>
      </c>
    </row>
    <row r="3124" spans="2:9">
      <c r="B3124" s="27" t="s">
        <v>13068</v>
      </c>
      <c r="C3124" s="200" t="s">
        <v>13133</v>
      </c>
      <c r="D3124" s="937" t="s">
        <v>13134</v>
      </c>
      <c r="E3124" s="29" t="s">
        <v>13135</v>
      </c>
      <c r="F3124" s="750"/>
      <c r="G3124" s="1587">
        <v>42272</v>
      </c>
      <c r="I3124" s="1505" t="s">
        <v>14789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918</v>
      </c>
      <c r="C3126" s="204" t="s">
        <v>12865</v>
      </c>
      <c r="D3126" s="948" t="s">
        <v>13250</v>
      </c>
      <c r="E3126" s="29" t="s">
        <v>663</v>
      </c>
      <c r="F3126" s="26" t="s">
        <v>4</v>
      </c>
      <c r="G3126" s="1585">
        <v>42278</v>
      </c>
      <c r="H3126" s="28" t="s">
        <v>13285</v>
      </c>
    </row>
    <row r="3127" spans="2:9" ht="15.75" customHeight="1">
      <c r="B3127" s="61" t="s">
        <v>13210</v>
      </c>
      <c r="C3127" s="200" t="s">
        <v>2727</v>
      </c>
      <c r="D3127" s="29" t="s">
        <v>13228</v>
      </c>
      <c r="E3127" s="29" t="s">
        <v>6406</v>
      </c>
      <c r="F3127" s="26"/>
      <c r="G3127" s="1585">
        <v>42278</v>
      </c>
      <c r="H3127" s="61"/>
      <c r="I3127" s="1505" t="s">
        <v>14816</v>
      </c>
    </row>
    <row r="3128" spans="2:9">
      <c r="B3128" s="773" t="s">
        <v>11941</v>
      </c>
      <c r="C3128" s="200" t="s">
        <v>13231</v>
      </c>
      <c r="D3128" s="949" t="s">
        <v>13226</v>
      </c>
      <c r="E3128" s="750" t="s">
        <v>13404</v>
      </c>
      <c r="F3128" s="750"/>
      <c r="G3128" s="1585">
        <v>42282</v>
      </c>
      <c r="I3128" s="1505" t="s">
        <v>14789</v>
      </c>
    </row>
    <row r="3129" spans="2:9">
      <c r="B3129" s="213" t="s">
        <v>13241</v>
      </c>
      <c r="C3129" s="200" t="s">
        <v>13273</v>
      </c>
      <c r="D3129" s="949" t="s">
        <v>13242</v>
      </c>
      <c r="E3129" s="750" t="s">
        <v>13243</v>
      </c>
      <c r="F3129" s="750"/>
      <c r="G3129" s="1587">
        <v>42284</v>
      </c>
      <c r="I3129" s="1505" t="s">
        <v>14789</v>
      </c>
    </row>
    <row r="3130" spans="2:9" ht="15.75" customHeight="1">
      <c r="B3130" s="28" t="s">
        <v>13041</v>
      </c>
      <c r="C3130" s="200" t="s">
        <v>2727</v>
      </c>
      <c r="D3130" s="948" t="s">
        <v>13015</v>
      </c>
      <c r="E3130" s="29" t="s">
        <v>13040</v>
      </c>
      <c r="F3130" s="29"/>
      <c r="G3130" s="1585">
        <v>42289</v>
      </c>
      <c r="H3130" s="28" t="s">
        <v>13039</v>
      </c>
      <c r="I3130" s="1505" t="s">
        <v>14817</v>
      </c>
    </row>
    <row r="3131" spans="2:9">
      <c r="B3131" s="28" t="s">
        <v>13046</v>
      </c>
      <c r="C3131" s="62" t="s">
        <v>13230</v>
      </c>
      <c r="D3131" s="949" t="s">
        <v>13227</v>
      </c>
      <c r="E3131" s="26" t="s">
        <v>13047</v>
      </c>
      <c r="F3131" s="29"/>
      <c r="G3131" s="1585">
        <v>42289</v>
      </c>
      <c r="H3131" s="28" t="s">
        <v>13232</v>
      </c>
      <c r="I3131" s="1505" t="s">
        <v>14789</v>
      </c>
    </row>
    <row r="3132" spans="2:9">
      <c r="B3132" s="27" t="s">
        <v>6</v>
      </c>
      <c r="C3132" s="200" t="s">
        <v>13274</v>
      </c>
      <c r="D3132" s="949" t="s">
        <v>13252</v>
      </c>
      <c r="E3132" s="750" t="s">
        <v>13253</v>
      </c>
      <c r="F3132" s="750"/>
      <c r="G3132" s="1585">
        <v>42289</v>
      </c>
      <c r="I3132" s="1505" t="s">
        <v>14818</v>
      </c>
    </row>
    <row r="3133" spans="2:9">
      <c r="B3133" s="213" t="s">
        <v>13254</v>
      </c>
      <c r="C3133" s="200" t="s">
        <v>13275</v>
      </c>
      <c r="D3133" s="949" t="s">
        <v>13259</v>
      </c>
      <c r="E3133" s="750" t="s">
        <v>13332</v>
      </c>
      <c r="F3133" s="750"/>
      <c r="G3133" s="1585">
        <v>42289</v>
      </c>
      <c r="I3133" s="1505" t="s">
        <v>14789</v>
      </c>
    </row>
    <row r="3134" spans="2:9">
      <c r="B3134" s="213" t="s">
        <v>13255</v>
      </c>
      <c r="C3134" s="200" t="s">
        <v>13270</v>
      </c>
      <c r="D3134" s="949" t="s">
        <v>13257</v>
      </c>
      <c r="E3134" s="750" t="s">
        <v>13256</v>
      </c>
      <c r="F3134" s="750"/>
      <c r="G3134" s="1585">
        <v>42289</v>
      </c>
      <c r="I3134" s="1505" t="s">
        <v>14789</v>
      </c>
    </row>
    <row r="3135" spans="2:9">
      <c r="B3135" s="213" t="s">
        <v>13395</v>
      </c>
      <c r="C3135" s="200" t="s">
        <v>13276</v>
      </c>
      <c r="D3135" s="949" t="s">
        <v>13225</v>
      </c>
      <c r="E3135" s="750" t="s">
        <v>13403</v>
      </c>
      <c r="F3135" s="750"/>
      <c r="G3135" s="1585">
        <v>42291</v>
      </c>
      <c r="H3135" s="28" t="s">
        <v>13232</v>
      </c>
      <c r="I3135" s="1505" t="s">
        <v>14789</v>
      </c>
    </row>
    <row r="3136" spans="2:9" ht="16.5" customHeight="1">
      <c r="B3136" s="202" t="s">
        <v>13287</v>
      </c>
      <c r="C3136" s="200" t="s">
        <v>13314</v>
      </c>
      <c r="D3136" s="949" t="s">
        <v>13295</v>
      </c>
      <c r="E3136" s="750" t="s">
        <v>13288</v>
      </c>
      <c r="F3136" s="59"/>
      <c r="G3136" s="1585">
        <v>42296</v>
      </c>
      <c r="H3136" s="61"/>
      <c r="I3136" s="1505" t="s">
        <v>14789</v>
      </c>
    </row>
    <row r="3137" spans="2:9">
      <c r="B3137" s="27" t="s">
        <v>6</v>
      </c>
      <c r="C3137" s="200" t="s">
        <v>13316</v>
      </c>
      <c r="D3137" s="949" t="s">
        <v>13283</v>
      </c>
      <c r="E3137" s="750" t="s">
        <v>11</v>
      </c>
      <c r="F3137" s="750"/>
      <c r="G3137" s="1585">
        <v>42296</v>
      </c>
      <c r="I3137" s="1505" t="s">
        <v>14789</v>
      </c>
    </row>
    <row r="3138" spans="2:9">
      <c r="B3138" s="27" t="s">
        <v>6</v>
      </c>
      <c r="C3138" s="200" t="s">
        <v>13315</v>
      </c>
      <c r="D3138" s="949" t="s">
        <v>13293</v>
      </c>
      <c r="E3138" s="750" t="s">
        <v>11</v>
      </c>
      <c r="F3138" s="59"/>
      <c r="G3138" s="1585">
        <v>42297</v>
      </c>
      <c r="H3138" s="61"/>
      <c r="I3138" s="1505" t="s">
        <v>14789</v>
      </c>
    </row>
    <row r="3139" spans="2:9">
      <c r="B3139" s="773" t="s">
        <v>13280</v>
      </c>
      <c r="C3139" s="200" t="s">
        <v>13298</v>
      </c>
      <c r="D3139" s="949" t="s">
        <v>13281</v>
      </c>
      <c r="E3139" s="750" t="s">
        <v>13282</v>
      </c>
      <c r="F3139" s="750"/>
      <c r="G3139" s="1585">
        <v>42297</v>
      </c>
      <c r="I3139" s="1505" t="s">
        <v>14789</v>
      </c>
    </row>
    <row r="3140" spans="2:9">
      <c r="B3140" s="27" t="s">
        <v>6</v>
      </c>
      <c r="C3140" s="200" t="s">
        <v>13298</v>
      </c>
      <c r="D3140" s="949" t="s">
        <v>13299</v>
      </c>
      <c r="E3140" s="750" t="s">
        <v>11</v>
      </c>
      <c r="F3140" s="59"/>
      <c r="G3140" s="1585">
        <v>42298</v>
      </c>
      <c r="H3140" s="61"/>
      <c r="I3140" s="1505" t="s">
        <v>14819</v>
      </c>
    </row>
    <row r="3141" spans="2:9">
      <c r="B3141" s="213" t="s">
        <v>3149</v>
      </c>
      <c r="C3141" s="200" t="s">
        <v>13475</v>
      </c>
      <c r="D3141" s="949" t="s">
        <v>13300</v>
      </c>
      <c r="E3141" s="750" t="s">
        <v>809</v>
      </c>
      <c r="F3141" s="59"/>
      <c r="G3141" s="1585">
        <v>42299</v>
      </c>
      <c r="H3141" s="61"/>
      <c r="I3141" s="1505" t="s">
        <v>14789</v>
      </c>
    </row>
    <row r="3142" spans="2:9">
      <c r="B3142" s="28" t="s">
        <v>13312</v>
      </c>
      <c r="C3142" s="62" t="s">
        <v>13310</v>
      </c>
      <c r="D3142" s="948" t="s">
        <v>13246</v>
      </c>
      <c r="E3142" s="29" t="s">
        <v>13251</v>
      </c>
      <c r="F3142" s="29"/>
      <c r="G3142" s="1585">
        <v>42303</v>
      </c>
      <c r="H3142" s="28" t="s">
        <v>13311</v>
      </c>
      <c r="I3142" s="1505" t="s">
        <v>14789</v>
      </c>
    </row>
    <row r="3143" spans="2:9">
      <c r="B3143" s="773" t="s">
        <v>13436</v>
      </c>
      <c r="C3143" s="62" t="s">
        <v>13277</v>
      </c>
      <c r="D3143" s="948" t="s">
        <v>13435</v>
      </c>
      <c r="E3143" s="29" t="s">
        <v>13263</v>
      </c>
      <c r="F3143" s="29"/>
      <c r="G3143" s="1585">
        <v>42303</v>
      </c>
      <c r="H3143" s="28" t="s">
        <v>13279</v>
      </c>
      <c r="I3143" s="1505" t="s">
        <v>14789</v>
      </c>
    </row>
    <row r="3144" spans="2:9">
      <c r="B3144" s="27" t="s">
        <v>6</v>
      </c>
      <c r="C3144" s="200" t="s">
        <v>13314</v>
      </c>
      <c r="D3144" s="29" t="s">
        <v>13313</v>
      </c>
      <c r="E3144" s="750" t="s">
        <v>11</v>
      </c>
      <c r="F3144" s="750"/>
      <c r="G3144" s="1585">
        <v>42303</v>
      </c>
      <c r="H3144" s="61"/>
      <c r="I3144" s="1505" t="s">
        <v>14816</v>
      </c>
    </row>
    <row r="3145" spans="2:9">
      <c r="B3145" s="27" t="s">
        <v>13318</v>
      </c>
      <c r="C3145" s="62" t="s">
        <v>13326</v>
      </c>
      <c r="D3145" s="948" t="s">
        <v>13320</v>
      </c>
      <c r="E3145" s="29" t="s">
        <v>11</v>
      </c>
      <c r="F3145" s="29"/>
      <c r="G3145" s="1585">
        <v>42304</v>
      </c>
      <c r="H3145" s="61"/>
      <c r="I3145" s="1505" t="s">
        <v>14789</v>
      </c>
    </row>
    <row r="3146" spans="2:9">
      <c r="B3146" s="773" t="s">
        <v>13395</v>
      </c>
      <c r="C3146" s="200" t="s">
        <v>13325</v>
      </c>
      <c r="D3146" s="949" t="s">
        <v>13396</v>
      </c>
      <c r="E3146" s="750" t="s">
        <v>13397</v>
      </c>
      <c r="F3146" s="750"/>
      <c r="G3146" s="1585">
        <v>42303</v>
      </c>
      <c r="H3146" s="61" t="s">
        <v>13324</v>
      </c>
      <c r="I3146" s="1505" t="s">
        <v>14789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3149</v>
      </c>
      <c r="C3148" s="62" t="s">
        <v>3076</v>
      </c>
      <c r="D3148" s="307" t="s">
        <v>13449</v>
      </c>
      <c r="E3148" s="750" t="s">
        <v>809</v>
      </c>
      <c r="F3148" s="750"/>
      <c r="G3148" s="1585">
        <v>42311</v>
      </c>
      <c r="H3148" s="61" t="s">
        <v>13346</v>
      </c>
    </row>
    <row r="3149" spans="2:9">
      <c r="B3149" s="27" t="s">
        <v>6</v>
      </c>
      <c r="C3149" s="62" t="s">
        <v>2727</v>
      </c>
      <c r="D3149" s="307" t="s">
        <v>13444</v>
      </c>
      <c r="E3149" s="750" t="s">
        <v>11</v>
      </c>
      <c r="F3149" s="750"/>
      <c r="G3149" s="1585">
        <v>42312</v>
      </c>
      <c r="H3149" s="61" t="s">
        <v>13347</v>
      </c>
    </row>
    <row r="3150" spans="2:9" ht="17">
      <c r="B3150" s="213" t="s">
        <v>3149</v>
      </c>
      <c r="C3150" s="200" t="s">
        <v>13418</v>
      </c>
      <c r="D3150" s="307" t="s">
        <v>13474</v>
      </c>
      <c r="E3150" s="750" t="s">
        <v>809</v>
      </c>
      <c r="F3150" s="750"/>
      <c r="G3150" s="1585">
        <v>42314</v>
      </c>
      <c r="H3150" s="61" t="s">
        <v>13414</v>
      </c>
      <c r="I3150" s="1474"/>
    </row>
    <row r="3151" spans="2:9">
      <c r="B3151" s="428" t="s">
        <v>13473</v>
      </c>
      <c r="C3151" s="200" t="s">
        <v>13417</v>
      </c>
      <c r="D3151" s="307" t="s">
        <v>13462</v>
      </c>
      <c r="E3151" s="750" t="s">
        <v>13351</v>
      </c>
      <c r="F3151" s="750"/>
      <c r="G3151" s="1585">
        <v>42315</v>
      </c>
      <c r="H3151" s="28" t="s">
        <v>13353</v>
      </c>
      <c r="I3151" s="1474"/>
    </row>
    <row r="3152" spans="2:9">
      <c r="B3152" s="28" t="s">
        <v>13248</v>
      </c>
      <c r="C3152" s="227" t="s">
        <v>13589</v>
      </c>
      <c r="D3152" s="34" t="s">
        <v>13461</v>
      </c>
      <c r="E3152" s="29" t="s">
        <v>13247</v>
      </c>
      <c r="F3152" s="29"/>
      <c r="G3152" s="1585">
        <v>42317</v>
      </c>
      <c r="H3152" s="28" t="s">
        <v>13354</v>
      </c>
    </row>
    <row r="3153" spans="2:9">
      <c r="B3153" s="28" t="s">
        <v>13358</v>
      </c>
      <c r="C3153" s="227" t="s">
        <v>13590</v>
      </c>
      <c r="D3153" s="34" t="s">
        <v>13460</v>
      </c>
      <c r="E3153" s="29" t="s">
        <v>13249</v>
      </c>
      <c r="F3153" s="29"/>
      <c r="G3153" s="1585">
        <v>42319</v>
      </c>
      <c r="H3153" s="28" t="s">
        <v>13357</v>
      </c>
    </row>
    <row r="3154" spans="2:9">
      <c r="B3154" s="28" t="s">
        <v>13359</v>
      </c>
      <c r="C3154" s="200" t="s">
        <v>13419</v>
      </c>
      <c r="D3154" s="307" t="s">
        <v>13452</v>
      </c>
      <c r="E3154" s="750" t="s">
        <v>13360</v>
      </c>
      <c r="F3154" s="750"/>
      <c r="G3154" s="1585">
        <v>42320</v>
      </c>
      <c r="H3154" s="28" t="s">
        <v>13361</v>
      </c>
      <c r="I3154" s="1474"/>
    </row>
    <row r="3155" spans="2:9">
      <c r="B3155" s="28" t="s">
        <v>13368</v>
      </c>
      <c r="C3155" s="62" t="s">
        <v>13413</v>
      </c>
      <c r="D3155" s="34" t="s">
        <v>13458</v>
      </c>
      <c r="E3155" s="29" t="s">
        <v>13369</v>
      </c>
      <c r="F3155" s="29"/>
      <c r="G3155" s="1585">
        <v>42324</v>
      </c>
      <c r="H3155" s="971" t="s">
        <v>13421</v>
      </c>
    </row>
    <row r="3156" spans="2:9">
      <c r="B3156" s="213" t="s">
        <v>3149</v>
      </c>
      <c r="C3156" s="200" t="s">
        <v>13420</v>
      </c>
      <c r="D3156" s="307" t="s">
        <v>13459</v>
      </c>
      <c r="E3156" s="750" t="s">
        <v>13367</v>
      </c>
      <c r="F3156" s="750"/>
      <c r="G3156" s="1585">
        <v>42322</v>
      </c>
      <c r="H3156" s="28" t="s">
        <v>13370</v>
      </c>
      <c r="I3156" s="1474"/>
    </row>
    <row r="3157" spans="2:9">
      <c r="B3157" s="213" t="s">
        <v>3149</v>
      </c>
      <c r="C3157" s="200" t="s">
        <v>13422</v>
      </c>
      <c r="D3157" s="307" t="s">
        <v>13451</v>
      </c>
      <c r="E3157" s="750" t="s">
        <v>809</v>
      </c>
      <c r="F3157" s="750"/>
      <c r="G3157" s="1585">
        <v>42324</v>
      </c>
      <c r="H3157" s="28" t="s">
        <v>13371</v>
      </c>
      <c r="I3157" s="1474"/>
    </row>
    <row r="3158" spans="2:9">
      <c r="B3158" s="27" t="s">
        <v>6</v>
      </c>
      <c r="C3158" s="200" t="s">
        <v>13423</v>
      </c>
      <c r="D3158" s="307" t="s">
        <v>13372</v>
      </c>
      <c r="E3158" s="750" t="s">
        <v>11</v>
      </c>
      <c r="F3158" s="750"/>
      <c r="G3158" s="1585">
        <v>42325</v>
      </c>
      <c r="H3158" s="28" t="s">
        <v>13378</v>
      </c>
    </row>
    <row r="3159" spans="2:9">
      <c r="B3159" s="773" t="s">
        <v>11941</v>
      </c>
      <c r="C3159" s="200" t="s">
        <v>13415</v>
      </c>
      <c r="D3159" s="307" t="s">
        <v>13479</v>
      </c>
      <c r="E3159" s="29" t="s">
        <v>1</v>
      </c>
      <c r="F3159" s="750"/>
      <c r="G3159" s="1585">
        <v>42327</v>
      </c>
      <c r="H3159" s="28" t="s">
        <v>13406</v>
      </c>
      <c r="I3159" s="1474"/>
    </row>
    <row r="3160" spans="2:9">
      <c r="B3160" s="773" t="s">
        <v>11941</v>
      </c>
      <c r="C3160" s="200" t="s">
        <v>13416</v>
      </c>
      <c r="D3160" s="307" t="s">
        <v>13456</v>
      </c>
      <c r="E3160" s="29" t="s">
        <v>1</v>
      </c>
      <c r="F3160" s="750"/>
      <c r="G3160" s="1585">
        <v>42327</v>
      </c>
      <c r="H3160" s="28" t="s">
        <v>13406</v>
      </c>
      <c r="I3160" s="1474"/>
    </row>
    <row r="3161" spans="2:9">
      <c r="B3161" s="27" t="s">
        <v>6</v>
      </c>
      <c r="C3161" s="200" t="s">
        <v>13429</v>
      </c>
      <c r="D3161" s="307" t="s">
        <v>13457</v>
      </c>
      <c r="E3161" s="750" t="s">
        <v>11</v>
      </c>
      <c r="F3161" s="750"/>
      <c r="G3161" s="1585">
        <v>42327</v>
      </c>
      <c r="H3161" s="28" t="s">
        <v>13406</v>
      </c>
      <c r="I3161" s="1474"/>
    </row>
    <row r="3162" spans="2:9">
      <c r="B3162" s="27" t="s">
        <v>6</v>
      </c>
      <c r="C3162" s="30" t="s">
        <v>13430</v>
      </c>
      <c r="D3162" s="34" t="s">
        <v>13455</v>
      </c>
      <c r="E3162" s="29" t="s">
        <v>13408</v>
      </c>
      <c r="F3162" s="26" t="s">
        <v>4</v>
      </c>
      <c r="G3162" s="1585">
        <v>42328</v>
      </c>
      <c r="H3162" s="61" t="s">
        <v>13411</v>
      </c>
    </row>
    <row r="3163" spans="2:9">
      <c r="B3163" s="27" t="s">
        <v>6</v>
      </c>
      <c r="C3163" s="200" t="s">
        <v>13440</v>
      </c>
      <c r="D3163" s="307" t="s">
        <v>13454</v>
      </c>
      <c r="E3163" s="750" t="s">
        <v>11</v>
      </c>
      <c r="F3163" s="59"/>
      <c r="G3163" s="1585">
        <v>42332</v>
      </c>
      <c r="H3163" s="61" t="s">
        <v>13431</v>
      </c>
      <c r="I3163" s="1474"/>
    </row>
    <row r="3164" spans="2:9">
      <c r="B3164" s="27" t="s">
        <v>13424</v>
      </c>
      <c r="C3164" s="200" t="s">
        <v>13432</v>
      </c>
      <c r="D3164" s="307" t="s">
        <v>13442</v>
      </c>
      <c r="E3164" s="750" t="s">
        <v>13425</v>
      </c>
      <c r="F3164" s="59"/>
      <c r="G3164" s="1585">
        <v>42333</v>
      </c>
      <c r="H3164" s="61" t="s">
        <v>13433</v>
      </c>
    </row>
    <row r="3165" spans="2:9">
      <c r="B3165" s="27" t="s">
        <v>6</v>
      </c>
      <c r="C3165" s="200" t="s">
        <v>13439</v>
      </c>
      <c r="D3165" s="307" t="s">
        <v>13443</v>
      </c>
      <c r="E3165" s="750" t="s">
        <v>11</v>
      </c>
      <c r="F3165" s="59"/>
      <c r="G3165" s="1585">
        <v>42333</v>
      </c>
      <c r="H3165" s="61" t="s">
        <v>13433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810</v>
      </c>
      <c r="C3167" s="200" t="s">
        <v>13495</v>
      </c>
      <c r="D3167" s="307" t="s">
        <v>13568</v>
      </c>
      <c r="E3167" s="750" t="s">
        <v>11</v>
      </c>
      <c r="F3167" s="59"/>
      <c r="G3167" s="1585">
        <v>42341</v>
      </c>
      <c r="H3167" s="61" t="s">
        <v>13472</v>
      </c>
      <c r="I3167" s="1474"/>
    </row>
    <row r="3168" spans="2:9">
      <c r="B3168" s="28" t="s">
        <v>5475</v>
      </c>
      <c r="C3168" s="200" t="s">
        <v>13496</v>
      </c>
      <c r="D3168" s="307" t="s">
        <v>13567</v>
      </c>
      <c r="E3168" s="750" t="s">
        <v>13480</v>
      </c>
      <c r="F3168" s="59"/>
      <c r="G3168" s="1585">
        <v>42345</v>
      </c>
      <c r="H3168" s="61" t="s">
        <v>13481</v>
      </c>
      <c r="I3168" s="1474"/>
    </row>
    <row r="3169" spans="2:9">
      <c r="B3169" s="28" t="s">
        <v>5475</v>
      </c>
      <c r="C3169" s="200" t="s">
        <v>13497</v>
      </c>
      <c r="D3169" s="307" t="s">
        <v>13564</v>
      </c>
      <c r="E3169" s="34" t="s">
        <v>13627</v>
      </c>
      <c r="F3169" s="59"/>
      <c r="G3169" s="1585">
        <v>42346</v>
      </c>
      <c r="H3169" s="61" t="s">
        <v>13487</v>
      </c>
      <c r="I3169" s="1505" t="s">
        <v>14820</v>
      </c>
    </row>
    <row r="3170" spans="2:9">
      <c r="B3170" s="27" t="s">
        <v>6</v>
      </c>
      <c r="C3170" s="200" t="s">
        <v>13498</v>
      </c>
      <c r="D3170" s="307" t="s">
        <v>13483</v>
      </c>
      <c r="E3170" s="750" t="s">
        <v>11</v>
      </c>
      <c r="F3170" s="59"/>
      <c r="G3170" s="1585">
        <v>42347</v>
      </c>
      <c r="H3170" s="61" t="s">
        <v>13489</v>
      </c>
      <c r="I3170" s="1474"/>
    </row>
    <row r="3171" spans="2:9">
      <c r="B3171" s="28" t="s">
        <v>13484</v>
      </c>
      <c r="C3171" s="200" t="s">
        <v>13499</v>
      </c>
      <c r="D3171" s="307" t="s">
        <v>13565</v>
      </c>
      <c r="E3171" s="34" t="s">
        <v>13628</v>
      </c>
      <c r="F3171" s="59"/>
      <c r="G3171" s="1585">
        <v>42347</v>
      </c>
      <c r="H3171" s="61" t="s">
        <v>13487</v>
      </c>
      <c r="I3171" s="1505" t="s">
        <v>14820</v>
      </c>
    </row>
    <row r="3172" spans="2:9">
      <c r="B3172" s="28" t="s">
        <v>13484</v>
      </c>
      <c r="C3172" s="200" t="s">
        <v>13500</v>
      </c>
      <c r="D3172" s="307" t="s">
        <v>13566</v>
      </c>
      <c r="E3172" s="34" t="s">
        <v>13628</v>
      </c>
      <c r="F3172" s="59"/>
      <c r="G3172" s="1585">
        <v>42347</v>
      </c>
      <c r="H3172" s="61" t="s">
        <v>13487</v>
      </c>
      <c r="I3172" s="1505" t="s">
        <v>14820</v>
      </c>
    </row>
    <row r="3173" spans="2:9">
      <c r="B3173" s="28" t="s">
        <v>13490</v>
      </c>
      <c r="C3173" s="200" t="s">
        <v>13501</v>
      </c>
      <c r="D3173" s="307" t="s">
        <v>13563</v>
      </c>
      <c r="E3173" s="750" t="s">
        <v>13488</v>
      </c>
      <c r="F3173" s="59"/>
      <c r="G3173" s="1585">
        <v>42348</v>
      </c>
      <c r="H3173" s="61" t="s">
        <v>13487</v>
      </c>
      <c r="I3173" s="1474"/>
    </row>
    <row r="3174" spans="2:9">
      <c r="B3174" s="28" t="s">
        <v>5475</v>
      </c>
      <c r="C3174" s="200" t="s">
        <v>13502</v>
      </c>
      <c r="D3174" s="307" t="s">
        <v>13570</v>
      </c>
      <c r="E3174" s="34" t="s">
        <v>13628</v>
      </c>
      <c r="F3174" s="59"/>
      <c r="G3174" s="1585">
        <v>42355</v>
      </c>
      <c r="H3174" s="61" t="s">
        <v>13569</v>
      </c>
      <c r="I3174" s="1505" t="s">
        <v>14820</v>
      </c>
    </row>
    <row r="3175" spans="2:9">
      <c r="B3175" s="28" t="s">
        <v>936</v>
      </c>
      <c r="C3175" s="200" t="s">
        <v>13517</v>
      </c>
      <c r="D3175" s="307" t="s">
        <v>13562</v>
      </c>
      <c r="E3175" s="750" t="s">
        <v>13508</v>
      </c>
      <c r="F3175" s="59"/>
      <c r="G3175" s="1585">
        <v>42361</v>
      </c>
      <c r="H3175" s="61" t="s">
        <v>13510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13577</v>
      </c>
      <c r="C3177" s="200" t="s">
        <v>13586</v>
      </c>
      <c r="D3177" s="307" t="s">
        <v>13618</v>
      </c>
      <c r="E3177" s="750" t="s">
        <v>13579</v>
      </c>
      <c r="F3177" s="59"/>
      <c r="G3177" s="1585">
        <v>42375</v>
      </c>
      <c r="H3177" s="61" t="s">
        <v>13583</v>
      </c>
      <c r="I3177" s="1474"/>
    </row>
    <row r="3178" spans="2:9">
      <c r="B3178" s="28" t="s">
        <v>13587</v>
      </c>
      <c r="C3178" s="62" t="s">
        <v>13588</v>
      </c>
      <c r="D3178" s="34" t="s">
        <v>13615</v>
      </c>
      <c r="E3178" s="29" t="s">
        <v>13594</v>
      </c>
      <c r="F3178" s="29"/>
      <c r="G3178" s="1585">
        <v>42377</v>
      </c>
      <c r="H3178" s="28" t="s">
        <v>13591</v>
      </c>
      <c r="I3178" s="1505" t="s">
        <v>14821</v>
      </c>
    </row>
    <row r="3179" spans="2:9">
      <c r="B3179" s="28" t="s">
        <v>13592</v>
      </c>
      <c r="C3179" s="200" t="s">
        <v>13606</v>
      </c>
      <c r="D3179" s="307" t="s">
        <v>13613</v>
      </c>
      <c r="E3179" s="750" t="s">
        <v>13593</v>
      </c>
      <c r="F3179" s="59"/>
      <c r="G3179" s="1585">
        <v>42380</v>
      </c>
      <c r="H3179" s="61" t="s">
        <v>13596</v>
      </c>
      <c r="I3179" s="1505" t="s">
        <v>14821</v>
      </c>
    </row>
    <row r="3180" spans="2:9">
      <c r="B3180" s="28" t="s">
        <v>3149</v>
      </c>
      <c r="C3180" s="200" t="s">
        <v>13605</v>
      </c>
      <c r="D3180" s="307" t="s">
        <v>13612</v>
      </c>
      <c r="E3180" s="750" t="s">
        <v>13595</v>
      </c>
      <c r="F3180" s="59"/>
      <c r="G3180" s="1585">
        <v>42378</v>
      </c>
      <c r="H3180" s="61" t="s">
        <v>13597</v>
      </c>
    </row>
    <row r="3181" spans="2:9">
      <c r="B3181" s="28" t="s">
        <v>3305</v>
      </c>
      <c r="C3181" s="62" t="s">
        <v>13602</v>
      </c>
      <c r="D3181" s="34" t="s">
        <v>13617</v>
      </c>
      <c r="E3181" s="29" t="s">
        <v>13600</v>
      </c>
      <c r="F3181" s="29"/>
      <c r="G3181" s="1585">
        <v>42387</v>
      </c>
      <c r="H3181" s="28" t="s">
        <v>13603</v>
      </c>
    </row>
    <row r="3182" spans="2:9">
      <c r="B3182" s="28" t="s">
        <v>722</v>
      </c>
      <c r="C3182" s="62" t="s">
        <v>2727</v>
      </c>
      <c r="D3182" s="307" t="s">
        <v>5654</v>
      </c>
      <c r="E3182" s="750" t="s">
        <v>13610</v>
      </c>
      <c r="F3182" s="59"/>
      <c r="G3182" s="1585">
        <v>42394</v>
      </c>
      <c r="H3182" s="61" t="s">
        <v>13611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13623</v>
      </c>
      <c r="C3184" s="200" t="s">
        <v>13634</v>
      </c>
      <c r="D3184" s="307" t="s">
        <v>13660</v>
      </c>
      <c r="E3184" s="750" t="s">
        <v>13624</v>
      </c>
      <c r="F3184" s="59"/>
      <c r="G3184" s="1585">
        <v>42402</v>
      </c>
      <c r="H3184" s="61" t="s">
        <v>13625</v>
      </c>
    </row>
    <row r="3185" spans="2:9">
      <c r="B3185" s="28" t="s">
        <v>5127</v>
      </c>
      <c r="C3185" s="62" t="s">
        <v>13635</v>
      </c>
      <c r="D3185" s="34" t="s">
        <v>13657</v>
      </c>
      <c r="E3185" s="29" t="s">
        <v>13631</v>
      </c>
      <c r="F3185" s="29"/>
      <c r="G3185" s="1585">
        <v>42415</v>
      </c>
      <c r="H3185" s="28" t="s">
        <v>13641</v>
      </c>
    </row>
    <row r="3186" spans="2:9">
      <c r="B3186" s="28" t="s">
        <v>13633</v>
      </c>
      <c r="C3186" s="62" t="s">
        <v>13636</v>
      </c>
      <c r="D3186" s="34" t="s">
        <v>13658</v>
      </c>
      <c r="E3186" s="29" t="s">
        <v>2</v>
      </c>
      <c r="F3186" s="29"/>
      <c r="G3186" s="1585">
        <v>42415</v>
      </c>
      <c r="H3186" s="28" t="s">
        <v>13641</v>
      </c>
    </row>
    <row r="3187" spans="2:9">
      <c r="B3187" s="28" t="s">
        <v>5127</v>
      </c>
      <c r="C3187" s="62" t="s">
        <v>13637</v>
      </c>
      <c r="D3187" s="34" t="s">
        <v>14700</v>
      </c>
      <c r="E3187" s="29" t="s">
        <v>13630</v>
      </c>
      <c r="F3187" s="29"/>
      <c r="G3187" s="1585">
        <v>42415</v>
      </c>
      <c r="H3187" s="28" t="s">
        <v>13641</v>
      </c>
    </row>
    <row r="3188" spans="2:9">
      <c r="B3188" s="28" t="s">
        <v>13638</v>
      </c>
      <c r="C3188" s="200" t="s">
        <v>13645</v>
      </c>
      <c r="D3188" s="307" t="s">
        <v>13659</v>
      </c>
      <c r="E3188" s="750" t="s">
        <v>13639</v>
      </c>
      <c r="F3188" s="59"/>
      <c r="G3188" s="1585">
        <v>42415</v>
      </c>
      <c r="H3188" s="28" t="s">
        <v>13641</v>
      </c>
    </row>
    <row r="3189" spans="2:9">
      <c r="B3189" s="28" t="s">
        <v>13647</v>
      </c>
      <c r="C3189" s="200" t="s">
        <v>13648</v>
      </c>
      <c r="D3189" s="307" t="s">
        <v>13656</v>
      </c>
      <c r="E3189" s="750" t="s">
        <v>13649</v>
      </c>
      <c r="F3189" s="750"/>
      <c r="G3189" s="1585">
        <v>42420</v>
      </c>
      <c r="H3189" s="28" t="s">
        <v>13650</v>
      </c>
      <c r="I3189" s="1505" t="s">
        <v>14820</v>
      </c>
    </row>
    <row r="3190" spans="2:9">
      <c r="B3190" s="28" t="s">
        <v>13245</v>
      </c>
      <c r="C3190" s="62" t="s">
        <v>13646</v>
      </c>
      <c r="D3190" s="34" t="s">
        <v>13654</v>
      </c>
      <c r="E3190" s="29" t="s">
        <v>6769</v>
      </c>
      <c r="F3190" s="29"/>
      <c r="G3190" s="1585">
        <v>42422</v>
      </c>
      <c r="H3190" s="28" t="s">
        <v>13652</v>
      </c>
    </row>
    <row r="3191" spans="2:9">
      <c r="B3191" s="27" t="s">
        <v>6</v>
      </c>
      <c r="C3191" s="62" t="s">
        <v>13666</v>
      </c>
      <c r="D3191" s="34" t="s">
        <v>13655</v>
      </c>
      <c r="E3191" s="750" t="s">
        <v>11</v>
      </c>
      <c r="F3191" s="29"/>
      <c r="G3191" s="1585">
        <v>42420</v>
      </c>
      <c r="H3191" s="28" t="s">
        <v>13653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13244</v>
      </c>
      <c r="C3193" s="62" t="s">
        <v>14101</v>
      </c>
      <c r="D3193" s="950" t="s">
        <v>14125</v>
      </c>
      <c r="E3193" s="29" t="s">
        <v>13626</v>
      </c>
      <c r="F3193" s="29"/>
      <c r="G3193" s="1585">
        <v>42430</v>
      </c>
      <c r="H3193" s="28" t="s">
        <v>14097</v>
      </c>
    </row>
    <row r="3194" spans="2:9">
      <c r="B3194" s="28" t="s">
        <v>13664</v>
      </c>
      <c r="C3194" s="62" t="s">
        <v>14100</v>
      </c>
      <c r="D3194" s="950" t="s">
        <v>14123</v>
      </c>
      <c r="E3194" s="29" t="s">
        <v>13665</v>
      </c>
      <c r="F3194" s="29"/>
      <c r="G3194" s="1585">
        <v>42430</v>
      </c>
      <c r="H3194" s="28" t="s">
        <v>14097</v>
      </c>
    </row>
    <row r="3195" spans="2:9">
      <c r="B3195" s="28" t="s">
        <v>6</v>
      </c>
      <c r="C3195" s="62" t="s">
        <v>14102</v>
      </c>
      <c r="D3195" s="950" t="s">
        <v>14178</v>
      </c>
      <c r="E3195" s="29" t="s">
        <v>11</v>
      </c>
      <c r="F3195" s="29"/>
      <c r="G3195" s="1585">
        <v>42430</v>
      </c>
      <c r="H3195" s="28" t="s">
        <v>14097</v>
      </c>
    </row>
    <row r="3196" spans="2:9">
      <c r="B3196" s="271" t="s">
        <v>14118</v>
      </c>
      <c r="C3196" s="64" t="s">
        <v>14120</v>
      </c>
      <c r="D3196" s="951" t="s">
        <v>14177</v>
      </c>
      <c r="E3196" s="344" t="s">
        <v>728</v>
      </c>
      <c r="F3196" s="275"/>
      <c r="G3196" s="1585">
        <v>42433</v>
      </c>
      <c r="H3196" s="63" t="s">
        <v>14119</v>
      </c>
      <c r="I3196" s="1505" t="s">
        <v>14820</v>
      </c>
    </row>
    <row r="3197" spans="2:9">
      <c r="B3197" s="28" t="s">
        <v>14109</v>
      </c>
      <c r="C3197" s="62" t="s">
        <v>14111</v>
      </c>
      <c r="D3197" s="950" t="s">
        <v>14176</v>
      </c>
      <c r="E3197" s="29" t="s">
        <v>14110</v>
      </c>
      <c r="F3197" s="29"/>
      <c r="G3197" s="1585">
        <v>42436</v>
      </c>
      <c r="H3197" s="28" t="s">
        <v>14115</v>
      </c>
    </row>
    <row r="3198" spans="2:9">
      <c r="B3198" s="28" t="s">
        <v>6</v>
      </c>
      <c r="C3198" s="62" t="s">
        <v>14129</v>
      </c>
      <c r="D3198" s="950" t="s">
        <v>14175</v>
      </c>
      <c r="E3198" s="29" t="s">
        <v>663</v>
      </c>
      <c r="F3198" s="29"/>
      <c r="G3198" s="1585">
        <v>42440</v>
      </c>
      <c r="H3198" s="28" t="s">
        <v>14132</v>
      </c>
    </row>
    <row r="3199" spans="2:9">
      <c r="B3199" s="28" t="s">
        <v>14116</v>
      </c>
      <c r="C3199" s="62" t="s">
        <v>14130</v>
      </c>
      <c r="D3199" s="950" t="s">
        <v>14173</v>
      </c>
      <c r="E3199" s="29" t="s">
        <v>649</v>
      </c>
      <c r="F3199" s="29"/>
      <c r="G3199" s="1585">
        <v>42443</v>
      </c>
      <c r="H3199" s="28" t="s">
        <v>14137</v>
      </c>
    </row>
    <row r="3200" spans="2:9">
      <c r="B3200" s="28" t="s">
        <v>14116</v>
      </c>
      <c r="C3200" s="62" t="s">
        <v>14131</v>
      </c>
      <c r="D3200" s="950" t="s">
        <v>14174</v>
      </c>
      <c r="E3200" s="29" t="s">
        <v>2</v>
      </c>
      <c r="F3200" s="29"/>
      <c r="G3200" s="1585">
        <v>42443</v>
      </c>
      <c r="H3200" s="28" t="s">
        <v>14137</v>
      </c>
    </row>
    <row r="3201" spans="2:9">
      <c r="B3201" s="28" t="s">
        <v>14138</v>
      </c>
      <c r="C3201" s="62" t="s">
        <v>14139</v>
      </c>
      <c r="D3201" s="950" t="s">
        <v>14171</v>
      </c>
      <c r="E3201" s="29" t="s">
        <v>14140</v>
      </c>
      <c r="F3201" s="29"/>
      <c r="G3201" s="1585">
        <v>42444</v>
      </c>
      <c r="H3201" s="28" t="s">
        <v>14146</v>
      </c>
    </row>
    <row r="3202" spans="2:9">
      <c r="B3202" s="28" t="s">
        <v>3208</v>
      </c>
      <c r="C3202" s="62" t="s">
        <v>14148</v>
      </c>
      <c r="D3202" s="950" t="s">
        <v>14172</v>
      </c>
      <c r="E3202" s="29" t="s">
        <v>14141</v>
      </c>
      <c r="F3202" s="29"/>
      <c r="G3202" s="1585">
        <v>42444</v>
      </c>
      <c r="H3202" s="28" t="s">
        <v>14146</v>
      </c>
      <c r="I3202" s="1474"/>
    </row>
    <row r="3203" spans="2:9">
      <c r="B3203" s="28" t="s">
        <v>14134</v>
      </c>
      <c r="C3203" s="62" t="s">
        <v>14151</v>
      </c>
      <c r="D3203" s="950" t="s">
        <v>14168</v>
      </c>
      <c r="E3203" s="29" t="s">
        <v>14133</v>
      </c>
      <c r="F3203" s="29"/>
      <c r="G3203" s="1585">
        <v>42450</v>
      </c>
      <c r="H3203" s="28" t="s">
        <v>14159</v>
      </c>
    </row>
    <row r="3204" spans="2:9">
      <c r="B3204" s="28" t="s">
        <v>14153</v>
      </c>
      <c r="C3204" s="62" t="s">
        <v>14154</v>
      </c>
      <c r="D3204" s="984" t="s">
        <v>14169</v>
      </c>
      <c r="E3204" s="29" t="s">
        <v>6769</v>
      </c>
      <c r="F3204" s="29"/>
      <c r="G3204" s="1585">
        <v>42450</v>
      </c>
      <c r="H3204" s="28" t="s">
        <v>14159</v>
      </c>
    </row>
    <row r="3205" spans="2:9">
      <c r="B3205" s="28" t="s">
        <v>6</v>
      </c>
      <c r="C3205" s="62" t="s">
        <v>14166</v>
      </c>
      <c r="D3205" s="950" t="s">
        <v>14170</v>
      </c>
      <c r="E3205" s="29" t="s">
        <v>11</v>
      </c>
      <c r="F3205" s="29"/>
      <c r="G3205" s="1585">
        <v>42450</v>
      </c>
      <c r="H3205" s="28" t="s">
        <v>14159</v>
      </c>
      <c r="I3205" s="1474"/>
    </row>
    <row r="3206" spans="2:9">
      <c r="B3206" s="61" t="s">
        <v>2853</v>
      </c>
      <c r="C3206" s="62" t="s">
        <v>14184</v>
      </c>
      <c r="D3206" s="950" t="s">
        <v>2997</v>
      </c>
      <c r="E3206" s="272" t="s">
        <v>728</v>
      </c>
      <c r="F3206" s="29"/>
      <c r="G3206" s="1585">
        <v>42454</v>
      </c>
      <c r="H3206" s="28" t="s">
        <v>14183</v>
      </c>
      <c r="I3206" s="1505" t="s">
        <v>14820</v>
      </c>
    </row>
    <row r="3207" spans="2:9">
      <c r="B3207" s="28" t="s">
        <v>6</v>
      </c>
      <c r="C3207" s="62" t="s">
        <v>14187</v>
      </c>
      <c r="D3207" s="950" t="s">
        <v>14185</v>
      </c>
      <c r="E3207" s="29" t="s">
        <v>11</v>
      </c>
      <c r="F3207" s="29"/>
      <c r="G3207" s="1585">
        <v>42457</v>
      </c>
      <c r="H3207" s="28" t="s">
        <v>14186</v>
      </c>
      <c r="I3207" s="1513" t="s">
        <v>14822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725</v>
      </c>
      <c r="C3209" s="38" t="s">
        <v>8989</v>
      </c>
      <c r="D3209" s="29" t="s">
        <v>8990</v>
      </c>
      <c r="E3209" s="337" t="s">
        <v>14191</v>
      </c>
      <c r="F3209" s="32"/>
      <c r="G3209" s="1579" t="s">
        <v>14192</v>
      </c>
      <c r="H3209" s="31" t="s">
        <v>14224</v>
      </c>
    </row>
    <row r="3210" spans="2:9">
      <c r="B3210" s="31"/>
      <c r="C3210" s="992" t="s">
        <v>14301</v>
      </c>
      <c r="D3210" s="829" t="s">
        <v>14302</v>
      </c>
      <c r="E3210" s="337"/>
      <c r="F3210" s="32"/>
      <c r="G3210" s="1579"/>
      <c r="H3210" s="31"/>
    </row>
    <row r="3211" spans="2:9">
      <c r="B3211" s="31" t="s">
        <v>14274</v>
      </c>
      <c r="C3211" s="38" t="s">
        <v>14275</v>
      </c>
      <c r="D3211" s="991" t="s">
        <v>14335</v>
      </c>
      <c r="E3211" s="337" t="s">
        <v>649</v>
      </c>
      <c r="F3211" s="32"/>
      <c r="G3211" s="1579">
        <v>42334</v>
      </c>
      <c r="H3211" s="31"/>
    </row>
    <row r="3212" spans="2:9">
      <c r="B3212" s="31" t="s">
        <v>14274</v>
      </c>
      <c r="C3212" s="38" t="s">
        <v>14276</v>
      </c>
      <c r="D3212" s="991" t="s">
        <v>14336</v>
      </c>
      <c r="E3212" s="337" t="s">
        <v>649</v>
      </c>
      <c r="F3212" s="32"/>
      <c r="G3212" s="1579">
        <v>41061</v>
      </c>
      <c r="H3212" s="31"/>
    </row>
    <row r="3213" spans="2:9">
      <c r="B3213" s="31" t="s">
        <v>14274</v>
      </c>
      <c r="C3213" s="38" t="s">
        <v>14277</v>
      </c>
      <c r="D3213" s="991" t="s">
        <v>14337</v>
      </c>
      <c r="E3213" s="337" t="s">
        <v>809</v>
      </c>
      <c r="F3213" s="32"/>
      <c r="G3213" s="1579">
        <v>42129</v>
      </c>
      <c r="H3213" s="31"/>
    </row>
    <row r="3214" spans="2:9">
      <c r="B3214" s="31" t="s">
        <v>14274</v>
      </c>
      <c r="C3214" s="38" t="s">
        <v>14278</v>
      </c>
      <c r="D3214" s="991" t="s">
        <v>14338</v>
      </c>
      <c r="E3214" s="337" t="s">
        <v>729</v>
      </c>
      <c r="F3214" s="32"/>
      <c r="G3214" s="1579">
        <v>39356</v>
      </c>
      <c r="H3214" s="31" t="s">
        <v>14300</v>
      </c>
    </row>
    <row r="3215" spans="2:9">
      <c r="B3215" s="31" t="s">
        <v>14274</v>
      </c>
      <c r="C3215" s="38" t="s">
        <v>14279</v>
      </c>
      <c r="D3215" s="991" t="s">
        <v>14339</v>
      </c>
      <c r="E3215" s="337" t="s">
        <v>729</v>
      </c>
      <c r="F3215" s="32"/>
      <c r="G3215" s="1579">
        <v>40078</v>
      </c>
      <c r="H3215" s="31" t="s">
        <v>14300</v>
      </c>
    </row>
    <row r="3216" spans="2:9">
      <c r="B3216" s="31" t="s">
        <v>14274</v>
      </c>
      <c r="C3216" s="38" t="s">
        <v>14280</v>
      </c>
      <c r="D3216" s="991" t="s">
        <v>14340</v>
      </c>
      <c r="E3216" s="337" t="s">
        <v>729</v>
      </c>
      <c r="F3216" s="32"/>
      <c r="G3216" s="1579">
        <v>42258</v>
      </c>
      <c r="H3216" s="31"/>
    </row>
    <row r="3217" spans="2:9">
      <c r="B3217" s="31" t="s">
        <v>14274</v>
      </c>
      <c r="C3217" s="38" t="s">
        <v>14282</v>
      </c>
      <c r="D3217" s="991" t="s">
        <v>14341</v>
      </c>
      <c r="E3217" s="337" t="s">
        <v>729</v>
      </c>
      <c r="F3217" s="32"/>
      <c r="G3217" s="1579">
        <v>40284</v>
      </c>
      <c r="H3217" s="31"/>
    </row>
    <row r="3218" spans="2:9">
      <c r="B3218" s="31" t="s">
        <v>14274</v>
      </c>
      <c r="C3218" s="38" t="s">
        <v>14283</v>
      </c>
      <c r="D3218" s="991" t="s">
        <v>14342</v>
      </c>
      <c r="E3218" s="337" t="s">
        <v>729</v>
      </c>
      <c r="F3218" s="32"/>
      <c r="G3218" s="1579">
        <v>42326</v>
      </c>
      <c r="H3218" s="31"/>
    </row>
    <row r="3219" spans="2:9">
      <c r="B3219" s="31" t="s">
        <v>14274</v>
      </c>
      <c r="C3219" s="38" t="s">
        <v>14284</v>
      </c>
      <c r="D3219" s="991" t="s">
        <v>14343</v>
      </c>
      <c r="E3219" s="337" t="s">
        <v>729</v>
      </c>
      <c r="F3219" s="32"/>
      <c r="G3219" s="1579">
        <v>40865</v>
      </c>
      <c r="H3219" s="31"/>
    </row>
    <row r="3220" spans="2:9">
      <c r="B3220" s="31" t="s">
        <v>14274</v>
      </c>
      <c r="C3220" s="38" t="s">
        <v>14285</v>
      </c>
      <c r="D3220" s="991" t="s">
        <v>14344</v>
      </c>
      <c r="E3220" s="337" t="s">
        <v>728</v>
      </c>
      <c r="F3220" s="32"/>
      <c r="G3220" s="1579">
        <v>42422</v>
      </c>
      <c r="H3220" s="31"/>
    </row>
    <row r="3221" spans="2:9">
      <c r="B3221" s="31" t="s">
        <v>14274</v>
      </c>
      <c r="C3221" s="38" t="s">
        <v>14286</v>
      </c>
      <c r="D3221" s="991" t="s">
        <v>14345</v>
      </c>
      <c r="E3221" s="337" t="s">
        <v>728</v>
      </c>
      <c r="F3221" s="32"/>
      <c r="G3221" s="1579">
        <v>42311</v>
      </c>
      <c r="H3221" s="31"/>
    </row>
    <row r="3222" spans="2:9">
      <c r="B3222" s="31" t="s">
        <v>14274</v>
      </c>
      <c r="C3222" s="38" t="s">
        <v>14287</v>
      </c>
      <c r="D3222" s="991" t="s">
        <v>14346</v>
      </c>
      <c r="E3222" s="337" t="s">
        <v>728</v>
      </c>
      <c r="F3222" s="32"/>
      <c r="G3222" s="1579">
        <v>42072</v>
      </c>
      <c r="H3222" s="31"/>
    </row>
    <row r="3223" spans="2:9">
      <c r="B3223" s="31" t="s">
        <v>14274</v>
      </c>
      <c r="C3223" s="38" t="s">
        <v>14288</v>
      </c>
      <c r="D3223" s="991" t="s">
        <v>14347</v>
      </c>
      <c r="E3223" s="337" t="s">
        <v>728</v>
      </c>
      <c r="F3223" s="32"/>
      <c r="G3223" s="1579">
        <v>42255</v>
      </c>
      <c r="H3223" s="31"/>
    </row>
    <row r="3224" spans="2:9">
      <c r="B3224" s="28" t="s">
        <v>14223</v>
      </c>
      <c r="C3224" s="986" t="s">
        <v>14297</v>
      </c>
      <c r="D3224" s="991" t="s">
        <v>14267</v>
      </c>
      <c r="E3224" s="29" t="s">
        <v>2</v>
      </c>
      <c r="F3224" s="29"/>
      <c r="G3224" s="1585">
        <v>42461</v>
      </c>
      <c r="H3224" s="28" t="s">
        <v>14225</v>
      </c>
      <c r="I3224" s="1474"/>
    </row>
    <row r="3225" spans="2:9">
      <c r="B3225" s="28" t="s">
        <v>3305</v>
      </c>
      <c r="C3225" s="986" t="s">
        <v>14296</v>
      </c>
      <c r="D3225" s="991" t="s">
        <v>14373</v>
      </c>
      <c r="E3225" s="29" t="s">
        <v>2</v>
      </c>
      <c r="F3225" s="26"/>
      <c r="G3225" s="1585">
        <v>42466</v>
      </c>
      <c r="H3225" s="28" t="s">
        <v>14229</v>
      </c>
    </row>
    <row r="3226" spans="2:9">
      <c r="B3226" s="61" t="s">
        <v>2853</v>
      </c>
      <c r="C3226" s="986" t="s">
        <v>14295</v>
      </c>
      <c r="D3226" s="991" t="s">
        <v>14268</v>
      </c>
      <c r="E3226" s="272" t="s">
        <v>728</v>
      </c>
      <c r="F3226" s="29"/>
      <c r="G3226" s="1585">
        <v>42474</v>
      </c>
      <c r="H3226" s="28" t="s">
        <v>14256</v>
      </c>
      <c r="I3226" s="1505" t="s">
        <v>14820</v>
      </c>
    </row>
    <row r="3227" spans="2:9">
      <c r="B3227" s="28" t="s">
        <v>6</v>
      </c>
      <c r="C3227" s="986" t="s">
        <v>14294</v>
      </c>
      <c r="D3227" s="991" t="s">
        <v>14298</v>
      </c>
      <c r="E3227" s="29" t="s">
        <v>11</v>
      </c>
      <c r="F3227" s="29"/>
      <c r="G3227" s="1585">
        <v>42478</v>
      </c>
      <c r="H3227" s="28" t="s">
        <v>14265</v>
      </c>
      <c r="I3227" s="1474"/>
    </row>
    <row r="3228" spans="2:9">
      <c r="B3228" s="28" t="s">
        <v>14263</v>
      </c>
      <c r="C3228" s="986" t="s">
        <v>14293</v>
      </c>
      <c r="D3228" s="991" t="s">
        <v>14299</v>
      </c>
      <c r="E3228" s="29" t="s">
        <v>14264</v>
      </c>
      <c r="F3228" s="29"/>
      <c r="G3228" s="1585">
        <v>42479</v>
      </c>
      <c r="H3228" s="28" t="s">
        <v>14271</v>
      </c>
      <c r="I3228" s="1474"/>
    </row>
    <row r="3229" spans="2:9">
      <c r="B3229" s="28"/>
      <c r="C3229" s="993" t="s">
        <v>14386</v>
      </c>
      <c r="D3229" s="994" t="s">
        <v>14387</v>
      </c>
      <c r="E3229" s="29"/>
      <c r="F3229" s="29"/>
      <c r="G3229" s="1585"/>
    </row>
    <row r="3230" spans="2:9">
      <c r="B3230" s="61" t="s">
        <v>14379</v>
      </c>
      <c r="C3230" s="986" t="s">
        <v>14400</v>
      </c>
      <c r="D3230" s="995" t="s">
        <v>14419</v>
      </c>
      <c r="E3230" s="29" t="s">
        <v>2</v>
      </c>
      <c r="F3230" s="29"/>
      <c r="G3230" s="1585">
        <v>42491</v>
      </c>
      <c r="H3230" s="28" t="s">
        <v>14317</v>
      </c>
    </row>
    <row r="3231" spans="2:9">
      <c r="B3231" s="61" t="s">
        <v>14380</v>
      </c>
      <c r="C3231" s="986" t="s">
        <v>14401</v>
      </c>
      <c r="D3231" s="995" t="s">
        <v>14406</v>
      </c>
      <c r="E3231" s="29" t="s">
        <v>14291</v>
      </c>
      <c r="F3231" s="29"/>
      <c r="G3231" s="1585">
        <v>42492</v>
      </c>
      <c r="H3231" s="28" t="s">
        <v>14318</v>
      </c>
    </row>
    <row r="3232" spans="2:9">
      <c r="B3232" s="61" t="s">
        <v>14381</v>
      </c>
      <c r="C3232" s="986" t="s">
        <v>14402</v>
      </c>
      <c r="D3232" s="995" t="s">
        <v>14407</v>
      </c>
      <c r="E3232" s="29" t="s">
        <v>14314</v>
      </c>
      <c r="F3232" s="29"/>
      <c r="G3232" s="1585">
        <v>42492</v>
      </c>
      <c r="H3232" s="28" t="s">
        <v>14318</v>
      </c>
      <c r="I3232" s="1474"/>
    </row>
    <row r="3233" spans="2:9">
      <c r="B3233" s="61" t="s">
        <v>14382</v>
      </c>
      <c r="C3233" s="986" t="s">
        <v>14399</v>
      </c>
      <c r="D3233" s="995" t="s">
        <v>14408</v>
      </c>
      <c r="E3233" s="29" t="s">
        <v>11</v>
      </c>
      <c r="F3233" s="29"/>
      <c r="G3233" s="1585">
        <v>42494</v>
      </c>
      <c r="H3233" s="28" t="s">
        <v>14323</v>
      </c>
    </row>
    <row r="3234" spans="2:9">
      <c r="B3234" s="61" t="s">
        <v>14382</v>
      </c>
      <c r="C3234" s="986" t="s">
        <v>14398</v>
      </c>
      <c r="D3234" s="29" t="s">
        <v>14326</v>
      </c>
      <c r="E3234" s="29" t="s">
        <v>11</v>
      </c>
      <c r="F3234" s="29"/>
      <c r="G3234" s="1585">
        <v>42495</v>
      </c>
      <c r="H3234" s="28" t="s">
        <v>14332</v>
      </c>
      <c r="I3234" s="1505" t="s">
        <v>14823</v>
      </c>
    </row>
    <row r="3235" spans="2:9">
      <c r="B3235" s="61" t="s">
        <v>14381</v>
      </c>
      <c r="C3235" s="986" t="s">
        <v>14397</v>
      </c>
      <c r="D3235" s="995" t="s">
        <v>14409</v>
      </c>
      <c r="E3235" s="29" t="s">
        <v>8</v>
      </c>
      <c r="F3235" s="29"/>
      <c r="G3235" s="1585">
        <v>42496</v>
      </c>
      <c r="H3235" s="28" t="s">
        <v>14348</v>
      </c>
    </row>
    <row r="3236" spans="2:9">
      <c r="B3236" s="61" t="s">
        <v>14383</v>
      </c>
      <c r="C3236" s="986" t="s">
        <v>14394</v>
      </c>
      <c r="D3236" s="995" t="s">
        <v>14410</v>
      </c>
      <c r="E3236" s="29" t="s">
        <v>14308</v>
      </c>
      <c r="F3236" s="29"/>
      <c r="G3236" s="1585">
        <v>42499</v>
      </c>
      <c r="H3236" s="28" t="s">
        <v>14358</v>
      </c>
    </row>
    <row r="3237" spans="2:9">
      <c r="B3237" s="61" t="s">
        <v>14382</v>
      </c>
      <c r="C3237" s="986" t="s">
        <v>14395</v>
      </c>
      <c r="D3237" s="995" t="s">
        <v>14411</v>
      </c>
      <c r="E3237" s="29" t="s">
        <v>11</v>
      </c>
      <c r="F3237" s="29"/>
      <c r="G3237" s="1585">
        <v>42497</v>
      </c>
      <c r="H3237" s="28" t="s">
        <v>14359</v>
      </c>
    </row>
    <row r="3238" spans="2:9">
      <c r="B3238" s="61" t="s">
        <v>14382</v>
      </c>
      <c r="C3238" s="986" t="s">
        <v>14396</v>
      </c>
      <c r="D3238" s="995" t="s">
        <v>14412</v>
      </c>
      <c r="E3238" s="29" t="s">
        <v>14357</v>
      </c>
      <c r="F3238" s="29"/>
      <c r="G3238" s="1585">
        <v>42499</v>
      </c>
      <c r="H3238" s="28" t="s">
        <v>14358</v>
      </c>
      <c r="I3238" s="1474"/>
    </row>
    <row r="3239" spans="2:9">
      <c r="B3239" s="61" t="s">
        <v>6</v>
      </c>
      <c r="C3239" s="986" t="s">
        <v>14393</v>
      </c>
      <c r="D3239" s="995" t="s">
        <v>14413</v>
      </c>
      <c r="E3239" s="29" t="s">
        <v>11</v>
      </c>
      <c r="F3239" s="29"/>
      <c r="G3239" s="1585">
        <v>42504</v>
      </c>
      <c r="H3239" s="28" t="s">
        <v>14377</v>
      </c>
    </row>
    <row r="3240" spans="2:9">
      <c r="B3240" s="61" t="s">
        <v>3305</v>
      </c>
      <c r="C3240" s="986" t="s">
        <v>14390</v>
      </c>
      <c r="D3240" s="995" t="s">
        <v>14414</v>
      </c>
      <c r="E3240" s="29" t="s">
        <v>20</v>
      </c>
      <c r="F3240" s="29"/>
      <c r="G3240" s="1585">
        <v>42506</v>
      </c>
      <c r="H3240" s="28" t="s">
        <v>14378</v>
      </c>
    </row>
    <row r="3241" spans="2:9">
      <c r="B3241" s="61" t="s">
        <v>10729</v>
      </c>
      <c r="C3241" s="986" t="s">
        <v>14391</v>
      </c>
      <c r="D3241" s="995" t="s">
        <v>1567</v>
      </c>
      <c r="E3241" s="29" t="s">
        <v>20</v>
      </c>
      <c r="F3241" s="29"/>
      <c r="G3241" s="1585">
        <v>42506</v>
      </c>
      <c r="H3241" s="28" t="s">
        <v>14378</v>
      </c>
    </row>
    <row r="3242" spans="2:9">
      <c r="B3242" s="61" t="s">
        <v>14384</v>
      </c>
      <c r="C3242" s="986" t="s">
        <v>14392</v>
      </c>
      <c r="D3242" s="995" t="s">
        <v>14415</v>
      </c>
      <c r="E3242" s="29" t="s">
        <v>2</v>
      </c>
      <c r="F3242" s="29"/>
      <c r="G3242" s="1585">
        <v>42506</v>
      </c>
      <c r="H3242" s="28" t="s">
        <v>14378</v>
      </c>
    </row>
    <row r="3243" spans="2:9">
      <c r="B3243" s="61" t="s">
        <v>14313</v>
      </c>
      <c r="C3243" s="986" t="s">
        <v>14389</v>
      </c>
      <c r="D3243" s="995" t="s">
        <v>14416</v>
      </c>
      <c r="E3243" s="29" t="s">
        <v>8</v>
      </c>
      <c r="F3243" s="29"/>
      <c r="G3243" s="1585">
        <v>42508</v>
      </c>
      <c r="H3243" s="28" t="s">
        <v>14388</v>
      </c>
    </row>
    <row r="3244" spans="2:9">
      <c r="B3244" s="61" t="s">
        <v>6</v>
      </c>
      <c r="C3244" s="986" t="s">
        <v>14447</v>
      </c>
      <c r="D3244" s="995" t="s">
        <v>14448</v>
      </c>
      <c r="E3244" s="29" t="s">
        <v>11</v>
      </c>
      <c r="F3244" s="29"/>
      <c r="G3244" s="1585">
        <v>42520</v>
      </c>
      <c r="H3244" s="28" t="s">
        <v>14439</v>
      </c>
    </row>
    <row r="3245" spans="2:9">
      <c r="B3245" s="28"/>
      <c r="C3245" s="993" t="s">
        <v>14301</v>
      </c>
      <c r="D3245" s="994" t="s">
        <v>14302</v>
      </c>
      <c r="E3245" s="29"/>
      <c r="F3245" s="29"/>
      <c r="G3245" s="1585"/>
    </row>
    <row r="3246" spans="2:9">
      <c r="B3246" s="28" t="s">
        <v>14440</v>
      </c>
      <c r="C3246" s="986" t="s">
        <v>14722</v>
      </c>
      <c r="D3246" s="995" t="s">
        <v>14624</v>
      </c>
      <c r="E3246" s="29" t="s">
        <v>14441</v>
      </c>
      <c r="F3246" s="29"/>
      <c r="G3246" s="1585">
        <v>42522</v>
      </c>
      <c r="H3246" s="277" t="s">
        <v>14580</v>
      </c>
    </row>
    <row r="3247" spans="2:9">
      <c r="B3247" s="28" t="s">
        <v>14353</v>
      </c>
      <c r="C3247" s="986" t="s">
        <v>14723</v>
      </c>
      <c r="D3247" s="995" t="s">
        <v>14625</v>
      </c>
      <c r="E3247" s="29" t="s">
        <v>14355</v>
      </c>
      <c r="F3247" s="29"/>
      <c r="G3247" s="1585">
        <v>42522</v>
      </c>
      <c r="H3247" s="277" t="s">
        <v>14580</v>
      </c>
    </row>
    <row r="3248" spans="2:9">
      <c r="B3248" s="28" t="s">
        <v>14424</v>
      </c>
      <c r="C3248" s="986" t="s">
        <v>14724</v>
      </c>
      <c r="D3248" s="995" t="s">
        <v>14626</v>
      </c>
      <c r="E3248" s="29" t="s">
        <v>14425</v>
      </c>
      <c r="F3248" s="29"/>
      <c r="G3248" s="1585">
        <v>42522</v>
      </c>
      <c r="H3248" s="277" t="s">
        <v>14580</v>
      </c>
    </row>
    <row r="3249" spans="2:9">
      <c r="B3249" s="28" t="s">
        <v>14435</v>
      </c>
      <c r="C3249" s="986" t="s">
        <v>14725</v>
      </c>
      <c r="D3249" s="995" t="s">
        <v>14627</v>
      </c>
      <c r="E3249" s="29" t="s">
        <v>15033</v>
      </c>
      <c r="F3249" s="29"/>
      <c r="G3249" s="1585">
        <v>42522</v>
      </c>
      <c r="H3249" s="277" t="s">
        <v>14580</v>
      </c>
    </row>
    <row r="3250" spans="2:9">
      <c r="B3250" s="28" t="s">
        <v>3338</v>
      </c>
      <c r="C3250" s="986" t="s">
        <v>14726</v>
      </c>
      <c r="D3250" s="995" t="s">
        <v>14628</v>
      </c>
      <c r="E3250" s="29" t="s">
        <v>12874</v>
      </c>
      <c r="F3250" s="29"/>
      <c r="G3250" s="1585">
        <v>42527</v>
      </c>
      <c r="H3250" s="28" t="s">
        <v>14621</v>
      </c>
    </row>
    <row r="3251" spans="2:9">
      <c r="B3251" s="28" t="s">
        <v>14428</v>
      </c>
      <c r="C3251" s="986" t="s">
        <v>14727</v>
      </c>
      <c r="D3251" s="995" t="s">
        <v>14619</v>
      </c>
      <c r="E3251" s="29" t="s">
        <v>14584</v>
      </c>
      <c r="F3251" s="29"/>
      <c r="G3251" s="1585">
        <v>42527</v>
      </c>
      <c r="H3251" s="28" t="s">
        <v>14621</v>
      </c>
    </row>
    <row r="3252" spans="2:9">
      <c r="B3252" s="28" t="s">
        <v>14427</v>
      </c>
      <c r="C3252" s="986" t="s">
        <v>14728</v>
      </c>
      <c r="D3252" s="995" t="s">
        <v>14426</v>
      </c>
      <c r="E3252" s="29" t="s">
        <v>14583</v>
      </c>
      <c r="F3252" s="29"/>
      <c r="G3252" s="1585">
        <v>42534</v>
      </c>
      <c r="H3252" s="28" t="s">
        <v>14708</v>
      </c>
    </row>
    <row r="3253" spans="2:9">
      <c r="B3253" s="28" t="s">
        <v>14707</v>
      </c>
      <c r="C3253" s="986" t="s">
        <v>14729</v>
      </c>
      <c r="D3253" s="995" t="s">
        <v>14738</v>
      </c>
      <c r="E3253" s="29" t="s">
        <v>14705</v>
      </c>
      <c r="F3253" s="29"/>
      <c r="G3253" s="1585">
        <v>42538</v>
      </c>
      <c r="H3253" s="28" t="s">
        <v>14709</v>
      </c>
      <c r="I3253" s="1505" t="s">
        <v>14824</v>
      </c>
    </row>
    <row r="3254" spans="2:9">
      <c r="B3254" s="28" t="s">
        <v>14434</v>
      </c>
      <c r="C3254" s="986" t="s">
        <v>14730</v>
      </c>
      <c r="D3254" s="995" t="s">
        <v>14743</v>
      </c>
      <c r="E3254" s="29" t="s">
        <v>14583</v>
      </c>
      <c r="F3254" s="29"/>
      <c r="G3254" s="1585">
        <v>42541</v>
      </c>
      <c r="H3254" s="28" t="s">
        <v>14714</v>
      </c>
    </row>
    <row r="3255" spans="2:9">
      <c r="B3255" s="28" t="s">
        <v>3149</v>
      </c>
      <c r="C3255" s="986" t="s">
        <v>14731</v>
      </c>
      <c r="D3255" s="995" t="s">
        <v>14744</v>
      </c>
      <c r="E3255" s="29" t="s">
        <v>14713</v>
      </c>
      <c r="F3255" s="29"/>
      <c r="G3255" s="1585">
        <v>42541</v>
      </c>
      <c r="H3255" s="28" t="s">
        <v>14714</v>
      </c>
    </row>
    <row r="3256" spans="2:9">
      <c r="B3256" s="61" t="s">
        <v>14751</v>
      </c>
      <c r="C3256" s="986" t="s">
        <v>14732</v>
      </c>
      <c r="D3256" s="995" t="s">
        <v>14758</v>
      </c>
      <c r="E3256" s="29" t="s">
        <v>14752</v>
      </c>
      <c r="F3256" s="29"/>
      <c r="G3256" s="1585">
        <v>42542</v>
      </c>
      <c r="H3256" s="28" t="s">
        <v>14715</v>
      </c>
    </row>
    <row r="3257" spans="2:9">
      <c r="B3257" s="61" t="s">
        <v>6</v>
      </c>
      <c r="C3257" s="986" t="s">
        <v>2727</v>
      </c>
      <c r="D3257" s="29" t="s">
        <v>14740</v>
      </c>
      <c r="E3257" s="29" t="s">
        <v>14739</v>
      </c>
      <c r="F3257" s="29"/>
      <c r="G3257" s="1585">
        <v>42544</v>
      </c>
      <c r="H3257" s="28" t="s">
        <v>14741</v>
      </c>
      <c r="I3257" s="1505" t="s">
        <v>14823</v>
      </c>
    </row>
    <row r="3258" spans="2:9">
      <c r="B3258" s="61" t="s">
        <v>14756</v>
      </c>
      <c r="C3258" s="986" t="s">
        <v>14757</v>
      </c>
      <c r="D3258" s="995" t="s">
        <v>14834</v>
      </c>
      <c r="E3258" s="29" t="s">
        <v>11</v>
      </c>
      <c r="F3258" s="29"/>
      <c r="G3258" s="1585">
        <v>42548</v>
      </c>
      <c r="H3258" s="28" t="s">
        <v>14759</v>
      </c>
      <c r="I3258" s="1505" t="s">
        <v>14880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14854</v>
      </c>
      <c r="C3260" s="1025" t="s">
        <v>14963</v>
      </c>
      <c r="D3260" s="995" t="s">
        <v>14934</v>
      </c>
      <c r="E3260" s="29" t="s">
        <v>14855</v>
      </c>
      <c r="F3260" s="140"/>
      <c r="G3260" s="1585">
        <v>42552</v>
      </c>
      <c r="H3260" s="28" t="s">
        <v>14869</v>
      </c>
      <c r="I3260" s="68"/>
    </row>
    <row r="3261" spans="2:9">
      <c r="B3261" s="61" t="s">
        <v>6</v>
      </c>
      <c r="C3261" s="1025" t="s">
        <v>14961</v>
      </c>
      <c r="D3261" s="995" t="s">
        <v>14896</v>
      </c>
      <c r="E3261" s="29" t="s">
        <v>14864</v>
      </c>
      <c r="F3261" s="29"/>
      <c r="G3261" s="1585">
        <v>42552</v>
      </c>
      <c r="H3261" s="28" t="s">
        <v>14869</v>
      </c>
    </row>
    <row r="3262" spans="2:9">
      <c r="B3262" s="61" t="s">
        <v>6</v>
      </c>
      <c r="C3262" s="986" t="s">
        <v>14964</v>
      </c>
      <c r="D3262" s="995" t="s">
        <v>14935</v>
      </c>
      <c r="E3262" s="29" t="s">
        <v>14865</v>
      </c>
      <c r="F3262" s="29"/>
      <c r="G3262" s="1585">
        <v>42552</v>
      </c>
      <c r="H3262" s="28" t="s">
        <v>14869</v>
      </c>
    </row>
    <row r="3263" spans="2:9">
      <c r="B3263" s="28" t="s">
        <v>14636</v>
      </c>
      <c r="C3263" s="1025" t="s">
        <v>14957</v>
      </c>
      <c r="D3263" s="995" t="s">
        <v>14936</v>
      </c>
      <c r="E3263" s="29" t="s">
        <v>14635</v>
      </c>
      <c r="F3263" s="29"/>
      <c r="G3263" s="1585">
        <v>42555</v>
      </c>
      <c r="H3263" s="28" t="s">
        <v>14878</v>
      </c>
    </row>
    <row r="3264" spans="2:9">
      <c r="B3264" s="28" t="s">
        <v>761</v>
      </c>
      <c r="C3264" s="1025" t="s">
        <v>14958</v>
      </c>
      <c r="D3264" s="995" t="s">
        <v>14937</v>
      </c>
      <c r="E3264" s="29" t="s">
        <v>12496</v>
      </c>
      <c r="F3264" s="29"/>
      <c r="G3264" s="1585">
        <v>42555</v>
      </c>
      <c r="H3264" s="28" t="s">
        <v>14878</v>
      </c>
    </row>
    <row r="3265" spans="2:9">
      <c r="B3265" s="28" t="s">
        <v>761</v>
      </c>
      <c r="C3265" s="1025" t="s">
        <v>14959</v>
      </c>
      <c r="D3265" s="995" t="s">
        <v>14938</v>
      </c>
      <c r="E3265" s="29" t="s">
        <v>12496</v>
      </c>
      <c r="F3265" s="29"/>
      <c r="G3265" s="1585">
        <v>42555</v>
      </c>
      <c r="H3265" s="28" t="s">
        <v>14878</v>
      </c>
    </row>
    <row r="3266" spans="2:9">
      <c r="B3266" s="28" t="s">
        <v>14876</v>
      </c>
      <c r="C3266" s="986" t="s">
        <v>14960</v>
      </c>
      <c r="D3266" s="995" t="s">
        <v>14874</v>
      </c>
      <c r="E3266" s="29" t="s">
        <v>14877</v>
      </c>
      <c r="F3266" s="42"/>
      <c r="G3266" s="1585">
        <v>42555</v>
      </c>
      <c r="H3266" s="28" t="s">
        <v>14878</v>
      </c>
      <c r="I3266" s="68"/>
    </row>
    <row r="3267" spans="2:9">
      <c r="B3267" s="61" t="s">
        <v>6</v>
      </c>
      <c r="C3267" s="1025" t="s">
        <v>14962</v>
      </c>
      <c r="D3267" s="995" t="s">
        <v>14897</v>
      </c>
      <c r="E3267" s="29" t="s">
        <v>11</v>
      </c>
      <c r="F3267" s="42"/>
      <c r="G3267" s="1585">
        <v>42555</v>
      </c>
      <c r="H3267" s="28" t="s">
        <v>14878</v>
      </c>
    </row>
    <row r="3268" spans="2:9">
      <c r="B3268" s="28" t="s">
        <v>14892</v>
      </c>
      <c r="C3268" s="986" t="s">
        <v>14956</v>
      </c>
      <c r="D3268" s="995" t="s">
        <v>14939</v>
      </c>
      <c r="E3268" s="29" t="s">
        <v>14893</v>
      </c>
      <c r="F3268" s="140"/>
      <c r="G3268" s="1585">
        <v>42557</v>
      </c>
      <c r="H3268" s="28" t="s">
        <v>14895</v>
      </c>
      <c r="I3268" s="68"/>
    </row>
    <row r="3269" spans="2:9">
      <c r="B3269" s="28" t="s">
        <v>14899</v>
      </c>
      <c r="C3269" s="1025" t="s">
        <v>14952</v>
      </c>
      <c r="D3269" s="995" t="s">
        <v>14158</v>
      </c>
      <c r="E3269" s="29" t="s">
        <v>11</v>
      </c>
      <c r="F3269" s="42"/>
      <c r="G3269" s="1585">
        <v>42562</v>
      </c>
      <c r="H3269" s="28" t="s">
        <v>14904</v>
      </c>
    </row>
    <row r="3270" spans="2:9">
      <c r="B3270" s="28" t="s">
        <v>14901</v>
      </c>
      <c r="C3270" s="986" t="s">
        <v>14953</v>
      </c>
      <c r="D3270" s="995" t="s">
        <v>14940</v>
      </c>
      <c r="E3270" s="29" t="s">
        <v>14900</v>
      </c>
      <c r="F3270" s="42"/>
      <c r="G3270" s="1585">
        <v>42562</v>
      </c>
      <c r="H3270" s="28" t="s">
        <v>14904</v>
      </c>
    </row>
    <row r="3271" spans="2:9">
      <c r="B3271" s="28" t="s">
        <v>14903</v>
      </c>
      <c r="C3271" s="986" t="s">
        <v>14951</v>
      </c>
      <c r="D3271" s="995" t="s">
        <v>14931</v>
      </c>
      <c r="E3271" s="29" t="s">
        <v>11</v>
      </c>
      <c r="F3271" s="42"/>
      <c r="G3271" s="1585">
        <v>42562</v>
      </c>
      <c r="H3271" s="28" t="s">
        <v>14904</v>
      </c>
    </row>
    <row r="3272" spans="2:9">
      <c r="B3272" s="61" t="s">
        <v>14718</v>
      </c>
      <c r="C3272" s="1025" t="s">
        <v>14954</v>
      </c>
      <c r="D3272" s="995" t="s">
        <v>14941</v>
      </c>
      <c r="E3272" s="29" t="s">
        <v>809</v>
      </c>
      <c r="F3272" s="42"/>
      <c r="G3272" s="1585">
        <v>42562</v>
      </c>
      <c r="H3272" s="28" t="s">
        <v>14905</v>
      </c>
    </row>
    <row r="3273" spans="2:9">
      <c r="B3273" s="61" t="s">
        <v>6</v>
      </c>
      <c r="C3273" s="986" t="s">
        <v>14950</v>
      </c>
      <c r="D3273" s="995" t="s">
        <v>14906</v>
      </c>
      <c r="E3273" s="29" t="s">
        <v>11</v>
      </c>
      <c r="F3273" s="42"/>
      <c r="G3273" s="1585">
        <v>42562</v>
      </c>
      <c r="H3273" s="28" t="s">
        <v>14905</v>
      </c>
    </row>
    <row r="3274" spans="2:9">
      <c r="B3274" s="28" t="s">
        <v>6</v>
      </c>
      <c r="C3274" s="986" t="s">
        <v>14949</v>
      </c>
      <c r="D3274" s="995" t="s">
        <v>14942</v>
      </c>
      <c r="E3274" s="29" t="s">
        <v>11</v>
      </c>
      <c r="F3274" s="42"/>
      <c r="G3274" s="1585">
        <v>42566</v>
      </c>
      <c r="H3274" s="28" t="s">
        <v>14914</v>
      </c>
      <c r="I3274" s="68"/>
    </row>
    <row r="3275" spans="2:9">
      <c r="B3275" s="61" t="s">
        <v>6</v>
      </c>
      <c r="C3275" s="986" t="s">
        <v>14947</v>
      </c>
      <c r="D3275" s="995" t="s">
        <v>14847</v>
      </c>
      <c r="E3275" s="29" t="s">
        <v>11</v>
      </c>
      <c r="F3275" s="29"/>
      <c r="G3275" s="1585">
        <v>42567</v>
      </c>
      <c r="H3275" s="28" t="s">
        <v>14920</v>
      </c>
    </row>
    <row r="3276" spans="2:9">
      <c r="B3276" s="28" t="s">
        <v>810</v>
      </c>
      <c r="C3276" s="1025" t="s">
        <v>14948</v>
      </c>
      <c r="D3276" s="995" t="s">
        <v>14943</v>
      </c>
      <c r="E3276" s="29" t="s">
        <v>14919</v>
      </c>
      <c r="F3276" s="42"/>
      <c r="G3276" s="1585">
        <v>42569</v>
      </c>
      <c r="H3276" s="28" t="s">
        <v>14921</v>
      </c>
    </row>
    <row r="3277" spans="2:9">
      <c r="B3277" s="28" t="s">
        <v>14582</v>
      </c>
      <c r="C3277" s="1025" t="s">
        <v>14946</v>
      </c>
      <c r="D3277" s="995" t="s">
        <v>14944</v>
      </c>
      <c r="E3277" s="29" t="s">
        <v>14581</v>
      </c>
      <c r="F3277" s="29"/>
      <c r="G3277" s="1585">
        <v>42570</v>
      </c>
      <c r="H3277" s="28" t="s">
        <v>14925</v>
      </c>
    </row>
    <row r="3278" spans="2:9">
      <c r="B3278" s="61" t="s">
        <v>6</v>
      </c>
      <c r="C3278" s="986" t="s">
        <v>14945</v>
      </c>
      <c r="D3278" s="995" t="s">
        <v>14927</v>
      </c>
      <c r="E3278" s="29" t="s">
        <v>14924</v>
      </c>
      <c r="F3278" s="29"/>
      <c r="G3278" s="1585">
        <v>42570</v>
      </c>
      <c r="H3278" s="28" t="s">
        <v>14925</v>
      </c>
    </row>
    <row r="3279" spans="2:9">
      <c r="B3279" s="28" t="s">
        <v>2089</v>
      </c>
      <c r="C3279" s="986" t="s">
        <v>14967</v>
      </c>
      <c r="D3279" s="995" t="s">
        <v>14968</v>
      </c>
      <c r="E3279" s="29" t="s">
        <v>11</v>
      </c>
      <c r="F3279" s="29"/>
      <c r="G3279" s="1585">
        <v>42572</v>
      </c>
      <c r="H3279" s="28" t="s">
        <v>14933</v>
      </c>
    </row>
    <row r="3280" spans="2:9">
      <c r="B3280" s="61" t="s">
        <v>13519</v>
      </c>
      <c r="C3280" s="1025" t="s">
        <v>14973</v>
      </c>
      <c r="D3280" s="995" t="s">
        <v>14915</v>
      </c>
      <c r="E3280" s="29" t="s">
        <v>20</v>
      </c>
      <c r="F3280" s="29"/>
      <c r="G3280" s="1585">
        <v>42576</v>
      </c>
      <c r="H3280" s="28" t="s">
        <v>14972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15071</v>
      </c>
      <c r="C3282" s="350" t="s">
        <v>15072</v>
      </c>
      <c r="D3282" s="750" t="s">
        <v>11698</v>
      </c>
      <c r="E3282" s="750" t="s">
        <v>15073</v>
      </c>
      <c r="F3282" s="750"/>
      <c r="G3282" s="1585">
        <v>42604</v>
      </c>
      <c r="H3282" s="28" t="s">
        <v>15074</v>
      </c>
    </row>
    <row r="3283" spans="2:8">
      <c r="B3283" s="28" t="s">
        <v>14997</v>
      </c>
      <c r="C3283" s="62" t="s">
        <v>14998</v>
      </c>
      <c r="D3283" s="29" t="s">
        <v>14995</v>
      </c>
      <c r="E3283" s="29" t="s">
        <v>14999</v>
      </c>
      <c r="F3283" s="29"/>
      <c r="G3283" s="1585">
        <v>42583</v>
      </c>
      <c r="H3283" s="28" t="s">
        <v>15000</v>
      </c>
    </row>
    <row r="3285" spans="2:8">
      <c r="B3285" s="28" t="s">
        <v>14976</v>
      </c>
      <c r="C3285" s="1384" t="s">
        <v>14977</v>
      </c>
      <c r="D3285" s="995" t="s">
        <v>14991</v>
      </c>
      <c r="E3285" s="29" t="s">
        <v>14975</v>
      </c>
      <c r="F3285" s="29"/>
      <c r="G3285" s="1585">
        <v>42583</v>
      </c>
      <c r="H3285" s="28" t="s">
        <v>14987</v>
      </c>
    </row>
    <row r="3286" spans="2:8">
      <c r="B3286" s="28" t="s">
        <v>3149</v>
      </c>
      <c r="C3286" s="62" t="s">
        <v>14982</v>
      </c>
      <c r="D3286" s="995" t="s">
        <v>10848</v>
      </c>
      <c r="E3286" s="29" t="s">
        <v>1196</v>
      </c>
      <c r="F3286" s="29"/>
      <c r="G3286" s="1585">
        <v>42583</v>
      </c>
      <c r="H3286" s="28" t="s">
        <v>14987</v>
      </c>
    </row>
    <row r="3287" spans="2:8">
      <c r="B3287" s="28" t="s">
        <v>3149</v>
      </c>
      <c r="C3287" s="200" t="s">
        <v>15017</v>
      </c>
      <c r="D3287" s="995" t="s">
        <v>13612</v>
      </c>
      <c r="E3287" s="750" t="s">
        <v>809</v>
      </c>
      <c r="F3287" s="59"/>
      <c r="G3287" s="1585">
        <v>42586</v>
      </c>
      <c r="H3287" s="61" t="s">
        <v>15016</v>
      </c>
    </row>
    <row r="3288" spans="2:8">
      <c r="B3288" s="28" t="s">
        <v>3149</v>
      </c>
      <c r="C3288" s="200" t="s">
        <v>15018</v>
      </c>
      <c r="D3288" s="995" t="s">
        <v>15015</v>
      </c>
      <c r="E3288" s="750" t="s">
        <v>15014</v>
      </c>
      <c r="F3288" s="59"/>
      <c r="G3288" s="1585">
        <v>42586</v>
      </c>
      <c r="H3288" s="61" t="s">
        <v>15016</v>
      </c>
    </row>
    <row r="3289" spans="2:8">
      <c r="B3289" s="28" t="s">
        <v>818</v>
      </c>
      <c r="C3289" s="200" t="s">
        <v>15029</v>
      </c>
      <c r="D3289" s="995" t="s">
        <v>15035</v>
      </c>
      <c r="E3289" s="29" t="s">
        <v>1342</v>
      </c>
      <c r="F3289" s="59"/>
      <c r="G3289" s="1585">
        <v>42590</v>
      </c>
      <c r="H3289" s="61" t="s">
        <v>15025</v>
      </c>
    </row>
    <row r="3290" spans="2:8">
      <c r="B3290" s="61" t="s">
        <v>6</v>
      </c>
      <c r="C3290" s="200" t="s">
        <v>15030</v>
      </c>
      <c r="D3290" s="995" t="s">
        <v>15027</v>
      </c>
      <c r="E3290" s="29" t="s">
        <v>11</v>
      </c>
      <c r="F3290" s="59"/>
      <c r="G3290" s="1585">
        <v>42590</v>
      </c>
      <c r="H3290" s="61" t="s">
        <v>15025</v>
      </c>
    </row>
    <row r="3291" spans="2:8">
      <c r="B3291" s="28" t="s">
        <v>725</v>
      </c>
      <c r="C3291" s="200" t="s">
        <v>15031</v>
      </c>
      <c r="D3291" s="995" t="s">
        <v>15032</v>
      </c>
      <c r="E3291" s="750" t="s">
        <v>15033</v>
      </c>
      <c r="F3291" s="59"/>
      <c r="G3291" s="1585">
        <v>42590</v>
      </c>
      <c r="H3291" s="61" t="s">
        <v>15028</v>
      </c>
    </row>
    <row r="3292" spans="2:8">
      <c r="B3292" s="28" t="s">
        <v>15034</v>
      </c>
      <c r="C3292" s="200" t="s">
        <v>15037</v>
      </c>
      <c r="D3292" s="995" t="s">
        <v>15036</v>
      </c>
      <c r="E3292" s="29" t="s">
        <v>652</v>
      </c>
      <c r="F3292" s="59"/>
      <c r="G3292" s="1585">
        <v>42592</v>
      </c>
      <c r="H3292" s="28" t="s">
        <v>15038</v>
      </c>
    </row>
    <row r="3293" spans="2:8">
      <c r="B3293" s="28" t="s">
        <v>15049</v>
      </c>
      <c r="C3293" s="200" t="s">
        <v>15057</v>
      </c>
      <c r="D3293" s="995" t="s">
        <v>15050</v>
      </c>
      <c r="E3293" s="750" t="s">
        <v>15051</v>
      </c>
      <c r="F3293" s="59"/>
      <c r="G3293" s="1585">
        <v>42597</v>
      </c>
      <c r="H3293" s="28" t="s">
        <v>15056</v>
      </c>
    </row>
    <row r="3294" spans="2:8">
      <c r="B3294" s="28" t="s">
        <v>2089</v>
      </c>
      <c r="C3294" s="200" t="s">
        <v>15058</v>
      </c>
      <c r="D3294" s="995" t="s">
        <v>15054</v>
      </c>
      <c r="E3294" s="750" t="s">
        <v>663</v>
      </c>
      <c r="F3294" s="59"/>
      <c r="G3294" s="1585">
        <v>42598</v>
      </c>
      <c r="H3294" s="28" t="s">
        <v>15055</v>
      </c>
    </row>
    <row r="3295" spans="2:8">
      <c r="B3295" s="28" t="s">
        <v>810</v>
      </c>
      <c r="C3295" s="200" t="s">
        <v>15086</v>
      </c>
      <c r="D3295" s="995" t="s">
        <v>15080</v>
      </c>
      <c r="E3295" s="750" t="s">
        <v>11</v>
      </c>
      <c r="F3295" s="59"/>
      <c r="G3295" s="1585">
        <v>42608</v>
      </c>
      <c r="H3295" s="28" t="s">
        <v>15082</v>
      </c>
    </row>
    <row r="3296" spans="2:8">
      <c r="B3296" s="28" t="s">
        <v>810</v>
      </c>
      <c r="C3296" s="200" t="s">
        <v>15087</v>
      </c>
      <c r="D3296" s="995" t="s">
        <v>15083</v>
      </c>
      <c r="E3296" s="750" t="s">
        <v>11</v>
      </c>
      <c r="F3296" s="59"/>
      <c r="G3296" s="1585">
        <v>42608</v>
      </c>
      <c r="H3296" s="28" t="s">
        <v>15082</v>
      </c>
    </row>
    <row r="3297" spans="2:8">
      <c r="B3297" s="28"/>
      <c r="C3297" s="1372" t="s">
        <v>15201</v>
      </c>
      <c r="D3297" s="1373" t="s">
        <v>15202</v>
      </c>
      <c r="E3297" s="750"/>
      <c r="F3297" s="750"/>
      <c r="G3297" s="1585"/>
    </row>
    <row r="3298" spans="2:8">
      <c r="B3298" s="28" t="s">
        <v>15020</v>
      </c>
      <c r="C3298" s="1371" t="s">
        <v>15162</v>
      </c>
      <c r="D3298" s="995" t="s">
        <v>15026</v>
      </c>
      <c r="E3298" s="750" t="s">
        <v>20</v>
      </c>
      <c r="F3298" s="29"/>
      <c r="G3298" s="1585">
        <v>42614</v>
      </c>
      <c r="H3298" s="28" t="s">
        <v>15095</v>
      </c>
    </row>
    <row r="3299" spans="2:8">
      <c r="B3299" s="28" t="s">
        <v>15020</v>
      </c>
      <c r="C3299" s="1371" t="s">
        <v>15163</v>
      </c>
      <c r="D3299" s="995" t="s">
        <v>15019</v>
      </c>
      <c r="E3299" s="750" t="s">
        <v>7621</v>
      </c>
      <c r="F3299" s="29"/>
      <c r="G3299" s="1585">
        <v>42614</v>
      </c>
      <c r="H3299" s="28" t="s">
        <v>15095</v>
      </c>
    </row>
    <row r="3300" spans="2:8">
      <c r="B3300" s="28" t="s">
        <v>15088</v>
      </c>
      <c r="C3300" s="1371" t="s">
        <v>15164</v>
      </c>
      <c r="D3300" s="995" t="s">
        <v>15066</v>
      </c>
      <c r="E3300" s="750" t="s">
        <v>2</v>
      </c>
      <c r="F3300" s="29"/>
      <c r="G3300" s="1585">
        <v>42614</v>
      </c>
      <c r="H3300" s="28" t="s">
        <v>15095</v>
      </c>
    </row>
    <row r="3301" spans="2:8">
      <c r="B3301" s="28" t="s">
        <v>13919</v>
      </c>
      <c r="C3301" s="1371" t="s">
        <v>15165</v>
      </c>
      <c r="D3301" s="995" t="s">
        <v>15103</v>
      </c>
      <c r="E3301" s="750" t="s">
        <v>11</v>
      </c>
      <c r="F3301" s="29"/>
      <c r="G3301" s="1585">
        <v>42614</v>
      </c>
      <c r="H3301" s="28" t="s">
        <v>15095</v>
      </c>
    </row>
    <row r="3302" spans="2:8">
      <c r="B3302" s="28" t="s">
        <v>818</v>
      </c>
      <c r="C3302" s="1385" t="s">
        <v>15166</v>
      </c>
      <c r="D3302" s="995" t="s">
        <v>15094</v>
      </c>
      <c r="E3302" s="750" t="s">
        <v>724</v>
      </c>
      <c r="F3302" s="29"/>
      <c r="G3302" s="1585">
        <v>42614</v>
      </c>
      <c r="H3302" s="28" t="s">
        <v>15095</v>
      </c>
    </row>
    <row r="3303" spans="2:8">
      <c r="B3303" s="28" t="s">
        <v>14718</v>
      </c>
      <c r="C3303" s="1371" t="s">
        <v>15167</v>
      </c>
      <c r="D3303" s="995" t="s">
        <v>15102</v>
      </c>
      <c r="E3303" s="750" t="s">
        <v>809</v>
      </c>
      <c r="F3303" s="29"/>
      <c r="G3303" s="1585">
        <v>42614</v>
      </c>
      <c r="H3303" s="28" t="s">
        <v>15095</v>
      </c>
    </row>
    <row r="3304" spans="2:8">
      <c r="B3304" s="28" t="s">
        <v>3149</v>
      </c>
      <c r="C3304" s="986" t="s">
        <v>15168</v>
      </c>
      <c r="D3304" s="995" t="s">
        <v>15108</v>
      </c>
      <c r="E3304" s="750" t="s">
        <v>1196</v>
      </c>
      <c r="F3304" s="29"/>
      <c r="G3304" s="1585">
        <v>42615</v>
      </c>
      <c r="H3304" s="28" t="s">
        <v>15110</v>
      </c>
    </row>
    <row r="3305" spans="2:8">
      <c r="B3305" s="28" t="s">
        <v>15076</v>
      </c>
      <c r="C3305" s="986" t="s">
        <v>15169</v>
      </c>
      <c r="D3305" s="995" t="s">
        <v>15112</v>
      </c>
      <c r="E3305" s="29" t="s">
        <v>15077</v>
      </c>
      <c r="F3305" s="29"/>
      <c r="G3305" s="1585">
        <v>42618</v>
      </c>
      <c r="H3305" s="28" t="s">
        <v>15114</v>
      </c>
    </row>
    <row r="3306" spans="2:8">
      <c r="B3306" s="28" t="s">
        <v>15126</v>
      </c>
      <c r="C3306" s="986" t="s">
        <v>15170</v>
      </c>
      <c r="D3306" s="995" t="s">
        <v>15096</v>
      </c>
      <c r="E3306" s="29" t="s">
        <v>15122</v>
      </c>
      <c r="F3306" s="29"/>
      <c r="G3306" s="1585">
        <v>42625</v>
      </c>
      <c r="H3306" s="28" t="s">
        <v>15127</v>
      </c>
    </row>
    <row r="3307" spans="2:8">
      <c r="B3307" s="28" t="s">
        <v>2089</v>
      </c>
      <c r="C3307" s="986" t="s">
        <v>15171</v>
      </c>
      <c r="D3307" s="995" t="s">
        <v>15128</v>
      </c>
      <c r="E3307" s="29" t="s">
        <v>11</v>
      </c>
      <c r="F3307" s="29"/>
      <c r="G3307" s="1585">
        <v>42625</v>
      </c>
      <c r="H3307" s="28" t="s">
        <v>15127</v>
      </c>
    </row>
    <row r="3308" spans="2:8">
      <c r="B3308" s="28" t="s">
        <v>4286</v>
      </c>
      <c r="C3308" s="986" t="s">
        <v>15157</v>
      </c>
      <c r="D3308" s="995" t="s">
        <v>15131</v>
      </c>
      <c r="E3308" s="29" t="s">
        <v>11</v>
      </c>
      <c r="F3308" s="29"/>
      <c r="G3308" s="1585">
        <v>42625</v>
      </c>
      <c r="H3308" s="28" t="s">
        <v>15127</v>
      </c>
    </row>
    <row r="3309" spans="2:8">
      <c r="B3309" s="28" t="s">
        <v>6</v>
      </c>
      <c r="C3309" s="986" t="s">
        <v>15158</v>
      </c>
      <c r="D3309" s="995" t="s">
        <v>15145</v>
      </c>
      <c r="E3309" s="29" t="s">
        <v>11</v>
      </c>
      <c r="F3309" s="29"/>
      <c r="G3309" s="1585">
        <v>42629</v>
      </c>
      <c r="H3309" s="28" t="s">
        <v>15146</v>
      </c>
    </row>
    <row r="3310" spans="2:8">
      <c r="B3310" s="28" t="s">
        <v>2089</v>
      </c>
      <c r="C3310" s="986" t="s">
        <v>15172</v>
      </c>
      <c r="D3310" s="995" t="s">
        <v>15152</v>
      </c>
      <c r="E3310" s="29" t="s">
        <v>11</v>
      </c>
      <c r="F3310" s="29"/>
      <c r="G3310" s="1585">
        <v>42632</v>
      </c>
      <c r="H3310" s="28" t="s">
        <v>15147</v>
      </c>
    </row>
    <row r="3311" spans="2:8">
      <c r="B3311" s="28" t="s">
        <v>14528</v>
      </c>
      <c r="C3311" s="986" t="s">
        <v>15173</v>
      </c>
      <c r="D3311" s="995" t="s">
        <v>14719</v>
      </c>
      <c r="E3311" s="29" t="s">
        <v>12496</v>
      </c>
      <c r="F3311" s="29"/>
      <c r="G3311" s="1585">
        <v>42634</v>
      </c>
      <c r="H3311" s="28" t="s">
        <v>15149</v>
      </c>
    </row>
    <row r="3312" spans="2:8">
      <c r="B3312" s="28" t="s">
        <v>2089</v>
      </c>
      <c r="C3312" s="986" t="s">
        <v>15174</v>
      </c>
      <c r="D3312" s="995" t="s">
        <v>12724</v>
      </c>
      <c r="E3312" s="29" t="s">
        <v>663</v>
      </c>
      <c r="F3312" s="29"/>
      <c r="G3312" s="1585">
        <v>42634</v>
      </c>
      <c r="H3312" s="28" t="s">
        <v>15149</v>
      </c>
    </row>
    <row r="3313" spans="2:9">
      <c r="B3313" s="28" t="s">
        <v>15177</v>
      </c>
      <c r="C3313" s="1371" t="s">
        <v>15197</v>
      </c>
      <c r="D3313" s="995" t="s">
        <v>15178</v>
      </c>
      <c r="E3313" s="29" t="s">
        <v>15179</v>
      </c>
      <c r="F3313" s="29"/>
      <c r="G3313" s="1585">
        <v>42639</v>
      </c>
      <c r="H3313" s="28" t="s">
        <v>15180</v>
      </c>
    </row>
    <row r="3314" spans="2:9">
      <c r="B3314" s="28" t="s">
        <v>2089</v>
      </c>
      <c r="C3314" s="1371" t="s">
        <v>15196</v>
      </c>
      <c r="D3314" s="995" t="s">
        <v>15176</v>
      </c>
      <c r="E3314" s="29" t="s">
        <v>11</v>
      </c>
      <c r="F3314" s="29"/>
      <c r="G3314" s="1585">
        <v>42639</v>
      </c>
      <c r="H3314" s="28" t="s">
        <v>15175</v>
      </c>
    </row>
    <row r="3315" spans="2:9">
      <c r="B3315" s="28" t="s">
        <v>6</v>
      </c>
      <c r="C3315" s="1371" t="s">
        <v>15195</v>
      </c>
      <c r="D3315" s="995" t="s">
        <v>15181</v>
      </c>
      <c r="E3315" s="29" t="s">
        <v>15182</v>
      </c>
      <c r="F3315" s="29"/>
      <c r="G3315" s="1585">
        <v>42639</v>
      </c>
      <c r="H3315" s="28" t="s">
        <v>15185</v>
      </c>
      <c r="I3315" s="1505" t="s">
        <v>15186</v>
      </c>
    </row>
    <row r="3316" spans="2:9">
      <c r="B3316" s="61"/>
      <c r="C3316" s="1372" t="s">
        <v>14301</v>
      </c>
      <c r="D3316" s="1373" t="s">
        <v>14302</v>
      </c>
      <c r="E3316" s="29"/>
      <c r="F3316" s="42"/>
      <c r="G3316" s="1585"/>
    </row>
    <row r="3317" spans="2:9">
      <c r="B3317" s="28" t="s">
        <v>14686</v>
      </c>
      <c r="C3317" s="986" t="s">
        <v>15228</v>
      </c>
      <c r="D3317" s="995" t="s">
        <v>15148</v>
      </c>
      <c r="E3317" s="29" t="s">
        <v>1558</v>
      </c>
      <c r="F3317" s="42"/>
      <c r="G3317" s="1585">
        <v>42646</v>
      </c>
      <c r="H3317" s="28" t="s">
        <v>15191</v>
      </c>
    </row>
    <row r="3318" spans="2:9">
      <c r="B3318" s="28" t="s">
        <v>14529</v>
      </c>
      <c r="C3318" s="986" t="s">
        <v>15229</v>
      </c>
      <c r="D3318" s="995" t="s">
        <v>15183</v>
      </c>
      <c r="E3318" s="29" t="s">
        <v>15184</v>
      </c>
      <c r="F3318" s="42"/>
      <c r="G3318" s="1585">
        <v>42646</v>
      </c>
      <c r="H3318" s="28" t="s">
        <v>15191</v>
      </c>
    </row>
    <row r="3319" spans="2:9">
      <c r="B3319" s="28" t="s">
        <v>15194</v>
      </c>
      <c r="C3319" s="986" t="s">
        <v>15230</v>
      </c>
      <c r="D3319" s="995" t="s">
        <v>15192</v>
      </c>
      <c r="E3319" s="29" t="s">
        <v>11</v>
      </c>
      <c r="F3319" s="42"/>
      <c r="G3319" s="1585">
        <v>42646</v>
      </c>
      <c r="H3319" s="28" t="s">
        <v>15193</v>
      </c>
    </row>
    <row r="3320" spans="2:9">
      <c r="B3320" s="61" t="s">
        <v>15204</v>
      </c>
      <c r="C3320" s="986" t="s">
        <v>15231</v>
      </c>
      <c r="D3320" s="995" t="s">
        <v>1541</v>
      </c>
      <c r="E3320" s="29" t="s">
        <v>11</v>
      </c>
      <c r="F3320" s="42"/>
      <c r="G3320" s="1585">
        <v>42650</v>
      </c>
      <c r="H3320" s="28" t="s">
        <v>15205</v>
      </c>
    </row>
    <row r="3321" spans="2:9">
      <c r="B3321" s="28" t="s">
        <v>15200</v>
      </c>
      <c r="C3321" s="986" t="s">
        <v>15232</v>
      </c>
      <c r="D3321" s="995" t="s">
        <v>15198</v>
      </c>
      <c r="E3321" s="29" t="s">
        <v>15199</v>
      </c>
      <c r="F3321" s="29"/>
      <c r="G3321" s="1585">
        <v>42654</v>
      </c>
      <c r="H3321" s="28" t="s">
        <v>15207</v>
      </c>
    </row>
    <row r="3322" spans="2:9">
      <c r="B3322" s="28" t="s">
        <v>2089</v>
      </c>
      <c r="C3322" s="986" t="s">
        <v>15233</v>
      </c>
      <c r="D3322" s="995" t="s">
        <v>15208</v>
      </c>
      <c r="E3322" s="29" t="s">
        <v>11</v>
      </c>
      <c r="F3322" s="42"/>
      <c r="G3322" s="1585">
        <v>42654</v>
      </c>
      <c r="H3322" s="28" t="s">
        <v>15206</v>
      </c>
    </row>
    <row r="3323" spans="2:9">
      <c r="B3323" s="28" t="s">
        <v>2089</v>
      </c>
      <c r="C3323" s="986" t="s">
        <v>15234</v>
      </c>
      <c r="D3323" s="995" t="s">
        <v>15214</v>
      </c>
      <c r="E3323" s="29" t="s">
        <v>11</v>
      </c>
      <c r="F3323" s="42"/>
      <c r="G3323" s="1585">
        <v>42655</v>
      </c>
      <c r="H3323" s="28" t="s">
        <v>15210</v>
      </c>
    </row>
    <row r="3324" spans="2:9">
      <c r="B3324" s="28" t="s">
        <v>6</v>
      </c>
      <c r="C3324" s="986" t="s">
        <v>15235</v>
      </c>
      <c r="D3324" s="995" t="s">
        <v>15211</v>
      </c>
      <c r="E3324" s="29" t="s">
        <v>729</v>
      </c>
      <c r="F3324" s="42"/>
      <c r="G3324" s="1585">
        <v>42656</v>
      </c>
      <c r="H3324" s="28" t="s">
        <v>15215</v>
      </c>
    </row>
    <row r="3325" spans="2:9">
      <c r="B3325" s="28" t="s">
        <v>810</v>
      </c>
      <c r="C3325" s="986" t="s">
        <v>15236</v>
      </c>
      <c r="D3325" s="995" t="s">
        <v>15219</v>
      </c>
      <c r="E3325" s="29" t="s">
        <v>1073</v>
      </c>
      <c r="F3325" s="42"/>
      <c r="G3325" s="1585">
        <v>42660</v>
      </c>
      <c r="H3325" s="28" t="s">
        <v>15218</v>
      </c>
    </row>
    <row r="3326" spans="2:9">
      <c r="B3326" s="28" t="s">
        <v>15020</v>
      </c>
      <c r="C3326" s="986" t="s">
        <v>15237</v>
      </c>
      <c r="D3326" s="995" t="s">
        <v>15216</v>
      </c>
      <c r="E3326" s="29" t="s">
        <v>650</v>
      </c>
      <c r="F3326" s="42"/>
      <c r="G3326" s="1585">
        <v>42660</v>
      </c>
      <c r="H3326" s="28" t="s">
        <v>15218</v>
      </c>
    </row>
    <row r="3327" spans="2:9">
      <c r="B3327" s="28" t="s">
        <v>6</v>
      </c>
      <c r="C3327" s="986" t="s">
        <v>15238</v>
      </c>
      <c r="D3327" s="995" t="s">
        <v>15224</v>
      </c>
      <c r="E3327" s="29" t="s">
        <v>11</v>
      </c>
      <c r="F3327" s="42"/>
      <c r="G3327" s="1585">
        <v>42662</v>
      </c>
      <c r="H3327" s="28" t="s">
        <v>15220</v>
      </c>
    </row>
    <row r="3328" spans="2:9">
      <c r="B3328" s="28" t="s">
        <v>6</v>
      </c>
      <c r="C3328" s="986" t="s">
        <v>15239</v>
      </c>
      <c r="D3328" s="995" t="s">
        <v>3249</v>
      </c>
      <c r="E3328" s="29" t="s">
        <v>11</v>
      </c>
      <c r="F3328" s="42"/>
      <c r="G3328" s="1585">
        <v>42662</v>
      </c>
      <c r="H3328" s="28" t="s">
        <v>15220</v>
      </c>
    </row>
    <row r="3329" spans="1:9">
      <c r="B3329" s="28" t="s">
        <v>6</v>
      </c>
      <c r="C3329" s="986" t="s">
        <v>15240</v>
      </c>
      <c r="D3329" s="995" t="s">
        <v>15222</v>
      </c>
      <c r="E3329" s="29" t="s">
        <v>11</v>
      </c>
      <c r="F3329" s="42"/>
      <c r="G3329" s="1585">
        <v>42663</v>
      </c>
      <c r="H3329" s="28" t="s">
        <v>15225</v>
      </c>
    </row>
    <row r="3330" spans="1:9">
      <c r="B3330" s="28" t="s">
        <v>15246</v>
      </c>
      <c r="C3330" s="986" t="s">
        <v>15253</v>
      </c>
      <c r="D3330" s="995" t="s">
        <v>15260</v>
      </c>
      <c r="E3330" s="750" t="s">
        <v>652</v>
      </c>
      <c r="F3330" s="42"/>
      <c r="G3330" s="1585">
        <v>42665</v>
      </c>
      <c r="H3330" s="28" t="s">
        <v>15248</v>
      </c>
    </row>
    <row r="3331" spans="1:9">
      <c r="B3331" s="28" t="s">
        <v>2089</v>
      </c>
      <c r="C3331" s="986" t="s">
        <v>15254</v>
      </c>
      <c r="D3331" s="995" t="s">
        <v>15247</v>
      </c>
      <c r="E3331" s="29" t="s">
        <v>11</v>
      </c>
      <c r="F3331" s="42"/>
      <c r="G3331" s="1585">
        <v>42667</v>
      </c>
      <c r="H3331" s="28" t="s">
        <v>15249</v>
      </c>
    </row>
    <row r="3332" spans="1:9">
      <c r="B3332" s="28" t="s">
        <v>6</v>
      </c>
      <c r="C3332" s="986" t="s">
        <v>15251</v>
      </c>
      <c r="D3332" s="995" t="s">
        <v>15223</v>
      </c>
      <c r="E3332" s="29" t="s">
        <v>11</v>
      </c>
      <c r="F3332" s="42"/>
      <c r="G3332" s="1585">
        <v>42669</v>
      </c>
      <c r="H3332" s="28" t="s">
        <v>15252</v>
      </c>
    </row>
    <row r="3333" spans="1:9">
      <c r="A3333" s="1475" t="s">
        <v>15335</v>
      </c>
      <c r="B3333" s="28"/>
      <c r="C3333" s="30"/>
      <c r="D3333" s="29"/>
      <c r="E3333" s="29"/>
      <c r="F3333" s="42"/>
      <c r="G3333" s="1585"/>
    </row>
    <row r="3334" spans="1:9">
      <c r="A3334" s="1716" t="s">
        <v>15336</v>
      </c>
      <c r="B3334" s="61" t="s">
        <v>15282</v>
      </c>
      <c r="C3334" s="30" t="s">
        <v>15285</v>
      </c>
      <c r="D3334" s="29" t="s">
        <v>15290</v>
      </c>
      <c r="E3334" s="29" t="s">
        <v>15283</v>
      </c>
      <c r="F3334" s="30" t="s">
        <v>2727</v>
      </c>
      <c r="G3334" s="1585">
        <v>42689</v>
      </c>
      <c r="H3334" s="28" t="s">
        <v>15284</v>
      </c>
    </row>
    <row r="3335" spans="1:9" s="1376" customFormat="1">
      <c r="A3335" s="1717">
        <v>16</v>
      </c>
      <c r="B3335" s="1377" t="s">
        <v>15263</v>
      </c>
      <c r="C3335" s="1378" t="s">
        <v>15303</v>
      </c>
      <c r="D3335" s="1379" t="s">
        <v>15273</v>
      </c>
      <c r="E3335" s="1504" t="s">
        <v>20</v>
      </c>
      <c r="F3335" s="862"/>
      <c r="G3335" s="1623">
        <v>42675</v>
      </c>
      <c r="H3335" s="1377" t="s">
        <v>15269</v>
      </c>
      <c r="I3335" s="1514"/>
    </row>
    <row r="3336" spans="1:9">
      <c r="A3336" s="1475">
        <v>16</v>
      </c>
      <c r="B3336" s="28" t="s">
        <v>14528</v>
      </c>
      <c r="C3336" s="986" t="s">
        <v>15304</v>
      </c>
      <c r="D3336" s="995" t="s">
        <v>15221</v>
      </c>
      <c r="E3336" s="29" t="s">
        <v>1558</v>
      </c>
      <c r="F3336" s="42"/>
      <c r="G3336" s="1585">
        <v>42675</v>
      </c>
      <c r="H3336" s="28" t="s">
        <v>15269</v>
      </c>
    </row>
    <row r="3337" spans="1:9">
      <c r="A3337" s="1475">
        <v>16</v>
      </c>
      <c r="B3337" s="28" t="s">
        <v>2089</v>
      </c>
      <c r="C3337" s="986" t="s">
        <v>15305</v>
      </c>
      <c r="D3337" s="995" t="s">
        <v>3214</v>
      </c>
      <c r="E3337" s="29" t="s">
        <v>729</v>
      </c>
      <c r="F3337" s="42"/>
      <c r="G3337" s="1585">
        <v>42675</v>
      </c>
      <c r="H3337" s="28" t="s">
        <v>15269</v>
      </c>
    </row>
    <row r="3338" spans="1:9">
      <c r="A3338" s="1475">
        <v>8</v>
      </c>
      <c r="B3338" s="28" t="s">
        <v>15245</v>
      </c>
      <c r="C3338" s="986" t="s">
        <v>15306</v>
      </c>
      <c r="D3338" s="995" t="s">
        <v>15261</v>
      </c>
      <c r="E3338" s="29" t="s">
        <v>2</v>
      </c>
      <c r="F3338" s="42"/>
      <c r="G3338" s="1585">
        <v>42675</v>
      </c>
      <c r="H3338" s="28" t="s">
        <v>15269</v>
      </c>
    </row>
    <row r="3339" spans="1:9">
      <c r="A3339" s="1475">
        <v>16</v>
      </c>
      <c r="B3339" s="28" t="s">
        <v>831</v>
      </c>
      <c r="C3339" s="986" t="s">
        <v>15307</v>
      </c>
      <c r="D3339" s="995" t="s">
        <v>15271</v>
      </c>
      <c r="E3339" s="29" t="s">
        <v>729</v>
      </c>
      <c r="F3339" s="42" t="s">
        <v>15241</v>
      </c>
      <c r="G3339" s="1585">
        <v>42682</v>
      </c>
      <c r="H3339" s="28" t="s">
        <v>15272</v>
      </c>
    </row>
    <row r="3340" spans="1:9">
      <c r="A3340" s="1716" t="s">
        <v>2727</v>
      </c>
      <c r="B3340" s="28" t="s">
        <v>3149</v>
      </c>
      <c r="C3340" s="986" t="s">
        <v>15275</v>
      </c>
      <c r="D3340" s="995" t="s">
        <v>15274</v>
      </c>
      <c r="E3340" s="29" t="s">
        <v>724</v>
      </c>
      <c r="F3340" s="42"/>
      <c r="G3340" s="1585">
        <v>42684</v>
      </c>
      <c r="H3340" s="28" t="s">
        <v>15278</v>
      </c>
    </row>
    <row r="3341" spans="1:9">
      <c r="A3341" s="1475">
        <v>8</v>
      </c>
      <c r="B3341" s="28" t="s">
        <v>761</v>
      </c>
      <c r="C3341" s="986" t="s">
        <v>15308</v>
      </c>
      <c r="D3341" s="995" t="s">
        <v>15277</v>
      </c>
      <c r="E3341" s="29" t="s">
        <v>1558</v>
      </c>
      <c r="F3341" s="42"/>
      <c r="G3341" s="1585">
        <v>42688</v>
      </c>
      <c r="H3341" s="28" t="s">
        <v>13370</v>
      </c>
    </row>
    <row r="3342" spans="1:9">
      <c r="A3342" s="1716" t="s">
        <v>2727</v>
      </c>
      <c r="B3342" s="28" t="s">
        <v>3149</v>
      </c>
      <c r="C3342" s="986" t="s">
        <v>15297</v>
      </c>
      <c r="D3342" s="995" t="s">
        <v>15293</v>
      </c>
      <c r="E3342" s="29" t="s">
        <v>724</v>
      </c>
      <c r="F3342" s="42" t="s">
        <v>14824</v>
      </c>
      <c r="G3342" s="1585">
        <v>42692</v>
      </c>
      <c r="H3342" s="28" t="s">
        <v>15294</v>
      </c>
    </row>
    <row r="3343" spans="1:9">
      <c r="A3343" s="1475">
        <v>8</v>
      </c>
      <c r="B3343" s="28" t="s">
        <v>14529</v>
      </c>
      <c r="C3343" s="986" t="s">
        <v>15309</v>
      </c>
      <c r="D3343" s="995" t="s">
        <v>15276</v>
      </c>
      <c r="E3343" s="29" t="s">
        <v>7621</v>
      </c>
      <c r="F3343" s="42"/>
      <c r="G3343" s="1585">
        <v>42695</v>
      </c>
      <c r="H3343" s="28" t="s">
        <v>15298</v>
      </c>
    </row>
    <row r="3344" spans="1:9">
      <c r="A3344" s="1716" t="s">
        <v>15336</v>
      </c>
      <c r="B3344" s="28" t="s">
        <v>761</v>
      </c>
      <c r="C3344" s="986" t="s">
        <v>15310</v>
      </c>
      <c r="D3344" s="995" t="s">
        <v>15279</v>
      </c>
      <c r="E3344" s="29" t="s">
        <v>1558</v>
      </c>
      <c r="F3344" s="42"/>
      <c r="G3344" s="1585">
        <v>42695</v>
      </c>
      <c r="H3344" s="28" t="s">
        <v>15298</v>
      </c>
    </row>
    <row r="3345" spans="1:8">
      <c r="A3345" s="1475">
        <v>8</v>
      </c>
      <c r="B3345" s="28" t="s">
        <v>15288</v>
      </c>
      <c r="C3345" s="986" t="s">
        <v>15311</v>
      </c>
      <c r="D3345" s="995" t="s">
        <v>15287</v>
      </c>
      <c r="E3345" s="29" t="s">
        <v>649</v>
      </c>
      <c r="F3345" s="42"/>
      <c r="G3345" s="1585">
        <v>42695</v>
      </c>
      <c r="H3345" s="28" t="s">
        <v>15298</v>
      </c>
    </row>
    <row r="3346" spans="1:8">
      <c r="A3346" s="1475">
        <v>8</v>
      </c>
      <c r="B3346" s="28" t="s">
        <v>831</v>
      </c>
      <c r="C3346" s="986" t="s">
        <v>15312</v>
      </c>
      <c r="D3346" s="995" t="s">
        <v>15300</v>
      </c>
      <c r="E3346" s="29" t="s">
        <v>729</v>
      </c>
      <c r="F3346" s="42"/>
      <c r="G3346" s="1585">
        <v>42696</v>
      </c>
      <c r="H3346" s="28" t="s">
        <v>15301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15322</v>
      </c>
      <c r="C3348" s="986" t="s">
        <v>15361</v>
      </c>
      <c r="D3348" s="995" t="s">
        <v>15321</v>
      </c>
      <c r="E3348" s="29" t="s">
        <v>5497</v>
      </c>
      <c r="F3348" s="42"/>
      <c r="G3348" s="1585">
        <v>42705</v>
      </c>
      <c r="H3348" s="28" t="s">
        <v>15334</v>
      </c>
    </row>
    <row r="3349" spans="1:8">
      <c r="A3349" s="1475">
        <v>8</v>
      </c>
      <c r="B3349" s="61" t="s">
        <v>15324</v>
      </c>
      <c r="C3349" s="986" t="s">
        <v>15362</v>
      </c>
      <c r="D3349" s="995" t="s">
        <v>15320</v>
      </c>
      <c r="E3349" s="29" t="s">
        <v>1</v>
      </c>
      <c r="F3349" s="42"/>
      <c r="G3349" s="1585">
        <v>42705</v>
      </c>
      <c r="H3349" s="28" t="s">
        <v>15334</v>
      </c>
    </row>
    <row r="3350" spans="1:8">
      <c r="A3350" s="1475">
        <v>8</v>
      </c>
      <c r="B3350" s="61" t="s">
        <v>15327</v>
      </c>
      <c r="C3350" s="986" t="s">
        <v>15363</v>
      </c>
      <c r="D3350" s="995" t="s">
        <v>15328</v>
      </c>
      <c r="E3350" s="29" t="s">
        <v>652</v>
      </c>
      <c r="F3350" s="42"/>
      <c r="G3350" s="1585">
        <v>42705</v>
      </c>
      <c r="H3350" s="28" t="s">
        <v>15334</v>
      </c>
    </row>
    <row r="3351" spans="1:8">
      <c r="A3351" s="1475">
        <v>8</v>
      </c>
      <c r="B3351" s="61" t="s">
        <v>15329</v>
      </c>
      <c r="C3351" s="986" t="s">
        <v>15364</v>
      </c>
      <c r="D3351" s="995" t="s">
        <v>15330</v>
      </c>
      <c r="E3351" s="29" t="s">
        <v>11</v>
      </c>
      <c r="F3351" s="42"/>
      <c r="G3351" s="1585">
        <v>42705</v>
      </c>
      <c r="H3351" s="28" t="s">
        <v>15334</v>
      </c>
    </row>
    <row r="3352" spans="1:8">
      <c r="A3352" s="1475">
        <v>8</v>
      </c>
      <c r="B3352" s="61" t="s">
        <v>15329</v>
      </c>
      <c r="C3352" s="986" t="s">
        <v>15365</v>
      </c>
      <c r="D3352" s="995" t="s">
        <v>15331</v>
      </c>
      <c r="E3352" s="29" t="s">
        <v>11</v>
      </c>
      <c r="F3352" s="42"/>
      <c r="G3352" s="1585">
        <v>42705</v>
      </c>
      <c r="H3352" s="28" t="s">
        <v>15334</v>
      </c>
    </row>
    <row r="3353" spans="1:8">
      <c r="A3353" s="1475">
        <v>8</v>
      </c>
      <c r="B3353" s="61" t="s">
        <v>15332</v>
      </c>
      <c r="C3353" s="986" t="s">
        <v>15357</v>
      </c>
      <c r="D3353" s="995" t="s">
        <v>15333</v>
      </c>
      <c r="E3353" s="29" t="s">
        <v>11</v>
      </c>
      <c r="F3353" s="42"/>
      <c r="G3353" s="1585">
        <v>42705</v>
      </c>
      <c r="H3353" s="28" t="s">
        <v>15334</v>
      </c>
    </row>
    <row r="3354" spans="1:8">
      <c r="A3354" s="1475">
        <v>8</v>
      </c>
      <c r="B3354" s="61" t="s">
        <v>3149</v>
      </c>
      <c r="C3354" s="986" t="s">
        <v>15366</v>
      </c>
      <c r="D3354" s="995" t="s">
        <v>15387</v>
      </c>
      <c r="E3354" s="29" t="s">
        <v>724</v>
      </c>
      <c r="F3354" s="42"/>
      <c r="G3354" s="1585">
        <v>42705</v>
      </c>
      <c r="H3354" s="28" t="s">
        <v>15334</v>
      </c>
    </row>
    <row r="3355" spans="1:8">
      <c r="A3355" s="1475">
        <v>8</v>
      </c>
      <c r="B3355" s="61" t="s">
        <v>15020</v>
      </c>
      <c r="C3355" s="986" t="s">
        <v>15367</v>
      </c>
      <c r="D3355" s="995" t="s">
        <v>15351</v>
      </c>
      <c r="E3355" s="29" t="s">
        <v>10350</v>
      </c>
      <c r="F3355" s="42"/>
      <c r="G3355" s="1585">
        <v>42709</v>
      </c>
      <c r="H3355" s="28" t="s">
        <v>15337</v>
      </c>
    </row>
    <row r="3356" spans="1:8">
      <c r="A3356" s="1475">
        <v>8</v>
      </c>
      <c r="B3356" s="61" t="s">
        <v>15326</v>
      </c>
      <c r="C3356" s="986" t="s">
        <v>15368</v>
      </c>
      <c r="D3356" s="995" t="s">
        <v>15317</v>
      </c>
      <c r="E3356" s="29" t="s">
        <v>649</v>
      </c>
      <c r="F3356" s="42"/>
      <c r="G3356" s="1585">
        <v>42709</v>
      </c>
      <c r="H3356" s="28" t="s">
        <v>15337</v>
      </c>
    </row>
    <row r="3357" spans="1:8">
      <c r="A3357" s="1475">
        <v>8</v>
      </c>
      <c r="B3357" s="61" t="s">
        <v>4677</v>
      </c>
      <c r="C3357" s="986" t="s">
        <v>15369</v>
      </c>
      <c r="D3357" s="995" t="s">
        <v>15340</v>
      </c>
      <c r="E3357" s="29" t="s">
        <v>652</v>
      </c>
      <c r="F3357" s="42"/>
      <c r="G3357" s="1585">
        <v>42712</v>
      </c>
      <c r="H3357" s="28" t="s">
        <v>13481</v>
      </c>
    </row>
    <row r="3358" spans="1:8">
      <c r="A3358" s="1475">
        <v>8</v>
      </c>
      <c r="B3358" s="61" t="s">
        <v>4677</v>
      </c>
      <c r="C3358" s="986" t="s">
        <v>15370</v>
      </c>
      <c r="D3358" s="995" t="s">
        <v>15341</v>
      </c>
      <c r="E3358" s="29" t="s">
        <v>2412</v>
      </c>
      <c r="F3358" s="42"/>
      <c r="G3358" s="1585">
        <v>42712</v>
      </c>
      <c r="H3358" s="28" t="s">
        <v>13481</v>
      </c>
    </row>
    <row r="3359" spans="1:8">
      <c r="A3359" s="1475">
        <v>8</v>
      </c>
      <c r="B3359" s="61" t="s">
        <v>762</v>
      </c>
      <c r="C3359" s="986" t="s">
        <v>15371</v>
      </c>
      <c r="D3359" s="995" t="s">
        <v>15299</v>
      </c>
      <c r="E3359" s="29" t="s">
        <v>5128</v>
      </c>
      <c r="F3359" s="42"/>
      <c r="G3359" s="1585">
        <v>42716</v>
      </c>
      <c r="H3359" s="28" t="s">
        <v>15346</v>
      </c>
    </row>
    <row r="3360" spans="1:8">
      <c r="A3360" s="1475">
        <v>8</v>
      </c>
      <c r="B3360" s="61" t="s">
        <v>15089</v>
      </c>
      <c r="C3360" s="986" t="s">
        <v>15372</v>
      </c>
      <c r="D3360" s="995" t="s">
        <v>15292</v>
      </c>
      <c r="E3360" s="29" t="s">
        <v>649</v>
      </c>
      <c r="F3360" s="42"/>
      <c r="G3360" s="1585">
        <v>42716</v>
      </c>
      <c r="H3360" s="28" t="s">
        <v>15346</v>
      </c>
    </row>
    <row r="3361" spans="1:9">
      <c r="A3361" s="1716" t="s">
        <v>2727</v>
      </c>
      <c r="B3361" s="61" t="s">
        <v>15126</v>
      </c>
      <c r="C3361" s="986" t="s">
        <v>15373</v>
      </c>
      <c r="D3361" s="995" t="s">
        <v>15345</v>
      </c>
      <c r="E3361" s="29" t="s">
        <v>15</v>
      </c>
      <c r="F3361" s="42"/>
      <c r="G3361" s="1585">
        <v>42716</v>
      </c>
      <c r="H3361" s="28" t="s">
        <v>15346</v>
      </c>
    </row>
    <row r="3362" spans="1:9">
      <c r="A3362" s="1716">
        <v>8</v>
      </c>
      <c r="B3362" s="61" t="s">
        <v>11047</v>
      </c>
      <c r="C3362" s="986" t="s">
        <v>15374</v>
      </c>
      <c r="D3362" s="995" t="s">
        <v>15379</v>
      </c>
      <c r="E3362" s="29" t="s">
        <v>729</v>
      </c>
      <c r="F3362" s="42"/>
      <c r="G3362" s="1585">
        <v>42718</v>
      </c>
      <c r="H3362" s="28" t="s">
        <v>15347</v>
      </c>
    </row>
    <row r="3363" spans="1:9">
      <c r="A3363" s="1475">
        <v>8</v>
      </c>
      <c r="B3363" s="61" t="s">
        <v>10868</v>
      </c>
      <c r="C3363" s="986" t="s">
        <v>15375</v>
      </c>
      <c r="D3363" s="995" t="s">
        <v>15380</v>
      </c>
      <c r="E3363" s="29" t="s">
        <v>11</v>
      </c>
      <c r="F3363" s="42"/>
      <c r="G3363" s="1585">
        <v>42721</v>
      </c>
      <c r="H3363" s="28" t="s">
        <v>15348</v>
      </c>
    </row>
    <row r="3364" spans="1:9">
      <c r="A3364" s="1475">
        <v>8</v>
      </c>
      <c r="B3364" s="28" t="s">
        <v>14976</v>
      </c>
      <c r="C3364" s="986" t="s">
        <v>15376</v>
      </c>
      <c r="D3364" s="995" t="s">
        <v>15471</v>
      </c>
      <c r="E3364" s="29" t="s">
        <v>2</v>
      </c>
      <c r="F3364" s="42"/>
      <c r="G3364" s="1585">
        <v>42723</v>
      </c>
      <c r="H3364" s="28" t="s">
        <v>15349</v>
      </c>
    </row>
    <row r="3365" spans="1:9">
      <c r="A3365" s="1475">
        <v>8</v>
      </c>
      <c r="B3365" s="28" t="s">
        <v>15352</v>
      </c>
      <c r="C3365" s="986" t="s">
        <v>15377</v>
      </c>
      <c r="D3365" s="995" t="s">
        <v>15381</v>
      </c>
      <c r="E3365" s="29" t="s">
        <v>15353</v>
      </c>
      <c r="F3365" s="42"/>
      <c r="G3365" s="1585">
        <v>42723</v>
      </c>
      <c r="H3365" s="28" t="s">
        <v>15354</v>
      </c>
    </row>
    <row r="3366" spans="1:9">
      <c r="A3366" s="1716" t="s">
        <v>2727</v>
      </c>
      <c r="B3366" s="28" t="s">
        <v>3292</v>
      </c>
      <c r="C3366" s="986" t="s">
        <v>15378</v>
      </c>
      <c r="D3366" s="995" t="s">
        <v>15382</v>
      </c>
      <c r="E3366" s="29" t="s">
        <v>18</v>
      </c>
      <c r="F3366" s="42"/>
      <c r="G3366" s="1585">
        <v>42730</v>
      </c>
      <c r="H3366" s="28" t="s">
        <v>15355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15384</v>
      </c>
      <c r="C3368" s="986" t="s">
        <v>15432</v>
      </c>
      <c r="D3368" s="995" t="s">
        <v>15383</v>
      </c>
      <c r="E3368" s="29" t="s">
        <v>2</v>
      </c>
      <c r="F3368" s="29"/>
      <c r="G3368" s="1585">
        <v>42738</v>
      </c>
      <c r="H3368" s="28" t="s">
        <v>15411</v>
      </c>
    </row>
    <row r="3369" spans="1:9">
      <c r="B3369" s="28" t="s">
        <v>15386</v>
      </c>
      <c r="C3369" s="986" t="s">
        <v>15433</v>
      </c>
      <c r="D3369" s="995" t="s">
        <v>15388</v>
      </c>
      <c r="E3369" s="29" t="s">
        <v>3089</v>
      </c>
      <c r="F3369" s="29"/>
      <c r="G3369" s="1585">
        <v>42738</v>
      </c>
      <c r="H3369" s="28" t="s">
        <v>15411</v>
      </c>
    </row>
    <row r="3370" spans="1:9">
      <c r="B3370" s="28" t="s">
        <v>14529</v>
      </c>
      <c r="C3370" s="986" t="s">
        <v>15434</v>
      </c>
      <c r="D3370" s="995" t="s">
        <v>15470</v>
      </c>
      <c r="E3370" s="29" t="s">
        <v>1558</v>
      </c>
      <c r="F3370" s="29"/>
      <c r="G3370" s="1585">
        <v>42744</v>
      </c>
      <c r="H3370" s="28" t="s">
        <v>13597</v>
      </c>
    </row>
    <row r="3371" spans="1:9">
      <c r="B3371" s="28" t="s">
        <v>14313</v>
      </c>
      <c r="C3371" s="986" t="s">
        <v>15435</v>
      </c>
      <c r="D3371" s="995" t="s">
        <v>14335</v>
      </c>
      <c r="E3371" s="29" t="s">
        <v>649</v>
      </c>
      <c r="F3371" s="42"/>
      <c r="G3371" s="1585">
        <v>42687</v>
      </c>
      <c r="H3371" s="28" t="s">
        <v>15420</v>
      </c>
      <c r="I3371" s="68"/>
    </row>
    <row r="3372" spans="1:9">
      <c r="B3372" s="28" t="s">
        <v>14976</v>
      </c>
      <c r="C3372" s="986" t="s">
        <v>15436</v>
      </c>
      <c r="D3372" s="995" t="s">
        <v>15418</v>
      </c>
      <c r="E3372" s="29" t="s">
        <v>832</v>
      </c>
      <c r="F3372" s="42"/>
      <c r="G3372" s="1585">
        <v>42751</v>
      </c>
      <c r="H3372" s="28" t="s">
        <v>15421</v>
      </c>
      <c r="I3372" s="68"/>
    </row>
    <row r="3373" spans="1:9">
      <c r="B3373" s="28" t="s">
        <v>15424</v>
      </c>
      <c r="C3373" s="986" t="s">
        <v>15437</v>
      </c>
      <c r="D3373" s="995" t="s">
        <v>15425</v>
      </c>
      <c r="E3373" s="29" t="s">
        <v>15426</v>
      </c>
      <c r="F3373" s="42"/>
      <c r="G3373" s="1585">
        <v>42751</v>
      </c>
      <c r="H3373" s="28" t="s">
        <v>15427</v>
      </c>
      <c r="I3373" s="68"/>
    </row>
    <row r="3374" spans="1:9">
      <c r="B3374" s="28" t="s">
        <v>14607</v>
      </c>
      <c r="C3374" s="986" t="s">
        <v>15438</v>
      </c>
      <c r="D3374" s="995" t="s">
        <v>15422</v>
      </c>
      <c r="E3374" s="29" t="s">
        <v>724</v>
      </c>
      <c r="F3374" s="42"/>
      <c r="G3374" s="1585">
        <v>42752</v>
      </c>
      <c r="H3374" s="28" t="s">
        <v>15423</v>
      </c>
      <c r="I3374" s="68"/>
    </row>
    <row r="3375" spans="1:9">
      <c r="B3375" s="28" t="s">
        <v>14654</v>
      </c>
      <c r="C3375" s="986" t="s">
        <v>15439</v>
      </c>
      <c r="D3375" s="995" t="s">
        <v>15440</v>
      </c>
      <c r="E3375" s="29" t="s">
        <v>1931</v>
      </c>
      <c r="F3375" s="42"/>
      <c r="G3375" s="1585">
        <v>42755</v>
      </c>
      <c r="H3375" s="28" t="s">
        <v>15441</v>
      </c>
      <c r="I3375" s="68"/>
    </row>
    <row r="3376" spans="1:9">
      <c r="B3376" s="28" t="s">
        <v>14654</v>
      </c>
      <c r="C3376" s="986" t="s">
        <v>15447</v>
      </c>
      <c r="D3376" s="995" t="s">
        <v>15442</v>
      </c>
      <c r="E3376" s="29" t="s">
        <v>1931</v>
      </c>
      <c r="F3376" s="42"/>
      <c r="G3376" s="1585">
        <v>42756</v>
      </c>
      <c r="H3376" s="28" t="s">
        <v>15445</v>
      </c>
      <c r="I3376" s="68"/>
    </row>
    <row r="3377" spans="1:9">
      <c r="B3377" s="28" t="s">
        <v>6</v>
      </c>
      <c r="C3377" s="986" t="s">
        <v>15448</v>
      </c>
      <c r="D3377" s="995" t="s">
        <v>15431</v>
      </c>
      <c r="E3377" s="29" t="s">
        <v>11</v>
      </c>
      <c r="F3377" s="42"/>
      <c r="G3377" s="1585">
        <v>42758</v>
      </c>
      <c r="H3377" s="28" t="s">
        <v>15446</v>
      </c>
      <c r="I3377" s="68"/>
    </row>
    <row r="3378" spans="1:9">
      <c r="B3378" s="28" t="s">
        <v>15045</v>
      </c>
      <c r="C3378" s="986" t="s">
        <v>15449</v>
      </c>
      <c r="D3378" s="995" t="s">
        <v>15443</v>
      </c>
      <c r="E3378" s="29" t="s">
        <v>15</v>
      </c>
      <c r="F3378" s="42" t="s">
        <v>15444</v>
      </c>
      <c r="G3378" s="1585">
        <v>42758</v>
      </c>
      <c r="H3378" s="28" t="s">
        <v>15446</v>
      </c>
      <c r="I3378" s="68"/>
    </row>
    <row r="3379" spans="1:9">
      <c r="B3379" s="28" t="s">
        <v>13629</v>
      </c>
      <c r="C3379" s="986" t="s">
        <v>15461</v>
      </c>
      <c r="D3379" s="995" t="s">
        <v>15459</v>
      </c>
      <c r="E3379" s="29" t="s">
        <v>652</v>
      </c>
      <c r="F3379" s="42"/>
      <c r="G3379" s="1585">
        <v>42760</v>
      </c>
      <c r="H3379" s="28" t="s">
        <v>15460</v>
      </c>
      <c r="I3379" s="68"/>
    </row>
    <row r="3380" spans="1:9">
      <c r="A3380" s="1713"/>
      <c r="B3380" s="28"/>
      <c r="C3380" s="1389" t="s">
        <v>15522</v>
      </c>
      <c r="D3380" s="1390" t="s">
        <v>15523</v>
      </c>
      <c r="E3380" s="29"/>
      <c r="F3380" s="580"/>
      <c r="G3380" s="1585"/>
      <c r="H3380" s="277"/>
      <c r="I3380" s="1513"/>
    </row>
    <row r="3381" spans="1:9">
      <c r="A3381" s="1713"/>
      <c r="B3381" s="28" t="s">
        <v>14607</v>
      </c>
      <c r="C3381" s="986" t="s">
        <v>15503</v>
      </c>
      <c r="D3381" s="995" t="s">
        <v>15474</v>
      </c>
      <c r="E3381" s="29" t="s">
        <v>11</v>
      </c>
      <c r="F3381" s="42"/>
      <c r="G3381" s="1585">
        <v>42770</v>
      </c>
      <c r="H3381" s="277" t="s">
        <v>15476</v>
      </c>
      <c r="I3381" s="1513"/>
    </row>
    <row r="3382" spans="1:9">
      <c r="A3382" s="1713"/>
      <c r="B3382" s="28" t="s">
        <v>15525</v>
      </c>
      <c r="C3382" s="986" t="s">
        <v>15504</v>
      </c>
      <c r="D3382" s="995" t="s">
        <v>15469</v>
      </c>
      <c r="E3382" s="29" t="s">
        <v>15450</v>
      </c>
      <c r="F3382" s="42"/>
      <c r="G3382" s="1585">
        <v>42772</v>
      </c>
      <c r="H3382" s="277" t="s">
        <v>15477</v>
      </c>
      <c r="I3382" s="1513"/>
    </row>
    <row r="3383" spans="1:9">
      <c r="A3383" s="1713"/>
      <c r="B3383" s="28" t="s">
        <v>15525</v>
      </c>
      <c r="C3383" s="986" t="s">
        <v>15505</v>
      </c>
      <c r="D3383" s="995" t="s">
        <v>15501</v>
      </c>
      <c r="E3383" s="29" t="s">
        <v>15450</v>
      </c>
      <c r="F3383" s="42"/>
      <c r="G3383" s="1585">
        <v>42772</v>
      </c>
      <c r="H3383" s="277" t="s">
        <v>15477</v>
      </c>
      <c r="I3383" s="1513"/>
    </row>
    <row r="3384" spans="1:9">
      <c r="A3384" s="1713"/>
      <c r="B3384" s="428" t="s">
        <v>15533</v>
      </c>
      <c r="C3384" s="986" t="s">
        <v>15506</v>
      </c>
      <c r="D3384" s="995" t="s">
        <v>15502</v>
      </c>
      <c r="E3384" s="29" t="s">
        <v>15451</v>
      </c>
      <c r="F3384" s="42"/>
      <c r="G3384" s="1585">
        <v>42772</v>
      </c>
      <c r="H3384" s="277" t="s">
        <v>15477</v>
      </c>
      <c r="I3384" s="1513"/>
    </row>
    <row r="3385" spans="1:9">
      <c r="A3385" s="1713"/>
      <c r="B3385" s="28" t="s">
        <v>15527</v>
      </c>
      <c r="C3385" s="986" t="s">
        <v>15507</v>
      </c>
      <c r="D3385" s="995" t="s">
        <v>15465</v>
      </c>
      <c r="E3385" s="29" t="s">
        <v>15466</v>
      </c>
      <c r="F3385" s="42"/>
      <c r="G3385" s="1585">
        <v>42772</v>
      </c>
      <c r="H3385" s="277" t="s">
        <v>15477</v>
      </c>
      <c r="I3385" s="1513"/>
    </row>
    <row r="3386" spans="1:9">
      <c r="A3386" s="1713"/>
      <c r="B3386" s="28" t="s">
        <v>2853</v>
      </c>
      <c r="C3386" s="986" t="s">
        <v>15508</v>
      </c>
      <c r="D3386" s="995" t="s">
        <v>9421</v>
      </c>
      <c r="E3386" s="29" t="s">
        <v>728</v>
      </c>
      <c r="F3386" s="42"/>
      <c r="G3386" s="1585">
        <v>42775</v>
      </c>
      <c r="H3386" s="277" t="s">
        <v>15489</v>
      </c>
      <c r="I3386" s="1513" t="s">
        <v>15806</v>
      </c>
    </row>
    <row r="3387" spans="1:9">
      <c r="A3387" s="1713"/>
      <c r="B3387" s="28" t="s">
        <v>14686</v>
      </c>
      <c r="C3387" s="986" t="s">
        <v>15509</v>
      </c>
      <c r="D3387" s="995" t="s">
        <v>15487</v>
      </c>
      <c r="E3387" s="29" t="s">
        <v>1</v>
      </c>
      <c r="F3387" s="42"/>
      <c r="G3387" s="1585">
        <v>42779</v>
      </c>
      <c r="H3387" s="277" t="s">
        <v>15490</v>
      </c>
      <c r="I3387" s="1513"/>
    </row>
    <row r="3388" spans="1:9">
      <c r="B3388" s="27" t="s">
        <v>4286</v>
      </c>
      <c r="C3388" s="30" t="s">
        <v>15040</v>
      </c>
      <c r="D3388" s="995" t="s">
        <v>1723</v>
      </c>
      <c r="E3388" s="29" t="s">
        <v>11</v>
      </c>
      <c r="F3388" s="42"/>
      <c r="G3388" s="1585">
        <v>42779</v>
      </c>
      <c r="H3388" s="28" t="s">
        <v>15043</v>
      </c>
    </row>
    <row r="3389" spans="1:9">
      <c r="A3389" s="1713"/>
      <c r="B3389" s="28" t="s">
        <v>5475</v>
      </c>
      <c r="C3389" s="986" t="s">
        <v>15488</v>
      </c>
      <c r="D3389" s="995" t="s">
        <v>9837</v>
      </c>
      <c r="E3389" s="29" t="s">
        <v>728</v>
      </c>
      <c r="F3389" s="42"/>
      <c r="G3389" s="1585">
        <v>42780</v>
      </c>
      <c r="H3389" s="277" t="s">
        <v>15493</v>
      </c>
      <c r="I3389" s="1513" t="s">
        <v>15806</v>
      </c>
    </row>
    <row r="3390" spans="1:9">
      <c r="A3390" s="1713"/>
      <c r="B3390" s="28" t="s">
        <v>13629</v>
      </c>
      <c r="C3390" s="986" t="s">
        <v>15495</v>
      </c>
      <c r="D3390" s="995" t="s">
        <v>15528</v>
      </c>
      <c r="E3390" s="29" t="s">
        <v>724</v>
      </c>
      <c r="F3390" s="42"/>
      <c r="G3390" s="1585">
        <v>42786</v>
      </c>
      <c r="H3390" s="277" t="s">
        <v>13653</v>
      </c>
      <c r="I3390" s="1513"/>
    </row>
    <row r="3391" spans="1:9">
      <c r="A3391" s="1713"/>
      <c r="B3391" s="1392" t="s">
        <v>15570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15548</v>
      </c>
      <c r="C3392" s="986" t="s">
        <v>15592</v>
      </c>
      <c r="D3392" s="995" t="s">
        <v>15549</v>
      </c>
      <c r="E3392" s="29" t="s">
        <v>15531</v>
      </c>
      <c r="F3392" s="29"/>
      <c r="G3392" s="1585">
        <v>42795</v>
      </c>
      <c r="H3392" s="277" t="s">
        <v>15537</v>
      </c>
      <c r="I3392" s="68"/>
    </row>
    <row r="3393" spans="1:9">
      <c r="A3393" s="1713"/>
      <c r="B3393" s="428" t="s">
        <v>15559</v>
      </c>
      <c r="C3393" s="986" t="s">
        <v>15594</v>
      </c>
      <c r="D3393" s="995" t="s">
        <v>15550</v>
      </c>
      <c r="E3393" s="29" t="s">
        <v>15532</v>
      </c>
      <c r="F3393" s="29"/>
      <c r="G3393" s="1585">
        <v>42795</v>
      </c>
      <c r="H3393" s="277" t="s">
        <v>15537</v>
      </c>
      <c r="I3393" s="68"/>
    </row>
    <row r="3394" spans="1:9">
      <c r="A3394" s="1712"/>
      <c r="B3394" s="428" t="s">
        <v>15560</v>
      </c>
      <c r="C3394" s="986" t="s">
        <v>15595</v>
      </c>
      <c r="D3394" s="995" t="s">
        <v>15510</v>
      </c>
      <c r="E3394" s="29" t="s">
        <v>5466</v>
      </c>
      <c r="F3394" s="42"/>
      <c r="G3394" s="1585">
        <v>42800</v>
      </c>
      <c r="H3394" s="277" t="s">
        <v>15551</v>
      </c>
      <c r="I3394" s="68"/>
    </row>
    <row r="3395" spans="1:9">
      <c r="A3395" s="1712"/>
      <c r="B3395" s="28" t="s">
        <v>15541</v>
      </c>
      <c r="C3395" s="986" t="s">
        <v>15596</v>
      </c>
      <c r="D3395" s="995" t="s">
        <v>15545</v>
      </c>
      <c r="E3395" s="29" t="s">
        <v>1091</v>
      </c>
      <c r="F3395" s="42"/>
      <c r="G3395" s="1585">
        <v>42800</v>
      </c>
      <c r="H3395" s="277" t="s">
        <v>15551</v>
      </c>
      <c r="I3395" s="68"/>
    </row>
    <row r="3396" spans="1:9">
      <c r="A3396" s="1712"/>
      <c r="B3396" s="428" t="s">
        <v>15561</v>
      </c>
      <c r="C3396" s="986" t="s">
        <v>15597</v>
      </c>
      <c r="D3396" s="995" t="s">
        <v>15511</v>
      </c>
      <c r="E3396" s="29" t="s">
        <v>14328</v>
      </c>
      <c r="F3396" s="42"/>
      <c r="G3396" s="1585">
        <v>42800</v>
      </c>
      <c r="H3396" s="277" t="s">
        <v>15551</v>
      </c>
      <c r="I3396" s="68"/>
    </row>
    <row r="3397" spans="1:9">
      <c r="A3397" s="1712"/>
      <c r="B3397" s="28" t="s">
        <v>15519</v>
      </c>
      <c r="C3397" s="986" t="s">
        <v>15598</v>
      </c>
      <c r="D3397" s="995" t="s">
        <v>15516</v>
      </c>
      <c r="E3397" s="29" t="s">
        <v>649</v>
      </c>
      <c r="F3397" s="42"/>
      <c r="G3397" s="1585">
        <v>42800</v>
      </c>
      <c r="H3397" s="277" t="s">
        <v>15551</v>
      </c>
      <c r="I3397" s="68"/>
    </row>
    <row r="3398" spans="1:9">
      <c r="A3398" s="1712"/>
      <c r="B3398" s="28" t="s">
        <v>15520</v>
      </c>
      <c r="C3398" s="986" t="s">
        <v>15599</v>
      </c>
      <c r="D3398" s="995" t="s">
        <v>15512</v>
      </c>
      <c r="E3398" s="29" t="s">
        <v>1558</v>
      </c>
      <c r="F3398" s="42"/>
      <c r="G3398" s="1585">
        <v>42800</v>
      </c>
      <c r="H3398" s="277" t="s">
        <v>15551</v>
      </c>
      <c r="I3398" s="68"/>
    </row>
    <row r="3399" spans="1:9">
      <c r="A3399" s="1712"/>
      <c r="B3399" s="28" t="s">
        <v>14686</v>
      </c>
      <c r="C3399" s="986" t="s">
        <v>15600</v>
      </c>
      <c r="D3399" s="995" t="s">
        <v>15514</v>
      </c>
      <c r="E3399" s="29" t="s">
        <v>1091</v>
      </c>
      <c r="F3399" s="42"/>
      <c r="G3399" s="1585">
        <v>42800</v>
      </c>
      <c r="H3399" s="277" t="s">
        <v>15551</v>
      </c>
      <c r="I3399" s="68"/>
    </row>
    <row r="3400" spans="1:9">
      <c r="A3400" s="1712"/>
      <c r="B3400" s="28" t="s">
        <v>14606</v>
      </c>
      <c r="C3400" s="986" t="s">
        <v>15601</v>
      </c>
      <c r="D3400" s="995" t="s">
        <v>15515</v>
      </c>
      <c r="E3400" s="29" t="s">
        <v>1091</v>
      </c>
      <c r="F3400" s="42"/>
      <c r="G3400" s="1585">
        <v>42800</v>
      </c>
      <c r="H3400" s="277" t="s">
        <v>15551</v>
      </c>
      <c r="I3400" s="68"/>
    </row>
    <row r="3401" spans="1:9">
      <c r="A3401" s="1712"/>
      <c r="B3401" s="28" t="s">
        <v>15521</v>
      </c>
      <c r="C3401" s="986" t="s">
        <v>15602</v>
      </c>
      <c r="D3401" s="995" t="s">
        <v>15513</v>
      </c>
      <c r="E3401" s="29" t="s">
        <v>1558</v>
      </c>
      <c r="F3401" s="42"/>
      <c r="G3401" s="1585">
        <v>42800</v>
      </c>
      <c r="H3401" s="277" t="s">
        <v>15551</v>
      </c>
      <c r="I3401" s="68"/>
    </row>
    <row r="3402" spans="1:9">
      <c r="A3402" s="1712"/>
      <c r="B3402" s="28" t="s">
        <v>810</v>
      </c>
      <c r="C3402" s="986" t="s">
        <v>15603</v>
      </c>
      <c r="D3402" s="995" t="s">
        <v>15558</v>
      </c>
      <c r="E3402" s="29" t="s">
        <v>11</v>
      </c>
      <c r="F3402" s="42"/>
      <c r="G3402" s="1585">
        <v>42801</v>
      </c>
      <c r="H3402" s="1393" t="s">
        <v>15627</v>
      </c>
      <c r="I3402" s="68"/>
    </row>
    <row r="3403" spans="1:9">
      <c r="A3403" s="1712"/>
      <c r="B3403" s="28" t="s">
        <v>10868</v>
      </c>
      <c r="C3403" s="986" t="s">
        <v>15604</v>
      </c>
      <c r="D3403" s="995" t="s">
        <v>15574</v>
      </c>
      <c r="E3403" s="29" t="s">
        <v>11</v>
      </c>
      <c r="F3403" s="29"/>
      <c r="G3403" s="1585">
        <v>42804</v>
      </c>
      <c r="H3403" s="277" t="s">
        <v>15575</v>
      </c>
      <c r="I3403" s="68"/>
    </row>
    <row r="3404" spans="1:9">
      <c r="A3404" s="1712"/>
      <c r="B3404" s="428" t="s">
        <v>14681</v>
      </c>
      <c r="C3404" s="986" t="s">
        <v>15605</v>
      </c>
      <c r="D3404" s="995" t="s">
        <v>15518</v>
      </c>
      <c r="E3404" s="29" t="s">
        <v>12874</v>
      </c>
      <c r="F3404" s="29"/>
      <c r="G3404" s="1585">
        <v>42807</v>
      </c>
      <c r="H3404" s="277" t="s">
        <v>15579</v>
      </c>
      <c r="I3404" s="68"/>
    </row>
    <row r="3405" spans="1:9">
      <c r="A3405" s="1712"/>
      <c r="B3405" s="428" t="s">
        <v>15302</v>
      </c>
      <c r="C3405" s="986" t="s">
        <v>15606</v>
      </c>
      <c r="D3405" s="995" t="s">
        <v>15517</v>
      </c>
      <c r="E3405" s="29" t="s">
        <v>20</v>
      </c>
      <c r="F3405" s="29"/>
      <c r="G3405" s="1585">
        <v>42807</v>
      </c>
      <c r="H3405" s="277" t="s">
        <v>15579</v>
      </c>
      <c r="I3405" s="68"/>
    </row>
    <row r="3406" spans="1:9">
      <c r="A3406" s="1712"/>
      <c r="B3406" s="28" t="s">
        <v>15635</v>
      </c>
      <c r="C3406" s="986" t="s">
        <v>15607</v>
      </c>
      <c r="D3406" s="995" t="s">
        <v>15568</v>
      </c>
      <c r="E3406" s="29" t="s">
        <v>15569</v>
      </c>
      <c r="F3406" s="42"/>
      <c r="G3406" s="1585">
        <v>42807</v>
      </c>
      <c r="H3406" s="277" t="s">
        <v>15579</v>
      </c>
      <c r="I3406" s="1513"/>
    </row>
    <row r="3407" spans="1:9">
      <c r="A3407" s="1712"/>
      <c r="B3407" s="28" t="s">
        <v>15576</v>
      </c>
      <c r="C3407" s="986" t="s">
        <v>15608</v>
      </c>
      <c r="D3407" s="995" t="s">
        <v>15577</v>
      </c>
      <c r="E3407" s="29" t="s">
        <v>15578</v>
      </c>
      <c r="F3407" s="42"/>
      <c r="G3407" s="1585">
        <v>42807</v>
      </c>
      <c r="H3407" s="277" t="s">
        <v>15579</v>
      </c>
      <c r="I3407" s="1513"/>
    </row>
    <row r="3408" spans="1:9">
      <c r="A3408" s="1712"/>
      <c r="B3408" s="28" t="s">
        <v>14661</v>
      </c>
      <c r="C3408" s="986" t="s">
        <v>15609</v>
      </c>
      <c r="D3408" s="995" t="s">
        <v>15581</v>
      </c>
      <c r="E3408" s="29" t="s">
        <v>652</v>
      </c>
      <c r="F3408" s="42"/>
      <c r="G3408" s="1585">
        <v>42808</v>
      </c>
      <c r="H3408" s="277" t="s">
        <v>14137</v>
      </c>
      <c r="I3408" s="1513"/>
    </row>
    <row r="3409" spans="1:9">
      <c r="A3409" s="1712"/>
      <c r="B3409" s="28" t="s">
        <v>5181</v>
      </c>
      <c r="C3409" s="986" t="s">
        <v>15590</v>
      </c>
      <c r="D3409" s="995" t="s">
        <v>15633</v>
      </c>
      <c r="E3409" s="29" t="s">
        <v>927</v>
      </c>
      <c r="F3409" s="42"/>
      <c r="G3409" s="1585">
        <v>42811</v>
      </c>
      <c r="H3409" s="277" t="s">
        <v>15589</v>
      </c>
      <c r="I3409" s="1513"/>
    </row>
    <row r="3410" spans="1:9" ht="16.5" customHeight="1">
      <c r="B3410" s="28" t="s">
        <v>725</v>
      </c>
      <c r="C3410" s="986" t="s">
        <v>15662</v>
      </c>
      <c r="D3410" s="29" t="s">
        <v>10634</v>
      </c>
      <c r="E3410" s="29" t="s">
        <v>6406</v>
      </c>
      <c r="F3410" s="29"/>
      <c r="G3410" s="1585">
        <v>42817</v>
      </c>
      <c r="H3410" s="28" t="s">
        <v>15631</v>
      </c>
    </row>
    <row r="3411" spans="1:9" ht="16.5" customHeight="1">
      <c r="B3411" s="28" t="s">
        <v>15628</v>
      </c>
      <c r="C3411" s="986" t="s">
        <v>15663</v>
      </c>
      <c r="D3411" s="995" t="s">
        <v>15629</v>
      </c>
      <c r="E3411" s="29" t="s">
        <v>15630</v>
      </c>
      <c r="F3411" s="29"/>
      <c r="G3411" s="1585">
        <v>42817</v>
      </c>
      <c r="H3411" s="28" t="s">
        <v>15632</v>
      </c>
    </row>
    <row r="3412" spans="1:9">
      <c r="B3412" s="28" t="s">
        <v>15045</v>
      </c>
      <c r="C3412" s="986" t="s">
        <v>15658</v>
      </c>
      <c r="D3412" s="995" t="s">
        <v>15443</v>
      </c>
      <c r="E3412" s="29" t="s">
        <v>15</v>
      </c>
      <c r="F3412" s="42" t="s">
        <v>15444</v>
      </c>
      <c r="G3412" s="1585">
        <v>42819</v>
      </c>
      <c r="H3412" s="28" t="s">
        <v>15651</v>
      </c>
      <c r="I3412" s="68"/>
    </row>
    <row r="3413" spans="1:9" ht="16.5" customHeight="1">
      <c r="B3413" s="28" t="s">
        <v>15126</v>
      </c>
      <c r="C3413" s="986" t="s">
        <v>15664</v>
      </c>
      <c r="D3413" s="995" t="s">
        <v>15626</v>
      </c>
      <c r="E3413" s="29" t="s">
        <v>2</v>
      </c>
      <c r="F3413" s="29"/>
      <c r="G3413" s="1585">
        <v>42821</v>
      </c>
      <c r="H3413" s="28" t="s">
        <v>15653</v>
      </c>
    </row>
    <row r="3414" spans="1:9" ht="16.5" customHeight="1">
      <c r="B3414" s="28" t="s">
        <v>3149</v>
      </c>
      <c r="C3414" s="986" t="s">
        <v>15649</v>
      </c>
      <c r="D3414" s="995" t="s">
        <v>15636</v>
      </c>
      <c r="E3414" s="29" t="s">
        <v>663</v>
      </c>
      <c r="F3414" s="29"/>
      <c r="G3414" s="1585">
        <v>42821</v>
      </c>
      <c r="H3414" s="28" t="s">
        <v>15653</v>
      </c>
    </row>
    <row r="3415" spans="1:9" ht="16.5" customHeight="1">
      <c r="B3415" s="28" t="s">
        <v>3149</v>
      </c>
      <c r="C3415" s="986" t="s">
        <v>15665</v>
      </c>
      <c r="D3415" s="995" t="s">
        <v>15652</v>
      </c>
      <c r="E3415" s="29" t="s">
        <v>809</v>
      </c>
      <c r="F3415" s="29"/>
      <c r="G3415" s="1585">
        <v>42821</v>
      </c>
      <c r="H3415" s="28" t="s">
        <v>15653</v>
      </c>
    </row>
    <row r="3416" spans="1:9" ht="16.5" customHeight="1">
      <c r="B3416" s="28" t="s">
        <v>15640</v>
      </c>
      <c r="C3416" s="986" t="s">
        <v>15660</v>
      </c>
      <c r="D3416" s="995" t="s">
        <v>15638</v>
      </c>
      <c r="E3416" s="29" t="s">
        <v>11</v>
      </c>
      <c r="F3416" s="29"/>
      <c r="G3416" s="1585">
        <v>42821</v>
      </c>
      <c r="H3416" s="28" t="s">
        <v>15653</v>
      </c>
    </row>
    <row r="3417" spans="1:9" ht="16.5" customHeight="1">
      <c r="B3417" s="28" t="s">
        <v>14661</v>
      </c>
      <c r="C3417" s="986" t="s">
        <v>15661</v>
      </c>
      <c r="D3417" s="995" t="s">
        <v>15637</v>
      </c>
      <c r="E3417" s="29" t="s">
        <v>652</v>
      </c>
      <c r="F3417" s="29"/>
      <c r="G3417" s="1585">
        <v>42821</v>
      </c>
      <c r="H3417" s="28" t="s">
        <v>15653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14661</v>
      </c>
      <c r="C3419" s="986" t="s">
        <v>15697</v>
      </c>
      <c r="D3419" s="995" t="s">
        <v>15698</v>
      </c>
      <c r="E3419" s="29" t="s">
        <v>15667</v>
      </c>
      <c r="F3419" s="42"/>
      <c r="G3419" s="1585">
        <v>42826</v>
      </c>
      <c r="H3419" s="277" t="s">
        <v>15668</v>
      </c>
      <c r="I3419" s="1513"/>
    </row>
    <row r="3420" spans="1:9">
      <c r="A3420" s="1712"/>
      <c r="B3420" s="27" t="s">
        <v>14529</v>
      </c>
      <c r="C3420" s="986" t="s">
        <v>15699</v>
      </c>
      <c r="D3420" s="995" t="s">
        <v>15700</v>
      </c>
      <c r="E3420" s="29" t="s">
        <v>650</v>
      </c>
      <c r="F3420" s="42"/>
      <c r="G3420" s="1585">
        <v>42835</v>
      </c>
      <c r="H3420" s="277" t="s">
        <v>15674</v>
      </c>
      <c r="I3420" s="1513"/>
    </row>
    <row r="3421" spans="1:9">
      <c r="A3421" s="1712"/>
      <c r="B3421" s="27" t="s">
        <v>3149</v>
      </c>
      <c r="C3421" s="986" t="s">
        <v>15701</v>
      </c>
      <c r="D3421" s="995" t="s">
        <v>15702</v>
      </c>
      <c r="E3421" s="29" t="s">
        <v>1196</v>
      </c>
      <c r="F3421" s="42"/>
      <c r="G3421" s="1585">
        <v>42835</v>
      </c>
      <c r="H3421" s="277" t="s">
        <v>15674</v>
      </c>
      <c r="I3421" s="1513"/>
    </row>
    <row r="3422" spans="1:9">
      <c r="A3422" s="1712"/>
      <c r="B3422" s="27" t="s">
        <v>15640</v>
      </c>
      <c r="C3422" s="986" t="s">
        <v>15703</v>
      </c>
      <c r="D3422" s="995" t="s">
        <v>15704</v>
      </c>
      <c r="E3422" s="29" t="s">
        <v>11</v>
      </c>
      <c r="F3422" s="42"/>
      <c r="G3422" s="1585">
        <v>42835</v>
      </c>
      <c r="H3422" s="277" t="s">
        <v>15674</v>
      </c>
      <c r="I3422" s="1513"/>
    </row>
    <row r="3423" spans="1:9">
      <c r="A3423" s="1712"/>
      <c r="B3423" s="27" t="s">
        <v>14661</v>
      </c>
      <c r="C3423" s="986" t="s">
        <v>15705</v>
      </c>
      <c r="D3423" s="995" t="s">
        <v>15706</v>
      </c>
      <c r="E3423" s="29" t="s">
        <v>652</v>
      </c>
      <c r="F3423" s="42"/>
      <c r="G3423" s="1585">
        <v>42835</v>
      </c>
      <c r="H3423" s="277" t="s">
        <v>15674</v>
      </c>
      <c r="I3423" s="1513"/>
    </row>
    <row r="3424" spans="1:9">
      <c r="A3424" s="1712"/>
      <c r="B3424" s="27" t="s">
        <v>10868</v>
      </c>
      <c r="C3424" s="986" t="s">
        <v>15707</v>
      </c>
      <c r="D3424" s="995" t="s">
        <v>15708</v>
      </c>
      <c r="E3424" s="29" t="s">
        <v>11</v>
      </c>
      <c r="F3424" s="42"/>
      <c r="G3424" s="1585">
        <v>42837</v>
      </c>
      <c r="H3424" s="277" t="s">
        <v>15678</v>
      </c>
      <c r="I3424" s="1513"/>
    </row>
    <row r="3425" spans="1:9">
      <c r="A3425" s="1712"/>
      <c r="B3425" s="28" t="s">
        <v>3149</v>
      </c>
      <c r="C3425" s="986" t="s">
        <v>15709</v>
      </c>
      <c r="D3425" s="995" t="s">
        <v>15710</v>
      </c>
      <c r="E3425" s="29" t="s">
        <v>1196</v>
      </c>
      <c r="F3425" s="42"/>
      <c r="G3425" s="1585">
        <v>42838</v>
      </c>
      <c r="H3425" s="277" t="s">
        <v>15684</v>
      </c>
      <c r="I3425" s="1513"/>
    </row>
    <row r="3426" spans="1:9">
      <c r="A3426" s="1712"/>
      <c r="B3426" s="28" t="s">
        <v>6</v>
      </c>
      <c r="C3426" s="986" t="s">
        <v>15711</v>
      </c>
      <c r="D3426" s="995" t="s">
        <v>15712</v>
      </c>
      <c r="E3426" s="29" t="s">
        <v>2803</v>
      </c>
      <c r="F3426" s="42"/>
      <c r="G3426" s="1585">
        <v>42838</v>
      </c>
      <c r="H3426" s="277" t="s">
        <v>15684</v>
      </c>
      <c r="I3426" s="1513"/>
    </row>
    <row r="3427" spans="1:9">
      <c r="A3427" s="1712"/>
      <c r="B3427" s="28" t="s">
        <v>15679</v>
      </c>
      <c r="C3427" s="986" t="s">
        <v>15713</v>
      </c>
      <c r="D3427" s="995" t="s">
        <v>15714</v>
      </c>
      <c r="E3427" s="29" t="s">
        <v>649</v>
      </c>
      <c r="F3427" s="42"/>
      <c r="G3427" s="1585">
        <v>42842</v>
      </c>
      <c r="H3427" s="277" t="s">
        <v>15685</v>
      </c>
      <c r="I3427" s="1513"/>
    </row>
    <row r="3428" spans="1:9">
      <c r="A3428" s="1712"/>
      <c r="B3428" s="28" t="s">
        <v>15640</v>
      </c>
      <c r="C3428" s="986" t="s">
        <v>15715</v>
      </c>
      <c r="D3428" s="995" t="s">
        <v>15716</v>
      </c>
      <c r="E3428" s="29" t="s">
        <v>11</v>
      </c>
      <c r="F3428" s="42"/>
      <c r="G3428" s="1585">
        <v>42842</v>
      </c>
      <c r="H3428" s="277" t="s">
        <v>15685</v>
      </c>
      <c r="I3428" s="1513"/>
    </row>
    <row r="3429" spans="1:9">
      <c r="A3429" s="1712"/>
      <c r="B3429" s="27" t="s">
        <v>15691</v>
      </c>
      <c r="C3429" s="986" t="s">
        <v>15717</v>
      </c>
      <c r="D3429" s="995" t="s">
        <v>15718</v>
      </c>
      <c r="E3429" s="29" t="s">
        <v>15690</v>
      </c>
      <c r="F3429" s="42"/>
      <c r="G3429" s="1585">
        <v>42846</v>
      </c>
      <c r="H3429" s="277" t="s">
        <v>15694</v>
      </c>
      <c r="I3429" s="1513"/>
    </row>
    <row r="3430" spans="1:9">
      <c r="A3430" s="1713"/>
      <c r="B3430" s="28" t="s">
        <v>3149</v>
      </c>
      <c r="C3430" s="986" t="s">
        <v>15720</v>
      </c>
      <c r="D3430" s="995" t="s">
        <v>15719</v>
      </c>
      <c r="E3430" s="29" t="s">
        <v>1196</v>
      </c>
      <c r="F3430" s="580"/>
      <c r="G3430" s="1585">
        <v>42846</v>
      </c>
      <c r="H3430" s="277" t="s">
        <v>15694</v>
      </c>
      <c r="I3430" s="1513"/>
    </row>
    <row r="3431" spans="1:9">
      <c r="A3431" s="1713"/>
      <c r="B3431" s="28" t="s">
        <v>15076</v>
      </c>
      <c r="C3431" s="986" t="s">
        <v>15721</v>
      </c>
      <c r="D3431" s="995" t="s">
        <v>15750</v>
      </c>
      <c r="E3431" s="29" t="s">
        <v>7621</v>
      </c>
      <c r="F3431" s="580"/>
      <c r="G3431" s="1585">
        <v>42849</v>
      </c>
      <c r="H3431" s="277" t="s">
        <v>15751</v>
      </c>
      <c r="I3431" s="1513"/>
    </row>
    <row r="3432" spans="1:9">
      <c r="A3432" s="1713"/>
      <c r="B3432" s="28" t="s">
        <v>15752</v>
      </c>
      <c r="C3432" s="986" t="s">
        <v>15753</v>
      </c>
      <c r="D3432" s="995" t="s">
        <v>15754</v>
      </c>
      <c r="E3432" s="29" t="s">
        <v>2188</v>
      </c>
      <c r="F3432" s="580"/>
      <c r="G3432" s="1585">
        <v>42849</v>
      </c>
      <c r="H3432" s="277" t="s">
        <v>15751</v>
      </c>
      <c r="I3432" s="1513"/>
    </row>
    <row r="3433" spans="1:9">
      <c r="A3433" s="1713"/>
      <c r="B3433" s="28" t="s">
        <v>15325</v>
      </c>
      <c r="C3433" s="986" t="s">
        <v>15755</v>
      </c>
      <c r="D3433" s="995" t="s">
        <v>15756</v>
      </c>
      <c r="E3433" s="29" t="s">
        <v>11124</v>
      </c>
      <c r="F3433" s="580"/>
      <c r="G3433" s="1585">
        <v>42849</v>
      </c>
      <c r="H3433" s="277" t="s">
        <v>15751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14661</v>
      </c>
      <c r="C3435" s="986" t="s">
        <v>15835</v>
      </c>
      <c r="D3435" s="29" t="s">
        <v>15788</v>
      </c>
      <c r="E3435" s="337" t="s">
        <v>15768</v>
      </c>
      <c r="F3435" s="580" t="s">
        <v>15785</v>
      </c>
      <c r="G3435" s="1585">
        <v>42858</v>
      </c>
      <c r="H3435" s="277" t="s">
        <v>15802</v>
      </c>
      <c r="I3435" s="1513"/>
    </row>
    <row r="3436" spans="1:9" hidden="1">
      <c r="A3436" s="1713"/>
      <c r="B3436" s="27" t="s">
        <v>14661</v>
      </c>
      <c r="C3436" s="986" t="s">
        <v>15835</v>
      </c>
      <c r="D3436" s="29" t="s">
        <v>15787</v>
      </c>
      <c r="E3436" s="337" t="s">
        <v>15768</v>
      </c>
      <c r="F3436" s="580" t="s">
        <v>15786</v>
      </c>
      <c r="G3436" s="1585">
        <v>42858</v>
      </c>
      <c r="H3436" s="277" t="s">
        <v>15802</v>
      </c>
      <c r="I3436" s="1513"/>
    </row>
    <row r="3437" spans="1:9" hidden="1">
      <c r="A3437" s="1713"/>
      <c r="B3437" s="27" t="s">
        <v>14661</v>
      </c>
      <c r="C3437" s="986" t="s">
        <v>15835</v>
      </c>
      <c r="D3437" s="29" t="s">
        <v>15800</v>
      </c>
      <c r="E3437" s="337" t="s">
        <v>1875</v>
      </c>
      <c r="F3437" s="580" t="s">
        <v>15801</v>
      </c>
      <c r="G3437" s="1585">
        <v>42865</v>
      </c>
      <c r="H3437" s="277" t="s">
        <v>15803</v>
      </c>
      <c r="I3437" s="1513"/>
    </row>
    <row r="3438" spans="1:9" hidden="1">
      <c r="A3438" s="1713"/>
      <c r="B3438" s="27" t="s">
        <v>14661</v>
      </c>
      <c r="C3438" s="986" t="s">
        <v>15835</v>
      </c>
      <c r="D3438" s="29" t="s">
        <v>15810</v>
      </c>
      <c r="E3438" s="337" t="s">
        <v>1875</v>
      </c>
      <c r="F3438" s="580" t="s">
        <v>15811</v>
      </c>
      <c r="G3438" s="1585">
        <v>42872</v>
      </c>
      <c r="H3438" s="277" t="s">
        <v>15812</v>
      </c>
      <c r="I3438" s="1513"/>
    </row>
    <row r="3439" spans="1:9">
      <c r="A3439" s="1713"/>
      <c r="B3439" s="27" t="s">
        <v>14693</v>
      </c>
      <c r="C3439" s="986" t="s">
        <v>15855</v>
      </c>
      <c r="D3439" s="995" t="s">
        <v>15769</v>
      </c>
      <c r="E3439" s="337" t="s">
        <v>15770</v>
      </c>
      <c r="F3439" s="580"/>
      <c r="G3439" s="1585">
        <v>42857</v>
      </c>
      <c r="H3439" s="277" t="s">
        <v>15762</v>
      </c>
      <c r="I3439" s="1513"/>
    </row>
    <row r="3440" spans="1:9">
      <c r="A3440" s="1713"/>
      <c r="B3440" s="27" t="s">
        <v>15731</v>
      </c>
      <c r="C3440" s="986" t="s">
        <v>15856</v>
      </c>
      <c r="D3440" s="995" t="s">
        <v>15771</v>
      </c>
      <c r="E3440" s="337" t="s">
        <v>15772</v>
      </c>
      <c r="F3440" s="580"/>
      <c r="G3440" s="1585">
        <v>42857</v>
      </c>
      <c r="H3440" s="277" t="s">
        <v>15762</v>
      </c>
      <c r="I3440" s="1513"/>
    </row>
    <row r="3441" spans="1:9">
      <c r="A3441" s="1713"/>
      <c r="B3441" s="27" t="s">
        <v>15520</v>
      </c>
      <c r="C3441" s="986" t="s">
        <v>15857</v>
      </c>
      <c r="D3441" s="995" t="s">
        <v>15773</v>
      </c>
      <c r="E3441" s="337" t="s">
        <v>15774</v>
      </c>
      <c r="F3441" s="580"/>
      <c r="G3441" s="1585">
        <v>42857</v>
      </c>
      <c r="H3441" s="277" t="s">
        <v>15762</v>
      </c>
      <c r="I3441" s="1513"/>
    </row>
    <row r="3442" spans="1:9">
      <c r="A3442" s="1713"/>
      <c r="B3442" s="27" t="s">
        <v>15020</v>
      </c>
      <c r="C3442" s="986" t="s">
        <v>15858</v>
      </c>
      <c r="D3442" s="995" t="s">
        <v>15775</v>
      </c>
      <c r="E3442" s="337" t="s">
        <v>15776</v>
      </c>
      <c r="F3442" s="580"/>
      <c r="G3442" s="1585">
        <v>42857</v>
      </c>
      <c r="H3442" s="277" t="s">
        <v>15762</v>
      </c>
      <c r="I3442" s="1513"/>
    </row>
    <row r="3443" spans="1:9">
      <c r="A3443" s="1713"/>
      <c r="B3443" s="27" t="s">
        <v>15126</v>
      </c>
      <c r="C3443" s="986" t="s">
        <v>15859</v>
      </c>
      <c r="D3443" s="995" t="s">
        <v>15777</v>
      </c>
      <c r="E3443" s="337" t="s">
        <v>15778</v>
      </c>
      <c r="F3443" s="580"/>
      <c r="G3443" s="1585">
        <v>42857</v>
      </c>
      <c r="H3443" s="277" t="s">
        <v>15763</v>
      </c>
      <c r="I3443" s="1513"/>
    </row>
    <row r="3444" spans="1:9">
      <c r="A3444" s="1713"/>
      <c r="B3444" s="27" t="s">
        <v>10868</v>
      </c>
      <c r="C3444" s="986" t="s">
        <v>15897</v>
      </c>
      <c r="D3444" s="995" t="s">
        <v>15746</v>
      </c>
      <c r="E3444" s="337" t="s">
        <v>11</v>
      </c>
      <c r="F3444" s="580"/>
      <c r="G3444" s="1585">
        <v>42857</v>
      </c>
      <c r="H3444" s="277" t="s">
        <v>14318</v>
      </c>
      <c r="I3444" s="1513"/>
    </row>
    <row r="3445" spans="1:9">
      <c r="A3445" s="1713"/>
      <c r="B3445" s="27" t="s">
        <v>14661</v>
      </c>
      <c r="C3445" s="986" t="s">
        <v>15860</v>
      </c>
      <c r="D3445" s="995" t="s">
        <v>15744</v>
      </c>
      <c r="E3445" s="337" t="s">
        <v>15759</v>
      </c>
      <c r="F3445" s="580"/>
      <c r="G3445" s="1585">
        <v>42857</v>
      </c>
      <c r="H3445" s="277" t="s">
        <v>14318</v>
      </c>
      <c r="I3445" s="1513"/>
    </row>
    <row r="3446" spans="1:9">
      <c r="A3446" s="1713"/>
      <c r="B3446" s="27" t="s">
        <v>14661</v>
      </c>
      <c r="C3446" s="986" t="s">
        <v>15861</v>
      </c>
      <c r="D3446" s="995" t="s">
        <v>15743</v>
      </c>
      <c r="E3446" s="337" t="s">
        <v>15759</v>
      </c>
      <c r="F3446" s="580"/>
      <c r="G3446" s="1585">
        <v>42857</v>
      </c>
      <c r="H3446" s="277" t="s">
        <v>14318</v>
      </c>
      <c r="I3446" s="1513"/>
    </row>
    <row r="3447" spans="1:9">
      <c r="A3447" s="1713"/>
      <c r="B3447" s="27" t="s">
        <v>14661</v>
      </c>
      <c r="C3447" s="986" t="s">
        <v>15862</v>
      </c>
      <c r="D3447" s="995" t="s">
        <v>15760</v>
      </c>
      <c r="E3447" s="337" t="s">
        <v>15759</v>
      </c>
      <c r="F3447" s="580"/>
      <c r="G3447" s="1585">
        <v>42857</v>
      </c>
      <c r="H3447" s="277" t="s">
        <v>14318</v>
      </c>
      <c r="I3447" s="1513"/>
    </row>
    <row r="3448" spans="1:9">
      <c r="A3448" s="1713"/>
      <c r="B3448" s="27" t="s">
        <v>15519</v>
      </c>
      <c r="C3448" s="986" t="s">
        <v>15863</v>
      </c>
      <c r="D3448" s="995" t="s">
        <v>15779</v>
      </c>
      <c r="E3448" s="337" t="s">
        <v>1558</v>
      </c>
      <c r="F3448" s="580"/>
      <c r="G3448" s="1585">
        <v>42860</v>
      </c>
      <c r="H3448" s="277" t="s">
        <v>14332</v>
      </c>
      <c r="I3448" s="1513"/>
    </row>
    <row r="3449" spans="1:9">
      <c r="A3449" s="1713"/>
      <c r="B3449" s="27" t="s">
        <v>2853</v>
      </c>
      <c r="C3449" s="986" t="s">
        <v>15970</v>
      </c>
      <c r="D3449" s="995" t="s">
        <v>15822</v>
      </c>
      <c r="E3449" s="337" t="s">
        <v>728</v>
      </c>
      <c r="F3449" s="580"/>
      <c r="G3449" s="1585">
        <v>42861</v>
      </c>
      <c r="H3449" s="277" t="s">
        <v>14332</v>
      </c>
      <c r="I3449" s="1513" t="s">
        <v>15959</v>
      </c>
    </row>
    <row r="3450" spans="1:9">
      <c r="A3450" s="1713"/>
      <c r="B3450" s="27" t="s">
        <v>2853</v>
      </c>
      <c r="C3450" s="986" t="s">
        <v>15971</v>
      </c>
      <c r="D3450" s="995" t="s">
        <v>15823</v>
      </c>
      <c r="E3450" s="337" t="s">
        <v>728</v>
      </c>
      <c r="F3450" s="580"/>
      <c r="G3450" s="1585">
        <v>42861</v>
      </c>
      <c r="H3450" s="277" t="s">
        <v>14332</v>
      </c>
      <c r="I3450" s="1513" t="s">
        <v>15959</v>
      </c>
    </row>
    <row r="3451" spans="1:9">
      <c r="A3451" s="1713"/>
      <c r="B3451" s="27" t="s">
        <v>2853</v>
      </c>
      <c r="C3451" s="986" t="s">
        <v>15972</v>
      </c>
      <c r="D3451" s="995" t="s">
        <v>15824</v>
      </c>
      <c r="E3451" s="337" t="s">
        <v>728</v>
      </c>
      <c r="F3451" s="580"/>
      <c r="G3451" s="1585">
        <v>42861</v>
      </c>
      <c r="H3451" s="277" t="s">
        <v>14332</v>
      </c>
      <c r="I3451" s="1513" t="s">
        <v>15959</v>
      </c>
    </row>
    <row r="3452" spans="1:9">
      <c r="A3452" s="1713"/>
      <c r="B3452" s="27" t="s">
        <v>2853</v>
      </c>
      <c r="C3452" s="986" t="s">
        <v>15973</v>
      </c>
      <c r="D3452" s="995" t="s">
        <v>15825</v>
      </c>
      <c r="E3452" s="337" t="s">
        <v>728</v>
      </c>
      <c r="F3452" s="580"/>
      <c r="G3452" s="1585">
        <v>42861</v>
      </c>
      <c r="H3452" s="277" t="s">
        <v>14332</v>
      </c>
      <c r="I3452" s="1513" t="s">
        <v>15959</v>
      </c>
    </row>
    <row r="3453" spans="1:9">
      <c r="A3453" s="1713"/>
      <c r="B3453" s="27" t="s">
        <v>15020</v>
      </c>
      <c r="C3453" s="986" t="s">
        <v>15864</v>
      </c>
      <c r="D3453" s="995" t="s">
        <v>15826</v>
      </c>
      <c r="E3453" s="337" t="s">
        <v>10350</v>
      </c>
      <c r="F3453" s="580"/>
      <c r="G3453" s="1585">
        <v>42863</v>
      </c>
      <c r="H3453" s="277" t="s">
        <v>15790</v>
      </c>
      <c r="I3453" s="1513"/>
    </row>
    <row r="3454" spans="1:9">
      <c r="A3454" s="1712"/>
      <c r="B3454" s="27" t="s">
        <v>15126</v>
      </c>
      <c r="C3454" s="986" t="s">
        <v>15865</v>
      </c>
      <c r="D3454" s="995" t="s">
        <v>15827</v>
      </c>
      <c r="E3454" s="29" t="s">
        <v>6406</v>
      </c>
      <c r="F3454" s="42"/>
      <c r="G3454" s="1585">
        <v>42863</v>
      </c>
      <c r="H3454" s="277" t="s">
        <v>15790</v>
      </c>
      <c r="I3454" s="1513"/>
    </row>
    <row r="3455" spans="1:9">
      <c r="A3455" s="1712"/>
      <c r="B3455" s="27" t="s">
        <v>15782</v>
      </c>
      <c r="C3455" s="986" t="s">
        <v>15898</v>
      </c>
      <c r="D3455" s="995" t="s">
        <v>15828</v>
      </c>
      <c r="E3455" s="29" t="s">
        <v>11</v>
      </c>
      <c r="F3455" s="42"/>
      <c r="G3455" s="1585">
        <v>42863</v>
      </c>
      <c r="H3455" s="277" t="s">
        <v>15790</v>
      </c>
      <c r="I3455" s="1513"/>
    </row>
    <row r="3456" spans="1:9">
      <c r="A3456" s="1713"/>
      <c r="B3456" s="28" t="s">
        <v>810</v>
      </c>
      <c r="C3456" s="986" t="s">
        <v>15866</v>
      </c>
      <c r="D3456" s="995" t="s">
        <v>15829</v>
      </c>
      <c r="E3456" s="337" t="s">
        <v>11</v>
      </c>
      <c r="F3456" s="580"/>
      <c r="G3456" s="1585">
        <v>42864</v>
      </c>
      <c r="H3456" s="277" t="s">
        <v>15798</v>
      </c>
      <c r="I3456" s="1513"/>
    </row>
    <row r="3457" spans="1:9">
      <c r="A3457" s="1713"/>
      <c r="B3457" s="230" t="s">
        <v>15796</v>
      </c>
      <c r="C3457" s="986" t="s">
        <v>15867</v>
      </c>
      <c r="D3457" s="995" t="s">
        <v>15794</v>
      </c>
      <c r="E3457" s="337" t="s">
        <v>15795</v>
      </c>
      <c r="F3457" s="580"/>
      <c r="G3457" s="1585">
        <v>42864</v>
      </c>
      <c r="H3457" s="277" t="s">
        <v>15798</v>
      </c>
      <c r="I3457" s="1513"/>
    </row>
    <row r="3458" spans="1:9">
      <c r="A3458" s="1712"/>
      <c r="B3458" s="27" t="s">
        <v>15126</v>
      </c>
      <c r="C3458" s="986" t="s">
        <v>15868</v>
      </c>
      <c r="D3458" s="995" t="s">
        <v>15797</v>
      </c>
      <c r="E3458" s="29" t="s">
        <v>15</v>
      </c>
      <c r="F3458" s="42" t="s">
        <v>15945</v>
      </c>
      <c r="G3458" s="1585">
        <v>42864</v>
      </c>
      <c r="H3458" s="277" t="s">
        <v>15799</v>
      </c>
      <c r="I3458" s="1513"/>
    </row>
    <row r="3459" spans="1:9">
      <c r="A3459" s="1712"/>
      <c r="B3459" s="27" t="s">
        <v>810</v>
      </c>
      <c r="C3459" s="986" t="s">
        <v>15869</v>
      </c>
      <c r="D3459" s="995" t="s">
        <v>15830</v>
      </c>
      <c r="E3459" s="29" t="s">
        <v>11</v>
      </c>
      <c r="F3459" s="42"/>
      <c r="G3459" s="1585">
        <v>42867</v>
      </c>
      <c r="H3459" s="277" t="s">
        <v>15807</v>
      </c>
      <c r="I3459" s="1513"/>
    </row>
    <row r="3460" spans="1:9">
      <c r="A3460" s="1712"/>
      <c r="B3460" s="27" t="s">
        <v>3149</v>
      </c>
      <c r="C3460" s="986" t="s">
        <v>15870</v>
      </c>
      <c r="D3460" s="995" t="s">
        <v>15831</v>
      </c>
      <c r="E3460" s="29" t="s">
        <v>1073</v>
      </c>
      <c r="F3460" s="42"/>
      <c r="G3460" s="1585">
        <v>42870</v>
      </c>
      <c r="H3460" s="277" t="s">
        <v>8697</v>
      </c>
      <c r="I3460" s="1513"/>
    </row>
    <row r="3461" spans="1:9">
      <c r="A3461" s="1712"/>
      <c r="B3461" s="27" t="s">
        <v>15520</v>
      </c>
      <c r="C3461" s="986" t="s">
        <v>15871</v>
      </c>
      <c r="D3461" s="995" t="s">
        <v>15832</v>
      </c>
      <c r="E3461" s="29" t="s">
        <v>1091</v>
      </c>
      <c r="F3461" s="42"/>
      <c r="G3461" s="1585">
        <v>42870</v>
      </c>
      <c r="H3461" s="277" t="s">
        <v>8697</v>
      </c>
      <c r="I3461" s="1513"/>
    </row>
    <row r="3462" spans="1:9">
      <c r="A3462" s="1713"/>
      <c r="B3462" s="27" t="s">
        <v>15126</v>
      </c>
      <c r="C3462" s="986" t="s">
        <v>15872</v>
      </c>
      <c r="D3462" s="995" t="s">
        <v>15833</v>
      </c>
      <c r="E3462" s="29" t="s">
        <v>6406</v>
      </c>
      <c r="F3462" s="42"/>
      <c r="G3462" s="1585">
        <v>42873</v>
      </c>
      <c r="H3462" s="277" t="s">
        <v>15814</v>
      </c>
      <c r="I3462" s="1513"/>
    </row>
    <row r="3463" spans="1:9">
      <c r="A3463" s="1713"/>
      <c r="B3463" s="27" t="s">
        <v>15905</v>
      </c>
      <c r="C3463" s="986" t="s">
        <v>15873</v>
      </c>
      <c r="D3463" s="995" t="s">
        <v>15834</v>
      </c>
      <c r="E3463" s="29" t="s">
        <v>6406</v>
      </c>
      <c r="F3463" s="42"/>
      <c r="G3463" s="1585">
        <v>42873</v>
      </c>
      <c r="H3463" s="277" t="s">
        <v>15814</v>
      </c>
      <c r="I3463" s="1513"/>
    </row>
    <row r="3464" spans="1:9">
      <c r="A3464" s="1712"/>
      <c r="B3464" s="27" t="s">
        <v>6</v>
      </c>
      <c r="C3464" s="986" t="s">
        <v>15899</v>
      </c>
      <c r="D3464" s="995" t="s">
        <v>15820</v>
      </c>
      <c r="E3464" s="29" t="s">
        <v>2803</v>
      </c>
      <c r="F3464" s="42" t="s">
        <v>15904</v>
      </c>
      <c r="G3464" s="1585">
        <v>42877</v>
      </c>
      <c r="H3464" s="277" t="s">
        <v>15875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15818</v>
      </c>
      <c r="C3466" s="1406" t="s">
        <v>16005</v>
      </c>
      <c r="D3466" s="995" t="s">
        <v>15947</v>
      </c>
      <c r="E3466" s="1396" t="s">
        <v>15451</v>
      </c>
      <c r="F3466" s="588"/>
      <c r="G3466" s="1585">
        <v>42887</v>
      </c>
      <c r="H3466" s="277" t="s">
        <v>15944</v>
      </c>
      <c r="I3466" s="1513"/>
    </row>
    <row r="3467" spans="1:9">
      <c r="A3467" s="1712"/>
      <c r="B3467" s="340" t="s">
        <v>15817</v>
      </c>
      <c r="C3467" s="1406" t="s">
        <v>16006</v>
      </c>
      <c r="D3467" s="995" t="s">
        <v>16050</v>
      </c>
      <c r="E3467" s="1396" t="s">
        <v>13025</v>
      </c>
      <c r="F3467" s="588"/>
      <c r="G3467" s="1585">
        <v>42887</v>
      </c>
      <c r="H3467" s="277" t="s">
        <v>15944</v>
      </c>
      <c r="I3467" s="1513"/>
    </row>
    <row r="3468" spans="1:9">
      <c r="A3468" s="1712"/>
      <c r="B3468" s="340" t="s">
        <v>3149</v>
      </c>
      <c r="C3468" s="1406" t="s">
        <v>16007</v>
      </c>
      <c r="D3468" s="995" t="s">
        <v>15951</v>
      </c>
      <c r="E3468" s="1396" t="s">
        <v>6406</v>
      </c>
      <c r="F3468" s="588"/>
      <c r="G3468" s="1585">
        <v>42887</v>
      </c>
      <c r="H3468" s="277" t="s">
        <v>14580</v>
      </c>
      <c r="I3468" s="1513"/>
    </row>
    <row r="3469" spans="1:9">
      <c r="A3469" s="1712"/>
      <c r="B3469" s="340" t="s">
        <v>14686</v>
      </c>
      <c r="C3469" s="1406" t="s">
        <v>15999</v>
      </c>
      <c r="D3469" s="995" t="s">
        <v>15946</v>
      </c>
      <c r="E3469" s="1396" t="s">
        <v>1091</v>
      </c>
      <c r="F3469" s="588"/>
      <c r="G3469" s="1585">
        <v>42891</v>
      </c>
      <c r="H3469" s="277" t="s">
        <v>15956</v>
      </c>
      <c r="I3469" s="1513"/>
    </row>
    <row r="3470" spans="1:9">
      <c r="A3470" s="1712"/>
      <c r="B3470" s="340" t="s">
        <v>15045</v>
      </c>
      <c r="C3470" s="1406" t="s">
        <v>16008</v>
      </c>
      <c r="D3470" s="995" t="s">
        <v>16025</v>
      </c>
      <c r="E3470" s="1396" t="s">
        <v>15958</v>
      </c>
      <c r="F3470" s="588"/>
      <c r="G3470" s="1585">
        <v>42891</v>
      </c>
      <c r="H3470" s="277" t="s">
        <v>15956</v>
      </c>
      <c r="I3470" s="1513"/>
    </row>
    <row r="3471" spans="1:9">
      <c r="A3471" s="1712"/>
      <c r="B3471" s="340" t="s">
        <v>15045</v>
      </c>
      <c r="C3471" s="1406" t="s">
        <v>16009</v>
      </c>
      <c r="D3471" s="995" t="s">
        <v>16026</v>
      </c>
      <c r="E3471" s="1396" t="s">
        <v>15958</v>
      </c>
      <c r="F3471" s="588"/>
      <c r="G3471" s="1585">
        <v>42891</v>
      </c>
      <c r="H3471" s="277" t="s">
        <v>15956</v>
      </c>
      <c r="I3471" s="1513"/>
    </row>
    <row r="3472" spans="1:9">
      <c r="A3472" s="1712"/>
      <c r="B3472" s="27" t="s">
        <v>6</v>
      </c>
      <c r="C3472" s="986" t="s">
        <v>16010</v>
      </c>
      <c r="D3472" s="995" t="s">
        <v>16027</v>
      </c>
      <c r="E3472" s="29" t="s">
        <v>11</v>
      </c>
      <c r="F3472" s="42"/>
      <c r="G3472" s="1585">
        <v>42891</v>
      </c>
      <c r="H3472" s="277" t="s">
        <v>15956</v>
      </c>
      <c r="I3472" s="1513"/>
    </row>
    <row r="3473" spans="1:9">
      <c r="A3473" s="1712"/>
      <c r="B3473" s="340" t="s">
        <v>2853</v>
      </c>
      <c r="C3473" s="1406" t="s">
        <v>16011</v>
      </c>
      <c r="D3473" s="995" t="s">
        <v>16028</v>
      </c>
      <c r="E3473" s="1396" t="s">
        <v>728</v>
      </c>
      <c r="F3473" s="588"/>
      <c r="G3473" s="1585">
        <v>42892</v>
      </c>
      <c r="H3473" s="277" t="s">
        <v>14621</v>
      </c>
      <c r="I3473" s="1513" t="s">
        <v>15959</v>
      </c>
    </row>
    <row r="3474" spans="1:9">
      <c r="A3474" s="1712"/>
      <c r="B3474" s="340" t="s">
        <v>3292</v>
      </c>
      <c r="C3474" s="1406" t="s">
        <v>16012</v>
      </c>
      <c r="D3474" s="995" t="s">
        <v>16029</v>
      </c>
      <c r="E3474" s="1396" t="s">
        <v>18</v>
      </c>
      <c r="F3474" s="588"/>
      <c r="G3474" s="1585">
        <v>42898</v>
      </c>
      <c r="H3474" s="277" t="s">
        <v>15985</v>
      </c>
      <c r="I3474" s="1513"/>
    </row>
    <row r="3475" spans="1:9">
      <c r="A3475" s="1712"/>
      <c r="B3475" s="340" t="s">
        <v>15983</v>
      </c>
      <c r="C3475" s="1406" t="s">
        <v>16013</v>
      </c>
      <c r="D3475" s="995" t="s">
        <v>16030</v>
      </c>
      <c r="E3475" s="1396" t="s">
        <v>663</v>
      </c>
      <c r="F3475" s="588"/>
      <c r="G3475" s="1585">
        <v>42898</v>
      </c>
      <c r="H3475" s="277" t="s">
        <v>15984</v>
      </c>
      <c r="I3475" s="1513"/>
    </row>
    <row r="3476" spans="1:9">
      <c r="A3476" s="1712"/>
      <c r="B3476" s="340" t="s">
        <v>15986</v>
      </c>
      <c r="C3476" s="1406" t="s">
        <v>16014</v>
      </c>
      <c r="D3476" s="995" t="s">
        <v>16031</v>
      </c>
      <c r="E3476" s="1396" t="s">
        <v>724</v>
      </c>
      <c r="F3476" s="588"/>
      <c r="G3476" s="1585">
        <v>42899</v>
      </c>
      <c r="H3476" s="277" t="s">
        <v>14708</v>
      </c>
      <c r="I3476" s="1513"/>
    </row>
    <row r="3477" spans="1:9">
      <c r="A3477" s="1712"/>
      <c r="B3477" s="340" t="s">
        <v>15076</v>
      </c>
      <c r="C3477" s="1406" t="s">
        <v>16015</v>
      </c>
      <c r="D3477" s="995" t="s">
        <v>16032</v>
      </c>
      <c r="E3477" s="1396" t="s">
        <v>10350</v>
      </c>
      <c r="F3477" s="588"/>
      <c r="G3477" s="1585">
        <v>42905</v>
      </c>
      <c r="H3477" s="277" t="s">
        <v>15992</v>
      </c>
      <c r="I3477" s="1513"/>
    </row>
    <row r="3478" spans="1:9">
      <c r="A3478" s="1712"/>
      <c r="B3478" s="340" t="s">
        <v>15991</v>
      </c>
      <c r="C3478" s="1406" t="s">
        <v>16016</v>
      </c>
      <c r="D3478" s="995" t="s">
        <v>16033</v>
      </c>
      <c r="E3478" s="1396" t="s">
        <v>940</v>
      </c>
      <c r="F3478" s="588"/>
      <c r="G3478" s="1585">
        <v>42905</v>
      </c>
      <c r="H3478" s="277" t="s">
        <v>15992</v>
      </c>
      <c r="I3478" s="1513"/>
    </row>
    <row r="3479" spans="1:9">
      <c r="A3479" s="1712"/>
      <c r="B3479" s="340" t="s">
        <v>15993</v>
      </c>
      <c r="C3479" s="1406" t="s">
        <v>16017</v>
      </c>
      <c r="D3479" s="995" t="s">
        <v>16034</v>
      </c>
      <c r="E3479" s="1396" t="s">
        <v>2412</v>
      </c>
      <c r="F3479" s="588"/>
      <c r="G3479" s="1585">
        <v>42905</v>
      </c>
      <c r="H3479" s="277" t="s">
        <v>15992</v>
      </c>
      <c r="I3479" s="1513"/>
    </row>
    <row r="3480" spans="1:9">
      <c r="A3480" s="1712"/>
      <c r="B3480" s="340" t="s">
        <v>15994</v>
      </c>
      <c r="C3480" s="1406" t="s">
        <v>16018</v>
      </c>
      <c r="D3480" s="995" t="s">
        <v>16035</v>
      </c>
      <c r="E3480" s="1396" t="s">
        <v>2803</v>
      </c>
      <c r="F3480" s="588"/>
      <c r="G3480" s="1585">
        <v>42908</v>
      </c>
      <c r="H3480" s="277" t="s">
        <v>15996</v>
      </c>
      <c r="I3480" s="1513"/>
    </row>
    <row r="3481" spans="1:9">
      <c r="A3481" s="1712"/>
      <c r="B3481" s="340" t="s">
        <v>15049</v>
      </c>
      <c r="C3481" s="1406" t="s">
        <v>16019</v>
      </c>
      <c r="D3481" s="995" t="s">
        <v>15995</v>
      </c>
      <c r="E3481" s="1396" t="s">
        <v>6406</v>
      </c>
      <c r="F3481" s="588"/>
      <c r="G3481" s="1585">
        <v>42908</v>
      </c>
      <c r="H3481" s="277" t="s">
        <v>15996</v>
      </c>
      <c r="I3481" s="1513"/>
    </row>
    <row r="3482" spans="1:9">
      <c r="A3482" s="1712"/>
      <c r="B3482" s="340" t="s">
        <v>14664</v>
      </c>
      <c r="C3482" s="1406" t="s">
        <v>16020</v>
      </c>
      <c r="D3482" s="995" t="s">
        <v>16036</v>
      </c>
      <c r="E3482" s="1396" t="s">
        <v>8</v>
      </c>
      <c r="F3482" s="588"/>
      <c r="G3482" s="1585">
        <v>42908</v>
      </c>
      <c r="H3482" s="277" t="s">
        <v>15996</v>
      </c>
      <c r="I3482" s="1513"/>
    </row>
    <row r="3483" spans="1:9">
      <c r="A3483" s="1712"/>
      <c r="B3483" s="340" t="s">
        <v>14686</v>
      </c>
      <c r="C3483" s="1406" t="s">
        <v>16021</v>
      </c>
      <c r="D3483" s="995" t="s">
        <v>16037</v>
      </c>
      <c r="E3483" s="1396" t="s">
        <v>1091</v>
      </c>
      <c r="F3483" s="588"/>
      <c r="G3483" s="1585">
        <v>42912</v>
      </c>
      <c r="H3483" s="277" t="s">
        <v>15997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16045</v>
      </c>
      <c r="C3485" s="1406" t="s">
        <v>16046</v>
      </c>
      <c r="D3485" s="995" t="s">
        <v>16112</v>
      </c>
      <c r="E3485" s="1396" t="s">
        <v>16043</v>
      </c>
      <c r="F3485" s="588"/>
      <c r="G3485" s="1585">
        <v>42919</v>
      </c>
      <c r="H3485" s="277" t="s">
        <v>16063</v>
      </c>
      <c r="I3485" s="1513"/>
    </row>
    <row r="3486" spans="1:9">
      <c r="A3486" s="1712"/>
      <c r="B3486" s="340" t="s">
        <v>16044</v>
      </c>
      <c r="C3486" s="1406" t="s">
        <v>16047</v>
      </c>
      <c r="D3486" s="995" t="s">
        <v>16113</v>
      </c>
      <c r="E3486" s="1396" t="s">
        <v>16042</v>
      </c>
      <c r="F3486" s="588"/>
      <c r="G3486" s="1585">
        <v>42919</v>
      </c>
      <c r="H3486" s="277" t="s">
        <v>16063</v>
      </c>
      <c r="I3486" s="1513"/>
    </row>
    <row r="3487" spans="1:9">
      <c r="A3487" s="1712"/>
      <c r="B3487" s="340" t="s">
        <v>15049</v>
      </c>
      <c r="C3487" s="1406" t="s">
        <v>16065</v>
      </c>
      <c r="D3487" s="995" t="s">
        <v>16114</v>
      </c>
      <c r="E3487" s="1396" t="s">
        <v>6406</v>
      </c>
      <c r="F3487" s="588"/>
      <c r="G3487" s="1585">
        <v>42920</v>
      </c>
      <c r="H3487" s="277" t="s">
        <v>16064</v>
      </c>
      <c r="I3487" s="1513"/>
    </row>
    <row r="3488" spans="1:9">
      <c r="A3488" s="1712"/>
      <c r="B3488" s="340" t="s">
        <v>15126</v>
      </c>
      <c r="C3488" s="1406" t="s">
        <v>16069</v>
      </c>
      <c r="D3488" s="995" t="s">
        <v>16115</v>
      </c>
      <c r="E3488" s="1396" t="s">
        <v>649</v>
      </c>
      <c r="F3488" s="588"/>
      <c r="G3488" s="1585">
        <v>42926</v>
      </c>
      <c r="H3488" s="277" t="s">
        <v>16078</v>
      </c>
      <c r="I3488" s="1513"/>
    </row>
    <row r="3489" spans="1:9">
      <c r="A3489" s="1712"/>
      <c r="B3489" s="340" t="s">
        <v>16067</v>
      </c>
      <c r="C3489" s="1406" t="s">
        <v>16070</v>
      </c>
      <c r="D3489" s="995" t="s">
        <v>16116</v>
      </c>
      <c r="E3489" s="1396" t="s">
        <v>16077</v>
      </c>
      <c r="F3489" s="588"/>
      <c r="G3489" s="1585">
        <v>42926</v>
      </c>
      <c r="H3489" s="277" t="s">
        <v>16078</v>
      </c>
      <c r="I3489" s="1513"/>
    </row>
    <row r="3490" spans="1:9">
      <c r="A3490" s="1712"/>
      <c r="B3490" s="340" t="s">
        <v>14606</v>
      </c>
      <c r="C3490" s="1406" t="s">
        <v>16071</v>
      </c>
      <c r="D3490" s="995" t="s">
        <v>16117</v>
      </c>
      <c r="E3490" s="1396" t="s">
        <v>5466</v>
      </c>
      <c r="F3490" s="588"/>
      <c r="G3490" s="1585">
        <v>42926</v>
      </c>
      <c r="H3490" s="277" t="s">
        <v>16078</v>
      </c>
      <c r="I3490" s="1513"/>
    </row>
    <row r="3491" spans="1:9">
      <c r="A3491" s="1712"/>
      <c r="B3491" s="340" t="s">
        <v>16068</v>
      </c>
      <c r="C3491" s="1406" t="s">
        <v>16072</v>
      </c>
      <c r="D3491" s="995" t="s">
        <v>16118</v>
      </c>
      <c r="E3491" s="1396" t="s">
        <v>2</v>
      </c>
      <c r="F3491" s="588"/>
      <c r="G3491" s="1585">
        <v>42926</v>
      </c>
      <c r="H3491" s="277" t="s">
        <v>16078</v>
      </c>
      <c r="I3491" s="1513"/>
    </row>
    <row r="3492" spans="1:9">
      <c r="A3492" s="1712"/>
      <c r="B3492" s="340" t="s">
        <v>16087</v>
      </c>
      <c r="C3492" s="1406" t="s">
        <v>16088</v>
      </c>
      <c r="D3492" s="995" t="s">
        <v>16119</v>
      </c>
      <c r="E3492" s="1396" t="s">
        <v>16089</v>
      </c>
      <c r="F3492" s="588"/>
      <c r="G3492" s="1585">
        <v>42927</v>
      </c>
      <c r="H3492" s="277" t="s">
        <v>16090</v>
      </c>
      <c r="I3492" s="1513"/>
    </row>
    <row r="3493" spans="1:9">
      <c r="A3493" s="1712"/>
      <c r="B3493" s="340" t="s">
        <v>16083</v>
      </c>
      <c r="C3493" s="1406" t="s">
        <v>16084</v>
      </c>
      <c r="D3493" s="995" t="s">
        <v>16125</v>
      </c>
      <c r="E3493" s="1396" t="s">
        <v>16085</v>
      </c>
      <c r="F3493" s="588"/>
      <c r="G3493" s="1585">
        <v>42933</v>
      </c>
      <c r="H3493" s="277" t="s">
        <v>16086</v>
      </c>
      <c r="I3493" s="1513"/>
    </row>
    <row r="3494" spans="1:9">
      <c r="A3494" s="1712"/>
      <c r="B3494" s="340" t="s">
        <v>16099</v>
      </c>
      <c r="C3494" s="1406" t="s">
        <v>16098</v>
      </c>
      <c r="D3494" s="995" t="s">
        <v>16132</v>
      </c>
      <c r="E3494" s="1396" t="s">
        <v>16097</v>
      </c>
      <c r="F3494" s="588"/>
      <c r="G3494" s="1585">
        <v>42933</v>
      </c>
      <c r="H3494" s="277" t="s">
        <v>16096</v>
      </c>
      <c r="I3494" s="1513"/>
    </row>
    <row r="3495" spans="1:9">
      <c r="A3495" s="1712"/>
      <c r="B3495" s="340" t="s">
        <v>16110</v>
      </c>
      <c r="C3495" s="1406" t="s">
        <v>16109</v>
      </c>
      <c r="D3495" s="995" t="s">
        <v>16133</v>
      </c>
      <c r="E3495" s="1396" t="s">
        <v>16108</v>
      </c>
      <c r="F3495" s="588"/>
      <c r="G3495" s="1585">
        <v>42934</v>
      </c>
      <c r="H3495" s="277" t="s">
        <v>16107</v>
      </c>
      <c r="I3495" s="1513"/>
    </row>
    <row r="3496" spans="1:9">
      <c r="A3496" s="1712"/>
      <c r="B3496" s="340" t="s">
        <v>16106</v>
      </c>
      <c r="C3496" s="1406" t="s">
        <v>16105</v>
      </c>
      <c r="D3496" s="995" t="s">
        <v>16126</v>
      </c>
      <c r="E3496" s="1396" t="s">
        <v>16104</v>
      </c>
      <c r="F3496" s="588"/>
      <c r="G3496" s="1585">
        <v>42937</v>
      </c>
      <c r="H3496" s="277" t="s">
        <v>16103</v>
      </c>
      <c r="I3496" s="1513" t="s">
        <v>16179</v>
      </c>
    </row>
    <row r="3497" spans="1:9">
      <c r="A3497" s="1712"/>
      <c r="B3497" s="340" t="s">
        <v>16135</v>
      </c>
      <c r="C3497" s="1406" t="s">
        <v>16136</v>
      </c>
      <c r="D3497" s="995" t="s">
        <v>16137</v>
      </c>
      <c r="E3497" s="1396" t="s">
        <v>16138</v>
      </c>
      <c r="F3497" s="588"/>
      <c r="G3497" s="1585">
        <v>42940</v>
      </c>
      <c r="H3497" s="277" t="s">
        <v>16139</v>
      </c>
      <c r="I3497" s="1513"/>
    </row>
    <row r="3498" spans="1:9">
      <c r="A3498" s="1712"/>
      <c r="B3498" s="340"/>
      <c r="C3498" s="1397" t="s">
        <v>16376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15326</v>
      </c>
      <c r="C3499" s="1409" t="s">
        <v>16127</v>
      </c>
      <c r="D3499" s="995" t="s">
        <v>16727</v>
      </c>
      <c r="E3499" s="1396" t="s">
        <v>16094</v>
      </c>
      <c r="F3499" s="588"/>
      <c r="G3499" s="1585">
        <v>42948</v>
      </c>
      <c r="H3499" s="277" t="s">
        <v>16134</v>
      </c>
      <c r="I3499" s="1513"/>
    </row>
    <row r="3500" spans="1:9">
      <c r="A3500" s="1712"/>
      <c r="B3500" s="340" t="s">
        <v>16067</v>
      </c>
      <c r="C3500" s="1409" t="s">
        <v>16128</v>
      </c>
      <c r="D3500" s="995" t="s">
        <v>16291</v>
      </c>
      <c r="E3500" s="1396" t="s">
        <v>1091</v>
      </c>
      <c r="F3500" s="588"/>
      <c r="G3500" s="1585">
        <v>42948</v>
      </c>
      <c r="H3500" s="277" t="s">
        <v>16134</v>
      </c>
      <c r="I3500" s="1513"/>
    </row>
    <row r="3501" spans="1:9">
      <c r="A3501" s="1712"/>
      <c r="B3501" s="340" t="s">
        <v>16130</v>
      </c>
      <c r="C3501" s="1409" t="s">
        <v>16129</v>
      </c>
      <c r="D3501" s="995" t="s">
        <v>16292</v>
      </c>
      <c r="E3501" s="1396" t="s">
        <v>16095</v>
      </c>
      <c r="F3501" s="588"/>
      <c r="G3501" s="1585">
        <v>42948</v>
      </c>
      <c r="H3501" s="277" t="s">
        <v>16134</v>
      </c>
      <c r="I3501" s="1513"/>
    </row>
    <row r="3502" spans="1:9">
      <c r="A3502" s="1712"/>
      <c r="B3502" s="340" t="s">
        <v>16130</v>
      </c>
      <c r="C3502" s="1409" t="s">
        <v>16131</v>
      </c>
      <c r="D3502" s="995" t="s">
        <v>16293</v>
      </c>
      <c r="E3502" s="1396" t="s">
        <v>16095</v>
      </c>
      <c r="F3502" s="588"/>
      <c r="G3502" s="1585">
        <v>42948</v>
      </c>
      <c r="H3502" s="277" t="s">
        <v>16134</v>
      </c>
      <c r="I3502" s="1513"/>
    </row>
    <row r="3503" spans="1:9">
      <c r="A3503" s="1712"/>
      <c r="B3503" s="28" t="s">
        <v>3149</v>
      </c>
      <c r="C3503" s="1409" t="s">
        <v>16151</v>
      </c>
      <c r="D3503" s="995" t="s">
        <v>16294</v>
      </c>
      <c r="E3503" s="29" t="s">
        <v>1196</v>
      </c>
      <c r="F3503" s="42" t="s">
        <v>16153</v>
      </c>
      <c r="G3503" s="1585">
        <v>42954</v>
      </c>
      <c r="H3503" s="277" t="s">
        <v>16152</v>
      </c>
      <c r="I3503" s="1513"/>
    </row>
    <row r="3504" spans="1:9">
      <c r="A3504" s="1712"/>
      <c r="B3504" s="340" t="s">
        <v>15049</v>
      </c>
      <c r="C3504" s="1409" t="s">
        <v>16155</v>
      </c>
      <c r="D3504" s="995" t="s">
        <v>16295</v>
      </c>
      <c r="E3504" s="1396" t="s">
        <v>6406</v>
      </c>
      <c r="F3504" s="588"/>
      <c r="G3504" s="1585">
        <v>42955</v>
      </c>
      <c r="H3504" s="277" t="s">
        <v>16154</v>
      </c>
      <c r="I3504" s="1513"/>
    </row>
    <row r="3505" spans="1:9">
      <c r="A3505" s="1712"/>
      <c r="B3505" s="28" t="s">
        <v>16189</v>
      </c>
      <c r="C3505" s="1409" t="s">
        <v>16190</v>
      </c>
      <c r="D3505" s="995" t="s">
        <v>16296</v>
      </c>
      <c r="E3505" s="29" t="s">
        <v>16191</v>
      </c>
      <c r="F3505" s="42"/>
      <c r="G3505" s="1585">
        <v>42961</v>
      </c>
      <c r="H3505" s="277" t="s">
        <v>16192</v>
      </c>
      <c r="I3505" s="1513"/>
    </row>
    <row r="3506" spans="1:9">
      <c r="A3506" s="1712"/>
      <c r="B3506" s="28" t="s">
        <v>16193</v>
      </c>
      <c r="C3506" s="1409" t="s">
        <v>16194</v>
      </c>
      <c r="D3506" s="995" t="s">
        <v>16297</v>
      </c>
      <c r="E3506" s="29" t="s">
        <v>16195</v>
      </c>
      <c r="F3506" s="42"/>
      <c r="G3506" s="1585">
        <v>42961</v>
      </c>
      <c r="H3506" s="277" t="s">
        <v>16192</v>
      </c>
      <c r="I3506" s="1513"/>
    </row>
    <row r="3507" spans="1:9">
      <c r="A3507" s="1712"/>
      <c r="B3507" s="28" t="s">
        <v>16182</v>
      </c>
      <c r="C3507" s="1409" t="s">
        <v>16183</v>
      </c>
      <c r="D3507" s="995" t="s">
        <v>16298</v>
      </c>
      <c r="E3507" s="29" t="s">
        <v>16184</v>
      </c>
      <c r="F3507" s="42"/>
      <c r="G3507" s="1585">
        <v>42963</v>
      </c>
      <c r="H3507" s="277" t="s">
        <v>16185</v>
      </c>
      <c r="I3507" s="1513"/>
    </row>
    <row r="3508" spans="1:9">
      <c r="A3508" s="1712"/>
      <c r="B3508" s="28" t="s">
        <v>16186</v>
      </c>
      <c r="C3508" s="1409" t="s">
        <v>16187</v>
      </c>
      <c r="D3508" s="995" t="s">
        <v>16299</v>
      </c>
      <c r="E3508" s="29" t="s">
        <v>16188</v>
      </c>
      <c r="F3508" s="42"/>
      <c r="G3508" s="1585">
        <v>42963</v>
      </c>
      <c r="H3508" s="277" t="s">
        <v>16185</v>
      </c>
      <c r="I3508" s="1513"/>
    </row>
    <row r="3509" spans="1:9">
      <c r="A3509" s="1712"/>
      <c r="B3509" s="28" t="s">
        <v>16196</v>
      </c>
      <c r="C3509" s="1409" t="s">
        <v>16197</v>
      </c>
      <c r="D3509" s="995" t="s">
        <v>16300</v>
      </c>
      <c r="E3509" s="29" t="s">
        <v>16198</v>
      </c>
      <c r="F3509" s="42"/>
      <c r="G3509" s="1585">
        <v>42964</v>
      </c>
      <c r="H3509" s="277" t="s">
        <v>16199</v>
      </c>
      <c r="I3509" s="1513"/>
    </row>
    <row r="3510" spans="1:9">
      <c r="A3510" s="1712"/>
      <c r="B3510" s="28" t="s">
        <v>16200</v>
      </c>
      <c r="C3510" s="1409" t="s">
        <v>16201</v>
      </c>
      <c r="D3510" s="995" t="s">
        <v>16301</v>
      </c>
      <c r="E3510" s="29" t="s">
        <v>16202</v>
      </c>
      <c r="F3510" s="42"/>
      <c r="G3510" s="1585">
        <v>42965</v>
      </c>
      <c r="H3510" s="277" t="s">
        <v>16203</v>
      </c>
      <c r="I3510" s="1513" t="s">
        <v>16611</v>
      </c>
    </row>
    <row r="3511" spans="1:9">
      <c r="A3511" s="1712"/>
      <c r="B3511" s="28" t="s">
        <v>16204</v>
      </c>
      <c r="C3511" s="1409" t="s">
        <v>16205</v>
      </c>
      <c r="D3511" s="995" t="s">
        <v>16302</v>
      </c>
      <c r="E3511" s="29" t="s">
        <v>16206</v>
      </c>
      <c r="F3511" s="42"/>
      <c r="G3511" s="1585">
        <v>42968</v>
      </c>
      <c r="H3511" s="277" t="s">
        <v>16207</v>
      </c>
      <c r="I3511" s="1513"/>
    </row>
    <row r="3512" spans="1:9">
      <c r="A3512" s="1712"/>
      <c r="B3512" s="340" t="s">
        <v>16166</v>
      </c>
      <c r="C3512" s="1398" t="s">
        <v>16168</v>
      </c>
      <c r="D3512" s="995" t="s">
        <v>16303</v>
      </c>
      <c r="E3512" s="270" t="s">
        <v>16167</v>
      </c>
      <c r="F3512" s="588"/>
      <c r="G3512" s="1585">
        <v>42968</v>
      </c>
      <c r="H3512" s="277" t="s">
        <v>16178</v>
      </c>
      <c r="I3512" s="1513"/>
    </row>
    <row r="3513" spans="1:9">
      <c r="A3513" s="1712"/>
      <c r="B3513" s="27" t="s">
        <v>16160</v>
      </c>
      <c r="C3513" s="1409" t="s">
        <v>16278</v>
      </c>
      <c r="D3513" s="995" t="s">
        <v>16304</v>
      </c>
      <c r="E3513" s="270" t="s">
        <v>16159</v>
      </c>
      <c r="F3513" s="588"/>
      <c r="G3513" s="1585">
        <v>42968</v>
      </c>
      <c r="H3513" s="277" t="s">
        <v>16178</v>
      </c>
      <c r="I3513" s="1513"/>
    </row>
    <row r="3514" spans="1:9">
      <c r="A3514" s="1712"/>
      <c r="B3514" s="340" t="s">
        <v>16130</v>
      </c>
      <c r="C3514" s="1409" t="s">
        <v>16279</v>
      </c>
      <c r="D3514" s="995" t="s">
        <v>16305</v>
      </c>
      <c r="E3514" s="1396" t="s">
        <v>2</v>
      </c>
      <c r="F3514" s="588"/>
      <c r="G3514" s="1585">
        <v>42968</v>
      </c>
      <c r="H3514" s="277" t="s">
        <v>16178</v>
      </c>
      <c r="I3514" s="1513"/>
    </row>
    <row r="3515" spans="1:9">
      <c r="A3515" s="1712"/>
      <c r="B3515" s="27" t="s">
        <v>16217</v>
      </c>
      <c r="C3515" s="1409" t="s">
        <v>16280</v>
      </c>
      <c r="D3515" s="995" t="s">
        <v>16306</v>
      </c>
      <c r="E3515" s="270" t="s">
        <v>16218</v>
      </c>
      <c r="F3515" s="588"/>
      <c r="G3515" s="1585">
        <v>42968</v>
      </c>
      <c r="H3515" s="277" t="s">
        <v>16219</v>
      </c>
      <c r="I3515" s="1513"/>
    </row>
    <row r="3516" spans="1:9">
      <c r="A3516" s="1712"/>
      <c r="B3516" s="27" t="s">
        <v>16175</v>
      </c>
      <c r="C3516" s="1409" t="s">
        <v>16210</v>
      </c>
      <c r="D3516" s="995" t="s">
        <v>16307</v>
      </c>
      <c r="E3516" s="270" t="s">
        <v>16176</v>
      </c>
      <c r="F3516" s="588"/>
      <c r="G3516" s="1585">
        <v>42969</v>
      </c>
      <c r="H3516" s="277" t="s">
        <v>16208</v>
      </c>
      <c r="I3516" s="1513"/>
    </row>
    <row r="3517" spans="1:9">
      <c r="A3517" s="1712"/>
      <c r="B3517" s="27" t="s">
        <v>16175</v>
      </c>
      <c r="C3517" s="1409" t="s">
        <v>16281</v>
      </c>
      <c r="D3517" s="995" t="s">
        <v>16308</v>
      </c>
      <c r="E3517" s="270" t="s">
        <v>16177</v>
      </c>
      <c r="F3517" s="588"/>
      <c r="G3517" s="1585">
        <v>42969</v>
      </c>
      <c r="H3517" s="277" t="s">
        <v>16208</v>
      </c>
      <c r="I3517" s="1513"/>
    </row>
    <row r="3518" spans="1:9">
      <c r="A3518" s="1712"/>
      <c r="B3518" s="27" t="s">
        <v>16169</v>
      </c>
      <c r="C3518" s="1409" t="s">
        <v>16282</v>
      </c>
      <c r="D3518" s="995" t="s">
        <v>16309</v>
      </c>
      <c r="E3518" s="270" t="s">
        <v>16170</v>
      </c>
      <c r="F3518" s="588"/>
      <c r="G3518" s="1585">
        <v>42970</v>
      </c>
      <c r="H3518" s="277" t="s">
        <v>16214</v>
      </c>
      <c r="I3518" s="1513"/>
    </row>
    <row r="3519" spans="1:9">
      <c r="A3519" s="1712"/>
      <c r="B3519" s="27" t="s">
        <v>16222</v>
      </c>
      <c r="C3519" s="1409" t="s">
        <v>16283</v>
      </c>
      <c r="D3519" s="995" t="s">
        <v>16310</v>
      </c>
      <c r="E3519" s="270" t="s">
        <v>16223</v>
      </c>
      <c r="F3519" s="588"/>
      <c r="G3519" s="1585">
        <v>42970</v>
      </c>
      <c r="H3519" s="277" t="s">
        <v>16224</v>
      </c>
      <c r="I3519" s="1513"/>
    </row>
    <row r="3520" spans="1:9">
      <c r="A3520" s="1712"/>
      <c r="B3520" s="27" t="s">
        <v>16220</v>
      </c>
      <c r="C3520" s="1409" t="s">
        <v>16284</v>
      </c>
      <c r="D3520" s="995" t="s">
        <v>16311</v>
      </c>
      <c r="E3520" s="270" t="s">
        <v>11</v>
      </c>
      <c r="F3520" s="42"/>
      <c r="G3520" s="1585">
        <v>42971</v>
      </c>
      <c r="H3520" s="277" t="s">
        <v>16221</v>
      </c>
      <c r="I3520" s="1513"/>
    </row>
    <row r="3521" spans="1:9">
      <c r="A3521" s="1712"/>
      <c r="B3521" s="27" t="s">
        <v>15049</v>
      </c>
      <c r="C3521" s="1409" t="s">
        <v>16285</v>
      </c>
      <c r="D3521" s="995" t="s">
        <v>16312</v>
      </c>
      <c r="E3521" s="1396" t="s">
        <v>6406</v>
      </c>
      <c r="F3521" s="588"/>
      <c r="G3521" s="1585">
        <v>42971</v>
      </c>
      <c r="H3521" s="277" t="s">
        <v>16221</v>
      </c>
      <c r="I3521" s="1513"/>
    </row>
    <row r="3522" spans="1:9">
      <c r="A3522" s="1712"/>
      <c r="B3522" s="27" t="s">
        <v>16213</v>
      </c>
      <c r="C3522" s="1409" t="s">
        <v>16286</v>
      </c>
      <c r="D3522" s="995" t="s">
        <v>16211</v>
      </c>
      <c r="E3522" s="270" t="s">
        <v>16212</v>
      </c>
      <c r="F3522" s="42" t="s">
        <v>16399</v>
      </c>
      <c r="G3522" s="1585">
        <v>42972</v>
      </c>
      <c r="H3522" s="277" t="s">
        <v>16381</v>
      </c>
      <c r="I3522" s="1513" t="s">
        <v>16611</v>
      </c>
    </row>
    <row r="3523" spans="1:9" ht="16.5" customHeight="1">
      <c r="A3523" s="1712"/>
      <c r="B3523" s="2544" t="s">
        <v>16558</v>
      </c>
      <c r="C3523" s="2545"/>
      <c r="D3523" s="270"/>
      <c r="E3523" s="1396" t="s">
        <v>16209</v>
      </c>
      <c r="F3523" s="588"/>
      <c r="G3523" s="1585"/>
      <c r="H3523" s="277"/>
      <c r="I3523" s="1513"/>
    </row>
    <row r="3524" spans="1:9">
      <c r="B3524" s="28" t="s">
        <v>761</v>
      </c>
      <c r="C3524" s="1398" t="s">
        <v>14998</v>
      </c>
      <c r="D3524" s="995" t="s">
        <v>16437</v>
      </c>
      <c r="E3524" s="29" t="s">
        <v>16345</v>
      </c>
      <c r="F3524" s="29"/>
      <c r="G3524" s="1585">
        <v>42979</v>
      </c>
      <c r="H3524" s="28" t="s">
        <v>16346</v>
      </c>
      <c r="I3524" s="1505" t="s">
        <v>16347</v>
      </c>
    </row>
    <row r="3525" spans="1:9">
      <c r="A3525" s="1712"/>
      <c r="B3525" s="340" t="s">
        <v>16181</v>
      </c>
      <c r="C3525" s="1409" t="s">
        <v>16288</v>
      </c>
      <c r="D3525" s="995" t="s">
        <v>16803</v>
      </c>
      <c r="E3525" s="270" t="s">
        <v>16171</v>
      </c>
      <c r="F3525" s="588"/>
      <c r="G3525" s="1585">
        <v>42979</v>
      </c>
      <c r="H3525" s="277" t="s">
        <v>16322</v>
      </c>
      <c r="I3525" s="1513"/>
    </row>
    <row r="3526" spans="1:9">
      <c r="A3526" s="1712"/>
      <c r="B3526" s="340" t="s">
        <v>16319</v>
      </c>
      <c r="C3526" s="1409" t="s">
        <v>16579</v>
      </c>
      <c r="D3526" s="995" t="s">
        <v>16438</v>
      </c>
      <c r="E3526" s="270" t="s">
        <v>16223</v>
      </c>
      <c r="F3526" s="588"/>
      <c r="G3526" s="1585">
        <v>42979</v>
      </c>
      <c r="H3526" s="277" t="s">
        <v>16322</v>
      </c>
      <c r="I3526" s="1513"/>
    </row>
    <row r="3527" spans="1:9">
      <c r="A3527" s="1712"/>
      <c r="B3527" s="27" t="s">
        <v>16220</v>
      </c>
      <c r="C3527" s="1409" t="s">
        <v>16580</v>
      </c>
      <c r="D3527" s="995" t="s">
        <v>16439</v>
      </c>
      <c r="E3527" s="270" t="s">
        <v>11</v>
      </c>
      <c r="F3527" s="42"/>
      <c r="G3527" s="1585">
        <v>42979</v>
      </c>
      <c r="H3527" s="277" t="s">
        <v>16322</v>
      </c>
      <c r="I3527" s="1513"/>
    </row>
    <row r="3528" spans="1:9">
      <c r="A3528" s="1712"/>
      <c r="B3528" s="340" t="s">
        <v>16320</v>
      </c>
      <c r="C3528" s="1409" t="s">
        <v>16325</v>
      </c>
      <c r="D3528" s="995" t="s">
        <v>16440</v>
      </c>
      <c r="E3528" s="1396" t="s">
        <v>6406</v>
      </c>
      <c r="F3528" s="42"/>
      <c r="G3528" s="1585">
        <v>42979</v>
      </c>
      <c r="H3528" s="277" t="s">
        <v>16322</v>
      </c>
      <c r="I3528" s="1513"/>
    </row>
    <row r="3529" spans="1:9">
      <c r="A3529" s="1712"/>
      <c r="B3529" s="340" t="s">
        <v>16321</v>
      </c>
      <c r="C3529" s="1409" t="s">
        <v>16581</v>
      </c>
      <c r="D3529" s="995" t="s">
        <v>16441</v>
      </c>
      <c r="E3529" s="1396" t="s">
        <v>6406</v>
      </c>
      <c r="F3529" s="42"/>
      <c r="G3529" s="1585">
        <v>42979</v>
      </c>
      <c r="H3529" s="277" t="s">
        <v>16322</v>
      </c>
      <c r="I3529" s="1513"/>
    </row>
    <row r="3530" spans="1:9">
      <c r="A3530" s="1712"/>
      <c r="B3530" s="340" t="s">
        <v>16173</v>
      </c>
      <c r="C3530" s="1409" t="s">
        <v>16582</v>
      </c>
      <c r="D3530" s="995" t="s">
        <v>17971</v>
      </c>
      <c r="E3530" s="270" t="s">
        <v>16172</v>
      </c>
      <c r="F3530" s="588"/>
      <c r="G3530" s="1585">
        <v>42982</v>
      </c>
      <c r="H3530" s="277" t="s">
        <v>16328</v>
      </c>
      <c r="I3530" s="1513"/>
    </row>
    <row r="3531" spans="1:9">
      <c r="A3531" s="1712"/>
      <c r="B3531" s="340" t="s">
        <v>15519</v>
      </c>
      <c r="C3531" s="1409" t="s">
        <v>16583</v>
      </c>
      <c r="D3531" s="995" t="s">
        <v>16442</v>
      </c>
      <c r="E3531" s="270" t="s">
        <v>649</v>
      </c>
      <c r="F3531" s="588"/>
      <c r="G3531" s="1585">
        <v>42982</v>
      </c>
      <c r="H3531" s="277" t="s">
        <v>16328</v>
      </c>
      <c r="I3531" s="1513"/>
    </row>
    <row r="3532" spans="1:9">
      <c r="A3532" s="1712"/>
      <c r="B3532" s="340" t="s">
        <v>16327</v>
      </c>
      <c r="C3532" s="1409" t="s">
        <v>16584</v>
      </c>
      <c r="D3532" s="995" t="s">
        <v>16443</v>
      </c>
      <c r="E3532" s="1396" t="s">
        <v>6406</v>
      </c>
      <c r="F3532" s="588"/>
      <c r="G3532" s="1585">
        <v>42982</v>
      </c>
      <c r="H3532" s="277" t="s">
        <v>16328</v>
      </c>
      <c r="I3532" s="1513"/>
    </row>
    <row r="3533" spans="1:9">
      <c r="A3533" s="1712"/>
      <c r="B3533" s="27" t="s">
        <v>16394</v>
      </c>
      <c r="C3533" s="1398" t="s">
        <v>16352</v>
      </c>
      <c r="D3533" s="995" t="s">
        <v>16444</v>
      </c>
      <c r="E3533" s="270" t="s">
        <v>16350</v>
      </c>
      <c r="F3533" s="588"/>
      <c r="G3533" s="1585">
        <v>42986</v>
      </c>
      <c r="H3533" s="277" t="s">
        <v>16351</v>
      </c>
      <c r="I3533" s="1513"/>
    </row>
    <row r="3534" spans="1:9">
      <c r="A3534" s="1712"/>
      <c r="B3534" s="340" t="s">
        <v>16338</v>
      </c>
      <c r="C3534" s="1398" t="s">
        <v>16339</v>
      </c>
      <c r="D3534" s="995" t="s">
        <v>16445</v>
      </c>
      <c r="E3534" s="270" t="s">
        <v>16337</v>
      </c>
      <c r="F3534" s="588"/>
      <c r="G3534" s="1585">
        <v>42989</v>
      </c>
      <c r="H3534" s="277" t="s">
        <v>16357</v>
      </c>
      <c r="I3534" s="1513"/>
    </row>
    <row r="3535" spans="1:9">
      <c r="A3535" s="1712"/>
      <c r="B3535" s="340" t="s">
        <v>16336</v>
      </c>
      <c r="C3535" s="1398" t="s">
        <v>16340</v>
      </c>
      <c r="D3535" s="995" t="s">
        <v>16446</v>
      </c>
      <c r="E3535" s="270" t="s">
        <v>16172</v>
      </c>
      <c r="F3535" s="42" t="s">
        <v>16356</v>
      </c>
      <c r="G3535" s="1585">
        <v>42989</v>
      </c>
      <c r="H3535" s="277" t="s">
        <v>16357</v>
      </c>
      <c r="I3535" s="1513"/>
    </row>
    <row r="3536" spans="1:9">
      <c r="A3536" s="1712"/>
      <c r="B3536" s="340" t="s">
        <v>16158</v>
      </c>
      <c r="C3536" s="1398" t="s">
        <v>16341</v>
      </c>
      <c r="D3536" s="995" t="s">
        <v>16447</v>
      </c>
      <c r="E3536" s="270" t="s">
        <v>16157</v>
      </c>
      <c r="F3536" s="42"/>
      <c r="G3536" s="1585">
        <v>42989</v>
      </c>
      <c r="H3536" s="277" t="s">
        <v>16357</v>
      </c>
      <c r="I3536" s="1513"/>
    </row>
    <row r="3537" spans="1:9">
      <c r="A3537" s="1712"/>
      <c r="B3537" s="340" t="s">
        <v>14661</v>
      </c>
      <c r="C3537" s="1398" t="s">
        <v>16359</v>
      </c>
      <c r="D3537" s="995" t="s">
        <v>16448</v>
      </c>
      <c r="E3537" s="1396" t="s">
        <v>6406</v>
      </c>
      <c r="F3537" s="588"/>
      <c r="G3537" s="1585">
        <v>42989</v>
      </c>
      <c r="H3537" s="277" t="s">
        <v>16357</v>
      </c>
      <c r="I3537" s="1513"/>
    </row>
    <row r="3538" spans="1:9">
      <c r="A3538" s="1712"/>
      <c r="B3538" s="27" t="s">
        <v>16371</v>
      </c>
      <c r="C3538" s="1398" t="s">
        <v>16373</v>
      </c>
      <c r="D3538" s="995" t="s">
        <v>16449</v>
      </c>
      <c r="E3538" s="270" t="s">
        <v>663</v>
      </c>
      <c r="F3538" s="42"/>
      <c r="G3538" s="1585">
        <v>42990</v>
      </c>
      <c r="H3538" s="277" t="s">
        <v>16372</v>
      </c>
      <c r="I3538" s="1513"/>
    </row>
    <row r="3539" spans="1:9">
      <c r="A3539" s="1712"/>
      <c r="B3539" s="340" t="s">
        <v>16130</v>
      </c>
      <c r="C3539" s="1398" t="s">
        <v>16374</v>
      </c>
      <c r="D3539" s="995" t="s">
        <v>16450</v>
      </c>
      <c r="E3539" s="1396" t="s">
        <v>16375</v>
      </c>
      <c r="F3539" s="588"/>
      <c r="G3539" s="1585">
        <v>42996</v>
      </c>
      <c r="H3539" s="277" t="s">
        <v>16387</v>
      </c>
      <c r="I3539" s="1513"/>
    </row>
    <row r="3540" spans="1:9">
      <c r="A3540" s="1712"/>
      <c r="B3540" s="340" t="s">
        <v>16380</v>
      </c>
      <c r="C3540" s="1398" t="s">
        <v>16384</v>
      </c>
      <c r="D3540" s="995" t="s">
        <v>16451</v>
      </c>
      <c r="E3540" s="270" t="s">
        <v>11</v>
      </c>
      <c r="F3540" s="588"/>
      <c r="G3540" s="1585">
        <v>42996</v>
      </c>
      <c r="H3540" s="277" t="s">
        <v>16387</v>
      </c>
      <c r="I3540" s="1513"/>
    </row>
    <row r="3541" spans="1:9">
      <c r="A3541" s="1712"/>
      <c r="B3541" s="340" t="s">
        <v>16380</v>
      </c>
      <c r="C3541" s="1398" t="s">
        <v>16385</v>
      </c>
      <c r="D3541" s="995" t="s">
        <v>16452</v>
      </c>
      <c r="E3541" s="270" t="s">
        <v>11</v>
      </c>
      <c r="F3541" s="588"/>
      <c r="G3541" s="1585">
        <v>42996</v>
      </c>
      <c r="H3541" s="277" t="s">
        <v>16387</v>
      </c>
      <c r="I3541" s="1513"/>
    </row>
    <row r="3542" spans="1:9">
      <c r="A3542" s="1712"/>
      <c r="B3542" s="28" t="s">
        <v>5475</v>
      </c>
      <c r="C3542" s="1398" t="s">
        <v>16382</v>
      </c>
      <c r="D3542" s="995" t="s">
        <v>16458</v>
      </c>
      <c r="E3542" s="29" t="s">
        <v>728</v>
      </c>
      <c r="F3542" s="42" t="s">
        <v>16628</v>
      </c>
      <c r="G3542" s="1585">
        <v>42996</v>
      </c>
      <c r="H3542" s="277" t="s">
        <v>16383</v>
      </c>
      <c r="I3542" s="1513" t="s">
        <v>16180</v>
      </c>
    </row>
    <row r="3543" spans="1:9">
      <c r="A3543" s="1712"/>
      <c r="B3543" s="28" t="s">
        <v>16395</v>
      </c>
      <c r="C3543" s="1398" t="s">
        <v>16397</v>
      </c>
      <c r="D3543" s="995" t="s">
        <v>16453</v>
      </c>
      <c r="E3543" s="270" t="s">
        <v>11</v>
      </c>
      <c r="F3543" s="588"/>
      <c r="G3543" s="1585">
        <v>42997</v>
      </c>
      <c r="H3543" s="277" t="s">
        <v>16396</v>
      </c>
      <c r="I3543" s="1513"/>
    </row>
    <row r="3544" spans="1:9">
      <c r="A3544" s="1712"/>
      <c r="B3544" s="340" t="s">
        <v>16099</v>
      </c>
      <c r="C3544" s="1409" t="s">
        <v>16398</v>
      </c>
      <c r="D3544" s="995" t="s">
        <v>16454</v>
      </c>
      <c r="E3544" s="270" t="s">
        <v>11</v>
      </c>
      <c r="F3544" s="588"/>
      <c r="G3544" s="1585">
        <v>42997</v>
      </c>
      <c r="H3544" s="277" t="s">
        <v>16396</v>
      </c>
      <c r="I3544" s="1513"/>
    </row>
    <row r="3545" spans="1:9">
      <c r="A3545" s="1712"/>
      <c r="B3545" s="27" t="s">
        <v>16220</v>
      </c>
      <c r="C3545" s="1409" t="s">
        <v>16400</v>
      </c>
      <c r="D3545" s="995" t="s">
        <v>16455</v>
      </c>
      <c r="E3545" s="270" t="s">
        <v>11</v>
      </c>
      <c r="F3545" s="588"/>
      <c r="G3545" s="1585">
        <v>42998</v>
      </c>
      <c r="H3545" s="277" t="s">
        <v>16402</v>
      </c>
      <c r="I3545" s="1513"/>
    </row>
    <row r="3546" spans="1:9">
      <c r="A3546" s="1712"/>
      <c r="B3546" s="27" t="s">
        <v>16220</v>
      </c>
      <c r="C3546" s="1409" t="s">
        <v>16401</v>
      </c>
      <c r="D3546" s="995" t="s">
        <v>16456</v>
      </c>
      <c r="E3546" s="270" t="s">
        <v>11</v>
      </c>
      <c r="F3546" s="588"/>
      <c r="G3546" s="1585">
        <v>42998</v>
      </c>
      <c r="H3546" s="277" t="s">
        <v>16402</v>
      </c>
      <c r="I3546" s="1513"/>
    </row>
    <row r="3547" spans="1:9">
      <c r="A3547" s="1712"/>
      <c r="B3547" s="28" t="s">
        <v>16411</v>
      </c>
      <c r="C3547" s="1409" t="s">
        <v>16414</v>
      </c>
      <c r="D3547" s="995" t="s">
        <v>16457</v>
      </c>
      <c r="E3547" s="29" t="s">
        <v>16412</v>
      </c>
      <c r="F3547" s="588"/>
      <c r="G3547" s="1585">
        <v>42999</v>
      </c>
      <c r="H3547" s="277" t="s">
        <v>16413</v>
      </c>
      <c r="I3547" s="1513"/>
    </row>
    <row r="3548" spans="1:9">
      <c r="A3548" s="1712"/>
      <c r="B3548" s="340" t="s">
        <v>16348</v>
      </c>
      <c r="C3548" s="1409" t="s">
        <v>16422</v>
      </c>
      <c r="D3548" s="995" t="s">
        <v>16486</v>
      </c>
      <c r="E3548" s="270" t="s">
        <v>16535</v>
      </c>
      <c r="F3548" s="1411" t="s">
        <v>16430</v>
      </c>
      <c r="G3548" s="1585">
        <v>43003</v>
      </c>
      <c r="H3548" s="277" t="s">
        <v>16431</v>
      </c>
      <c r="I3548" s="1513"/>
    </row>
    <row r="3549" spans="1:9">
      <c r="A3549" s="1712"/>
      <c r="B3549" s="340" t="s">
        <v>16348</v>
      </c>
      <c r="C3549" s="1398" t="s">
        <v>16423</v>
      </c>
      <c r="D3549" s="995" t="s">
        <v>16487</v>
      </c>
      <c r="E3549" s="270" t="s">
        <v>760</v>
      </c>
      <c r="F3549" s="42"/>
      <c r="G3549" s="1585">
        <v>43003</v>
      </c>
      <c r="H3549" s="277" t="s">
        <v>16431</v>
      </c>
      <c r="I3549" s="1513"/>
    </row>
    <row r="3550" spans="1:9">
      <c r="A3550" s="1712"/>
      <c r="B3550" s="340" t="s">
        <v>16158</v>
      </c>
      <c r="C3550" s="1409" t="s">
        <v>16433</v>
      </c>
      <c r="D3550" s="995" t="s">
        <v>16488</v>
      </c>
      <c r="E3550" s="1396" t="s">
        <v>6406</v>
      </c>
      <c r="F3550" s="588"/>
      <c r="G3550" s="1585">
        <v>43004</v>
      </c>
      <c r="H3550" s="277" t="s">
        <v>16436</v>
      </c>
      <c r="I3550" s="1513"/>
    </row>
    <row r="3551" spans="1:9">
      <c r="A3551" s="1712"/>
      <c r="B3551" s="2546" t="s">
        <v>16558</v>
      </c>
      <c r="C3551" s="2547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15994</v>
      </c>
      <c r="C3552" s="1397" t="s">
        <v>16514</v>
      </c>
      <c r="D3552" s="1397" t="s">
        <v>16504</v>
      </c>
      <c r="E3552" s="270" t="s">
        <v>11</v>
      </c>
      <c r="F3552" s="588"/>
      <c r="G3552" s="1585">
        <v>43010</v>
      </c>
      <c r="H3552" s="277" t="s">
        <v>16508</v>
      </c>
      <c r="I3552" s="1513"/>
    </row>
    <row r="3553" spans="1:9">
      <c r="A3553" s="1712"/>
      <c r="B3553" s="340" t="s">
        <v>15986</v>
      </c>
      <c r="C3553" s="1409" t="s">
        <v>16507</v>
      </c>
      <c r="D3553" s="995" t="s">
        <v>16498</v>
      </c>
      <c r="E3553" s="1396" t="s">
        <v>6406</v>
      </c>
      <c r="F3553" s="588"/>
      <c r="G3553" s="1585">
        <v>43010</v>
      </c>
      <c r="H3553" s="277" t="s">
        <v>16509</v>
      </c>
      <c r="I3553" s="1513"/>
    </row>
    <row r="3554" spans="1:9">
      <c r="A3554" s="1712"/>
      <c r="B3554" s="340" t="s">
        <v>16099</v>
      </c>
      <c r="C3554" s="1409" t="s">
        <v>16516</v>
      </c>
      <c r="D3554" s="995" t="s">
        <v>16499</v>
      </c>
      <c r="E3554" s="270" t="s">
        <v>11</v>
      </c>
      <c r="F3554" s="588"/>
      <c r="G3554" s="1585">
        <v>43010</v>
      </c>
      <c r="H3554" s="277" t="s">
        <v>16509</v>
      </c>
      <c r="I3554" s="1513"/>
    </row>
    <row r="3555" spans="1:9">
      <c r="A3555" s="1712"/>
      <c r="B3555" s="340" t="s">
        <v>16099</v>
      </c>
      <c r="C3555" s="1409" t="s">
        <v>16517</v>
      </c>
      <c r="D3555" s="995" t="s">
        <v>16500</v>
      </c>
      <c r="E3555" s="270" t="s">
        <v>11</v>
      </c>
      <c r="F3555" s="588"/>
      <c r="G3555" s="1585">
        <v>43010</v>
      </c>
      <c r="H3555" s="277" t="s">
        <v>16509</v>
      </c>
      <c r="I3555" s="1513"/>
    </row>
    <row r="3556" spans="1:9">
      <c r="A3556" s="1712"/>
      <c r="B3556" s="27" t="s">
        <v>16501</v>
      </c>
      <c r="C3556" s="1409" t="s">
        <v>16515</v>
      </c>
      <c r="D3556" s="995" t="s">
        <v>16502</v>
      </c>
      <c r="E3556" s="270" t="s">
        <v>11</v>
      </c>
      <c r="F3556" s="588"/>
      <c r="G3556" s="1585">
        <v>43010</v>
      </c>
      <c r="H3556" s="277" t="s">
        <v>16509</v>
      </c>
      <c r="I3556" s="1513"/>
    </row>
    <row r="3557" spans="1:9">
      <c r="A3557" s="1712"/>
      <c r="B3557" s="28" t="s">
        <v>15994</v>
      </c>
      <c r="C3557" s="1409" t="s">
        <v>16518</v>
      </c>
      <c r="D3557" s="995" t="s">
        <v>16503</v>
      </c>
      <c r="E3557" s="270" t="s">
        <v>11</v>
      </c>
      <c r="F3557" s="588"/>
      <c r="G3557" s="1585">
        <v>43010</v>
      </c>
      <c r="H3557" s="277" t="s">
        <v>16509</v>
      </c>
      <c r="I3557" s="1513"/>
    </row>
    <row r="3558" spans="1:9">
      <c r="A3558" s="1712"/>
      <c r="B3558" s="28" t="s">
        <v>15994</v>
      </c>
      <c r="C3558" s="1409" t="s">
        <v>16519</v>
      </c>
      <c r="D3558" s="995" t="s">
        <v>16505</v>
      </c>
      <c r="E3558" s="1396" t="s">
        <v>2803</v>
      </c>
      <c r="F3558" s="588"/>
      <c r="G3558" s="1585">
        <v>43010</v>
      </c>
      <c r="H3558" s="277" t="s">
        <v>16509</v>
      </c>
      <c r="I3558" s="1515"/>
    </row>
    <row r="3559" spans="1:9">
      <c r="A3559" s="1712"/>
      <c r="B3559" s="340" t="s">
        <v>14661</v>
      </c>
      <c r="C3559" s="1409" t="s">
        <v>16520</v>
      </c>
      <c r="D3559" s="995" t="s">
        <v>16506</v>
      </c>
      <c r="E3559" s="1396" t="s">
        <v>6406</v>
      </c>
      <c r="F3559" s="588"/>
      <c r="G3559" s="1585">
        <v>43010</v>
      </c>
      <c r="H3559" s="277" t="s">
        <v>16509</v>
      </c>
      <c r="I3559" s="1513"/>
    </row>
    <row r="3560" spans="1:9">
      <c r="A3560" s="1712"/>
      <c r="B3560" s="340" t="s">
        <v>16510</v>
      </c>
      <c r="C3560" s="1409" t="s">
        <v>16521</v>
      </c>
      <c r="D3560" s="995" t="s">
        <v>16512</v>
      </c>
      <c r="E3560" s="1396" t="s">
        <v>16511</v>
      </c>
      <c r="F3560" s="42" t="s">
        <v>16628</v>
      </c>
      <c r="G3560" s="1585">
        <v>43011</v>
      </c>
      <c r="H3560" s="277" t="s">
        <v>16513</v>
      </c>
      <c r="I3560" s="1513"/>
    </row>
    <row r="3561" spans="1:9">
      <c r="A3561" s="1712"/>
      <c r="B3561" s="340" t="s">
        <v>14661</v>
      </c>
      <c r="C3561" s="1409" t="s">
        <v>16532</v>
      </c>
      <c r="D3561" s="995" t="s">
        <v>16528</v>
      </c>
      <c r="E3561" s="1396" t="s">
        <v>6406</v>
      </c>
      <c r="F3561" s="588"/>
      <c r="G3561" s="1585">
        <v>43011</v>
      </c>
      <c r="H3561" s="277" t="s">
        <v>16531</v>
      </c>
      <c r="I3561" s="1513"/>
    </row>
    <row r="3562" spans="1:9">
      <c r="A3562" s="1712"/>
      <c r="B3562" s="340" t="s">
        <v>14661</v>
      </c>
      <c r="C3562" s="1409" t="s">
        <v>16786</v>
      </c>
      <c r="D3562" s="995" t="s">
        <v>16529</v>
      </c>
      <c r="E3562" s="270" t="s">
        <v>16177</v>
      </c>
      <c r="F3562" s="588"/>
      <c r="G3562" s="1585">
        <v>43011</v>
      </c>
      <c r="H3562" s="277" t="s">
        <v>16531</v>
      </c>
      <c r="I3562" s="1513"/>
    </row>
    <row r="3563" spans="1:9">
      <c r="A3563" s="1712"/>
      <c r="B3563" s="28" t="s">
        <v>16533</v>
      </c>
      <c r="C3563" s="1409" t="s">
        <v>16787</v>
      </c>
      <c r="D3563" s="995" t="s">
        <v>16534</v>
      </c>
      <c r="E3563" s="1396" t="s">
        <v>16536</v>
      </c>
      <c r="F3563" s="588"/>
      <c r="G3563" s="1585">
        <v>43013</v>
      </c>
      <c r="H3563" s="277" t="s">
        <v>16541</v>
      </c>
      <c r="I3563" s="1513"/>
    </row>
    <row r="3564" spans="1:9">
      <c r="A3564" s="1712"/>
      <c r="B3564" s="340" t="s">
        <v>2853</v>
      </c>
      <c r="C3564" s="1409" t="s">
        <v>16788</v>
      </c>
      <c r="D3564" s="995" t="s">
        <v>16556</v>
      </c>
      <c r="E3564" s="270" t="s">
        <v>724</v>
      </c>
      <c r="F3564" s="588"/>
      <c r="G3564" s="1585">
        <v>43019</v>
      </c>
      <c r="H3564" s="277" t="s">
        <v>16557</v>
      </c>
      <c r="I3564" s="1513"/>
    </row>
    <row r="3565" spans="1:9">
      <c r="A3565" s="1712"/>
      <c r="B3565" s="340" t="s">
        <v>16554</v>
      </c>
      <c r="C3565" s="1409" t="s">
        <v>16785</v>
      </c>
      <c r="D3565" s="995" t="s">
        <v>16553</v>
      </c>
      <c r="E3565" s="270" t="s">
        <v>16330</v>
      </c>
      <c r="F3565" s="588"/>
      <c r="G3565" s="1585">
        <v>43020</v>
      </c>
      <c r="H3565" s="277" t="s">
        <v>16565</v>
      </c>
      <c r="I3565" s="1513"/>
    </row>
    <row r="3566" spans="1:9">
      <c r="A3566" s="1712"/>
      <c r="B3566" s="340" t="s">
        <v>15986</v>
      </c>
      <c r="C3566" s="1409" t="s">
        <v>16566</v>
      </c>
      <c r="D3566" s="995" t="s">
        <v>16563</v>
      </c>
      <c r="E3566" s="1396" t="s">
        <v>6406</v>
      </c>
      <c r="F3566" s="588"/>
      <c r="G3566" s="1585">
        <v>43020</v>
      </c>
      <c r="H3566" s="277" t="s">
        <v>16565</v>
      </c>
      <c r="I3566" s="1513"/>
    </row>
    <row r="3567" spans="1:9">
      <c r="A3567" s="1712"/>
      <c r="B3567" s="340" t="s">
        <v>16158</v>
      </c>
      <c r="C3567" s="1409" t="s">
        <v>16567</v>
      </c>
      <c r="D3567" s="995" t="s">
        <v>16564</v>
      </c>
      <c r="E3567" s="1396" t="s">
        <v>6406</v>
      </c>
      <c r="F3567" s="588"/>
      <c r="G3567" s="1585">
        <v>43020</v>
      </c>
      <c r="H3567" s="277" t="s">
        <v>16565</v>
      </c>
      <c r="I3567" s="1495"/>
    </row>
    <row r="3568" spans="1:9">
      <c r="A3568" s="1712"/>
      <c r="B3568" s="28" t="s">
        <v>16585</v>
      </c>
      <c r="C3568" s="1409" t="s">
        <v>16586</v>
      </c>
      <c r="D3568" s="995" t="s">
        <v>16587</v>
      </c>
      <c r="E3568" s="270" t="s">
        <v>16588</v>
      </c>
      <c r="F3568" s="588"/>
      <c r="G3568" s="1585">
        <v>43024</v>
      </c>
      <c r="H3568" s="277" t="s">
        <v>16589</v>
      </c>
      <c r="I3568" s="1495"/>
    </row>
    <row r="3569" spans="1:9">
      <c r="A3569" s="1712"/>
      <c r="B3569" s="340" t="s">
        <v>16590</v>
      </c>
      <c r="C3569" s="1409" t="s">
        <v>16591</v>
      </c>
      <c r="D3569" s="995" t="s">
        <v>16592</v>
      </c>
      <c r="E3569" s="270" t="s">
        <v>16593</v>
      </c>
      <c r="F3569" s="588"/>
      <c r="G3569" s="1585">
        <v>43024</v>
      </c>
      <c r="H3569" s="277" t="s">
        <v>16589</v>
      </c>
      <c r="I3569" s="1515"/>
    </row>
    <row r="3570" spans="1:9">
      <c r="A3570" s="1712"/>
      <c r="B3570" s="340" t="s">
        <v>15986</v>
      </c>
      <c r="C3570" s="1409" t="s">
        <v>16612</v>
      </c>
      <c r="D3570" s="995" t="s">
        <v>16610</v>
      </c>
      <c r="E3570" s="1396" t="s">
        <v>6406</v>
      </c>
      <c r="F3570" s="588"/>
      <c r="G3570" s="1585">
        <v>43025</v>
      </c>
      <c r="H3570" s="277" t="s">
        <v>16609</v>
      </c>
      <c r="I3570" s="1495"/>
    </row>
    <row r="3571" spans="1:9">
      <c r="A3571" s="1712"/>
      <c r="B3571" s="340" t="s">
        <v>16621</v>
      </c>
      <c r="C3571" s="1409" t="s">
        <v>16622</v>
      </c>
      <c r="D3571" s="995" t="s">
        <v>16708</v>
      </c>
      <c r="E3571" s="1396" t="s">
        <v>16623</v>
      </c>
      <c r="F3571" s="588"/>
      <c r="G3571" s="1585">
        <v>43026</v>
      </c>
      <c r="H3571" s="277" t="s">
        <v>16624</v>
      </c>
      <c r="I3571" s="1495"/>
    </row>
    <row r="3572" spans="1:9">
      <c r="A3572" s="1712"/>
      <c r="B3572" s="340" t="s">
        <v>16625</v>
      </c>
      <c r="C3572" s="1409" t="s">
        <v>16626</v>
      </c>
      <c r="D3572" s="995" t="s">
        <v>16709</v>
      </c>
      <c r="E3572" s="1396" t="s">
        <v>16623</v>
      </c>
      <c r="F3572" s="588"/>
      <c r="G3572" s="1585">
        <v>43026</v>
      </c>
      <c r="H3572" s="277" t="s">
        <v>16624</v>
      </c>
      <c r="I3572" s="1495"/>
    </row>
    <row r="3573" spans="1:9">
      <c r="A3573" s="1712"/>
      <c r="B3573" s="28" t="s">
        <v>16618</v>
      </c>
      <c r="C3573" s="1409" t="s">
        <v>16619</v>
      </c>
      <c r="D3573" s="995" t="s">
        <v>16710</v>
      </c>
      <c r="E3573" s="1396" t="s">
        <v>6406</v>
      </c>
      <c r="F3573" s="588"/>
      <c r="G3573" s="1585">
        <v>43028</v>
      </c>
      <c r="H3573" s="277" t="s">
        <v>16620</v>
      </c>
      <c r="I3573" s="1495"/>
    </row>
    <row r="3574" spans="1:9">
      <c r="A3574" s="1712"/>
      <c r="B3574" s="28" t="s">
        <v>16632</v>
      </c>
      <c r="C3574" s="1409" t="s">
        <v>16633</v>
      </c>
      <c r="D3574" s="995" t="s">
        <v>16711</v>
      </c>
      <c r="E3574" s="1396" t="s">
        <v>16634</v>
      </c>
      <c r="F3574" s="588"/>
      <c r="G3574" s="1585">
        <v>43031</v>
      </c>
      <c r="H3574" s="277" t="s">
        <v>16635</v>
      </c>
      <c r="I3574" s="1495"/>
    </row>
    <row r="3575" spans="1:9">
      <c r="A3575" s="1712"/>
      <c r="B3575" s="28" t="s">
        <v>16681</v>
      </c>
      <c r="C3575" s="1409" t="s">
        <v>16636</v>
      </c>
      <c r="D3575" s="995" t="s">
        <v>16712</v>
      </c>
      <c r="E3575" s="1396" t="s">
        <v>16637</v>
      </c>
      <c r="F3575" s="588"/>
      <c r="G3575" s="1585">
        <v>43031</v>
      </c>
      <c r="H3575" s="277" t="s">
        <v>16635</v>
      </c>
      <c r="I3575" s="1495"/>
    </row>
    <row r="3576" spans="1:9">
      <c r="A3576" s="1712"/>
      <c r="B3576" s="28" t="s">
        <v>16638</v>
      </c>
      <c r="C3576" s="1409" t="s">
        <v>16639</v>
      </c>
      <c r="D3576" s="995" t="s">
        <v>16713</v>
      </c>
      <c r="E3576" s="1396" t="s">
        <v>6406</v>
      </c>
      <c r="F3576" s="588"/>
      <c r="G3576" s="1585">
        <v>43032</v>
      </c>
      <c r="H3576" s="277" t="s">
        <v>16640</v>
      </c>
      <c r="I3576" s="1495"/>
    </row>
    <row r="3577" spans="1:9">
      <c r="A3577" s="1712"/>
      <c r="B3577" s="28" t="s">
        <v>16638</v>
      </c>
      <c r="C3577" s="1409" t="s">
        <v>16784</v>
      </c>
      <c r="D3577" s="995" t="s">
        <v>16714</v>
      </c>
      <c r="E3577" s="1396" t="s">
        <v>16642</v>
      </c>
      <c r="F3577" s="588"/>
      <c r="G3577" s="1585">
        <v>43033</v>
      </c>
      <c r="H3577" s="277" t="s">
        <v>16643</v>
      </c>
      <c r="I3577" s="1495"/>
    </row>
    <row r="3578" spans="1:9" ht="15.75" customHeight="1">
      <c r="B3578" s="28" t="s">
        <v>16629</v>
      </c>
      <c r="C3578" s="1409" t="s">
        <v>16630</v>
      </c>
      <c r="D3578" s="995" t="s">
        <v>16715</v>
      </c>
      <c r="E3578" s="270" t="s">
        <v>11</v>
      </c>
      <c r="F3578" s="588"/>
      <c r="G3578" s="1585">
        <v>43033</v>
      </c>
      <c r="H3578" s="277" t="s">
        <v>16631</v>
      </c>
      <c r="I3578" s="1495"/>
    </row>
    <row r="3579" spans="1:9" ht="15.75" customHeight="1">
      <c r="B3579" s="28" t="s">
        <v>16703</v>
      </c>
      <c r="C3579" s="1409" t="s">
        <v>16704</v>
      </c>
      <c r="D3579" s="995" t="s">
        <v>16705</v>
      </c>
      <c r="E3579" s="270" t="s">
        <v>16706</v>
      </c>
      <c r="F3579" s="588"/>
      <c r="G3579" s="1585">
        <v>43034</v>
      </c>
      <c r="H3579" s="277" t="s">
        <v>16707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16780</v>
      </c>
      <c r="C3581" s="1418" t="s">
        <v>16789</v>
      </c>
      <c r="D3581" s="995" t="s">
        <v>16781</v>
      </c>
      <c r="E3581" s="1396" t="s">
        <v>16782</v>
      </c>
      <c r="F3581" s="588"/>
      <c r="G3581" s="1585">
        <v>43040</v>
      </c>
      <c r="H3581" s="277" t="s">
        <v>16783</v>
      </c>
      <c r="I3581" s="1513"/>
    </row>
    <row r="3582" spans="1:9">
      <c r="A3582" s="1712"/>
      <c r="B3582" s="340" t="s">
        <v>16692</v>
      </c>
      <c r="C3582" s="1409" t="s">
        <v>16657</v>
      </c>
      <c r="D3582" s="995" t="s">
        <v>14743</v>
      </c>
      <c r="E3582" s="1396" t="s">
        <v>5128</v>
      </c>
      <c r="F3582" s="588" t="s">
        <v>16656</v>
      </c>
      <c r="G3582" s="1585">
        <v>43040</v>
      </c>
      <c r="H3582" s="277" t="s">
        <v>16693</v>
      </c>
      <c r="I3582" s="1513"/>
    </row>
    <row r="3583" spans="1:9">
      <c r="A3583" s="1712"/>
      <c r="B3583" s="340" t="s">
        <v>16670</v>
      </c>
      <c r="C3583" s="1409" t="s">
        <v>16672</v>
      </c>
      <c r="D3583" s="995" t="s">
        <v>16668</v>
      </c>
      <c r="E3583" s="1396" t="s">
        <v>16669</v>
      </c>
      <c r="F3583" s="588"/>
      <c r="G3583" s="1585">
        <v>43040</v>
      </c>
      <c r="H3583" s="277" t="s">
        <v>16693</v>
      </c>
      <c r="I3583" s="1513"/>
    </row>
    <row r="3584" spans="1:9">
      <c r="A3584" s="1712"/>
      <c r="B3584" s="340" t="s">
        <v>16671</v>
      </c>
      <c r="C3584" s="1409" t="s">
        <v>16673</v>
      </c>
      <c r="D3584" s="995" t="s">
        <v>16666</v>
      </c>
      <c r="E3584" s="1396" t="s">
        <v>16667</v>
      </c>
      <c r="F3584" s="588"/>
      <c r="G3584" s="1585">
        <v>43040</v>
      </c>
      <c r="H3584" s="277" t="s">
        <v>16693</v>
      </c>
      <c r="I3584" s="1513"/>
    </row>
    <row r="3585" spans="1:9">
      <c r="A3585" s="1712"/>
      <c r="B3585" s="27" t="s">
        <v>16473</v>
      </c>
      <c r="C3585" s="1409" t="s">
        <v>16694</v>
      </c>
      <c r="D3585" s="995" t="s">
        <v>16690</v>
      </c>
      <c r="E3585" s="270" t="s">
        <v>11</v>
      </c>
      <c r="F3585" s="588"/>
      <c r="G3585" s="1585">
        <v>43040</v>
      </c>
      <c r="H3585" s="277" t="s">
        <v>16693</v>
      </c>
      <c r="I3585" s="1513"/>
    </row>
    <row r="3586" spans="1:9">
      <c r="A3586" s="1712"/>
      <c r="B3586" s="28" t="s">
        <v>16585</v>
      </c>
      <c r="C3586" s="1409" t="s">
        <v>16695</v>
      </c>
      <c r="D3586" s="995" t="s">
        <v>13283</v>
      </c>
      <c r="E3586" s="270" t="s">
        <v>11</v>
      </c>
      <c r="F3586" s="588"/>
      <c r="G3586" s="1585">
        <v>43040</v>
      </c>
      <c r="H3586" s="277" t="s">
        <v>16693</v>
      </c>
      <c r="I3586" s="1513"/>
    </row>
    <row r="3587" spans="1:9">
      <c r="A3587" s="1712"/>
      <c r="B3587" s="27" t="s">
        <v>16726</v>
      </c>
      <c r="C3587" s="1409" t="s">
        <v>16696</v>
      </c>
      <c r="D3587" s="995" t="s">
        <v>16691</v>
      </c>
      <c r="E3587" s="270" t="s">
        <v>16720</v>
      </c>
      <c r="F3587" s="588"/>
      <c r="G3587" s="1585">
        <v>43040</v>
      </c>
      <c r="H3587" s="277" t="s">
        <v>16725</v>
      </c>
      <c r="I3587" s="1513"/>
    </row>
    <row r="3588" spans="1:9">
      <c r="A3588" s="1712"/>
      <c r="B3588" s="28" t="s">
        <v>16724</v>
      </c>
      <c r="C3588" s="1409" t="s">
        <v>16723</v>
      </c>
      <c r="D3588" s="995" t="s">
        <v>16722</v>
      </c>
      <c r="E3588" s="270" t="s">
        <v>16721</v>
      </c>
      <c r="F3588" s="588"/>
      <c r="G3588" s="1585">
        <v>43045</v>
      </c>
      <c r="H3588" s="277" t="s">
        <v>16719</v>
      </c>
      <c r="I3588" s="1513"/>
    </row>
    <row r="3589" spans="1:9">
      <c r="A3589" s="1712"/>
      <c r="B3589" s="27" t="s">
        <v>16744</v>
      </c>
      <c r="C3589" s="1409" t="s">
        <v>16996</v>
      </c>
      <c r="D3589" s="995" t="s">
        <v>16745</v>
      </c>
      <c r="E3589" s="270" t="s">
        <v>16746</v>
      </c>
      <c r="F3589" s="588"/>
      <c r="G3589" s="1585">
        <v>43045</v>
      </c>
      <c r="H3589" s="277" t="s">
        <v>16747</v>
      </c>
      <c r="I3589" s="1513"/>
    </row>
    <row r="3590" spans="1:9">
      <c r="A3590" s="1712"/>
      <c r="B3590" s="340" t="s">
        <v>16130</v>
      </c>
      <c r="C3590" s="1409" t="s">
        <v>16790</v>
      </c>
      <c r="D3590" s="995" t="s">
        <v>14078</v>
      </c>
      <c r="E3590" s="1396" t="s">
        <v>832</v>
      </c>
      <c r="F3590" s="588"/>
      <c r="G3590" s="1585">
        <v>43052</v>
      </c>
      <c r="H3590" s="277" t="s">
        <v>16738</v>
      </c>
      <c r="I3590" s="1513"/>
    </row>
    <row r="3591" spans="1:9">
      <c r="A3591" s="1712"/>
      <c r="B3591" s="340" t="s">
        <v>16130</v>
      </c>
      <c r="C3591" s="1409" t="s">
        <v>16791</v>
      </c>
      <c r="D3591" s="995" t="s">
        <v>16728</v>
      </c>
      <c r="E3591" s="1396" t="s">
        <v>832</v>
      </c>
      <c r="F3591" s="588"/>
      <c r="G3591" s="1585">
        <v>43052</v>
      </c>
      <c r="H3591" s="277" t="s">
        <v>16738</v>
      </c>
      <c r="I3591" s="1513"/>
    </row>
    <row r="3592" spans="1:9">
      <c r="A3592" s="1712"/>
      <c r="B3592" s="28" t="s">
        <v>16739</v>
      </c>
      <c r="C3592" s="1409" t="s">
        <v>16740</v>
      </c>
      <c r="D3592" s="995" t="s">
        <v>16741</v>
      </c>
      <c r="E3592" s="270" t="s">
        <v>16742</v>
      </c>
      <c r="F3592" s="588"/>
      <c r="G3592" s="1585">
        <v>43052</v>
      </c>
      <c r="H3592" s="277" t="s">
        <v>16743</v>
      </c>
      <c r="I3592" s="1513"/>
    </row>
    <row r="3593" spans="1:9">
      <c r="A3593" s="1712"/>
      <c r="B3593" s="28" t="s">
        <v>16753</v>
      </c>
      <c r="C3593" s="1409" t="s">
        <v>16754</v>
      </c>
      <c r="D3593" s="995" t="s">
        <v>16755</v>
      </c>
      <c r="E3593" s="270" t="s">
        <v>11</v>
      </c>
      <c r="F3593" s="588"/>
      <c r="G3593" s="1585">
        <v>43052</v>
      </c>
      <c r="H3593" s="277" t="s">
        <v>16738</v>
      </c>
      <c r="I3593" s="1513"/>
    </row>
    <row r="3594" spans="1:9">
      <c r="A3594" s="1712"/>
      <c r="B3594" s="27" t="s">
        <v>16751</v>
      </c>
      <c r="C3594" s="1409" t="s">
        <v>16752</v>
      </c>
      <c r="D3594" s="995" t="s">
        <v>16749</v>
      </c>
      <c r="E3594" s="270" t="s">
        <v>16750</v>
      </c>
      <c r="F3594" s="588"/>
      <c r="G3594" s="1585">
        <v>43059</v>
      </c>
      <c r="H3594" s="277" t="s">
        <v>16757</v>
      </c>
      <c r="I3594" s="1513"/>
    </row>
    <row r="3595" spans="1:9">
      <c r="A3595" s="1712"/>
      <c r="B3595" s="27" t="s">
        <v>3305</v>
      </c>
      <c r="C3595" s="1409" t="s">
        <v>16758</v>
      </c>
      <c r="D3595" s="995" t="s">
        <v>16759</v>
      </c>
      <c r="E3595" s="270" t="s">
        <v>1558</v>
      </c>
      <c r="F3595" s="588"/>
      <c r="G3595" s="1585">
        <v>43059</v>
      </c>
      <c r="H3595" s="277" t="s">
        <v>13411</v>
      </c>
      <c r="I3595" s="1513"/>
    </row>
    <row r="3596" spans="1:9">
      <c r="A3596" s="1712"/>
      <c r="B3596" s="27" t="s">
        <v>15049</v>
      </c>
      <c r="C3596" s="1409" t="s">
        <v>16997</v>
      </c>
      <c r="D3596" s="995" t="s">
        <v>16756</v>
      </c>
      <c r="E3596" s="270" t="s">
        <v>7687</v>
      </c>
      <c r="F3596" s="588"/>
      <c r="G3596" s="1585">
        <v>43059</v>
      </c>
      <c r="H3596" s="277" t="s">
        <v>13411</v>
      </c>
      <c r="I3596" s="1513"/>
    </row>
    <row r="3597" spans="1:9">
      <c r="A3597" s="1712"/>
      <c r="B3597" s="27" t="s">
        <v>16762</v>
      </c>
      <c r="C3597" s="1409" t="s">
        <v>16763</v>
      </c>
      <c r="D3597" s="995" t="s">
        <v>16761</v>
      </c>
      <c r="E3597" s="270" t="s">
        <v>11</v>
      </c>
      <c r="F3597" s="588"/>
      <c r="G3597" s="1585">
        <v>43061</v>
      </c>
      <c r="H3597" s="277" t="s">
        <v>15301</v>
      </c>
      <c r="I3597" s="1513"/>
    </row>
    <row r="3598" spans="1:9">
      <c r="A3598" s="1712"/>
      <c r="B3598" s="27" t="s">
        <v>2853</v>
      </c>
      <c r="C3598" s="1409" t="s">
        <v>16770</v>
      </c>
      <c r="D3598" s="995" t="s">
        <v>16764</v>
      </c>
      <c r="E3598" s="270" t="s">
        <v>724</v>
      </c>
      <c r="F3598" s="588"/>
      <c r="G3598" s="1585">
        <v>43063</v>
      </c>
      <c r="H3598" s="277" t="s">
        <v>13431</v>
      </c>
      <c r="I3598" s="1513"/>
    </row>
    <row r="3599" spans="1:9">
      <c r="A3599" s="1712"/>
      <c r="B3599" s="27" t="s">
        <v>16068</v>
      </c>
      <c r="C3599" s="1409" t="s">
        <v>16771</v>
      </c>
      <c r="D3599" s="995" t="s">
        <v>16765</v>
      </c>
      <c r="E3599" s="270" t="s">
        <v>2</v>
      </c>
      <c r="F3599" s="588"/>
      <c r="G3599" s="1585">
        <v>43066</v>
      </c>
      <c r="H3599" s="277" t="s">
        <v>16772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13244</v>
      </c>
      <c r="C3601" s="1418" t="s">
        <v>16925</v>
      </c>
      <c r="D3601" s="995" t="s">
        <v>8305</v>
      </c>
      <c r="E3601" s="270" t="s">
        <v>1967</v>
      </c>
      <c r="F3601" s="588"/>
      <c r="G3601" s="1585">
        <v>43070</v>
      </c>
      <c r="H3601" s="277" t="s">
        <v>16779</v>
      </c>
      <c r="I3601" s="1513"/>
    </row>
    <row r="3602" spans="1:9">
      <c r="A3602" s="1712"/>
      <c r="B3602" s="28" t="s">
        <v>16533</v>
      </c>
      <c r="C3602" s="1409" t="s">
        <v>16998</v>
      </c>
      <c r="D3602" s="995" t="s">
        <v>16767</v>
      </c>
      <c r="E3602" s="270" t="s">
        <v>2194</v>
      </c>
      <c r="F3602" s="588"/>
      <c r="G3602" s="1585">
        <v>43070</v>
      </c>
      <c r="H3602" s="277" t="s">
        <v>16778</v>
      </c>
      <c r="I3602" s="1513"/>
    </row>
    <row r="3603" spans="1:9">
      <c r="A3603" s="1712"/>
      <c r="B3603" s="28" t="s">
        <v>15994</v>
      </c>
      <c r="C3603" s="1409" t="s">
        <v>17000</v>
      </c>
      <c r="D3603" s="995" t="s">
        <v>16777</v>
      </c>
      <c r="E3603" s="270" t="s">
        <v>11</v>
      </c>
      <c r="F3603" s="42"/>
      <c r="G3603" s="1585">
        <v>43070</v>
      </c>
      <c r="H3603" s="277" t="s">
        <v>16778</v>
      </c>
      <c r="I3603" s="1495"/>
    </row>
    <row r="3604" spans="1:9">
      <c r="A3604" s="1712"/>
      <c r="B3604" s="27" t="s">
        <v>16158</v>
      </c>
      <c r="C3604" s="1409" t="s">
        <v>17001</v>
      </c>
      <c r="D3604" s="995" t="s">
        <v>16776</v>
      </c>
      <c r="E3604" s="270" t="s">
        <v>8593</v>
      </c>
      <c r="F3604" s="42"/>
      <c r="G3604" s="1585">
        <v>43070</v>
      </c>
      <c r="H3604" s="277" t="s">
        <v>16807</v>
      </c>
      <c r="I3604" s="1495"/>
    </row>
    <row r="3605" spans="1:9">
      <c r="A3605" s="1712"/>
      <c r="B3605" s="27" t="s">
        <v>13358</v>
      </c>
      <c r="C3605" s="1409" t="s">
        <v>17002</v>
      </c>
      <c r="D3605" s="995" t="s">
        <v>16805</v>
      </c>
      <c r="E3605" s="270" t="s">
        <v>9987</v>
      </c>
      <c r="F3605" s="42"/>
      <c r="G3605" s="1585">
        <v>43073</v>
      </c>
      <c r="H3605" s="277" t="s">
        <v>16808</v>
      </c>
      <c r="I3605" s="1495"/>
    </row>
    <row r="3606" spans="1:9">
      <c r="A3606" s="1712"/>
      <c r="B3606" s="27" t="s">
        <v>11584</v>
      </c>
      <c r="C3606" s="1409" t="s">
        <v>17280</v>
      </c>
      <c r="D3606" s="995" t="s">
        <v>16804</v>
      </c>
      <c r="E3606" s="270" t="s">
        <v>2412</v>
      </c>
      <c r="F3606" s="42"/>
      <c r="G3606" s="1585">
        <v>43073</v>
      </c>
      <c r="H3606" s="277" t="s">
        <v>16808</v>
      </c>
      <c r="I3606" s="1495"/>
    </row>
    <row r="3607" spans="1:9">
      <c r="A3607" s="1712"/>
      <c r="B3607" s="27" t="s">
        <v>15994</v>
      </c>
      <c r="C3607" s="1409" t="s">
        <v>17003</v>
      </c>
      <c r="D3607" s="995" t="s">
        <v>16806</v>
      </c>
      <c r="E3607" s="270" t="s">
        <v>11</v>
      </c>
      <c r="F3607" s="42"/>
      <c r="G3607" s="1585">
        <v>43074</v>
      </c>
      <c r="H3607" s="277" t="s">
        <v>15337</v>
      </c>
      <c r="I3607" s="1495"/>
    </row>
    <row r="3608" spans="1:9">
      <c r="A3608" s="1712"/>
      <c r="B3608" s="27" t="s">
        <v>16819</v>
      </c>
      <c r="C3608" s="1409" t="s">
        <v>17004</v>
      </c>
      <c r="D3608" s="995" t="s">
        <v>16820</v>
      </c>
      <c r="E3608" s="270" t="s">
        <v>16821</v>
      </c>
      <c r="F3608" s="42"/>
      <c r="G3608" s="1585">
        <v>43075</v>
      </c>
      <c r="H3608" s="277" t="s">
        <v>16822</v>
      </c>
      <c r="I3608" s="1495"/>
    </row>
    <row r="3609" spans="1:9">
      <c r="A3609" s="1712"/>
      <c r="B3609" s="28" t="s">
        <v>16812</v>
      </c>
      <c r="C3609" s="1409" t="s">
        <v>17005</v>
      </c>
      <c r="D3609" s="995" t="s">
        <v>16811</v>
      </c>
      <c r="E3609" s="270" t="s">
        <v>15</v>
      </c>
      <c r="F3609" s="588"/>
      <c r="G3609" s="1585">
        <v>43080</v>
      </c>
      <c r="H3609" s="277" t="s">
        <v>16816</v>
      </c>
      <c r="I3609" s="1513"/>
    </row>
    <row r="3610" spans="1:9">
      <c r="A3610" s="1712"/>
      <c r="B3610" s="27" t="s">
        <v>16158</v>
      </c>
      <c r="C3610" s="1409" t="s">
        <v>17006</v>
      </c>
      <c r="D3610" s="995" t="s">
        <v>16814</v>
      </c>
      <c r="E3610" s="29" t="s">
        <v>16813</v>
      </c>
      <c r="F3610" s="42"/>
      <c r="G3610" s="1585">
        <v>43080</v>
      </c>
      <c r="H3610" s="277" t="s">
        <v>16816</v>
      </c>
      <c r="I3610" s="1495"/>
    </row>
    <row r="3611" spans="1:9">
      <c r="A3611" s="1712"/>
      <c r="B3611" s="27" t="s">
        <v>16775</v>
      </c>
      <c r="C3611" s="1409" t="s">
        <v>16999</v>
      </c>
      <c r="D3611" s="995" t="s">
        <v>16766</v>
      </c>
      <c r="E3611" s="270" t="s">
        <v>15</v>
      </c>
      <c r="F3611" s="42"/>
      <c r="G3611" s="1585">
        <v>43081</v>
      </c>
      <c r="H3611" s="277" t="s">
        <v>15346</v>
      </c>
      <c r="I3611" s="1495"/>
    </row>
    <row r="3612" spans="1:9">
      <c r="A3612" s="1712"/>
      <c r="B3612" s="27" t="s">
        <v>13969</v>
      </c>
      <c r="C3612" s="1409" t="s">
        <v>17007</v>
      </c>
      <c r="D3612" s="995" t="s">
        <v>16832</v>
      </c>
      <c r="E3612" s="270" t="s">
        <v>2</v>
      </c>
      <c r="F3612" s="42"/>
      <c r="G3612" s="1585">
        <v>43082</v>
      </c>
      <c r="H3612" s="277" t="s">
        <v>16833</v>
      </c>
      <c r="I3612" s="1495"/>
    </row>
    <row r="3613" spans="1:9">
      <c r="A3613" s="1712"/>
      <c r="B3613" s="27" t="s">
        <v>15994</v>
      </c>
      <c r="C3613" s="1409" t="s">
        <v>17008</v>
      </c>
      <c r="D3613" s="995" t="s">
        <v>10706</v>
      </c>
      <c r="E3613" s="270" t="s">
        <v>4479</v>
      </c>
      <c r="F3613" s="42"/>
      <c r="G3613" s="1585">
        <v>43087</v>
      </c>
      <c r="H3613" s="277" t="s">
        <v>16830</v>
      </c>
      <c r="I3613" s="1495"/>
    </row>
    <row r="3614" spans="1:9">
      <c r="A3614" s="1712"/>
      <c r="B3614" s="27" t="s">
        <v>15986</v>
      </c>
      <c r="C3614" s="1409" t="s">
        <v>17009</v>
      </c>
      <c r="D3614" s="995" t="s">
        <v>16829</v>
      </c>
      <c r="E3614" s="270" t="s">
        <v>724</v>
      </c>
      <c r="F3614" s="42"/>
      <c r="G3614" s="1585">
        <v>43087</v>
      </c>
      <c r="H3614" s="277" t="s">
        <v>16830</v>
      </c>
      <c r="I3614" s="1495"/>
    </row>
    <row r="3615" spans="1:9">
      <c r="A3615" s="1712"/>
      <c r="B3615" s="27" t="s">
        <v>16158</v>
      </c>
      <c r="C3615" s="227" t="s">
        <v>16843</v>
      </c>
      <c r="D3615" s="995" t="s">
        <v>16838</v>
      </c>
      <c r="E3615" s="270" t="s">
        <v>724</v>
      </c>
      <c r="F3615" s="42"/>
      <c r="G3615" s="1585">
        <v>43094</v>
      </c>
      <c r="H3615" s="277" t="s">
        <v>16842</v>
      </c>
      <c r="I3615" s="1495"/>
    </row>
    <row r="3616" spans="1:9">
      <c r="A3616" s="1712"/>
      <c r="B3616" s="27" t="s">
        <v>16158</v>
      </c>
      <c r="C3616" s="1409" t="s">
        <v>17281</v>
      </c>
      <c r="D3616" s="995" t="s">
        <v>16839</v>
      </c>
      <c r="E3616" s="270" t="s">
        <v>6406</v>
      </c>
      <c r="F3616" s="42"/>
      <c r="G3616" s="1585">
        <v>43094</v>
      </c>
      <c r="H3616" s="277" t="s">
        <v>16842</v>
      </c>
      <c r="I3616" s="1495"/>
    </row>
    <row r="3617" spans="1:9">
      <c r="A3617" s="1712"/>
      <c r="B3617" s="27" t="s">
        <v>16844</v>
      </c>
      <c r="C3617" s="1409" t="s">
        <v>17282</v>
      </c>
      <c r="D3617" s="995" t="s">
        <v>6870</v>
      </c>
      <c r="E3617" s="270" t="s">
        <v>11</v>
      </c>
      <c r="F3617" s="42"/>
      <c r="G3617" s="1585">
        <v>43094</v>
      </c>
      <c r="H3617" s="277" t="s">
        <v>16842</v>
      </c>
      <c r="I3617" s="1495"/>
    </row>
    <row r="3618" spans="1:9">
      <c r="A3618" s="1712"/>
      <c r="B3618" s="27" t="s">
        <v>2853</v>
      </c>
      <c r="C3618" s="1409" t="s">
        <v>17283</v>
      </c>
      <c r="D3618" s="995" t="s">
        <v>16854</v>
      </c>
      <c r="E3618" s="29" t="s">
        <v>728</v>
      </c>
      <c r="F3618" s="42"/>
      <c r="G3618" s="1585">
        <v>43097</v>
      </c>
      <c r="H3618" s="277" t="s">
        <v>16856</v>
      </c>
      <c r="I3618" s="1495"/>
    </row>
    <row r="3619" spans="1:9">
      <c r="A3619" s="1712"/>
      <c r="B3619" s="27" t="s">
        <v>2853</v>
      </c>
      <c r="C3619" s="1409" t="s">
        <v>17284</v>
      </c>
      <c r="D3619" s="995" t="s">
        <v>16855</v>
      </c>
      <c r="E3619" s="29" t="s">
        <v>728</v>
      </c>
      <c r="F3619" s="42"/>
      <c r="G3619" s="1585">
        <v>43097</v>
      </c>
      <c r="H3619" s="277" t="s">
        <v>16856</v>
      </c>
      <c r="I3619" s="1495"/>
    </row>
    <row r="3620" spans="1:9">
      <c r="A3620" s="1712"/>
      <c r="B3620" s="1424" t="s">
        <v>16885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15991</v>
      </c>
      <c r="C3621" s="1418" t="s">
        <v>16926</v>
      </c>
      <c r="D3621" s="995" t="s">
        <v>16937</v>
      </c>
      <c r="E3621" s="29" t="s">
        <v>11</v>
      </c>
      <c r="F3621" s="42"/>
      <c r="G3621" s="1585">
        <v>43105</v>
      </c>
      <c r="H3621" s="28" t="s">
        <v>16881</v>
      </c>
    </row>
    <row r="3622" spans="1:9">
      <c r="A3622" s="1712"/>
      <c r="B3622" s="27" t="s">
        <v>16867</v>
      </c>
      <c r="C3622" s="1409" t="s">
        <v>17285</v>
      </c>
      <c r="D3622" s="1397" t="s">
        <v>16865</v>
      </c>
      <c r="E3622" s="270" t="s">
        <v>16864</v>
      </c>
      <c r="F3622" s="588"/>
      <c r="G3622" s="1585">
        <v>43102</v>
      </c>
      <c r="H3622" s="277" t="s">
        <v>16872</v>
      </c>
      <c r="I3622" s="1513"/>
    </row>
    <row r="3623" spans="1:9">
      <c r="A3623" s="1712"/>
      <c r="B3623" s="27" t="s">
        <v>16870</v>
      </c>
      <c r="C3623" s="1409" t="s">
        <v>17286</v>
      </c>
      <c r="D3623" s="995" t="s">
        <v>16938</v>
      </c>
      <c r="E3623" s="270" t="s">
        <v>16869</v>
      </c>
      <c r="F3623" s="588"/>
      <c r="G3623" s="1585">
        <v>43102</v>
      </c>
      <c r="H3623" s="277" t="s">
        <v>16872</v>
      </c>
      <c r="I3623" s="1513"/>
    </row>
    <row r="3624" spans="1:9">
      <c r="A3624" s="1712"/>
      <c r="B3624" s="27" t="s">
        <v>15986</v>
      </c>
      <c r="C3624" s="1409" t="s">
        <v>17287</v>
      </c>
      <c r="D3624" s="995" t="s">
        <v>16939</v>
      </c>
      <c r="E3624" s="270" t="s">
        <v>724</v>
      </c>
      <c r="F3624" s="588"/>
      <c r="G3624" s="1585">
        <v>43102</v>
      </c>
      <c r="H3624" s="277" t="s">
        <v>16872</v>
      </c>
      <c r="I3624" s="1513"/>
    </row>
    <row r="3625" spans="1:9">
      <c r="A3625" s="1712"/>
      <c r="B3625" s="27" t="s">
        <v>16906</v>
      </c>
      <c r="C3625" s="1409" t="s">
        <v>17288</v>
      </c>
      <c r="D3625" s="995" t="s">
        <v>16940</v>
      </c>
      <c r="E3625" s="270" t="s">
        <v>16878</v>
      </c>
      <c r="F3625" s="588"/>
      <c r="G3625" s="1585">
        <v>43104</v>
      </c>
      <c r="H3625" s="277" t="s">
        <v>16879</v>
      </c>
      <c r="I3625" s="1513"/>
    </row>
    <row r="3626" spans="1:9">
      <c r="A3626" s="1712"/>
      <c r="B3626" s="27" t="s">
        <v>16873</v>
      </c>
      <c r="C3626" s="1409" t="s">
        <v>17289</v>
      </c>
      <c r="D3626" s="995" t="s">
        <v>16941</v>
      </c>
      <c r="E3626" s="29" t="s">
        <v>728</v>
      </c>
      <c r="F3626" s="42"/>
      <c r="G3626" s="1585">
        <v>43105</v>
      </c>
      <c r="H3626" s="277" t="s">
        <v>16877</v>
      </c>
      <c r="I3626" s="1513"/>
    </row>
    <row r="3627" spans="1:9">
      <c r="A3627" s="1712"/>
      <c r="B3627" s="340" t="s">
        <v>16130</v>
      </c>
      <c r="C3627" s="1409" t="s">
        <v>17290</v>
      </c>
      <c r="D3627" s="995" t="s">
        <v>16942</v>
      </c>
      <c r="E3627" s="270" t="s">
        <v>16880</v>
      </c>
      <c r="F3627" s="588"/>
      <c r="G3627" s="1585">
        <v>43108</v>
      </c>
      <c r="H3627" s="277" t="s">
        <v>16884</v>
      </c>
      <c r="I3627" s="1513"/>
    </row>
    <row r="3628" spans="1:9">
      <c r="A3628" s="1712"/>
      <c r="B3628" s="27" t="s">
        <v>15986</v>
      </c>
      <c r="C3628" s="1409" t="s">
        <v>17291</v>
      </c>
      <c r="D3628" s="995" t="s">
        <v>16943</v>
      </c>
      <c r="E3628" s="270" t="s">
        <v>724</v>
      </c>
      <c r="F3628" s="588"/>
      <c r="G3628" s="1585">
        <v>43108</v>
      </c>
      <c r="H3628" s="277" t="s">
        <v>16884</v>
      </c>
      <c r="I3628" s="1513"/>
    </row>
    <row r="3629" spans="1:9">
      <c r="A3629" s="1712"/>
      <c r="B3629" s="340" t="s">
        <v>15049</v>
      </c>
      <c r="C3629" s="227" t="s">
        <v>16956</v>
      </c>
      <c r="D3629" s="995" t="s">
        <v>16944</v>
      </c>
      <c r="E3629" s="270" t="s">
        <v>2215</v>
      </c>
      <c r="F3629" s="588"/>
      <c r="G3629" s="1585">
        <v>43108</v>
      </c>
      <c r="H3629" s="277" t="s">
        <v>13591</v>
      </c>
      <c r="I3629" s="1513"/>
    </row>
    <row r="3630" spans="1:9">
      <c r="A3630" s="1712"/>
      <c r="B3630" s="27" t="s">
        <v>16889</v>
      </c>
      <c r="C3630" s="227" t="s">
        <v>16957</v>
      </c>
      <c r="D3630" s="995" t="s">
        <v>16945</v>
      </c>
      <c r="E3630" s="270" t="s">
        <v>16890</v>
      </c>
      <c r="F3630" s="42"/>
      <c r="G3630" s="1585">
        <v>43115</v>
      </c>
      <c r="H3630" s="277" t="s">
        <v>16905</v>
      </c>
      <c r="I3630" s="1513"/>
    </row>
    <row r="3631" spans="1:9">
      <c r="A3631" s="1712"/>
      <c r="B3631" s="27" t="s">
        <v>16889</v>
      </c>
      <c r="C3631" s="1409" t="s">
        <v>17292</v>
      </c>
      <c r="D3631" s="995" t="s">
        <v>16946</v>
      </c>
      <c r="E3631" s="270" t="s">
        <v>16891</v>
      </c>
      <c r="F3631" s="588"/>
      <c r="G3631" s="1585">
        <v>43115</v>
      </c>
      <c r="H3631" s="277" t="s">
        <v>16905</v>
      </c>
      <c r="I3631" s="1513"/>
    </row>
    <row r="3632" spans="1:9">
      <c r="A3632" s="1712"/>
      <c r="B3632" s="27" t="s">
        <v>16892</v>
      </c>
      <c r="C3632" s="1409" t="s">
        <v>17293</v>
      </c>
      <c r="D3632" s="995" t="s">
        <v>16947</v>
      </c>
      <c r="E3632" s="270" t="s">
        <v>16895</v>
      </c>
      <c r="F3632" s="588"/>
      <c r="G3632" s="1585">
        <v>43115</v>
      </c>
      <c r="H3632" s="277" t="s">
        <v>16905</v>
      </c>
      <c r="I3632" s="1513"/>
    </row>
    <row r="3633" spans="1:9">
      <c r="A3633" s="1712"/>
      <c r="B3633" s="27" t="s">
        <v>15991</v>
      </c>
      <c r="C3633" s="1409" t="s">
        <v>17294</v>
      </c>
      <c r="D3633" s="995" t="s">
        <v>16948</v>
      </c>
      <c r="E3633" s="270" t="s">
        <v>16895</v>
      </c>
      <c r="F3633" s="588"/>
      <c r="G3633" s="1585">
        <v>43115</v>
      </c>
      <c r="H3633" s="277" t="s">
        <v>16905</v>
      </c>
      <c r="I3633" s="1513"/>
    </row>
    <row r="3634" spans="1:9">
      <c r="A3634" s="1712"/>
      <c r="B3634" s="27" t="s">
        <v>16951</v>
      </c>
      <c r="C3634" s="1409" t="s">
        <v>17295</v>
      </c>
      <c r="D3634" s="995" t="s">
        <v>16952</v>
      </c>
      <c r="E3634" s="270" t="s">
        <v>16953</v>
      </c>
      <c r="F3634" s="588"/>
      <c r="G3634" s="1585">
        <v>43116</v>
      </c>
      <c r="H3634" s="277" t="s">
        <v>16954</v>
      </c>
      <c r="I3634" s="1513"/>
    </row>
    <row r="3635" spans="1:9">
      <c r="A3635" s="1712"/>
      <c r="B3635" s="27" t="s">
        <v>4577</v>
      </c>
      <c r="C3635" s="1409" t="s">
        <v>17296</v>
      </c>
      <c r="D3635" s="995" t="s">
        <v>16949</v>
      </c>
      <c r="E3635" s="1397" t="s">
        <v>20</v>
      </c>
      <c r="F3635" s="42"/>
      <c r="G3635" s="1594">
        <v>43124</v>
      </c>
      <c r="H3635" s="28" t="s">
        <v>16927</v>
      </c>
    </row>
    <row r="3636" spans="1:9">
      <c r="A3636" s="1712"/>
      <c r="B3636" s="27" t="s">
        <v>16928</v>
      </c>
      <c r="C3636" s="1409" t="s">
        <v>17297</v>
      </c>
      <c r="D3636" s="995" t="s">
        <v>16950</v>
      </c>
      <c r="E3636" s="270" t="s">
        <v>15</v>
      </c>
      <c r="F3636" s="42" t="s">
        <v>14824</v>
      </c>
      <c r="G3636" s="1594">
        <v>43125</v>
      </c>
      <c r="H3636" s="277" t="s">
        <v>16930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16970</v>
      </c>
      <c r="C3638" s="1430" t="s">
        <v>16971</v>
      </c>
      <c r="D3638" s="995" t="s">
        <v>11614</v>
      </c>
      <c r="E3638" s="270" t="s">
        <v>17048</v>
      </c>
      <c r="F3638" s="588"/>
      <c r="G3638" s="1585">
        <v>43141</v>
      </c>
      <c r="H3638" s="277" t="s">
        <v>16972</v>
      </c>
      <c r="I3638" s="1513"/>
    </row>
    <row r="3639" spans="1:9">
      <c r="A3639" s="1712"/>
      <c r="B3639" s="27" t="s">
        <v>16967</v>
      </c>
      <c r="C3639" s="1409" t="s">
        <v>17298</v>
      </c>
      <c r="D3639" s="995" t="s">
        <v>16968</v>
      </c>
      <c r="E3639" s="270" t="s">
        <v>15</v>
      </c>
      <c r="F3639" s="42"/>
      <c r="G3639" s="1585">
        <v>43134</v>
      </c>
      <c r="H3639" s="277" t="s">
        <v>16969</v>
      </c>
      <c r="I3639" s="1513"/>
    </row>
    <row r="3640" spans="1:9">
      <c r="A3640" s="1712"/>
      <c r="B3640" s="27" t="s">
        <v>16978</v>
      </c>
      <c r="C3640" s="1409" t="s">
        <v>17299</v>
      </c>
      <c r="D3640" s="995" t="s">
        <v>16990</v>
      </c>
      <c r="E3640" s="1397" t="s">
        <v>649</v>
      </c>
      <c r="F3640" s="588"/>
      <c r="G3640" s="1585">
        <v>43152</v>
      </c>
      <c r="H3640" s="277" t="s">
        <v>16995</v>
      </c>
      <c r="I3640" s="1513"/>
    </row>
    <row r="3641" spans="1:9">
      <c r="A3641" s="1712"/>
      <c r="B3641" s="27" t="s">
        <v>16994</v>
      </c>
      <c r="C3641" s="1409" t="s">
        <v>17300</v>
      </c>
      <c r="D3641" s="995" t="s">
        <v>17094</v>
      </c>
      <c r="E3641" s="270" t="s">
        <v>6406</v>
      </c>
      <c r="F3641" s="42"/>
      <c r="G3641" s="1585">
        <v>43152</v>
      </c>
      <c r="H3641" s="277" t="s">
        <v>16995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8804</v>
      </c>
      <c r="C3643" s="1409" t="s">
        <v>17301</v>
      </c>
      <c r="D3643" s="995" t="s">
        <v>17031</v>
      </c>
      <c r="E3643" s="270" t="s">
        <v>17034</v>
      </c>
      <c r="F3643" s="588"/>
      <c r="G3643" s="1585">
        <v>43160</v>
      </c>
      <c r="H3643" s="277" t="s">
        <v>17037</v>
      </c>
      <c r="I3643" s="1513"/>
    </row>
    <row r="3644" spans="1:9">
      <c r="A3644" s="1712"/>
      <c r="B3644" s="27" t="s">
        <v>15034</v>
      </c>
      <c r="C3644" s="1409" t="s">
        <v>17302</v>
      </c>
      <c r="D3644" s="995" t="s">
        <v>17035</v>
      </c>
      <c r="E3644" s="270" t="s">
        <v>6406</v>
      </c>
      <c r="F3644" s="588"/>
      <c r="G3644" s="1585">
        <v>43160</v>
      </c>
      <c r="H3644" s="277" t="s">
        <v>17037</v>
      </c>
      <c r="I3644" s="1513"/>
    </row>
    <row r="3645" spans="1:9">
      <c r="A3645" s="1712"/>
      <c r="B3645" s="27" t="s">
        <v>17032</v>
      </c>
      <c r="C3645" s="1409" t="s">
        <v>17303</v>
      </c>
      <c r="D3645" s="995" t="s">
        <v>16310</v>
      </c>
      <c r="E3645" s="270" t="s">
        <v>17034</v>
      </c>
      <c r="F3645" s="588"/>
      <c r="G3645" s="1585">
        <v>43160</v>
      </c>
      <c r="H3645" s="277" t="s">
        <v>17037</v>
      </c>
      <c r="I3645" s="1513"/>
    </row>
    <row r="3646" spans="1:9">
      <c r="A3646" s="1712"/>
      <c r="B3646" s="27" t="s">
        <v>17032</v>
      </c>
      <c r="C3646" s="1409" t="s">
        <v>17304</v>
      </c>
      <c r="D3646" s="995" t="s">
        <v>17033</v>
      </c>
      <c r="E3646" s="270" t="s">
        <v>11860</v>
      </c>
      <c r="F3646" s="588"/>
      <c r="G3646" s="1585">
        <v>43160</v>
      </c>
      <c r="H3646" s="277" t="s">
        <v>17037</v>
      </c>
      <c r="I3646" s="1513"/>
    </row>
    <row r="3647" spans="1:9">
      <c r="A3647" s="1712"/>
      <c r="B3647" s="27" t="s">
        <v>17040</v>
      </c>
      <c r="C3647" s="1409" t="s">
        <v>17330</v>
      </c>
      <c r="D3647" s="995" t="s">
        <v>4181</v>
      </c>
      <c r="E3647" s="270" t="s">
        <v>2585</v>
      </c>
      <c r="F3647" s="588"/>
      <c r="G3647" s="1585">
        <v>43160</v>
      </c>
      <c r="H3647" s="277" t="s">
        <v>17037</v>
      </c>
      <c r="I3647" s="1513"/>
    </row>
    <row r="3648" spans="1:9">
      <c r="A3648" s="1712"/>
      <c r="B3648" s="27" t="s">
        <v>16928</v>
      </c>
      <c r="C3648" s="1409" t="s">
        <v>17305</v>
      </c>
      <c r="D3648" s="995" t="s">
        <v>17125</v>
      </c>
      <c r="E3648" s="270" t="s">
        <v>15</v>
      </c>
      <c r="F3648" s="588"/>
      <c r="G3648" s="1585">
        <v>43162</v>
      </c>
      <c r="H3648" s="277" t="s">
        <v>17055</v>
      </c>
      <c r="I3648" s="1513"/>
    </row>
    <row r="3649" spans="1:9">
      <c r="A3649" s="1712"/>
      <c r="B3649" s="27" t="s">
        <v>17049</v>
      </c>
      <c r="C3649" s="1409" t="s">
        <v>17306</v>
      </c>
      <c r="D3649" s="995" t="s">
        <v>17126</v>
      </c>
      <c r="E3649" s="270" t="s">
        <v>15450</v>
      </c>
      <c r="F3649" s="588"/>
      <c r="G3649" s="1585">
        <v>43164</v>
      </c>
      <c r="H3649" s="277" t="s">
        <v>17053</v>
      </c>
      <c r="I3649" s="1513"/>
    </row>
    <row r="3650" spans="1:9">
      <c r="A3650" s="1712"/>
      <c r="B3650" s="27" t="s">
        <v>14434</v>
      </c>
      <c r="C3650" s="1409" t="s">
        <v>17307</v>
      </c>
      <c r="D3650" s="995" t="s">
        <v>17127</v>
      </c>
      <c r="E3650" s="270" t="s">
        <v>17062</v>
      </c>
      <c r="F3650" s="588"/>
      <c r="G3650" s="1585">
        <v>43171</v>
      </c>
      <c r="H3650" s="277" t="s">
        <v>17078</v>
      </c>
      <c r="I3650" s="1513"/>
    </row>
    <row r="3651" spans="1:9">
      <c r="A3651" s="1712"/>
      <c r="B3651" s="27" t="s">
        <v>17060</v>
      </c>
      <c r="C3651" s="1409" t="s">
        <v>17308</v>
      </c>
      <c r="D3651" s="995" t="s">
        <v>17128</v>
      </c>
      <c r="E3651" s="270" t="s">
        <v>17062</v>
      </c>
      <c r="F3651" s="588"/>
      <c r="G3651" s="1585">
        <v>43171</v>
      </c>
      <c r="H3651" s="277" t="s">
        <v>17078</v>
      </c>
      <c r="I3651" s="1513"/>
    </row>
    <row r="3652" spans="1:9">
      <c r="A3652" s="1712"/>
      <c r="B3652" s="27" t="s">
        <v>17065</v>
      </c>
      <c r="C3652" s="1409" t="s">
        <v>17309</v>
      </c>
      <c r="D3652" s="995" t="s">
        <v>17129</v>
      </c>
      <c r="E3652" s="270" t="s">
        <v>17063</v>
      </c>
      <c r="F3652" s="588"/>
      <c r="G3652" s="1585">
        <v>43171</v>
      </c>
      <c r="H3652" s="277" t="s">
        <v>17078</v>
      </c>
      <c r="I3652" s="1513"/>
    </row>
    <row r="3653" spans="1:9">
      <c r="A3653" s="1712"/>
      <c r="B3653" s="27" t="s">
        <v>17065</v>
      </c>
      <c r="C3653" s="1409" t="s">
        <v>17310</v>
      </c>
      <c r="D3653" s="995" t="s">
        <v>17130</v>
      </c>
      <c r="E3653" s="270" t="s">
        <v>17063</v>
      </c>
      <c r="F3653" s="588"/>
      <c r="G3653" s="1585">
        <v>43171</v>
      </c>
      <c r="H3653" s="277" t="s">
        <v>17078</v>
      </c>
      <c r="I3653" s="1513"/>
    </row>
    <row r="3654" spans="1:9">
      <c r="A3654" s="1712"/>
      <c r="B3654" s="27" t="s">
        <v>17066</v>
      </c>
      <c r="C3654" s="1409" t="s">
        <v>17311</v>
      </c>
      <c r="D3654" s="995" t="s">
        <v>17131</v>
      </c>
      <c r="E3654" s="270" t="s">
        <v>17064</v>
      </c>
      <c r="F3654" s="588"/>
      <c r="G3654" s="1585">
        <v>43171</v>
      </c>
      <c r="H3654" s="277" t="s">
        <v>17078</v>
      </c>
      <c r="I3654" s="1513"/>
    </row>
    <row r="3655" spans="1:9">
      <c r="A3655" s="1712"/>
      <c r="B3655" s="27" t="s">
        <v>17077</v>
      </c>
      <c r="C3655" s="1409" t="s">
        <v>17312</v>
      </c>
      <c r="D3655" s="995" t="s">
        <v>17132</v>
      </c>
      <c r="E3655" s="270" t="s">
        <v>16223</v>
      </c>
      <c r="F3655" s="588"/>
      <c r="G3655" s="1585">
        <v>43171</v>
      </c>
      <c r="H3655" s="277" t="s">
        <v>17078</v>
      </c>
      <c r="I3655" s="1513"/>
    </row>
    <row r="3656" spans="1:9">
      <c r="A3656" s="1712"/>
      <c r="B3656" s="27" t="s">
        <v>17082</v>
      </c>
      <c r="C3656" s="1409" t="s">
        <v>17313</v>
      </c>
      <c r="D3656" s="995" t="s">
        <v>17133</v>
      </c>
      <c r="E3656" s="270" t="s">
        <v>8</v>
      </c>
      <c r="F3656" s="588"/>
      <c r="G3656" s="1585">
        <v>43174</v>
      </c>
      <c r="H3656" s="277" t="s">
        <v>14146</v>
      </c>
      <c r="I3656" s="1513"/>
    </row>
    <row r="3657" spans="1:9">
      <c r="A3657" s="1712"/>
      <c r="B3657" s="27" t="s">
        <v>14661</v>
      </c>
      <c r="C3657" s="1409" t="s">
        <v>17314</v>
      </c>
      <c r="D3657" s="995" t="s">
        <v>17134</v>
      </c>
      <c r="E3657" s="270" t="s">
        <v>3992</v>
      </c>
      <c r="F3657" s="588"/>
      <c r="G3657" s="1585">
        <v>43174</v>
      </c>
      <c r="H3657" s="277" t="s">
        <v>14146</v>
      </c>
      <c r="I3657" s="1513"/>
    </row>
    <row r="3658" spans="1:9">
      <c r="A3658" s="1712"/>
      <c r="B3658" s="27" t="s">
        <v>15819</v>
      </c>
      <c r="C3658" s="1409" t="s">
        <v>17315</v>
      </c>
      <c r="D3658" s="995" t="s">
        <v>17135</v>
      </c>
      <c r="E3658" s="270" t="s">
        <v>17062</v>
      </c>
      <c r="F3658" s="588"/>
      <c r="G3658" s="1585">
        <v>43178</v>
      </c>
      <c r="H3658" s="277" t="s">
        <v>17089</v>
      </c>
      <c r="I3658" s="1513"/>
    </row>
    <row r="3659" spans="1:9">
      <c r="A3659" s="1712"/>
      <c r="B3659" s="27" t="s">
        <v>15819</v>
      </c>
      <c r="C3659" s="1409" t="s">
        <v>17316</v>
      </c>
      <c r="D3659" s="995" t="s">
        <v>17136</v>
      </c>
      <c r="E3659" s="270" t="s">
        <v>17062</v>
      </c>
      <c r="F3659" s="588"/>
      <c r="G3659" s="1585">
        <v>43178</v>
      </c>
      <c r="H3659" s="277" t="s">
        <v>17089</v>
      </c>
      <c r="I3659" s="1513"/>
    </row>
    <row r="3660" spans="1:9">
      <c r="A3660" s="1712"/>
      <c r="B3660" s="27" t="s">
        <v>15819</v>
      </c>
      <c r="C3660" s="1409" t="s">
        <v>17317</v>
      </c>
      <c r="D3660" s="995" t="s">
        <v>17137</v>
      </c>
      <c r="E3660" s="270" t="s">
        <v>17085</v>
      </c>
      <c r="F3660" s="588"/>
      <c r="G3660" s="1585">
        <v>43178</v>
      </c>
      <c r="H3660" s="277" t="s">
        <v>17089</v>
      </c>
      <c r="I3660" s="1513"/>
    </row>
    <row r="3661" spans="1:9">
      <c r="A3661" s="1712"/>
      <c r="B3661" s="27" t="s">
        <v>17077</v>
      </c>
      <c r="C3661" s="1409" t="s">
        <v>17318</v>
      </c>
      <c r="D3661" s="995" t="s">
        <v>17138</v>
      </c>
      <c r="E3661" s="270" t="s">
        <v>8</v>
      </c>
      <c r="F3661" s="588"/>
      <c r="G3661" s="1585">
        <v>43178</v>
      </c>
      <c r="H3661" s="277" t="s">
        <v>17089</v>
      </c>
      <c r="I3661" s="1513"/>
    </row>
    <row r="3662" spans="1:9">
      <c r="A3662" s="1712"/>
      <c r="B3662" s="27" t="s">
        <v>14661</v>
      </c>
      <c r="C3662" s="1409" t="s">
        <v>17319</v>
      </c>
      <c r="D3662" s="995" t="s">
        <v>17139</v>
      </c>
      <c r="E3662" s="270" t="s">
        <v>7245</v>
      </c>
      <c r="F3662" s="588"/>
      <c r="G3662" s="1585">
        <v>43178</v>
      </c>
      <c r="H3662" s="277" t="s">
        <v>17097</v>
      </c>
      <c r="I3662" s="1513"/>
    </row>
    <row r="3663" spans="1:9">
      <c r="A3663" s="1712"/>
      <c r="B3663" s="27" t="s">
        <v>11584</v>
      </c>
      <c r="C3663" s="1409" t="s">
        <v>17320</v>
      </c>
      <c r="D3663" s="995" t="s">
        <v>17140</v>
      </c>
      <c r="E3663" s="270" t="s">
        <v>6286</v>
      </c>
      <c r="F3663" s="588"/>
      <c r="G3663" s="1585">
        <v>43180</v>
      </c>
      <c r="H3663" s="277" t="s">
        <v>14159</v>
      </c>
      <c r="I3663" s="1513"/>
    </row>
    <row r="3664" spans="1:9">
      <c r="A3664" s="1712"/>
      <c r="B3664" s="27" t="s">
        <v>13519</v>
      </c>
      <c r="C3664" s="1409" t="s">
        <v>17329</v>
      </c>
      <c r="D3664" s="995" t="s">
        <v>17141</v>
      </c>
      <c r="E3664" s="270" t="s">
        <v>17093</v>
      </c>
      <c r="F3664" s="588"/>
      <c r="G3664" s="1585">
        <v>43181</v>
      </c>
      <c r="H3664" s="277" t="s">
        <v>17100</v>
      </c>
      <c r="I3664" s="1513"/>
    </row>
    <row r="3665" spans="1:9">
      <c r="A3665" s="1712"/>
      <c r="B3665" s="27" t="s">
        <v>17108</v>
      </c>
      <c r="C3665" s="1409" t="s">
        <v>17321</v>
      </c>
      <c r="D3665" s="995" t="s">
        <v>17142</v>
      </c>
      <c r="E3665" s="270" t="s">
        <v>17101</v>
      </c>
      <c r="F3665" s="588"/>
      <c r="G3665" s="1585">
        <v>43185</v>
      </c>
      <c r="H3665" s="277" t="s">
        <v>17117</v>
      </c>
      <c r="I3665" s="1513"/>
    </row>
    <row r="3666" spans="1:9">
      <c r="A3666" s="1712"/>
      <c r="B3666" s="27" t="s">
        <v>17111</v>
      </c>
      <c r="C3666" s="1409" t="s">
        <v>17322</v>
      </c>
      <c r="D3666" s="995" t="s">
        <v>17143</v>
      </c>
      <c r="E3666" s="270" t="s">
        <v>17102</v>
      </c>
      <c r="F3666" s="42"/>
      <c r="G3666" s="1585">
        <v>43185</v>
      </c>
      <c r="H3666" s="277" t="s">
        <v>17117</v>
      </c>
      <c r="I3666" s="1513"/>
    </row>
    <row r="3667" spans="1:9">
      <c r="A3667" s="1712"/>
      <c r="B3667" s="27" t="s">
        <v>17077</v>
      </c>
      <c r="C3667" s="1409" t="s">
        <v>17323</v>
      </c>
      <c r="D3667" s="995" t="s">
        <v>17144</v>
      </c>
      <c r="E3667" s="270" t="s">
        <v>8</v>
      </c>
      <c r="F3667" s="588"/>
      <c r="G3667" s="1585">
        <v>43185</v>
      </c>
      <c r="H3667" s="277" t="s">
        <v>17117</v>
      </c>
      <c r="I3667" s="1513"/>
    </row>
    <row r="3668" spans="1:9">
      <c r="A3668" s="1712"/>
      <c r="B3668" s="27" t="s">
        <v>17106</v>
      </c>
      <c r="C3668" s="1409" t="s">
        <v>17324</v>
      </c>
      <c r="D3668" s="995" t="s">
        <v>17145</v>
      </c>
      <c r="E3668" s="270" t="s">
        <v>17107</v>
      </c>
      <c r="F3668" s="588"/>
      <c r="G3668" s="1585">
        <v>43185</v>
      </c>
      <c r="H3668" s="277" t="s">
        <v>17117</v>
      </c>
      <c r="I3668" s="1513"/>
    </row>
    <row r="3669" spans="1:9">
      <c r="A3669" s="1712"/>
      <c r="B3669" s="27" t="s">
        <v>17113</v>
      </c>
      <c r="C3669" s="1409" t="s">
        <v>17325</v>
      </c>
      <c r="D3669" s="995" t="s">
        <v>17146</v>
      </c>
      <c r="E3669" s="270" t="s">
        <v>17112</v>
      </c>
      <c r="F3669" s="588"/>
      <c r="G3669" s="1585">
        <v>43185</v>
      </c>
      <c r="H3669" s="277" t="s">
        <v>17117</v>
      </c>
      <c r="I3669" s="1513"/>
    </row>
    <row r="3670" spans="1:9">
      <c r="A3670" s="1712"/>
      <c r="B3670" s="27" t="s">
        <v>17077</v>
      </c>
      <c r="C3670" s="1409" t="s">
        <v>17326</v>
      </c>
      <c r="D3670" s="995" t="s">
        <v>17147</v>
      </c>
      <c r="E3670" s="270" t="s">
        <v>6447</v>
      </c>
      <c r="F3670" s="588"/>
      <c r="G3670" s="1585">
        <v>43185</v>
      </c>
      <c r="H3670" s="277" t="s">
        <v>17117</v>
      </c>
      <c r="I3670" s="1513"/>
    </row>
    <row r="3671" spans="1:9">
      <c r="A3671" s="1712"/>
      <c r="B3671" s="27" t="s">
        <v>17077</v>
      </c>
      <c r="C3671" s="1409" t="s">
        <v>17327</v>
      </c>
      <c r="D3671" s="995" t="s">
        <v>17148</v>
      </c>
      <c r="E3671" s="270" t="s">
        <v>6447</v>
      </c>
      <c r="F3671" s="588"/>
      <c r="G3671" s="1585">
        <v>43185</v>
      </c>
      <c r="H3671" s="277" t="s">
        <v>17117</v>
      </c>
      <c r="I3671" s="1513"/>
    </row>
    <row r="3672" spans="1:9">
      <c r="A3672" s="1712"/>
      <c r="B3672" s="27" t="s">
        <v>17082</v>
      </c>
      <c r="C3672" s="1409" t="s">
        <v>17328</v>
      </c>
      <c r="D3672" s="995" t="s">
        <v>17149</v>
      </c>
      <c r="E3672" s="270" t="s">
        <v>8</v>
      </c>
      <c r="F3672" s="588"/>
      <c r="G3672" s="1585">
        <v>43186</v>
      </c>
      <c r="H3672" s="277" t="s">
        <v>17122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17082</v>
      </c>
      <c r="C3674" s="1397" t="s">
        <v>17173</v>
      </c>
      <c r="D3674" s="1397" t="s">
        <v>17165</v>
      </c>
      <c r="E3674" s="270" t="s">
        <v>8</v>
      </c>
      <c r="F3674" s="588"/>
      <c r="G3674" s="1585">
        <v>43199</v>
      </c>
      <c r="H3674" s="277" t="s">
        <v>17174</v>
      </c>
      <c r="I3674" s="1513"/>
    </row>
    <row r="3675" spans="1:9">
      <c r="A3675" s="1712"/>
      <c r="B3675" s="865" t="s">
        <v>2727</v>
      </c>
      <c r="C3675" s="1397" t="s">
        <v>8884</v>
      </c>
      <c r="D3675" s="1397" t="s">
        <v>17179</v>
      </c>
      <c r="E3675" s="270" t="s">
        <v>17180</v>
      </c>
      <c r="F3675" s="588" t="s">
        <v>17186</v>
      </c>
      <c r="G3675" s="1585">
        <v>43200</v>
      </c>
      <c r="H3675" s="277" t="s">
        <v>17181</v>
      </c>
      <c r="I3675" s="1513"/>
    </row>
    <row r="3676" spans="1:9">
      <c r="A3676" s="1712"/>
      <c r="B3676" s="27" t="s">
        <v>11598</v>
      </c>
      <c r="C3676" s="1397" t="s">
        <v>17159</v>
      </c>
      <c r="D3676" s="995" t="s">
        <v>17234</v>
      </c>
      <c r="E3676" s="270" t="s">
        <v>17154</v>
      </c>
      <c r="F3676" s="588"/>
      <c r="G3676" s="1585">
        <v>43192</v>
      </c>
      <c r="H3676" s="277" t="s">
        <v>17155</v>
      </c>
      <c r="I3676" s="1513"/>
    </row>
    <row r="3677" spans="1:9">
      <c r="A3677" s="1712"/>
      <c r="B3677" s="27" t="s">
        <v>17158</v>
      </c>
      <c r="C3677" s="1409" t="s">
        <v>17331</v>
      </c>
      <c r="D3677" s="995" t="s">
        <v>17235</v>
      </c>
      <c r="E3677" s="270" t="s">
        <v>17157</v>
      </c>
      <c r="F3677" s="588"/>
      <c r="G3677" s="1585">
        <v>43199</v>
      </c>
      <c r="H3677" s="1401" t="s">
        <v>17176</v>
      </c>
      <c r="I3677" s="1513"/>
    </row>
    <row r="3678" spans="1:9">
      <c r="A3678" s="1712"/>
      <c r="B3678" s="27" t="s">
        <v>17183</v>
      </c>
      <c r="C3678" s="1409" t="s">
        <v>17332</v>
      </c>
      <c r="D3678" s="995" t="s">
        <v>17236</v>
      </c>
      <c r="E3678" s="270" t="s">
        <v>17184</v>
      </c>
      <c r="F3678" s="588"/>
      <c r="G3678" s="1585">
        <v>43199</v>
      </c>
      <c r="H3678" s="1401" t="s">
        <v>17185</v>
      </c>
      <c r="I3678" s="1513"/>
    </row>
    <row r="3679" spans="1:9">
      <c r="A3679" s="1712"/>
      <c r="B3679" s="27" t="s">
        <v>17162</v>
      </c>
      <c r="C3679" s="1397" t="s">
        <v>17161</v>
      </c>
      <c r="D3679" s="995" t="s">
        <v>17237</v>
      </c>
      <c r="E3679" s="270" t="s">
        <v>17160</v>
      </c>
      <c r="F3679" s="588"/>
      <c r="G3679" s="1585">
        <v>43193</v>
      </c>
      <c r="H3679" s="277" t="s">
        <v>17163</v>
      </c>
      <c r="I3679" s="1513"/>
    </row>
    <row r="3680" spans="1:9">
      <c r="A3680" s="1712"/>
      <c r="B3680" s="27" t="s">
        <v>17077</v>
      </c>
      <c r="C3680" s="1409" t="s">
        <v>17333</v>
      </c>
      <c r="D3680" s="995" t="s">
        <v>17238</v>
      </c>
      <c r="E3680" s="270" t="s">
        <v>6325</v>
      </c>
      <c r="F3680" s="588"/>
      <c r="G3680" s="1585">
        <v>43199</v>
      </c>
      <c r="H3680" s="1401" t="s">
        <v>17176</v>
      </c>
      <c r="I3680" s="1513"/>
    </row>
    <row r="3681" spans="1:9">
      <c r="A3681" s="1712"/>
      <c r="B3681" s="27" t="s">
        <v>17082</v>
      </c>
      <c r="C3681" s="1409" t="s">
        <v>17334</v>
      </c>
      <c r="D3681" s="995" t="s">
        <v>17239</v>
      </c>
      <c r="E3681" s="270" t="s">
        <v>7245</v>
      </c>
      <c r="F3681" s="588"/>
      <c r="G3681" s="1585">
        <v>43199</v>
      </c>
      <c r="H3681" s="1401" t="s">
        <v>17176</v>
      </c>
      <c r="I3681" s="1513"/>
    </row>
    <row r="3682" spans="1:9">
      <c r="A3682" s="1712"/>
      <c r="B3682" s="27" t="s">
        <v>17082</v>
      </c>
      <c r="C3682" s="1409" t="s">
        <v>17335</v>
      </c>
      <c r="D3682" s="995" t="s">
        <v>17240</v>
      </c>
      <c r="E3682" s="270" t="s">
        <v>7245</v>
      </c>
      <c r="F3682" s="588"/>
      <c r="G3682" s="1585">
        <v>43199</v>
      </c>
      <c r="H3682" s="1401" t="s">
        <v>17176</v>
      </c>
      <c r="I3682" s="1513"/>
    </row>
    <row r="3683" spans="1:9">
      <c r="A3683" s="1712"/>
      <c r="B3683" s="27" t="s">
        <v>17052</v>
      </c>
      <c r="C3683" s="1409" t="s">
        <v>17336</v>
      </c>
      <c r="D3683" s="995" t="s">
        <v>17241</v>
      </c>
      <c r="E3683" s="270" t="s">
        <v>8</v>
      </c>
      <c r="F3683" s="588"/>
      <c r="G3683" s="1585">
        <v>43199</v>
      </c>
      <c r="H3683" s="1401" t="s">
        <v>17176</v>
      </c>
      <c r="I3683" s="1513"/>
    </row>
    <row r="3684" spans="1:9">
      <c r="A3684" s="1712"/>
      <c r="B3684" s="27" t="s">
        <v>4713</v>
      </c>
      <c r="C3684" s="1397" t="s">
        <v>17175</v>
      </c>
      <c r="D3684" s="995" t="s">
        <v>17242</v>
      </c>
      <c r="E3684" s="270" t="s">
        <v>8</v>
      </c>
      <c r="F3684" s="588"/>
      <c r="G3684" s="1585">
        <v>43199</v>
      </c>
      <c r="H3684" s="1401" t="s">
        <v>17176</v>
      </c>
      <c r="I3684" s="1513"/>
    </row>
    <row r="3685" spans="1:9">
      <c r="A3685" s="1712"/>
      <c r="B3685" s="27" t="s">
        <v>4713</v>
      </c>
      <c r="C3685" s="1409" t="s">
        <v>17337</v>
      </c>
      <c r="D3685" s="995" t="s">
        <v>17243</v>
      </c>
      <c r="E3685" s="270" t="s">
        <v>8</v>
      </c>
      <c r="F3685" s="588"/>
      <c r="G3685" s="1585">
        <v>43200</v>
      </c>
      <c r="H3685" s="1401" t="s">
        <v>15674</v>
      </c>
      <c r="I3685" s="1513"/>
    </row>
    <row r="3686" spans="1:9">
      <c r="A3686" s="1712"/>
      <c r="B3686" s="27" t="s">
        <v>17077</v>
      </c>
      <c r="C3686" s="1397" t="s">
        <v>17182</v>
      </c>
      <c r="D3686" s="995" t="s">
        <v>17244</v>
      </c>
      <c r="E3686" s="270" t="s">
        <v>11</v>
      </c>
      <c r="F3686" s="588"/>
      <c r="G3686" s="1585">
        <v>43200</v>
      </c>
      <c r="H3686" s="1401" t="s">
        <v>15674</v>
      </c>
      <c r="I3686" s="1513"/>
    </row>
    <row r="3687" spans="1:9">
      <c r="A3687" s="1712"/>
      <c r="B3687" s="27" t="s">
        <v>17077</v>
      </c>
      <c r="C3687" s="1409" t="s">
        <v>17338</v>
      </c>
      <c r="D3687" s="995" t="s">
        <v>17245</v>
      </c>
      <c r="E3687" s="270" t="s">
        <v>3992</v>
      </c>
      <c r="F3687" s="588"/>
      <c r="G3687" s="1585">
        <v>43206</v>
      </c>
      <c r="H3687" s="1401" t="s">
        <v>17191</v>
      </c>
      <c r="I3687" s="1513"/>
    </row>
    <row r="3688" spans="1:9">
      <c r="A3688" s="1712"/>
      <c r="B3688" s="27" t="s">
        <v>11584</v>
      </c>
      <c r="C3688" s="1397" t="s">
        <v>17190</v>
      </c>
      <c r="D3688" s="995" t="s">
        <v>17246</v>
      </c>
      <c r="E3688" s="270" t="s">
        <v>8</v>
      </c>
      <c r="F3688" s="588"/>
      <c r="G3688" s="1585">
        <v>43206</v>
      </c>
      <c r="H3688" s="1401" t="s">
        <v>17191</v>
      </c>
      <c r="I3688" s="1513"/>
    </row>
    <row r="3689" spans="1:9">
      <c r="A3689" s="1712"/>
      <c r="B3689" s="27" t="s">
        <v>817</v>
      </c>
      <c r="C3689" s="1409" t="s">
        <v>17339</v>
      </c>
      <c r="D3689" s="995" t="s">
        <v>17247</v>
      </c>
      <c r="E3689" s="270" t="s">
        <v>724</v>
      </c>
      <c r="F3689" s="588"/>
      <c r="G3689" s="1585">
        <v>43206</v>
      </c>
      <c r="H3689" s="1401" t="s">
        <v>17191</v>
      </c>
      <c r="I3689" s="1513"/>
    </row>
    <row r="3690" spans="1:9">
      <c r="A3690" s="1712"/>
      <c r="B3690" s="27" t="s">
        <v>17192</v>
      </c>
      <c r="C3690" s="1409" t="s">
        <v>17340</v>
      </c>
      <c r="D3690" s="995" t="s">
        <v>17248</v>
      </c>
      <c r="E3690" s="270" t="s">
        <v>2412</v>
      </c>
      <c r="F3690" s="588"/>
      <c r="G3690" s="1585">
        <v>43207</v>
      </c>
      <c r="H3690" s="1401" t="s">
        <v>15685</v>
      </c>
      <c r="I3690" s="1513"/>
    </row>
    <row r="3691" spans="1:9">
      <c r="A3691" s="1712"/>
      <c r="B3691" s="27" t="s">
        <v>14652</v>
      </c>
      <c r="C3691" s="1397" t="s">
        <v>17193</v>
      </c>
      <c r="D3691" s="995" t="s">
        <v>17249</v>
      </c>
      <c r="E3691" s="270" t="s">
        <v>652</v>
      </c>
      <c r="F3691" s="588"/>
      <c r="G3691" s="1585">
        <v>43208</v>
      </c>
      <c r="H3691" s="1401" t="s">
        <v>14265</v>
      </c>
      <c r="I3691" s="1513"/>
    </row>
    <row r="3692" spans="1:9">
      <c r="A3692" s="1712"/>
      <c r="B3692" s="27" t="s">
        <v>16317</v>
      </c>
      <c r="C3692" s="1409" t="s">
        <v>17341</v>
      </c>
      <c r="D3692" s="995" t="s">
        <v>17250</v>
      </c>
      <c r="E3692" s="270" t="s">
        <v>11</v>
      </c>
      <c r="F3692" s="588"/>
      <c r="G3692" s="1585">
        <v>43213</v>
      </c>
      <c r="H3692" s="1401" t="s">
        <v>17199</v>
      </c>
      <c r="I3692" s="1513"/>
    </row>
    <row r="3693" spans="1:9">
      <c r="A3693" s="1712"/>
      <c r="B3693" s="27" t="s">
        <v>17065</v>
      </c>
      <c r="C3693" s="1409" t="s">
        <v>17342</v>
      </c>
      <c r="D3693" s="995" t="s">
        <v>17251</v>
      </c>
      <c r="E3693" s="270" t="s">
        <v>2</v>
      </c>
      <c r="F3693" s="588"/>
      <c r="G3693" s="1585">
        <v>43213</v>
      </c>
      <c r="H3693" s="1401" t="s">
        <v>17199</v>
      </c>
      <c r="I3693" s="1513"/>
    </row>
    <row r="3694" spans="1:9">
      <c r="A3694" s="1712"/>
      <c r="B3694" s="27" t="s">
        <v>17077</v>
      </c>
      <c r="C3694" s="1409" t="s">
        <v>17343</v>
      </c>
      <c r="D3694" s="995" t="s">
        <v>17252</v>
      </c>
      <c r="E3694" s="270" t="s">
        <v>17197</v>
      </c>
      <c r="F3694" s="588"/>
      <c r="G3694" s="1585">
        <v>43213</v>
      </c>
      <c r="H3694" s="1401" t="s">
        <v>17199</v>
      </c>
      <c r="I3694" s="1513"/>
    </row>
    <row r="3695" spans="1:9">
      <c r="A3695" s="1712"/>
      <c r="B3695" s="27" t="s">
        <v>17052</v>
      </c>
      <c r="C3695" s="1409" t="s">
        <v>17344</v>
      </c>
      <c r="D3695" s="995" t="s">
        <v>17253</v>
      </c>
      <c r="E3695" s="270" t="s">
        <v>17196</v>
      </c>
      <c r="F3695" s="588"/>
      <c r="G3695" s="1585">
        <v>43214</v>
      </c>
      <c r="H3695" s="1401" t="s">
        <v>15751</v>
      </c>
      <c r="I3695" s="1513"/>
    </row>
    <row r="3696" spans="1:9">
      <c r="A3696" s="1712"/>
      <c r="B3696" s="27" t="s">
        <v>17206</v>
      </c>
      <c r="C3696" s="1409" t="s">
        <v>17345</v>
      </c>
      <c r="D3696" s="995" t="s">
        <v>17254</v>
      </c>
      <c r="E3696" s="270" t="s">
        <v>17202</v>
      </c>
      <c r="F3696" s="1433" t="s">
        <v>17207</v>
      </c>
      <c r="G3696" s="1585">
        <v>43218</v>
      </c>
      <c r="H3696" s="277" t="s">
        <v>17203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17223</v>
      </c>
      <c r="C3698" s="1397" t="s">
        <v>17230</v>
      </c>
      <c r="D3698" s="1397" t="s">
        <v>17224</v>
      </c>
      <c r="E3698" s="270" t="s">
        <v>17225</v>
      </c>
      <c r="F3698" s="1434" t="s">
        <v>17231</v>
      </c>
      <c r="G3698" s="1585">
        <v>43221</v>
      </c>
      <c r="H3698" s="277" t="s">
        <v>17226</v>
      </c>
      <c r="I3698" s="1513"/>
    </row>
    <row r="3699" spans="1:9">
      <c r="A3699" s="1712"/>
      <c r="B3699" s="27" t="s">
        <v>17208</v>
      </c>
      <c r="C3699" s="1409" t="s">
        <v>17218</v>
      </c>
      <c r="D3699" s="995" t="s">
        <v>17385</v>
      </c>
      <c r="E3699" s="270" t="s">
        <v>17209</v>
      </c>
      <c r="F3699" s="588"/>
      <c r="G3699" s="1585">
        <v>43222</v>
      </c>
      <c r="H3699" s="1401" t="s">
        <v>14318</v>
      </c>
      <c r="I3699" s="1513"/>
    </row>
    <row r="3700" spans="1:9">
      <c r="A3700" s="1712"/>
      <c r="B3700" s="27" t="s">
        <v>17227</v>
      </c>
      <c r="C3700" s="1409" t="s">
        <v>17219</v>
      </c>
      <c r="D3700" s="995" t="s">
        <v>17386</v>
      </c>
      <c r="E3700" s="270" t="s">
        <v>17229</v>
      </c>
      <c r="F3700" s="588"/>
      <c r="G3700" s="1585">
        <v>43222</v>
      </c>
      <c r="H3700" s="1401" t="s">
        <v>14318</v>
      </c>
      <c r="I3700" s="1513"/>
    </row>
    <row r="3701" spans="1:9">
      <c r="A3701" s="1712"/>
      <c r="B3701" s="27" t="s">
        <v>16906</v>
      </c>
      <c r="C3701" s="1409" t="s">
        <v>17220</v>
      </c>
      <c r="D3701" s="995" t="s">
        <v>17387</v>
      </c>
      <c r="E3701" s="270" t="s">
        <v>637</v>
      </c>
      <c r="F3701" s="588"/>
      <c r="G3701" s="1585">
        <v>43221</v>
      </c>
      <c r="H3701" s="1401" t="s">
        <v>17226</v>
      </c>
      <c r="I3701" s="1513"/>
    </row>
    <row r="3702" spans="1:9">
      <c r="A3702" s="1712"/>
      <c r="B3702" s="27" t="s">
        <v>17255</v>
      </c>
      <c r="C3702" s="1409" t="s">
        <v>17256</v>
      </c>
      <c r="D3702" s="995" t="s">
        <v>17388</v>
      </c>
      <c r="E3702" s="270" t="s">
        <v>17229</v>
      </c>
      <c r="F3702" s="588"/>
      <c r="G3702" s="1585">
        <v>43228</v>
      </c>
      <c r="H3702" s="1401" t="s">
        <v>17257</v>
      </c>
      <c r="I3702" s="1513"/>
    </row>
    <row r="3703" spans="1:9">
      <c r="A3703" s="1712"/>
      <c r="B3703" s="27" t="s">
        <v>17260</v>
      </c>
      <c r="C3703" s="1409" t="s">
        <v>17520</v>
      </c>
      <c r="D3703" s="995" t="s">
        <v>17389</v>
      </c>
      <c r="E3703" s="270" t="s">
        <v>1558</v>
      </c>
      <c r="F3703" s="588"/>
      <c r="G3703" s="1585">
        <v>43234</v>
      </c>
      <c r="H3703" s="1401" t="s">
        <v>17261</v>
      </c>
      <c r="I3703" s="1513"/>
    </row>
    <row r="3704" spans="1:9">
      <c r="A3704" s="1712"/>
      <c r="B3704" s="27" t="s">
        <v>17266</v>
      </c>
      <c r="C3704" s="1409" t="s">
        <v>17272</v>
      </c>
      <c r="D3704" s="995" t="s">
        <v>17390</v>
      </c>
      <c r="E3704" s="270" t="s">
        <v>17267</v>
      </c>
      <c r="F3704" s="588"/>
      <c r="G3704" s="1585">
        <v>43241</v>
      </c>
      <c r="H3704" s="1401" t="s">
        <v>17273</v>
      </c>
      <c r="I3704" s="1513"/>
    </row>
    <row r="3705" spans="1:9">
      <c r="A3705" s="1712"/>
      <c r="B3705" s="27" t="s">
        <v>17271</v>
      </c>
      <c r="C3705" s="1409" t="s">
        <v>17521</v>
      </c>
      <c r="D3705" s="995" t="s">
        <v>17429</v>
      </c>
      <c r="E3705" s="270" t="s">
        <v>17268</v>
      </c>
      <c r="F3705" s="588"/>
      <c r="G3705" s="1585">
        <v>43241</v>
      </c>
      <c r="H3705" s="1401" t="s">
        <v>17273</v>
      </c>
      <c r="I3705" s="1513"/>
    </row>
    <row r="3706" spans="1:9">
      <c r="A3706" s="1712"/>
      <c r="B3706" s="27" t="s">
        <v>17270</v>
      </c>
      <c r="C3706" s="1409" t="s">
        <v>17522</v>
      </c>
      <c r="D3706" s="995" t="s">
        <v>17429</v>
      </c>
      <c r="E3706" s="270" t="s">
        <v>17269</v>
      </c>
      <c r="F3706" s="588"/>
      <c r="G3706" s="1585">
        <v>43241</v>
      </c>
      <c r="H3706" s="1401" t="s">
        <v>17273</v>
      </c>
      <c r="I3706" s="1513"/>
    </row>
    <row r="3707" spans="1:9">
      <c r="A3707" s="1712"/>
      <c r="B3707" s="27" t="s">
        <v>17274</v>
      </c>
      <c r="C3707" s="1409" t="s">
        <v>17278</v>
      </c>
      <c r="D3707" s="995" t="s">
        <v>17391</v>
      </c>
      <c r="E3707" s="270" t="s">
        <v>17275</v>
      </c>
      <c r="F3707" s="588"/>
      <c r="G3707" s="1585">
        <v>43244</v>
      </c>
      <c r="H3707" s="1401" t="s">
        <v>17382</v>
      </c>
      <c r="I3707" s="1513"/>
    </row>
    <row r="3708" spans="1:9">
      <c r="A3708" s="1712"/>
      <c r="B3708" s="27"/>
      <c r="C3708" s="1434" t="s">
        <v>17526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16317</v>
      </c>
      <c r="C3709" s="1397" t="s">
        <v>4020</v>
      </c>
      <c r="D3709" s="1397" t="s">
        <v>17431</v>
      </c>
      <c r="E3709" s="270" t="s">
        <v>729</v>
      </c>
      <c r="F3709" s="1434" t="s">
        <v>17430</v>
      </c>
      <c r="G3709" s="1585">
        <v>43270</v>
      </c>
      <c r="H3709" s="277" t="s">
        <v>17432</v>
      </c>
      <c r="I3709" s="1513"/>
    </row>
    <row r="3710" spans="1:9">
      <c r="A3710" s="1712"/>
      <c r="B3710" s="27" t="s">
        <v>17395</v>
      </c>
      <c r="C3710" s="1409" t="s">
        <v>17523</v>
      </c>
      <c r="D3710" s="995" t="s">
        <v>17490</v>
      </c>
      <c r="E3710" s="270" t="s">
        <v>5128</v>
      </c>
      <c r="F3710" s="588"/>
      <c r="G3710" s="1585">
        <v>43255</v>
      </c>
      <c r="H3710" s="1401" t="s">
        <v>17403</v>
      </c>
      <c r="I3710" s="1513"/>
    </row>
    <row r="3711" spans="1:9">
      <c r="A3711" s="1712"/>
      <c r="B3711" s="27" t="s">
        <v>16317</v>
      </c>
      <c r="C3711" s="1441" t="s">
        <v>17524</v>
      </c>
      <c r="D3711" s="995" t="s">
        <v>17491</v>
      </c>
      <c r="E3711" s="270" t="s">
        <v>729</v>
      </c>
      <c r="F3711" s="588"/>
      <c r="G3711" s="1585">
        <v>43255</v>
      </c>
      <c r="H3711" s="1401" t="s">
        <v>17403</v>
      </c>
      <c r="I3711" s="1513"/>
    </row>
    <row r="3712" spans="1:9">
      <c r="A3712" s="1712"/>
      <c r="B3712" s="27" t="s">
        <v>16317</v>
      </c>
      <c r="C3712" s="1441" t="s">
        <v>17525</v>
      </c>
      <c r="D3712" s="995" t="s">
        <v>17397</v>
      </c>
      <c r="E3712" s="270" t="s">
        <v>663</v>
      </c>
      <c r="F3712" s="588"/>
      <c r="G3712" s="1585">
        <v>43255</v>
      </c>
      <c r="H3712" s="1401" t="s">
        <v>17403</v>
      </c>
      <c r="I3712" s="1513"/>
    </row>
    <row r="3713" spans="1:9">
      <c r="A3713" s="1712"/>
      <c r="B3713" s="27" t="s">
        <v>4419</v>
      </c>
      <c r="C3713" s="1441" t="s">
        <v>17400</v>
      </c>
      <c r="D3713" s="995" t="s">
        <v>17398</v>
      </c>
      <c r="E3713" s="270" t="s">
        <v>663</v>
      </c>
      <c r="F3713" s="588"/>
      <c r="G3713" s="1585">
        <v>43255</v>
      </c>
      <c r="H3713" s="1401" t="s">
        <v>17403</v>
      </c>
      <c r="I3713" s="1513"/>
    </row>
    <row r="3714" spans="1:9">
      <c r="A3714" s="1712"/>
      <c r="B3714" s="27" t="s">
        <v>17208</v>
      </c>
      <c r="C3714" s="1409" t="s">
        <v>17401</v>
      </c>
      <c r="D3714" s="995" t="s">
        <v>17399</v>
      </c>
      <c r="E3714" s="270" t="s">
        <v>1558</v>
      </c>
      <c r="F3714" s="588"/>
      <c r="G3714" s="1585">
        <v>43256</v>
      </c>
      <c r="H3714" s="1401" t="s">
        <v>17404</v>
      </c>
      <c r="I3714" s="1513"/>
    </row>
    <row r="3715" spans="1:9">
      <c r="A3715" s="1712"/>
      <c r="B3715" s="27" t="s">
        <v>14661</v>
      </c>
      <c r="C3715" s="1409" t="s">
        <v>17408</v>
      </c>
      <c r="D3715" s="995" t="s">
        <v>13826</v>
      </c>
      <c r="E3715" s="270" t="s">
        <v>663</v>
      </c>
      <c r="F3715" s="588"/>
      <c r="G3715" s="1585">
        <v>43260</v>
      </c>
      <c r="H3715" s="1401" t="s">
        <v>17407</v>
      </c>
      <c r="I3715" s="1513"/>
    </row>
    <row r="3716" spans="1:9">
      <c r="A3716" s="1712"/>
      <c r="B3716" s="27" t="s">
        <v>14661</v>
      </c>
      <c r="C3716" s="1409" t="s">
        <v>17409</v>
      </c>
      <c r="D3716" s="995" t="s">
        <v>15443</v>
      </c>
      <c r="E3716" s="270" t="s">
        <v>6406</v>
      </c>
      <c r="F3716" s="588"/>
      <c r="G3716" s="1585">
        <v>43260</v>
      </c>
      <c r="H3716" s="1401" t="s">
        <v>17407</v>
      </c>
      <c r="I3716" s="1513"/>
    </row>
    <row r="3717" spans="1:9">
      <c r="A3717" s="1712"/>
      <c r="B3717" s="27" t="s">
        <v>14661</v>
      </c>
      <c r="C3717" s="1409" t="s">
        <v>17410</v>
      </c>
      <c r="D3717" s="995" t="s">
        <v>17035</v>
      </c>
      <c r="E3717" s="270" t="s">
        <v>6406</v>
      </c>
      <c r="F3717" s="588"/>
      <c r="G3717" s="1585">
        <v>43260</v>
      </c>
      <c r="H3717" s="1401" t="s">
        <v>17407</v>
      </c>
      <c r="I3717" s="1513"/>
    </row>
    <row r="3718" spans="1:9">
      <c r="A3718" s="1712"/>
      <c r="B3718" s="27" t="s">
        <v>17419</v>
      </c>
      <c r="C3718" s="1409" t="s">
        <v>17420</v>
      </c>
      <c r="D3718" s="995" t="s">
        <v>17421</v>
      </c>
      <c r="E3718" s="270" t="s">
        <v>17422</v>
      </c>
      <c r="F3718" s="588"/>
      <c r="G3718" s="1585">
        <v>43262</v>
      </c>
      <c r="H3718" s="1401" t="s">
        <v>17423</v>
      </c>
      <c r="I3718" s="1513"/>
    </row>
    <row r="3719" spans="1:9">
      <c r="A3719" s="1712"/>
      <c r="B3719" s="27" t="s">
        <v>17418</v>
      </c>
      <c r="C3719" s="1441" t="s">
        <v>17527</v>
      </c>
      <c r="D3719" s="995" t="s">
        <v>17406</v>
      </c>
      <c r="E3719" s="270" t="s">
        <v>726</v>
      </c>
      <c r="F3719" s="588"/>
      <c r="G3719" s="1585">
        <v>43262</v>
      </c>
      <c r="H3719" s="1401" t="s">
        <v>17417</v>
      </c>
      <c r="I3719" s="1513"/>
    </row>
    <row r="3720" spans="1:9">
      <c r="A3720" s="1712"/>
      <c r="B3720" s="27" t="s">
        <v>17433</v>
      </c>
      <c r="C3720" s="1409" t="s">
        <v>17438</v>
      </c>
      <c r="D3720" s="995" t="s">
        <v>17439</v>
      </c>
      <c r="E3720" s="270" t="s">
        <v>2</v>
      </c>
      <c r="F3720" s="1439"/>
      <c r="G3720" s="1585">
        <v>43276</v>
      </c>
      <c r="H3720" s="1401" t="s">
        <v>17449</v>
      </c>
      <c r="I3720" s="1513"/>
    </row>
    <row r="3721" spans="1:9">
      <c r="A3721" s="1712"/>
      <c r="B3721" s="27" t="s">
        <v>17444</v>
      </c>
      <c r="C3721" s="1441" t="s">
        <v>17445</v>
      </c>
      <c r="D3721" s="995" t="s">
        <v>17442</v>
      </c>
      <c r="E3721" s="270" t="s">
        <v>2412</v>
      </c>
      <c r="F3721" s="1439"/>
      <c r="G3721" s="1585">
        <v>43276</v>
      </c>
      <c r="H3721" s="1401" t="s">
        <v>17449</v>
      </c>
      <c r="I3721" s="1513"/>
    </row>
    <row r="3722" spans="1:9">
      <c r="A3722" s="1712"/>
      <c r="B3722" s="27" t="s">
        <v>17443</v>
      </c>
      <c r="C3722" s="1441" t="s">
        <v>17446</v>
      </c>
      <c r="D3722" s="995" t="s">
        <v>17440</v>
      </c>
      <c r="E3722" s="270" t="s">
        <v>4143</v>
      </c>
      <c r="F3722" s="1439"/>
      <c r="G3722" s="1585">
        <v>43276</v>
      </c>
      <c r="H3722" s="1401" t="s">
        <v>17449</v>
      </c>
      <c r="I3722" s="1513"/>
    </row>
    <row r="3723" spans="1:9">
      <c r="A3723" s="1712"/>
      <c r="B3723" s="27" t="s">
        <v>14664</v>
      </c>
      <c r="C3723" s="1441" t="s">
        <v>17450</v>
      </c>
      <c r="D3723" s="995" t="s">
        <v>17441</v>
      </c>
      <c r="E3723" s="270" t="s">
        <v>3665</v>
      </c>
      <c r="F3723" s="1439"/>
      <c r="G3723" s="1585">
        <v>43277</v>
      </c>
      <c r="H3723" s="1401" t="s">
        <v>17448</v>
      </c>
      <c r="I3723" s="1513"/>
    </row>
    <row r="3724" spans="1:9">
      <c r="A3724" s="1712"/>
      <c r="B3724" s="27" t="s">
        <v>16928</v>
      </c>
      <c r="C3724" s="1409" t="s">
        <v>17528</v>
      </c>
      <c r="D3724" s="995" t="s">
        <v>17530</v>
      </c>
      <c r="E3724" s="270" t="s">
        <v>1065</v>
      </c>
      <c r="F3724" s="1439" t="s">
        <v>17436</v>
      </c>
      <c r="G3724" s="1585">
        <v>43272</v>
      </c>
      <c r="H3724" s="1401" t="s">
        <v>17437</v>
      </c>
      <c r="I3724" s="1513"/>
    </row>
    <row r="3725" spans="1:9">
      <c r="A3725" s="1712"/>
      <c r="B3725" s="27" t="s">
        <v>16928</v>
      </c>
      <c r="C3725" s="1409" t="s">
        <v>17529</v>
      </c>
      <c r="D3725" s="995" t="s">
        <v>17531</v>
      </c>
      <c r="E3725" s="270" t="s">
        <v>1065</v>
      </c>
      <c r="F3725" s="1439" t="s">
        <v>17436</v>
      </c>
      <c r="G3725" s="1585">
        <v>43272</v>
      </c>
      <c r="H3725" s="1401" t="s">
        <v>17437</v>
      </c>
      <c r="I3725" s="1513"/>
    </row>
    <row r="3726" spans="1:9">
      <c r="A3726" s="1712"/>
      <c r="B3726" s="27" t="s">
        <v>16928</v>
      </c>
      <c r="C3726" s="1409" t="s">
        <v>17434</v>
      </c>
      <c r="D3726" s="995" t="s">
        <v>17532</v>
      </c>
      <c r="E3726" s="270" t="s">
        <v>1065</v>
      </c>
      <c r="F3726" s="1439" t="s">
        <v>17436</v>
      </c>
      <c r="G3726" s="1585">
        <v>43272</v>
      </c>
      <c r="H3726" s="1401" t="s">
        <v>17437</v>
      </c>
      <c r="I3726" s="1513"/>
    </row>
    <row r="3727" spans="1:9">
      <c r="A3727" s="1712"/>
      <c r="B3727" s="27" t="s">
        <v>16928</v>
      </c>
      <c r="C3727" s="1409" t="s">
        <v>17435</v>
      </c>
      <c r="D3727" s="995" t="s">
        <v>17533</v>
      </c>
      <c r="E3727" s="270" t="s">
        <v>1065</v>
      </c>
      <c r="F3727" s="1439" t="s">
        <v>17436</v>
      </c>
      <c r="G3727" s="1585">
        <v>43272</v>
      </c>
      <c r="H3727" s="1401" t="s">
        <v>17437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17451</v>
      </c>
      <c r="C3729" s="1409" t="s">
        <v>17628</v>
      </c>
      <c r="D3729" s="995" t="s">
        <v>17506</v>
      </c>
      <c r="E3729" s="270" t="s">
        <v>17452</v>
      </c>
      <c r="F3729" s="1439"/>
      <c r="G3729" s="1585">
        <v>43283</v>
      </c>
      <c r="H3729" s="1401" t="s">
        <v>17484</v>
      </c>
      <c r="I3729" s="1513"/>
    </row>
    <row r="3730" spans="1:9">
      <c r="A3730" s="1712"/>
      <c r="B3730" s="27" t="s">
        <v>17469</v>
      </c>
      <c r="C3730" s="1409" t="s">
        <v>17629</v>
      </c>
      <c r="D3730" s="995" t="s">
        <v>17470</v>
      </c>
      <c r="E3730" s="270" t="s">
        <v>17471</v>
      </c>
      <c r="F3730" s="1439"/>
      <c r="G3730" s="1585">
        <v>43283</v>
      </c>
      <c r="H3730" s="1401" t="s">
        <v>17484</v>
      </c>
      <c r="I3730" s="1513"/>
    </row>
    <row r="3731" spans="1:9">
      <c r="A3731" s="1712"/>
      <c r="B3731" s="27" t="s">
        <v>17271</v>
      </c>
      <c r="C3731" s="1409" t="s">
        <v>17630</v>
      </c>
      <c r="D3731" s="995" t="s">
        <v>17468</v>
      </c>
      <c r="E3731" s="270" t="s">
        <v>17467</v>
      </c>
      <c r="F3731" s="1439"/>
      <c r="G3731" s="1585">
        <v>43283</v>
      </c>
      <c r="H3731" s="1401" t="s">
        <v>17484</v>
      </c>
      <c r="I3731" s="1513"/>
    </row>
    <row r="3732" spans="1:9">
      <c r="A3732" s="1712"/>
      <c r="B3732" s="27" t="s">
        <v>17271</v>
      </c>
      <c r="C3732" s="1409" t="s">
        <v>17631</v>
      </c>
      <c r="D3732" s="995" t="s">
        <v>17466</v>
      </c>
      <c r="E3732" s="270" t="s">
        <v>17467</v>
      </c>
      <c r="F3732" s="1439"/>
      <c r="G3732" s="1585">
        <v>43283</v>
      </c>
      <c r="H3732" s="1401" t="s">
        <v>17484</v>
      </c>
      <c r="I3732" s="1513"/>
    </row>
    <row r="3733" spans="1:9">
      <c r="A3733" s="1712"/>
      <c r="B3733" s="27" t="s">
        <v>17478</v>
      </c>
      <c r="C3733" s="1409" t="s">
        <v>17632</v>
      </c>
      <c r="D3733" s="995" t="s">
        <v>17464</v>
      </c>
      <c r="E3733" s="270" t="s">
        <v>17465</v>
      </c>
      <c r="F3733" s="1439"/>
      <c r="G3733" s="1585">
        <v>43283</v>
      </c>
      <c r="H3733" s="1401" t="s">
        <v>17484</v>
      </c>
      <c r="I3733" s="1513"/>
    </row>
    <row r="3734" spans="1:9">
      <c r="A3734" s="1712"/>
      <c r="B3734" s="27" t="s">
        <v>17077</v>
      </c>
      <c r="C3734" s="1409" t="s">
        <v>17633</v>
      </c>
      <c r="D3734" s="995" t="s">
        <v>17463</v>
      </c>
      <c r="E3734" s="270" t="s">
        <v>17462</v>
      </c>
      <c r="F3734" s="1439"/>
      <c r="G3734" s="1585">
        <v>43283</v>
      </c>
      <c r="H3734" s="1401" t="s">
        <v>17484</v>
      </c>
      <c r="I3734" s="1513"/>
    </row>
    <row r="3735" spans="1:9">
      <c r="A3735" s="1712"/>
      <c r="B3735" s="27" t="s">
        <v>17481</v>
      </c>
      <c r="C3735" s="1409" t="s">
        <v>17634</v>
      </c>
      <c r="D3735" s="995" t="s">
        <v>17479</v>
      </c>
      <c r="E3735" s="29" t="s">
        <v>728</v>
      </c>
      <c r="F3735" s="1439"/>
      <c r="G3735" s="1585">
        <v>43284</v>
      </c>
      <c r="H3735" s="1401" t="s">
        <v>17482</v>
      </c>
      <c r="I3735" s="1513"/>
    </row>
    <row r="3736" spans="1:9">
      <c r="A3736" s="1712"/>
      <c r="B3736" s="27" t="s">
        <v>17481</v>
      </c>
      <c r="C3736" s="1409" t="s">
        <v>17635</v>
      </c>
      <c r="D3736" s="995" t="s">
        <v>17480</v>
      </c>
      <c r="E3736" s="29" t="s">
        <v>728</v>
      </c>
      <c r="F3736" s="1439"/>
      <c r="G3736" s="1585">
        <v>43284</v>
      </c>
      <c r="H3736" s="1401" t="s">
        <v>17482</v>
      </c>
      <c r="I3736" s="1513"/>
    </row>
    <row r="3737" spans="1:9">
      <c r="A3737" s="1712"/>
      <c r="B3737" s="27" t="s">
        <v>17500</v>
      </c>
      <c r="C3737" s="1409" t="s">
        <v>17636</v>
      </c>
      <c r="D3737" s="995" t="s">
        <v>17498</v>
      </c>
      <c r="E3737" s="1397" t="s">
        <v>17499</v>
      </c>
      <c r="F3737" s="1439"/>
      <c r="G3737" s="1585">
        <v>43285</v>
      </c>
      <c r="H3737" s="1401" t="s">
        <v>17502</v>
      </c>
      <c r="I3737" s="1513"/>
    </row>
    <row r="3738" spans="1:9">
      <c r="A3738" s="1712"/>
      <c r="B3738" s="27" t="s">
        <v>17500</v>
      </c>
      <c r="C3738" s="1409" t="s">
        <v>17637</v>
      </c>
      <c r="D3738" s="995" t="s">
        <v>17501</v>
      </c>
      <c r="E3738" s="1397" t="s">
        <v>17499</v>
      </c>
      <c r="F3738" s="1439"/>
      <c r="G3738" s="1585">
        <v>43285</v>
      </c>
      <c r="H3738" s="1401" t="s">
        <v>17502</v>
      </c>
      <c r="I3738" s="1513"/>
    </row>
    <row r="3739" spans="1:9">
      <c r="A3739" s="1712"/>
      <c r="B3739" s="27" t="s">
        <v>17575</v>
      </c>
      <c r="C3739" s="1409" t="s">
        <v>17638</v>
      </c>
      <c r="D3739" s="995" t="s">
        <v>17508</v>
      </c>
      <c r="E3739" s="1397" t="s">
        <v>18</v>
      </c>
      <c r="F3739" s="1439"/>
      <c r="G3739" s="1585">
        <v>43290</v>
      </c>
      <c r="H3739" s="1401" t="s">
        <v>17517</v>
      </c>
      <c r="I3739" s="1513"/>
    </row>
    <row r="3740" spans="1:9">
      <c r="A3740" s="1712"/>
      <c r="B3740" s="27" t="s">
        <v>17568</v>
      </c>
      <c r="C3740" s="1409" t="s">
        <v>17639</v>
      </c>
      <c r="D3740" s="995" t="s">
        <v>17567</v>
      </c>
      <c r="E3740" s="1397" t="s">
        <v>637</v>
      </c>
      <c r="F3740" s="1439"/>
      <c r="G3740" s="1585">
        <v>43290</v>
      </c>
      <c r="H3740" s="1401" t="s">
        <v>17517</v>
      </c>
      <c r="I3740" s="1513"/>
    </row>
    <row r="3741" spans="1:9">
      <c r="A3741" s="1712"/>
      <c r="B3741" s="27" t="s">
        <v>17512</v>
      </c>
      <c r="C3741" s="1409" t="s">
        <v>17640</v>
      </c>
      <c r="D3741" s="995" t="s">
        <v>17507</v>
      </c>
      <c r="E3741" s="1397" t="s">
        <v>2</v>
      </c>
      <c r="F3741" s="1439"/>
      <c r="G3741" s="1585">
        <v>43290</v>
      </c>
      <c r="H3741" s="1401" t="s">
        <v>17517</v>
      </c>
      <c r="I3741" s="1513"/>
    </row>
    <row r="3742" spans="1:9">
      <c r="A3742" s="1712"/>
      <c r="B3742" s="27" t="s">
        <v>17077</v>
      </c>
      <c r="C3742" s="1409" t="s">
        <v>17641</v>
      </c>
      <c r="D3742" s="995" t="s">
        <v>17511</v>
      </c>
      <c r="E3742" s="270" t="s">
        <v>7245</v>
      </c>
      <c r="F3742" s="1439"/>
      <c r="G3742" s="1585">
        <v>43291</v>
      </c>
      <c r="H3742" s="1401" t="s">
        <v>17519</v>
      </c>
      <c r="I3742" s="1513"/>
    </row>
    <row r="3743" spans="1:9">
      <c r="A3743" s="1712"/>
      <c r="B3743" s="27" t="s">
        <v>16317</v>
      </c>
      <c r="C3743" s="1409" t="s">
        <v>17642</v>
      </c>
      <c r="D3743" s="995" t="s">
        <v>17518</v>
      </c>
      <c r="E3743" s="1397" t="s">
        <v>6330</v>
      </c>
      <c r="F3743" s="1439"/>
      <c r="G3743" s="1585">
        <v>43291</v>
      </c>
      <c r="H3743" s="1401" t="s">
        <v>17519</v>
      </c>
      <c r="I3743" s="1513"/>
    </row>
    <row r="3744" spans="1:9">
      <c r="A3744" s="1712"/>
      <c r="B3744" s="27" t="s">
        <v>5845</v>
      </c>
      <c r="C3744" s="1409" t="s">
        <v>17643</v>
      </c>
      <c r="D3744" s="995" t="s">
        <v>17534</v>
      </c>
      <c r="E3744" s="1397" t="s">
        <v>1768</v>
      </c>
      <c r="F3744" s="1439"/>
      <c r="G3744" s="1585">
        <v>43297</v>
      </c>
      <c r="H3744" s="1401" t="s">
        <v>17541</v>
      </c>
      <c r="I3744" s="1513"/>
    </row>
    <row r="3745" spans="1:9">
      <c r="A3745" s="1712"/>
      <c r="B3745" s="27" t="s">
        <v>17065</v>
      </c>
      <c r="C3745" s="1409" t="s">
        <v>17644</v>
      </c>
      <c r="D3745" s="995" t="s">
        <v>17537</v>
      </c>
      <c r="E3745" s="1397" t="s">
        <v>2</v>
      </c>
      <c r="F3745" s="1439"/>
      <c r="G3745" s="1585">
        <v>43298</v>
      </c>
      <c r="H3745" s="1401" t="s">
        <v>17547</v>
      </c>
      <c r="I3745" s="1513"/>
    </row>
    <row r="3746" spans="1:9">
      <c r="A3746" s="1712"/>
      <c r="B3746" s="27" t="s">
        <v>17077</v>
      </c>
      <c r="C3746" s="1409" t="s">
        <v>17645</v>
      </c>
      <c r="D3746" s="995" t="s">
        <v>17535</v>
      </c>
      <c r="E3746" s="1397" t="s">
        <v>2845</v>
      </c>
      <c r="F3746" s="1439"/>
      <c r="G3746" s="1585">
        <v>43297</v>
      </c>
      <c r="H3746" s="1401" t="s">
        <v>17541</v>
      </c>
      <c r="I3746" s="1513"/>
    </row>
    <row r="3747" spans="1:9">
      <c r="A3747" s="1712"/>
      <c r="B3747" s="27" t="s">
        <v>14664</v>
      </c>
      <c r="C3747" s="1409" t="s">
        <v>17646</v>
      </c>
      <c r="D3747" s="995" t="s">
        <v>17536</v>
      </c>
      <c r="E3747" s="1397" t="s">
        <v>2217</v>
      </c>
      <c r="F3747" s="1439"/>
      <c r="G3747" s="1585">
        <v>43297</v>
      </c>
      <c r="H3747" s="1401" t="s">
        <v>17541</v>
      </c>
      <c r="I3747" s="1513"/>
    </row>
    <row r="3748" spans="1:9">
      <c r="A3748" s="1712"/>
      <c r="B3748" s="27" t="s">
        <v>17563</v>
      </c>
      <c r="C3748" s="1409" t="s">
        <v>17647</v>
      </c>
      <c r="D3748" s="995" t="s">
        <v>17564</v>
      </c>
      <c r="E3748" s="1397" t="s">
        <v>11</v>
      </c>
      <c r="F3748" s="1439"/>
      <c r="G3748" s="1585">
        <v>43304</v>
      </c>
      <c r="H3748" s="1401" t="s">
        <v>17565</v>
      </c>
      <c r="I3748" s="1513"/>
    </row>
    <row r="3749" spans="1:9" ht="17">
      <c r="A3749" s="1712"/>
      <c r="B3749" s="27" t="s">
        <v>13519</v>
      </c>
      <c r="C3749" s="1409" t="s">
        <v>17626</v>
      </c>
      <c r="D3749" s="1397" t="s">
        <v>17561</v>
      </c>
      <c r="E3749" s="1397" t="s">
        <v>15</v>
      </c>
      <c r="F3749" s="1440"/>
      <c r="G3749" s="1585">
        <v>43301</v>
      </c>
      <c r="H3749" s="1401" t="s">
        <v>17560</v>
      </c>
      <c r="I3749" s="1513"/>
    </row>
    <row r="3750" spans="1:9" ht="17">
      <c r="A3750" s="1712"/>
      <c r="B3750" s="27" t="s">
        <v>13519</v>
      </c>
      <c r="C3750" s="1409" t="s">
        <v>17627</v>
      </c>
      <c r="D3750" s="1397" t="s">
        <v>17562</v>
      </c>
      <c r="E3750" s="1397" t="s">
        <v>15</v>
      </c>
      <c r="F3750" s="1440"/>
      <c r="G3750" s="1585">
        <v>43301</v>
      </c>
      <c r="H3750" s="1401" t="s">
        <v>17560</v>
      </c>
      <c r="I3750" s="1513"/>
    </row>
    <row r="3751" spans="1:9" ht="17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>
      <c r="A3752" s="1712"/>
      <c r="B3752" s="27" t="s">
        <v>14528</v>
      </c>
      <c r="C3752" s="1409" t="s">
        <v>17648</v>
      </c>
      <c r="D3752" s="995" t="s">
        <v>17571</v>
      </c>
      <c r="E3752" s="1397" t="s">
        <v>5128</v>
      </c>
      <c r="F3752" s="1440"/>
      <c r="G3752" s="1585">
        <v>43313</v>
      </c>
      <c r="H3752" s="1401" t="s">
        <v>17602</v>
      </c>
      <c r="I3752" s="1513"/>
    </row>
    <row r="3753" spans="1:9" ht="17">
      <c r="A3753" s="1712"/>
      <c r="B3753" s="27" t="s">
        <v>6355</v>
      </c>
      <c r="C3753" s="1409" t="s">
        <v>17578</v>
      </c>
      <c r="D3753" s="995" t="s">
        <v>17619</v>
      </c>
      <c r="E3753" s="1397" t="s">
        <v>3257</v>
      </c>
      <c r="F3753" s="1440"/>
      <c r="G3753" s="1585">
        <v>43313</v>
      </c>
      <c r="H3753" s="1401" t="s">
        <v>17602</v>
      </c>
      <c r="I3753" s="1513"/>
    </row>
    <row r="3754" spans="1:9" ht="17">
      <c r="A3754" s="1712"/>
      <c r="B3754" s="27" t="s">
        <v>17577</v>
      </c>
      <c r="C3754" s="1409" t="s">
        <v>17649</v>
      </c>
      <c r="D3754" s="995" t="s">
        <v>17618</v>
      </c>
      <c r="E3754" s="1397" t="s">
        <v>4282</v>
      </c>
      <c r="F3754" s="1440"/>
      <c r="G3754" s="1585">
        <v>43313</v>
      </c>
      <c r="H3754" s="1401" t="s">
        <v>17602</v>
      </c>
      <c r="I3754" s="1513"/>
    </row>
    <row r="3755" spans="1:9" ht="17">
      <c r="A3755" s="1712"/>
      <c r="B3755" s="27" t="s">
        <v>17065</v>
      </c>
      <c r="C3755" s="1409" t="s">
        <v>17650</v>
      </c>
      <c r="D3755" s="995" t="s">
        <v>17572</v>
      </c>
      <c r="E3755" s="1397" t="s">
        <v>4282</v>
      </c>
      <c r="F3755" s="1440"/>
      <c r="G3755" s="1585">
        <v>43313</v>
      </c>
      <c r="H3755" s="1401" t="s">
        <v>17602</v>
      </c>
      <c r="I3755" s="1513"/>
    </row>
    <row r="3756" spans="1:9" ht="17">
      <c r="A3756" s="1712"/>
      <c r="B3756" s="27" t="s">
        <v>6355</v>
      </c>
      <c r="C3756" s="1409" t="s">
        <v>17651</v>
      </c>
      <c r="D3756" s="995" t="s">
        <v>17596</v>
      </c>
      <c r="E3756" s="1397" t="s">
        <v>1558</v>
      </c>
      <c r="F3756" s="1440"/>
      <c r="G3756" s="1585">
        <v>43313</v>
      </c>
      <c r="H3756" s="1401" t="s">
        <v>17602</v>
      </c>
      <c r="I3756" s="1513"/>
    </row>
    <row r="3757" spans="1:9" ht="17">
      <c r="A3757" s="1712"/>
      <c r="B3757" s="27" t="s">
        <v>17065</v>
      </c>
      <c r="C3757" s="1409" t="s">
        <v>17684</v>
      </c>
      <c r="D3757" s="995" t="s">
        <v>17603</v>
      </c>
      <c r="E3757" s="1397" t="s">
        <v>2</v>
      </c>
      <c r="F3757" s="1440"/>
      <c r="G3757" s="1585">
        <v>43313</v>
      </c>
      <c r="H3757" s="1401" t="s">
        <v>17602</v>
      </c>
      <c r="I3757" s="1513"/>
    </row>
    <row r="3758" spans="1:9" ht="17">
      <c r="A3758" s="1712"/>
      <c r="B3758" s="27" t="s">
        <v>2853</v>
      </c>
      <c r="C3758" s="1409" t="s">
        <v>17652</v>
      </c>
      <c r="D3758" s="995" t="s">
        <v>17574</v>
      </c>
      <c r="E3758" s="1397" t="s">
        <v>2215</v>
      </c>
      <c r="F3758" s="1440"/>
      <c r="G3758" s="1585">
        <v>43313</v>
      </c>
      <c r="H3758" s="1401" t="s">
        <v>17602</v>
      </c>
      <c r="I3758" s="1513"/>
    </row>
    <row r="3759" spans="1:9" ht="17">
      <c r="A3759" s="1712"/>
      <c r="B3759" s="690" t="s">
        <v>17077</v>
      </c>
      <c r="C3759" s="1409" t="s">
        <v>17653</v>
      </c>
      <c r="D3759" s="995" t="s">
        <v>17595</v>
      </c>
      <c r="E3759" s="270" t="s">
        <v>3992</v>
      </c>
      <c r="F3759" s="1440"/>
      <c r="G3759" s="1585">
        <v>43313</v>
      </c>
      <c r="H3759" s="1401" t="s">
        <v>17602</v>
      </c>
      <c r="I3759" s="1513"/>
    </row>
    <row r="3760" spans="1:9" ht="17">
      <c r="A3760" s="1712"/>
      <c r="B3760" s="27" t="s">
        <v>14664</v>
      </c>
      <c r="C3760" s="1409" t="s">
        <v>17654</v>
      </c>
      <c r="D3760" s="995" t="s">
        <v>17573</v>
      </c>
      <c r="E3760" s="1397" t="s">
        <v>3665</v>
      </c>
      <c r="F3760" s="1440"/>
      <c r="G3760" s="1585">
        <v>43313</v>
      </c>
      <c r="H3760" s="1401" t="s">
        <v>17602</v>
      </c>
      <c r="I3760" s="1513"/>
    </row>
    <row r="3761" spans="1:9" ht="17">
      <c r="A3761" s="1712"/>
      <c r="B3761" s="27" t="s">
        <v>17444</v>
      </c>
      <c r="C3761" s="1409" t="s">
        <v>17610</v>
      </c>
      <c r="D3761" s="995" t="s">
        <v>17617</v>
      </c>
      <c r="E3761" s="1397" t="s">
        <v>663</v>
      </c>
      <c r="F3761" s="1440"/>
      <c r="G3761" s="1585">
        <v>43320</v>
      </c>
      <c r="H3761" s="1401" t="s">
        <v>17609</v>
      </c>
      <c r="I3761" s="1513"/>
    </row>
    <row r="3762" spans="1:9">
      <c r="A3762" s="1712"/>
      <c r="B3762" s="855" t="s">
        <v>17614</v>
      </c>
      <c r="C3762" s="1409" t="s">
        <v>17615</v>
      </c>
      <c r="D3762" s="995" t="s">
        <v>17611</v>
      </c>
      <c r="E3762" s="42" t="s">
        <v>17612</v>
      </c>
      <c r="F3762" s="588"/>
      <c r="G3762" s="1585">
        <v>43325</v>
      </c>
      <c r="H3762" s="277" t="s">
        <v>17625</v>
      </c>
      <c r="I3762" s="1513"/>
    </row>
    <row r="3763" spans="1:9">
      <c r="A3763" s="1712"/>
      <c r="B3763" s="27" t="s">
        <v>749</v>
      </c>
      <c r="C3763" s="1409" t="s">
        <v>17616</v>
      </c>
      <c r="D3763" s="995" t="s">
        <v>17613</v>
      </c>
      <c r="E3763" s="1397" t="s">
        <v>637</v>
      </c>
      <c r="F3763" s="588"/>
      <c r="G3763" s="1585">
        <v>43325</v>
      </c>
      <c r="H3763" s="277" t="s">
        <v>17625</v>
      </c>
      <c r="I3763" s="1513"/>
    </row>
    <row r="3764" spans="1:9">
      <c r="A3764" s="1712"/>
      <c r="B3764" s="27" t="s">
        <v>17051</v>
      </c>
      <c r="C3764" s="1409" t="s">
        <v>17622</v>
      </c>
      <c r="D3764" s="995" t="s">
        <v>17620</v>
      </c>
      <c r="E3764" s="42" t="s">
        <v>17621</v>
      </c>
      <c r="F3764" s="588"/>
      <c r="G3764" s="1585">
        <v>43325</v>
      </c>
      <c r="H3764" s="277" t="s">
        <v>17625</v>
      </c>
      <c r="I3764" s="1513"/>
    </row>
    <row r="3765" spans="1:9">
      <c r="A3765" s="1712"/>
      <c r="B3765" s="27" t="s">
        <v>17077</v>
      </c>
      <c r="C3765" s="1409" t="s">
        <v>17624</v>
      </c>
      <c r="D3765" s="995" t="s">
        <v>17623</v>
      </c>
      <c r="E3765" s="42" t="s">
        <v>7429</v>
      </c>
      <c r="F3765" s="588"/>
      <c r="G3765" s="1585">
        <v>43325</v>
      </c>
      <c r="H3765" s="277" t="s">
        <v>9768</v>
      </c>
      <c r="I3765" s="1513"/>
    </row>
    <row r="3766" spans="1:9">
      <c r="A3766" s="1712"/>
      <c r="B3766" s="27" t="s">
        <v>17667</v>
      </c>
      <c r="C3766" s="1409" t="s">
        <v>17668</v>
      </c>
      <c r="D3766" s="995" t="s">
        <v>17669</v>
      </c>
      <c r="E3766" s="42" t="s">
        <v>17670</v>
      </c>
      <c r="F3766" s="588"/>
      <c r="G3766" s="1585">
        <v>43327</v>
      </c>
      <c r="H3766" s="277" t="s">
        <v>17671</v>
      </c>
      <c r="I3766" s="1513"/>
    </row>
    <row r="3767" spans="1:9" ht="17">
      <c r="A3767" s="1712"/>
      <c r="B3767" s="27" t="s">
        <v>17051</v>
      </c>
      <c r="C3767" s="1409" t="s">
        <v>17656</v>
      </c>
      <c r="D3767" s="995" t="s">
        <v>17510</v>
      </c>
      <c r="E3767" s="270" t="s">
        <v>17655</v>
      </c>
      <c r="F3767" s="1440"/>
      <c r="G3767" s="1585">
        <v>43328</v>
      </c>
      <c r="H3767" s="1401" t="s">
        <v>17657</v>
      </c>
      <c r="I3767" s="1513"/>
    </row>
    <row r="3768" spans="1:9">
      <c r="A3768" s="1712"/>
      <c r="B3768" s="27" t="s">
        <v>6355</v>
      </c>
      <c r="C3768" s="1409" t="s">
        <v>17661</v>
      </c>
      <c r="D3768" s="995" t="s">
        <v>17742</v>
      </c>
      <c r="E3768" s="42" t="s">
        <v>16330</v>
      </c>
      <c r="F3768" s="588"/>
      <c r="G3768" s="1585">
        <v>43332</v>
      </c>
      <c r="H3768" s="277" t="s">
        <v>17666</v>
      </c>
      <c r="I3768" s="1513"/>
    </row>
    <row r="3769" spans="1:9">
      <c r="A3769" s="1712"/>
      <c r="B3769" s="27" t="s">
        <v>17658</v>
      </c>
      <c r="C3769" s="1409" t="s">
        <v>17663</v>
      </c>
      <c r="D3769" s="995" t="s">
        <v>17659</v>
      </c>
      <c r="E3769" s="1397" t="s">
        <v>637</v>
      </c>
      <c r="F3769" s="588"/>
      <c r="G3769" s="1585">
        <v>43332</v>
      </c>
      <c r="H3769" s="277" t="s">
        <v>17666</v>
      </c>
      <c r="I3769" s="1513"/>
    </row>
    <row r="3770" spans="1:9">
      <c r="A3770" s="1712"/>
      <c r="B3770" s="27" t="s">
        <v>17183</v>
      </c>
      <c r="C3770" s="1409" t="s">
        <v>17664</v>
      </c>
      <c r="D3770" s="995" t="s">
        <v>17660</v>
      </c>
      <c r="E3770" s="1397" t="s">
        <v>2</v>
      </c>
      <c r="F3770" s="588"/>
      <c r="G3770" s="1585">
        <v>43332</v>
      </c>
      <c r="H3770" s="277" t="s">
        <v>17666</v>
      </c>
      <c r="I3770" s="1513"/>
    </row>
    <row r="3771" spans="1:9">
      <c r="A3771" s="1712"/>
      <c r="B3771" s="27" t="s">
        <v>16317</v>
      </c>
      <c r="C3771" s="1409" t="s">
        <v>17665</v>
      </c>
      <c r="D3771" s="995" t="s">
        <v>17662</v>
      </c>
      <c r="E3771" s="1397" t="s">
        <v>3649</v>
      </c>
      <c r="F3771" s="588"/>
      <c r="G3771" s="1585">
        <v>43332</v>
      </c>
      <c r="H3771" s="277" t="s">
        <v>17666</v>
      </c>
      <c r="I3771" s="1513"/>
    </row>
    <row r="3772" spans="1:9">
      <c r="A3772" s="1712"/>
      <c r="B3772" s="27" t="s">
        <v>17676</v>
      </c>
      <c r="C3772" s="1409" t="s">
        <v>17678</v>
      </c>
      <c r="D3772" s="995" t="s">
        <v>17675</v>
      </c>
      <c r="E3772" s="270" t="s">
        <v>17674</v>
      </c>
      <c r="F3772" s="1397"/>
      <c r="G3772" s="1585">
        <v>76207</v>
      </c>
      <c r="H3772" s="1401" t="s">
        <v>17677</v>
      </c>
      <c r="I3772" s="1513" t="s">
        <v>17705</v>
      </c>
    </row>
    <row r="3773" spans="1:9" ht="17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17688</v>
      </c>
      <c r="C3774" s="1409" t="s">
        <v>17704</v>
      </c>
      <c r="D3774" s="995" t="s">
        <v>17844</v>
      </c>
      <c r="E3774" s="1397" t="s">
        <v>17689</v>
      </c>
      <c r="F3774" s="588"/>
      <c r="G3774" s="1585">
        <v>43346</v>
      </c>
      <c r="H3774" s="277" t="s">
        <v>17710</v>
      </c>
      <c r="I3774" s="1513"/>
    </row>
    <row r="3775" spans="1:9">
      <c r="A3775" s="1712"/>
      <c r="B3775" s="690" t="s">
        <v>17690</v>
      </c>
      <c r="C3775" s="1409" t="s">
        <v>17862</v>
      </c>
      <c r="D3775" s="950" t="s">
        <v>17691</v>
      </c>
      <c r="E3775" s="1429" t="s">
        <v>17692</v>
      </c>
      <c r="F3775" s="588"/>
      <c r="G3775" s="1585">
        <v>43346</v>
      </c>
      <c r="H3775" s="277" t="s">
        <v>17710</v>
      </c>
      <c r="I3775" s="1513"/>
    </row>
    <row r="3776" spans="1:9">
      <c r="A3776" s="1712"/>
      <c r="B3776" s="27" t="s">
        <v>17703</v>
      </c>
      <c r="C3776" s="1409" t="s">
        <v>17863</v>
      </c>
      <c r="D3776" s="995" t="s">
        <v>17693</v>
      </c>
      <c r="E3776" s="1397" t="s">
        <v>17694</v>
      </c>
      <c r="F3776" s="588"/>
      <c r="G3776" s="1585">
        <v>43346</v>
      </c>
      <c r="H3776" s="277" t="s">
        <v>17710</v>
      </c>
      <c r="I3776" s="1513"/>
    </row>
    <row r="3777" spans="1:9">
      <c r="A3777" s="1712"/>
      <c r="B3777" s="27" t="s">
        <v>17183</v>
      </c>
      <c r="C3777" s="1409" t="s">
        <v>17864</v>
      </c>
      <c r="D3777" s="995" t="s">
        <v>17696</v>
      </c>
      <c r="E3777" s="1397" t="s">
        <v>17694</v>
      </c>
      <c r="F3777" s="588"/>
      <c r="G3777" s="1585">
        <v>43346</v>
      </c>
      <c r="H3777" s="277" t="s">
        <v>17710</v>
      </c>
      <c r="I3777" s="1513"/>
    </row>
    <row r="3778" spans="1:9">
      <c r="A3778" s="1712"/>
      <c r="B3778" s="27" t="s">
        <v>17695</v>
      </c>
      <c r="C3778" s="1409" t="s">
        <v>17865</v>
      </c>
      <c r="D3778" s="995" t="s">
        <v>17697</v>
      </c>
      <c r="E3778" s="1397" t="s">
        <v>17698</v>
      </c>
      <c r="F3778" s="588"/>
      <c r="G3778" s="1585">
        <v>43346</v>
      </c>
      <c r="H3778" s="277" t="s">
        <v>17710</v>
      </c>
      <c r="I3778" s="1513"/>
    </row>
    <row r="3779" spans="1:9">
      <c r="A3779" s="1712"/>
      <c r="B3779" s="27" t="s">
        <v>17708</v>
      </c>
      <c r="C3779" s="1409" t="s">
        <v>17866</v>
      </c>
      <c r="D3779" s="995" t="s">
        <v>17707</v>
      </c>
      <c r="E3779" s="1397" t="s">
        <v>17706</v>
      </c>
      <c r="F3779" s="588"/>
      <c r="G3779" s="1585">
        <v>43346</v>
      </c>
      <c r="H3779" s="277" t="s">
        <v>17710</v>
      </c>
      <c r="I3779" s="1513"/>
    </row>
    <row r="3780" spans="1:9">
      <c r="A3780" s="1712"/>
      <c r="B3780" s="27" t="s">
        <v>17108</v>
      </c>
      <c r="C3780" s="1409" t="s">
        <v>17867</v>
      </c>
      <c r="D3780" s="995" t="s">
        <v>17699</v>
      </c>
      <c r="E3780" s="1397" t="s">
        <v>17700</v>
      </c>
      <c r="F3780" s="588"/>
      <c r="G3780" s="1585">
        <v>43346</v>
      </c>
      <c r="H3780" s="277" t="s">
        <v>17710</v>
      </c>
      <c r="I3780" s="1513"/>
    </row>
    <row r="3781" spans="1:9">
      <c r="A3781" s="1712"/>
      <c r="B3781" s="27" t="s">
        <v>17717</v>
      </c>
      <c r="C3781" s="1409" t="s">
        <v>17868</v>
      </c>
      <c r="D3781" s="995" t="s">
        <v>17716</v>
      </c>
      <c r="E3781" s="1397" t="s">
        <v>17713</v>
      </c>
      <c r="F3781" s="588"/>
      <c r="G3781" s="1585">
        <v>43346</v>
      </c>
      <c r="H3781" s="277" t="s">
        <v>17715</v>
      </c>
      <c r="I3781" s="1513"/>
    </row>
    <row r="3782" spans="1:9">
      <c r="A3782" s="1712"/>
      <c r="B3782" s="27" t="s">
        <v>17051</v>
      </c>
      <c r="C3782" s="1409" t="s">
        <v>17869</v>
      </c>
      <c r="D3782" s="995" t="s">
        <v>17714</v>
      </c>
      <c r="E3782" s="1397" t="s">
        <v>2112</v>
      </c>
      <c r="F3782" s="588"/>
      <c r="G3782" s="1585">
        <v>43347</v>
      </c>
      <c r="H3782" s="277" t="s">
        <v>16328</v>
      </c>
      <c r="I3782" s="1513"/>
    </row>
    <row r="3783" spans="1:9">
      <c r="A3783" s="1712"/>
      <c r="B3783" s="27" t="s">
        <v>13358</v>
      </c>
      <c r="C3783" s="1409" t="s">
        <v>17870</v>
      </c>
      <c r="D3783" s="995" t="s">
        <v>17718</v>
      </c>
      <c r="E3783" s="1397" t="s">
        <v>4971</v>
      </c>
      <c r="F3783" s="588"/>
      <c r="G3783" s="1585">
        <v>43353</v>
      </c>
      <c r="H3783" s="277" t="s">
        <v>17721</v>
      </c>
      <c r="I3783" s="1513" t="s">
        <v>17722</v>
      </c>
    </row>
    <row r="3784" spans="1:9">
      <c r="A3784" s="1712"/>
      <c r="B3784" s="27" t="s">
        <v>17444</v>
      </c>
      <c r="C3784" s="1409" t="s">
        <v>17871</v>
      </c>
      <c r="D3784" s="995" t="s">
        <v>17845</v>
      </c>
      <c r="E3784" s="1397" t="s">
        <v>663</v>
      </c>
      <c r="F3784" s="588"/>
      <c r="G3784" s="1585">
        <v>43353</v>
      </c>
      <c r="H3784" s="277" t="s">
        <v>17721</v>
      </c>
      <c r="I3784" s="1513"/>
    </row>
    <row r="3785" spans="1:9">
      <c r="A3785" s="1712"/>
      <c r="B3785" s="27" t="s">
        <v>16317</v>
      </c>
      <c r="C3785" s="1409" t="s">
        <v>17872</v>
      </c>
      <c r="D3785" s="995" t="s">
        <v>17846</v>
      </c>
      <c r="E3785" s="1397" t="s">
        <v>11</v>
      </c>
      <c r="F3785" s="588"/>
      <c r="G3785" s="1585">
        <v>43354</v>
      </c>
      <c r="H3785" s="277" t="s">
        <v>16357</v>
      </c>
      <c r="I3785" s="1513"/>
    </row>
    <row r="3786" spans="1:9">
      <c r="A3786" s="1712"/>
      <c r="B3786" s="27" t="s">
        <v>16317</v>
      </c>
      <c r="C3786" s="1409" t="s">
        <v>17873</v>
      </c>
      <c r="D3786" s="995" t="s">
        <v>17847</v>
      </c>
      <c r="E3786" s="1397" t="s">
        <v>729</v>
      </c>
      <c r="F3786" s="588"/>
      <c r="G3786" s="1585">
        <v>43354</v>
      </c>
      <c r="H3786" s="277" t="s">
        <v>16357</v>
      </c>
      <c r="I3786" s="1513"/>
    </row>
    <row r="3787" spans="1:9">
      <c r="A3787" s="1712"/>
      <c r="B3787" s="27" t="s">
        <v>17077</v>
      </c>
      <c r="C3787" s="1409" t="s">
        <v>17874</v>
      </c>
      <c r="D3787" s="995" t="s">
        <v>17724</v>
      </c>
      <c r="E3787" s="1397" t="s">
        <v>726</v>
      </c>
      <c r="F3787" s="588"/>
      <c r="G3787" s="1585">
        <v>43356</v>
      </c>
      <c r="H3787" s="277" t="s">
        <v>17725</v>
      </c>
      <c r="I3787" s="1513"/>
    </row>
    <row r="3788" spans="1:9">
      <c r="A3788" s="1712"/>
      <c r="B3788" s="27" t="s">
        <v>9974</v>
      </c>
      <c r="C3788" s="1409" t="s">
        <v>17875</v>
      </c>
      <c r="D3788" s="995" t="s">
        <v>17726</v>
      </c>
      <c r="E3788" s="1397" t="s">
        <v>728</v>
      </c>
      <c r="F3788" s="588"/>
      <c r="G3788" s="1585">
        <v>43357</v>
      </c>
      <c r="H3788" s="277" t="s">
        <v>17727</v>
      </c>
      <c r="I3788" s="1513" t="s">
        <v>17786</v>
      </c>
    </row>
    <row r="3789" spans="1:9">
      <c r="A3789" s="1712"/>
      <c r="B3789" s="27" t="s">
        <v>17052</v>
      </c>
      <c r="C3789" s="1409" t="s">
        <v>17876</v>
      </c>
      <c r="D3789" s="995" t="s">
        <v>17729</v>
      </c>
      <c r="E3789" s="1397" t="s">
        <v>726</v>
      </c>
      <c r="F3789" s="588"/>
      <c r="G3789" s="1585">
        <v>43360</v>
      </c>
      <c r="H3789" s="277" t="s">
        <v>17730</v>
      </c>
      <c r="I3789" s="1513"/>
    </row>
    <row r="3790" spans="1:9">
      <c r="A3790" s="1712"/>
      <c r="B3790" s="27" t="s">
        <v>17788</v>
      </c>
      <c r="C3790" s="1409" t="s">
        <v>17877</v>
      </c>
      <c r="D3790" s="995" t="s">
        <v>17789</v>
      </c>
      <c r="E3790" s="1397" t="s">
        <v>17790</v>
      </c>
      <c r="F3790" s="588"/>
      <c r="G3790" s="1585">
        <v>43360</v>
      </c>
      <c r="H3790" s="277" t="s">
        <v>17791</v>
      </c>
      <c r="I3790" s="1513"/>
    </row>
    <row r="3791" spans="1:9">
      <c r="A3791" s="1712"/>
      <c r="B3791" s="27" t="s">
        <v>17731</v>
      </c>
      <c r="C3791" s="1409" t="s">
        <v>17878</v>
      </c>
      <c r="D3791" s="995" t="s">
        <v>17732</v>
      </c>
      <c r="E3791" s="1397" t="s">
        <v>17733</v>
      </c>
      <c r="F3791" s="588"/>
      <c r="G3791" s="1585">
        <v>43361</v>
      </c>
      <c r="H3791" s="277" t="s">
        <v>17734</v>
      </c>
      <c r="I3791" s="1513"/>
    </row>
    <row r="3792" spans="1:9">
      <c r="A3792" s="1712"/>
      <c r="B3792" s="27" t="s">
        <v>17739</v>
      </c>
      <c r="C3792" s="1409" t="s">
        <v>17879</v>
      </c>
      <c r="D3792" s="995" t="s">
        <v>17738</v>
      </c>
      <c r="E3792" s="1397" t="s">
        <v>8</v>
      </c>
      <c r="F3792" s="588"/>
      <c r="G3792" s="1585">
        <v>43363</v>
      </c>
      <c r="H3792" s="277" t="s">
        <v>17740</v>
      </c>
      <c r="I3792" s="1513"/>
    </row>
    <row r="3793" spans="1:9">
      <c r="A3793" s="1712"/>
      <c r="B3793" s="27" t="s">
        <v>17731</v>
      </c>
      <c r="C3793" s="1409" t="s">
        <v>17880</v>
      </c>
      <c r="D3793" s="995" t="s">
        <v>17741</v>
      </c>
      <c r="E3793" s="1397" t="s">
        <v>728</v>
      </c>
      <c r="F3793" s="588"/>
      <c r="G3793" s="1585">
        <v>43363</v>
      </c>
      <c r="H3793" s="277" t="s">
        <v>17737</v>
      </c>
      <c r="I3793" s="1513" t="s">
        <v>17857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17051</v>
      </c>
      <c r="C3795" s="1397" t="s">
        <v>17747</v>
      </c>
      <c r="D3795" s="995" t="s">
        <v>17858</v>
      </c>
      <c r="E3795" s="1397" t="s">
        <v>5282</v>
      </c>
      <c r="F3795" s="588"/>
      <c r="G3795" s="1585">
        <v>43374</v>
      </c>
      <c r="H3795" s="277" t="s">
        <v>17807</v>
      </c>
      <c r="I3795" s="1513"/>
    </row>
    <row r="3796" spans="1:9">
      <c r="A3796" s="1712"/>
      <c r="B3796" s="27" t="s">
        <v>16317</v>
      </c>
      <c r="C3796" s="1397" t="s">
        <v>17806</v>
      </c>
      <c r="D3796" s="995" t="s">
        <v>17805</v>
      </c>
      <c r="E3796" s="1397" t="s">
        <v>726</v>
      </c>
      <c r="F3796" s="588"/>
      <c r="G3796" s="1585">
        <v>43374</v>
      </c>
      <c r="H3796" s="277" t="s">
        <v>17807</v>
      </c>
      <c r="I3796" s="1513"/>
    </row>
    <row r="3797" spans="1:9">
      <c r="A3797" s="1712"/>
      <c r="B3797" s="27" t="s">
        <v>17799</v>
      </c>
      <c r="C3797" s="1397" t="s">
        <v>17800</v>
      </c>
      <c r="D3797" s="995" t="s">
        <v>17801</v>
      </c>
      <c r="E3797" s="1397" t="s">
        <v>17802</v>
      </c>
      <c r="F3797" s="588"/>
      <c r="G3797" s="1585">
        <v>43374</v>
      </c>
      <c r="H3797" s="277" t="s">
        <v>17807</v>
      </c>
      <c r="I3797" s="1513"/>
    </row>
    <row r="3798" spans="1:9">
      <c r="A3798" s="1712"/>
      <c r="B3798" s="27" t="s">
        <v>14529</v>
      </c>
      <c r="C3798" s="1397" t="s">
        <v>17803</v>
      </c>
      <c r="D3798" s="995" t="s">
        <v>17804</v>
      </c>
      <c r="E3798" s="1397" t="s">
        <v>10350</v>
      </c>
      <c r="F3798" s="588"/>
      <c r="G3798" s="1585">
        <v>43374</v>
      </c>
      <c r="H3798" s="277" t="s">
        <v>17807</v>
      </c>
      <c r="I3798" s="1513"/>
    </row>
    <row r="3799" spans="1:9">
      <c r="A3799" s="1712"/>
      <c r="B3799" s="27" t="s">
        <v>16533</v>
      </c>
      <c r="C3799" s="1397" t="s">
        <v>17809</v>
      </c>
      <c r="D3799" s="995" t="s">
        <v>17810</v>
      </c>
      <c r="E3799" s="1397" t="s">
        <v>2194</v>
      </c>
      <c r="F3799" s="588"/>
      <c r="G3799" s="1585">
        <v>43376</v>
      </c>
      <c r="H3799" s="277" t="s">
        <v>15191</v>
      </c>
      <c r="I3799" s="1513"/>
    </row>
    <row r="3800" spans="1:9">
      <c r="A3800" s="1712"/>
      <c r="B3800" s="27" t="s">
        <v>5525</v>
      </c>
      <c r="C3800" s="1397" t="s">
        <v>17812</v>
      </c>
      <c r="D3800" s="995" t="s">
        <v>17859</v>
      </c>
      <c r="E3800" s="1429" t="s">
        <v>728</v>
      </c>
      <c r="F3800" s="588"/>
      <c r="G3800" s="1585">
        <v>43376</v>
      </c>
      <c r="H3800" s="277" t="s">
        <v>17811</v>
      </c>
      <c r="I3800" s="1513" t="s">
        <v>17857</v>
      </c>
    </row>
    <row r="3801" spans="1:9">
      <c r="A3801" s="1712"/>
      <c r="B3801" s="27" t="s">
        <v>3305</v>
      </c>
      <c r="C3801" s="1397" t="s">
        <v>17815</v>
      </c>
      <c r="D3801" s="995" t="s">
        <v>17813</v>
      </c>
      <c r="E3801" s="1397" t="s">
        <v>1558</v>
      </c>
      <c r="F3801" s="588"/>
      <c r="G3801" s="1585">
        <v>43381</v>
      </c>
      <c r="H3801" s="277" t="s">
        <v>17822</v>
      </c>
      <c r="I3801" s="1513"/>
    </row>
    <row r="3802" spans="1:9">
      <c r="A3802" s="1712"/>
      <c r="B3802" s="27" t="s">
        <v>17814</v>
      </c>
      <c r="C3802" s="1397" t="s">
        <v>17816</v>
      </c>
      <c r="D3802" s="995" t="s">
        <v>17860</v>
      </c>
      <c r="E3802" s="1397" t="s">
        <v>1768</v>
      </c>
      <c r="F3802" s="588"/>
      <c r="G3802" s="1585">
        <v>43381</v>
      </c>
      <c r="H3802" s="277" t="s">
        <v>17822</v>
      </c>
      <c r="I3802" s="1513"/>
    </row>
    <row r="3803" spans="1:9">
      <c r="A3803" s="1712"/>
      <c r="B3803" s="27" t="s">
        <v>17052</v>
      </c>
      <c r="C3803" s="1397" t="s">
        <v>17820</v>
      </c>
      <c r="D3803" s="995" t="s">
        <v>17861</v>
      </c>
      <c r="E3803" s="1397" t="s">
        <v>726</v>
      </c>
      <c r="F3803" s="588"/>
      <c r="G3803" s="1585">
        <v>43381</v>
      </c>
      <c r="H3803" s="277" t="s">
        <v>17822</v>
      </c>
      <c r="I3803" s="1513"/>
    </row>
    <row r="3804" spans="1:9">
      <c r="A3804" s="1712"/>
      <c r="B3804" s="27" t="s">
        <v>17052</v>
      </c>
      <c r="C3804" s="1397" t="s">
        <v>17821</v>
      </c>
      <c r="D3804" s="995" t="s">
        <v>17818</v>
      </c>
      <c r="E3804" s="1397" t="s">
        <v>8</v>
      </c>
      <c r="F3804" s="588"/>
      <c r="G3804" s="1585">
        <v>43381</v>
      </c>
      <c r="H3804" s="277" t="s">
        <v>17822</v>
      </c>
      <c r="I3804" s="1513"/>
    </row>
    <row r="3805" spans="1:9">
      <c r="A3805" s="1712"/>
      <c r="B3805" s="27" t="s">
        <v>17823</v>
      </c>
      <c r="C3805" s="1397" t="s">
        <v>17824</v>
      </c>
      <c r="D3805" s="995" t="s">
        <v>17825</v>
      </c>
      <c r="E3805" s="1397" t="s">
        <v>726</v>
      </c>
      <c r="F3805" s="588"/>
      <c r="G3805" s="1585">
        <v>43381</v>
      </c>
      <c r="H3805" s="277" t="s">
        <v>17826</v>
      </c>
      <c r="I3805" s="1513"/>
    </row>
    <row r="3806" spans="1:9">
      <c r="A3806" s="1712"/>
      <c r="B3806" s="27" t="s">
        <v>17077</v>
      </c>
      <c r="C3806" s="1397" t="s">
        <v>17827</v>
      </c>
      <c r="D3806" s="995" t="s">
        <v>17828</v>
      </c>
      <c r="E3806" s="1397" t="s">
        <v>1622</v>
      </c>
      <c r="F3806" s="588"/>
      <c r="G3806" s="1585">
        <v>43381</v>
      </c>
      <c r="H3806" s="277" t="s">
        <v>17826</v>
      </c>
      <c r="I3806" s="1513"/>
    </row>
    <row r="3807" spans="1:9">
      <c r="A3807" s="1712"/>
      <c r="B3807" s="27" t="s">
        <v>17848</v>
      </c>
      <c r="C3807" s="1397" t="s">
        <v>17849</v>
      </c>
      <c r="D3807" s="995" t="s">
        <v>17835</v>
      </c>
      <c r="E3807" s="1397" t="s">
        <v>12874</v>
      </c>
      <c r="F3807" s="588"/>
      <c r="G3807" s="1585">
        <v>43388</v>
      </c>
      <c r="H3807" s="277" t="s">
        <v>17852</v>
      </c>
      <c r="I3807" s="1513"/>
    </row>
    <row r="3808" spans="1:9">
      <c r="A3808" s="1712"/>
      <c r="B3808" s="27" t="s">
        <v>17086</v>
      </c>
      <c r="C3808" s="1397" t="s">
        <v>17850</v>
      </c>
      <c r="D3808" s="995" t="s">
        <v>17836</v>
      </c>
      <c r="E3808" s="1397" t="s">
        <v>17837</v>
      </c>
      <c r="F3808" s="588"/>
      <c r="G3808" s="1585">
        <v>43388</v>
      </c>
      <c r="H3808" s="277" t="s">
        <v>17852</v>
      </c>
      <c r="I3808" s="1513"/>
    </row>
    <row r="3809" spans="1:9">
      <c r="A3809" s="1712"/>
      <c r="B3809" s="27" t="s">
        <v>16906</v>
      </c>
      <c r="C3809" s="1397" t="s">
        <v>17851</v>
      </c>
      <c r="D3809" s="995" t="s">
        <v>17838</v>
      </c>
      <c r="E3809" s="1397" t="s">
        <v>1768</v>
      </c>
      <c r="F3809" s="588"/>
      <c r="G3809" s="1585">
        <v>43388</v>
      </c>
      <c r="H3809" s="277" t="s">
        <v>17852</v>
      </c>
      <c r="I3809" s="1513"/>
    </row>
    <row r="3810" spans="1:9">
      <c r="A3810" s="1712"/>
      <c r="B3810" s="27" t="s">
        <v>16317</v>
      </c>
      <c r="C3810" s="1397" t="s">
        <v>17856</v>
      </c>
      <c r="D3810" s="995" t="s">
        <v>17842</v>
      </c>
      <c r="E3810" s="1397" t="s">
        <v>726</v>
      </c>
      <c r="F3810" s="588"/>
      <c r="G3810" s="1585">
        <v>43388</v>
      </c>
      <c r="H3810" s="277" t="s">
        <v>17852</v>
      </c>
      <c r="I3810" s="1513"/>
    </row>
    <row r="3811" spans="1:9">
      <c r="A3811" s="1712"/>
      <c r="B3811" s="27" t="s">
        <v>17077</v>
      </c>
      <c r="C3811" s="1397" t="s">
        <v>17854</v>
      </c>
      <c r="D3811" s="995" t="s">
        <v>17843</v>
      </c>
      <c r="E3811" s="1397" t="s">
        <v>1622</v>
      </c>
      <c r="F3811" s="588"/>
      <c r="G3811" s="1585">
        <v>43389</v>
      </c>
      <c r="H3811" s="277" t="s">
        <v>16589</v>
      </c>
      <c r="I3811" s="1513"/>
    </row>
    <row r="3812" spans="1:9">
      <c r="A3812" s="1712"/>
      <c r="B3812" s="27" t="s">
        <v>4419</v>
      </c>
      <c r="C3812" s="1397" t="s">
        <v>17855</v>
      </c>
      <c r="D3812" s="995" t="s">
        <v>17853</v>
      </c>
      <c r="E3812" s="1397" t="s">
        <v>12582</v>
      </c>
      <c r="F3812" s="588"/>
      <c r="G3812" s="1585">
        <v>43389</v>
      </c>
      <c r="H3812" s="277" t="s">
        <v>16589</v>
      </c>
      <c r="I3812" s="1513"/>
    </row>
    <row r="3813" spans="1:9">
      <c r="A3813" s="1712"/>
      <c r="B3813" s="27" t="s">
        <v>17881</v>
      </c>
      <c r="C3813" s="1397" t="s">
        <v>17884</v>
      </c>
      <c r="D3813" s="995" t="s">
        <v>6796</v>
      </c>
      <c r="E3813" s="270" t="s">
        <v>17882</v>
      </c>
      <c r="F3813" s="588"/>
      <c r="G3813" s="1585">
        <v>43395</v>
      </c>
      <c r="H3813" s="277" t="s">
        <v>17883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17969</v>
      </c>
      <c r="C3815" s="1397" t="s">
        <v>17972</v>
      </c>
      <c r="D3815" s="1397" t="s">
        <v>17968</v>
      </c>
      <c r="E3815" s="270" t="s">
        <v>724</v>
      </c>
      <c r="F3815" s="588"/>
      <c r="G3815" s="1585">
        <v>43430</v>
      </c>
      <c r="H3815" s="1446" t="s">
        <v>17973</v>
      </c>
      <c r="I3815" s="1513"/>
    </row>
    <row r="3816" spans="1:9">
      <c r="A3816" s="1712"/>
      <c r="B3816" s="27" t="s">
        <v>14528</v>
      </c>
      <c r="C3816" s="1397" t="s">
        <v>17925</v>
      </c>
      <c r="D3816" s="995" t="s">
        <v>17986</v>
      </c>
      <c r="E3816" s="270" t="s">
        <v>1558</v>
      </c>
      <c r="F3816" s="588"/>
      <c r="G3816" s="1585">
        <v>43405</v>
      </c>
      <c r="H3816" s="277" t="s">
        <v>17939</v>
      </c>
      <c r="I3816" s="1513"/>
    </row>
    <row r="3817" spans="1:9">
      <c r="A3817" s="1712"/>
      <c r="B3817" s="27" t="s">
        <v>17077</v>
      </c>
      <c r="C3817" s="1397" t="s">
        <v>17937</v>
      </c>
      <c r="D3817" s="995" t="s">
        <v>17922</v>
      </c>
      <c r="E3817" s="34" t="s">
        <v>663</v>
      </c>
      <c r="F3817" s="588"/>
      <c r="G3817" s="1585">
        <v>43405</v>
      </c>
      <c r="H3817" s="277" t="s">
        <v>17939</v>
      </c>
      <c r="I3817" s="1513"/>
    </row>
    <row r="3818" spans="1:9">
      <c r="A3818" s="1712"/>
      <c r="B3818" s="27" t="s">
        <v>15819</v>
      </c>
      <c r="C3818" s="1397" t="s">
        <v>17927</v>
      </c>
      <c r="D3818" s="995" t="s">
        <v>17924</v>
      </c>
      <c r="E3818" s="270" t="s">
        <v>637</v>
      </c>
      <c r="F3818" s="588"/>
      <c r="G3818" s="1585">
        <v>43405</v>
      </c>
      <c r="H3818" s="277" t="s">
        <v>17939</v>
      </c>
      <c r="I3818" s="1513"/>
    </row>
    <row r="3819" spans="1:9">
      <c r="A3819" s="1712"/>
      <c r="B3819" s="27" t="s">
        <v>15819</v>
      </c>
      <c r="C3819" s="1397" t="s">
        <v>17928</v>
      </c>
      <c r="D3819" s="995" t="s">
        <v>17967</v>
      </c>
      <c r="E3819" s="270" t="s">
        <v>637</v>
      </c>
      <c r="F3819" s="588"/>
      <c r="G3819" s="1585">
        <v>43405</v>
      </c>
      <c r="H3819" s="277" t="s">
        <v>17939</v>
      </c>
      <c r="I3819" s="1513"/>
    </row>
    <row r="3820" spans="1:9">
      <c r="A3820" s="1712"/>
      <c r="B3820" s="27" t="s">
        <v>17255</v>
      </c>
      <c r="C3820" s="1397" t="s">
        <v>17930</v>
      </c>
      <c r="D3820" s="995" t="s">
        <v>17935</v>
      </c>
      <c r="E3820" s="270" t="s">
        <v>2</v>
      </c>
      <c r="F3820" s="588"/>
      <c r="G3820" s="1585">
        <v>43405</v>
      </c>
      <c r="H3820" s="277" t="s">
        <v>17939</v>
      </c>
      <c r="I3820" s="1513"/>
    </row>
    <row r="3821" spans="1:9">
      <c r="A3821" s="1712"/>
      <c r="B3821" s="27" t="s">
        <v>17052</v>
      </c>
      <c r="C3821" s="1397" t="s">
        <v>17938</v>
      </c>
      <c r="D3821" s="995" t="s">
        <v>17921</v>
      </c>
      <c r="E3821" s="270" t="s">
        <v>726</v>
      </c>
      <c r="F3821" s="588"/>
      <c r="G3821" s="1585">
        <v>43405</v>
      </c>
      <c r="H3821" s="277" t="s">
        <v>17939</v>
      </c>
      <c r="I3821" s="1513"/>
    </row>
    <row r="3822" spans="1:9">
      <c r="A3822" s="1712"/>
      <c r="B3822" s="27" t="s">
        <v>10321</v>
      </c>
      <c r="C3822" s="1397" t="s">
        <v>17941</v>
      </c>
      <c r="D3822" s="995" t="s">
        <v>10246</v>
      </c>
      <c r="E3822" s="270" t="s">
        <v>724</v>
      </c>
      <c r="F3822" s="588"/>
      <c r="G3822" s="1585">
        <v>43409</v>
      </c>
      <c r="H3822" s="277" t="s">
        <v>17940</v>
      </c>
      <c r="I3822" s="1513"/>
    </row>
    <row r="3823" spans="1:9">
      <c r="A3823" s="1712"/>
      <c r="B3823" s="27" t="s">
        <v>16906</v>
      </c>
      <c r="C3823" s="1397" t="s">
        <v>17945</v>
      </c>
      <c r="D3823" s="1397" t="s">
        <v>17966</v>
      </c>
      <c r="E3823" s="34" t="s">
        <v>1065</v>
      </c>
      <c r="F3823" s="588"/>
      <c r="G3823" s="1585">
        <v>43411</v>
      </c>
      <c r="H3823" s="277" t="s">
        <v>17944</v>
      </c>
      <c r="I3823" s="1513"/>
    </row>
    <row r="3824" spans="1:9">
      <c r="A3824" s="1712"/>
      <c r="B3824" s="27" t="s">
        <v>3292</v>
      </c>
      <c r="C3824" s="1397" t="s">
        <v>17949</v>
      </c>
      <c r="D3824" s="995" t="s">
        <v>17987</v>
      </c>
      <c r="E3824" s="270" t="s">
        <v>637</v>
      </c>
      <c r="F3824" s="588"/>
      <c r="G3824" s="1585">
        <v>43416</v>
      </c>
      <c r="H3824" s="277" t="s">
        <v>17953</v>
      </c>
      <c r="I3824" s="1513"/>
    </row>
    <row r="3825" spans="1:9">
      <c r="A3825" s="1712"/>
      <c r="B3825" s="27" t="s">
        <v>3292</v>
      </c>
      <c r="C3825" s="1397" t="s">
        <v>17950</v>
      </c>
      <c r="D3825" s="995" t="s">
        <v>17988</v>
      </c>
      <c r="E3825" s="270" t="s">
        <v>637</v>
      </c>
      <c r="F3825" s="588"/>
      <c r="G3825" s="1585">
        <v>43416</v>
      </c>
      <c r="H3825" s="277" t="s">
        <v>17953</v>
      </c>
      <c r="I3825" s="1513"/>
    </row>
    <row r="3826" spans="1:9">
      <c r="A3826" s="1712"/>
      <c r="B3826" s="27" t="s">
        <v>17952</v>
      </c>
      <c r="C3826" s="1397" t="s">
        <v>17954</v>
      </c>
      <c r="D3826" s="995" t="s">
        <v>17989</v>
      </c>
      <c r="E3826" s="270" t="s">
        <v>726</v>
      </c>
      <c r="F3826" s="588"/>
      <c r="G3826" s="1585">
        <v>43416</v>
      </c>
      <c r="H3826" s="277" t="s">
        <v>17953</v>
      </c>
      <c r="I3826" s="1513"/>
    </row>
    <row r="3827" spans="1:9">
      <c r="A3827" s="1712"/>
      <c r="B3827" s="27" t="s">
        <v>4419</v>
      </c>
      <c r="C3827" s="1397" t="s">
        <v>17955</v>
      </c>
      <c r="D3827" s="995" t="s">
        <v>17990</v>
      </c>
      <c r="E3827" s="34" t="s">
        <v>663</v>
      </c>
      <c r="F3827" s="588"/>
      <c r="G3827" s="1585">
        <v>43416</v>
      </c>
      <c r="H3827" s="277" t="s">
        <v>17953</v>
      </c>
      <c r="I3827" s="1513"/>
    </row>
    <row r="3828" spans="1:9">
      <c r="A3828" s="1712"/>
      <c r="B3828" s="27" t="s">
        <v>13519</v>
      </c>
      <c r="C3828" s="1397" t="s">
        <v>17957</v>
      </c>
      <c r="D3828" s="995" t="s">
        <v>17991</v>
      </c>
      <c r="E3828" s="270" t="s">
        <v>11092</v>
      </c>
      <c r="F3828" s="588"/>
      <c r="G3828" s="1585">
        <v>43423</v>
      </c>
      <c r="H3828" s="277" t="s">
        <v>13406</v>
      </c>
      <c r="I3828" s="1513"/>
    </row>
    <row r="3829" spans="1:9">
      <c r="A3829" s="1712"/>
      <c r="B3829" s="27" t="s">
        <v>2455</v>
      </c>
      <c r="C3829" s="1397" t="s">
        <v>17958</v>
      </c>
      <c r="D3829" s="995" t="s">
        <v>17992</v>
      </c>
      <c r="E3829" s="270" t="s">
        <v>1558</v>
      </c>
      <c r="F3829" s="588"/>
      <c r="G3829" s="1585">
        <v>43423</v>
      </c>
      <c r="H3829" s="277" t="s">
        <v>17960</v>
      </c>
      <c r="I3829" s="1513"/>
    </row>
    <row r="3830" spans="1:9">
      <c r="A3830" s="1712"/>
      <c r="B3830" s="27" t="s">
        <v>17052</v>
      </c>
      <c r="C3830" s="1397" t="s">
        <v>17959</v>
      </c>
      <c r="D3830" s="995" t="s">
        <v>17993</v>
      </c>
      <c r="E3830" s="270" t="s">
        <v>809</v>
      </c>
      <c r="F3830" s="588"/>
      <c r="G3830" s="1585">
        <v>43423</v>
      </c>
      <c r="H3830" s="277" t="s">
        <v>17960</v>
      </c>
      <c r="I3830" s="1513"/>
    </row>
    <row r="3831" spans="1:9">
      <c r="A3831" s="1712"/>
      <c r="B3831" s="27" t="s">
        <v>16317</v>
      </c>
      <c r="C3831" s="1397" t="s">
        <v>17963</v>
      </c>
      <c r="D3831" s="995" t="s">
        <v>17994</v>
      </c>
      <c r="E3831" s="34" t="s">
        <v>726</v>
      </c>
      <c r="F3831" s="588"/>
      <c r="G3831" s="1585">
        <v>43426</v>
      </c>
      <c r="H3831" s="277" t="s">
        <v>17964</v>
      </c>
      <c r="I3831" s="1513"/>
    </row>
    <row r="3832" spans="1:9">
      <c r="A3832" s="1712"/>
      <c r="B3832" s="27" t="s">
        <v>17065</v>
      </c>
      <c r="C3832" s="1397" t="s">
        <v>17962</v>
      </c>
      <c r="D3832" s="995" t="s">
        <v>17995</v>
      </c>
      <c r="E3832" s="270" t="s">
        <v>2</v>
      </c>
      <c r="F3832" s="588"/>
      <c r="G3832" s="1585">
        <v>43430</v>
      </c>
      <c r="H3832" s="277" t="s">
        <v>17970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17983</v>
      </c>
      <c r="C3834" s="1397" t="s">
        <v>17984</v>
      </c>
      <c r="D3834" s="995" t="s">
        <v>18151</v>
      </c>
      <c r="E3834" s="270" t="s">
        <v>637</v>
      </c>
      <c r="F3834" s="588"/>
      <c r="G3834" s="1585">
        <v>43437</v>
      </c>
      <c r="H3834" s="277" t="s">
        <v>18010</v>
      </c>
      <c r="I3834" s="1513"/>
    </row>
    <row r="3835" spans="1:9">
      <c r="A3835" s="1712"/>
      <c r="B3835" s="27" t="s">
        <v>17077</v>
      </c>
      <c r="C3835" s="1397" t="s">
        <v>17985</v>
      </c>
      <c r="D3835" s="995" t="s">
        <v>18152</v>
      </c>
      <c r="E3835" s="270" t="s">
        <v>649</v>
      </c>
      <c r="F3835" s="588"/>
      <c r="G3835" s="1585">
        <v>43437</v>
      </c>
      <c r="H3835" s="277" t="s">
        <v>18010</v>
      </c>
      <c r="I3835" s="1513"/>
    </row>
    <row r="3836" spans="1:9">
      <c r="A3836" s="1712"/>
      <c r="B3836" s="27" t="s">
        <v>17077</v>
      </c>
      <c r="C3836" s="1397" t="s">
        <v>18113</v>
      </c>
      <c r="D3836" s="995" t="s">
        <v>18153</v>
      </c>
      <c r="E3836" s="34" t="s">
        <v>8</v>
      </c>
      <c r="F3836" s="588"/>
      <c r="G3836" s="1585">
        <v>43437</v>
      </c>
      <c r="H3836" s="277" t="s">
        <v>18010</v>
      </c>
      <c r="I3836" s="1513"/>
    </row>
    <row r="3837" spans="1:9">
      <c r="A3837" s="1712"/>
      <c r="B3837" s="27" t="s">
        <v>17051</v>
      </c>
      <c r="C3837" s="1397" t="s">
        <v>18006</v>
      </c>
      <c r="D3837" s="995" t="s">
        <v>18154</v>
      </c>
      <c r="E3837" s="270" t="s">
        <v>1622</v>
      </c>
      <c r="F3837" s="588"/>
      <c r="G3837" s="1585">
        <v>43437</v>
      </c>
      <c r="H3837" s="277" t="s">
        <v>18010</v>
      </c>
      <c r="I3837" s="1513"/>
    </row>
    <row r="3838" spans="1:9">
      <c r="A3838" s="1712"/>
      <c r="B3838" s="27" t="s">
        <v>16317</v>
      </c>
      <c r="C3838" s="1397" t="s">
        <v>18007</v>
      </c>
      <c r="D3838" s="995" t="s">
        <v>18155</v>
      </c>
      <c r="E3838" s="270" t="s">
        <v>11</v>
      </c>
      <c r="F3838" s="588"/>
      <c r="G3838" s="1585">
        <v>43437</v>
      </c>
      <c r="H3838" s="277" t="s">
        <v>18010</v>
      </c>
      <c r="I3838" s="1513"/>
    </row>
    <row r="3839" spans="1:9">
      <c r="A3839" s="1712"/>
      <c r="B3839" s="27" t="s">
        <v>18005</v>
      </c>
      <c r="C3839" s="1397" t="s">
        <v>18008</v>
      </c>
      <c r="D3839" s="995" t="s">
        <v>18156</v>
      </c>
      <c r="E3839" s="34" t="s">
        <v>652</v>
      </c>
      <c r="F3839" s="588"/>
      <c r="G3839" s="1585">
        <v>43437</v>
      </c>
      <c r="H3839" s="277" t="s">
        <v>18010</v>
      </c>
      <c r="I3839" s="1513"/>
    </row>
    <row r="3840" spans="1:9">
      <c r="A3840" s="1712"/>
      <c r="B3840" s="27" t="s">
        <v>18005</v>
      </c>
      <c r="C3840" s="1397" t="s">
        <v>18009</v>
      </c>
      <c r="D3840" s="995" t="s">
        <v>18157</v>
      </c>
      <c r="E3840" s="34" t="s">
        <v>652</v>
      </c>
      <c r="F3840" s="588"/>
      <c r="G3840" s="1585">
        <v>43437</v>
      </c>
      <c r="H3840" s="277" t="s">
        <v>18010</v>
      </c>
      <c r="I3840" s="1513"/>
    </row>
    <row r="3841" spans="1:9">
      <c r="A3841" s="1712"/>
      <c r="B3841" s="27" t="s">
        <v>18017</v>
      </c>
      <c r="C3841" s="1397" t="s">
        <v>18018</v>
      </c>
      <c r="D3841" s="995" t="s">
        <v>18158</v>
      </c>
      <c r="E3841" s="270" t="s">
        <v>1558</v>
      </c>
      <c r="F3841" s="588"/>
      <c r="G3841" s="1585">
        <v>43444</v>
      </c>
      <c r="H3841" s="277" t="s">
        <v>18020</v>
      </c>
      <c r="I3841" s="1513"/>
    </row>
    <row r="3842" spans="1:9">
      <c r="A3842" s="1712"/>
      <c r="B3842" s="27" t="s">
        <v>17051</v>
      </c>
      <c r="C3842" s="1397" t="s">
        <v>18021</v>
      </c>
      <c r="D3842" s="995" t="s">
        <v>18159</v>
      </c>
      <c r="E3842" s="34" t="s">
        <v>652</v>
      </c>
      <c r="F3842" s="588"/>
      <c r="G3842" s="1585">
        <v>43444</v>
      </c>
      <c r="H3842" s="277" t="s">
        <v>18035</v>
      </c>
      <c r="I3842" s="1513"/>
    </row>
    <row r="3843" spans="1:9">
      <c r="A3843" s="1712"/>
      <c r="B3843" s="27" t="s">
        <v>6355</v>
      </c>
      <c r="C3843" s="1397" t="s">
        <v>18030</v>
      </c>
      <c r="D3843" s="995" t="s">
        <v>18160</v>
      </c>
      <c r="E3843" s="270" t="s">
        <v>6322</v>
      </c>
      <c r="F3843" s="588"/>
      <c r="G3843" s="1585">
        <v>43451</v>
      </c>
      <c r="H3843" s="1401" t="s">
        <v>18036</v>
      </c>
      <c r="I3843" s="1513"/>
    </row>
    <row r="3844" spans="1:9">
      <c r="A3844" s="1712"/>
      <c r="B3844" s="27" t="s">
        <v>6355</v>
      </c>
      <c r="C3844" s="1397" t="s">
        <v>18031</v>
      </c>
      <c r="D3844" s="995" t="s">
        <v>18161</v>
      </c>
      <c r="E3844" s="270" t="s">
        <v>7429</v>
      </c>
      <c r="F3844" s="588"/>
      <c r="G3844" s="1585">
        <v>43451</v>
      </c>
      <c r="H3844" s="1401" t="s">
        <v>18036</v>
      </c>
      <c r="I3844" s="1513"/>
    </row>
    <row r="3845" spans="1:9">
      <c r="A3845" s="1712"/>
      <c r="B3845" s="27" t="s">
        <v>6355</v>
      </c>
      <c r="C3845" s="1397" t="s">
        <v>18032</v>
      </c>
      <c r="D3845" s="995" t="s">
        <v>18162</v>
      </c>
      <c r="E3845" s="270" t="s">
        <v>16330</v>
      </c>
      <c r="F3845" s="588"/>
      <c r="G3845" s="1585">
        <v>43451</v>
      </c>
      <c r="H3845" s="1401" t="s">
        <v>18036</v>
      </c>
      <c r="I3845" s="1513"/>
    </row>
    <row r="3846" spans="1:9">
      <c r="A3846" s="1712"/>
      <c r="B3846" s="27" t="s">
        <v>17052</v>
      </c>
      <c r="C3846" s="1397" t="s">
        <v>18037</v>
      </c>
      <c r="D3846" s="995" t="s">
        <v>18163</v>
      </c>
      <c r="E3846" s="270" t="s">
        <v>8</v>
      </c>
      <c r="F3846" s="588"/>
      <c r="G3846" s="1585">
        <v>43451</v>
      </c>
      <c r="H3846" s="1401" t="s">
        <v>18036</v>
      </c>
      <c r="I3846" s="1513"/>
    </row>
    <row r="3847" spans="1:9">
      <c r="A3847" s="1712"/>
      <c r="B3847" s="27" t="s">
        <v>17077</v>
      </c>
      <c r="C3847" s="1397" t="s">
        <v>18038</v>
      </c>
      <c r="D3847" s="995" t="s">
        <v>18164</v>
      </c>
      <c r="E3847" s="270" t="s">
        <v>8</v>
      </c>
      <c r="F3847" s="588"/>
      <c r="G3847" s="1585">
        <v>43452</v>
      </c>
      <c r="H3847" s="1401" t="s">
        <v>18039</v>
      </c>
      <c r="I3847" s="1513"/>
    </row>
    <row r="3848" spans="1:9">
      <c r="A3848" s="1712"/>
      <c r="B3848" s="27" t="s">
        <v>18046</v>
      </c>
      <c r="C3848" s="1397" t="s">
        <v>18048</v>
      </c>
      <c r="D3848" s="995" t="s">
        <v>18165</v>
      </c>
      <c r="E3848" s="270" t="s">
        <v>18047</v>
      </c>
      <c r="F3848" s="588"/>
      <c r="G3848" s="1585">
        <v>43458</v>
      </c>
      <c r="H3848" s="1401" t="s">
        <v>18050</v>
      </c>
      <c r="I3848" s="1513"/>
    </row>
    <row r="3849" spans="1:9">
      <c r="A3849" s="1712"/>
      <c r="B3849" s="27" t="s">
        <v>18005</v>
      </c>
      <c r="C3849" s="1397" t="s">
        <v>18049</v>
      </c>
      <c r="D3849" s="995" t="s">
        <v>18166</v>
      </c>
      <c r="E3849" s="1397" t="s">
        <v>12582</v>
      </c>
      <c r="F3849" s="588"/>
      <c r="G3849" s="1585">
        <v>43458</v>
      </c>
      <c r="H3849" s="1401" t="s">
        <v>18050</v>
      </c>
      <c r="I3849" s="1513"/>
    </row>
    <row r="3850" spans="1:9">
      <c r="A3850" s="1712"/>
      <c r="B3850" s="27" t="s">
        <v>18005</v>
      </c>
      <c r="C3850" s="1397" t="s">
        <v>18051</v>
      </c>
      <c r="D3850" s="995" t="s">
        <v>18167</v>
      </c>
      <c r="E3850" s="270" t="s">
        <v>8</v>
      </c>
      <c r="F3850" s="588"/>
      <c r="G3850" s="1585">
        <v>43458</v>
      </c>
      <c r="H3850" s="1401" t="s">
        <v>18050</v>
      </c>
      <c r="I3850" s="1513"/>
    </row>
    <row r="3851" spans="1:9">
      <c r="A3851" s="1712"/>
      <c r="B3851" s="27" t="s">
        <v>17969</v>
      </c>
      <c r="C3851" s="1397" t="s">
        <v>18052</v>
      </c>
      <c r="D3851" s="995" t="s">
        <v>18168</v>
      </c>
      <c r="E3851" s="270" t="s">
        <v>2253</v>
      </c>
      <c r="F3851" s="588"/>
      <c r="G3851" s="1585">
        <v>43458</v>
      </c>
      <c r="H3851" s="1401" t="s">
        <v>18050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39</v>
      </c>
      <c r="C3853" s="1397" t="s">
        <v>18085</v>
      </c>
      <c r="D3853" s="995" t="s">
        <v>18169</v>
      </c>
      <c r="E3853" s="270" t="s">
        <v>1558</v>
      </c>
      <c r="F3853" s="1449"/>
      <c r="G3853" s="1585">
        <v>43467</v>
      </c>
      <c r="H3853" s="1401" t="s">
        <v>18094</v>
      </c>
      <c r="I3853" s="1513" t="s">
        <v>18262</v>
      </c>
    </row>
    <row r="3854" spans="1:9">
      <c r="A3854" s="1712"/>
      <c r="B3854" s="27" t="s">
        <v>18100</v>
      </c>
      <c r="C3854" s="1397" t="s">
        <v>18086</v>
      </c>
      <c r="D3854" s="995" t="s">
        <v>18189</v>
      </c>
      <c r="E3854" s="1397" t="s">
        <v>56</v>
      </c>
      <c r="F3854" s="1449"/>
      <c r="G3854" s="1585">
        <v>43467</v>
      </c>
      <c r="H3854" s="1401" t="s">
        <v>18094</v>
      </c>
      <c r="I3854" s="1513"/>
    </row>
    <row r="3855" spans="1:9">
      <c r="A3855" s="1712"/>
      <c r="B3855" s="27" t="s">
        <v>17052</v>
      </c>
      <c r="C3855" s="1397" t="s">
        <v>18087</v>
      </c>
      <c r="D3855" s="995" t="s">
        <v>18190</v>
      </c>
      <c r="E3855" s="1397" t="s">
        <v>18096</v>
      </c>
      <c r="F3855" s="1449"/>
      <c r="G3855" s="1585">
        <v>43467</v>
      </c>
      <c r="H3855" s="1401" t="s">
        <v>18094</v>
      </c>
      <c r="I3855" s="1513"/>
    </row>
    <row r="3856" spans="1:9">
      <c r="A3856" s="1712"/>
      <c r="B3856" s="27" t="s">
        <v>18077</v>
      </c>
      <c r="C3856" s="1397" t="s">
        <v>18088</v>
      </c>
      <c r="D3856" s="995" t="s">
        <v>18170</v>
      </c>
      <c r="E3856" s="1397" t="s">
        <v>56</v>
      </c>
      <c r="F3856" s="1434"/>
      <c r="G3856" s="1585">
        <v>43467</v>
      </c>
      <c r="H3856" s="1401" t="s">
        <v>18094</v>
      </c>
      <c r="I3856" s="1513"/>
    </row>
    <row r="3857" spans="1:9">
      <c r="A3857" s="1712"/>
      <c r="B3857" s="27" t="s">
        <v>18077</v>
      </c>
      <c r="C3857" s="1397" t="s">
        <v>18098</v>
      </c>
      <c r="D3857" s="995" t="s">
        <v>18171</v>
      </c>
      <c r="E3857" s="34" t="s">
        <v>652</v>
      </c>
      <c r="F3857" s="1449"/>
      <c r="G3857" s="1585">
        <v>43474</v>
      </c>
      <c r="H3857" s="1401" t="s">
        <v>18099</v>
      </c>
      <c r="I3857" s="1513"/>
    </row>
    <row r="3858" spans="1:9">
      <c r="A3858" s="1712"/>
      <c r="B3858" s="27" t="s">
        <v>18077</v>
      </c>
      <c r="C3858" s="1397" t="s">
        <v>18101</v>
      </c>
      <c r="D3858" s="995" t="s">
        <v>18172</v>
      </c>
      <c r="E3858" s="1397" t="s">
        <v>18187</v>
      </c>
      <c r="F3858" s="1449"/>
      <c r="G3858" s="1585">
        <v>43475</v>
      </c>
      <c r="H3858" s="1401" t="s">
        <v>18102</v>
      </c>
      <c r="I3858" s="1513"/>
    </row>
    <row r="3859" spans="1:9">
      <c r="A3859" s="1712"/>
      <c r="B3859" s="27" t="s">
        <v>18103</v>
      </c>
      <c r="C3859" s="1397" t="s">
        <v>18107</v>
      </c>
      <c r="D3859" s="995" t="s">
        <v>18191</v>
      </c>
      <c r="E3859" s="1397" t="s">
        <v>13558</v>
      </c>
      <c r="F3859" s="1449"/>
      <c r="G3859" s="1585">
        <v>43479</v>
      </c>
      <c r="H3859" s="1401" t="s">
        <v>18108</v>
      </c>
      <c r="I3859" s="1513"/>
    </row>
    <row r="3860" spans="1:9">
      <c r="A3860" s="1712"/>
      <c r="B3860" s="27" t="s">
        <v>18115</v>
      </c>
      <c r="C3860" s="1397" t="s">
        <v>18109</v>
      </c>
      <c r="D3860" s="995" t="s">
        <v>16118</v>
      </c>
      <c r="E3860" s="1397" t="s">
        <v>15454</v>
      </c>
      <c r="F3860" s="1449"/>
      <c r="G3860" s="1585">
        <v>43480</v>
      </c>
      <c r="H3860" s="1401" t="s">
        <v>18111</v>
      </c>
      <c r="I3860" s="1513"/>
    </row>
    <row r="3861" spans="1:9">
      <c r="A3861" s="1712"/>
      <c r="B3861" s="27" t="s">
        <v>18120</v>
      </c>
      <c r="C3861" s="1397" t="s">
        <v>18110</v>
      </c>
      <c r="D3861" s="995" t="s">
        <v>16553</v>
      </c>
      <c r="E3861" s="1397" t="s">
        <v>34</v>
      </c>
      <c r="F3861" s="1449"/>
      <c r="G3861" s="1585">
        <v>43480</v>
      </c>
      <c r="H3861" s="1401" t="s">
        <v>18111</v>
      </c>
      <c r="I3861" s="1513"/>
    </row>
    <row r="3862" spans="1:9">
      <c r="A3862" s="1712"/>
      <c r="B3862" s="27" t="s">
        <v>18117</v>
      </c>
      <c r="C3862" s="1397" t="s">
        <v>18116</v>
      </c>
      <c r="D3862" s="995" t="s">
        <v>18173</v>
      </c>
      <c r="E3862" s="1397" t="s">
        <v>18118</v>
      </c>
      <c r="F3862" s="1449"/>
      <c r="G3862" s="1585">
        <v>43482</v>
      </c>
      <c r="H3862" s="1401" t="s">
        <v>18119</v>
      </c>
      <c r="I3862" s="1513" t="s">
        <v>18214</v>
      </c>
    </row>
    <row r="3863" spans="1:9">
      <c r="A3863" s="1712"/>
      <c r="B3863" s="27" t="s">
        <v>18147</v>
      </c>
      <c r="C3863" s="1397" t="s">
        <v>18148</v>
      </c>
      <c r="D3863" s="995" t="s">
        <v>8601</v>
      </c>
      <c r="E3863" s="1397" t="s">
        <v>18149</v>
      </c>
      <c r="F3863" s="1449"/>
      <c r="G3863" s="1585">
        <v>43470</v>
      </c>
      <c r="H3863" s="1401" t="s">
        <v>18150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18132</v>
      </c>
      <c r="C3865" s="1397" t="s">
        <v>18139</v>
      </c>
      <c r="D3865" s="995" t="s">
        <v>18174</v>
      </c>
      <c r="E3865" s="1397" t="s">
        <v>15452</v>
      </c>
      <c r="F3865" s="1449"/>
      <c r="G3865" s="1585">
        <v>43507</v>
      </c>
      <c r="H3865" s="1401" t="s">
        <v>18210</v>
      </c>
      <c r="I3865" s="1513"/>
    </row>
    <row r="3866" spans="1:9">
      <c r="A3866" s="1712"/>
      <c r="B3866" s="27" t="s">
        <v>39</v>
      </c>
      <c r="C3866" s="1397" t="s">
        <v>18140</v>
      </c>
      <c r="D3866" s="995" t="s">
        <v>18175</v>
      </c>
      <c r="E3866" s="270" t="s">
        <v>1558</v>
      </c>
      <c r="F3866" s="1449"/>
      <c r="G3866" s="1585">
        <v>43507</v>
      </c>
      <c r="H3866" s="1401" t="s">
        <v>18210</v>
      </c>
      <c r="I3866" s="1513"/>
    </row>
    <row r="3867" spans="1:9">
      <c r="A3867" s="1712"/>
      <c r="B3867" s="27" t="s">
        <v>18180</v>
      </c>
      <c r="C3867" s="1397" t="s">
        <v>18141</v>
      </c>
      <c r="D3867" s="995" t="s">
        <v>18176</v>
      </c>
      <c r="E3867" s="1397" t="s">
        <v>15450</v>
      </c>
      <c r="F3867" s="1449"/>
      <c r="G3867" s="1585">
        <v>43507</v>
      </c>
      <c r="H3867" s="1401" t="s">
        <v>18209</v>
      </c>
      <c r="I3867" s="1513"/>
    </row>
    <row r="3868" spans="1:9">
      <c r="A3868" s="1712"/>
      <c r="B3868" s="27" t="s">
        <v>17192</v>
      </c>
      <c r="C3868" s="1397" t="s">
        <v>18142</v>
      </c>
      <c r="D3868" s="995" t="s">
        <v>18177</v>
      </c>
      <c r="E3868" s="1397" t="s">
        <v>34</v>
      </c>
      <c r="F3868" s="1449"/>
      <c r="G3868" s="1585">
        <v>43507</v>
      </c>
      <c r="H3868" s="1401" t="s">
        <v>18209</v>
      </c>
      <c r="I3868" s="1513"/>
    </row>
    <row r="3869" spans="1:9">
      <c r="A3869" s="1712"/>
      <c r="B3869" s="27" t="s">
        <v>17108</v>
      </c>
      <c r="C3869" s="1397" t="s">
        <v>18143</v>
      </c>
      <c r="D3869" s="995" t="s">
        <v>18178</v>
      </c>
      <c r="E3869" s="1397" t="s">
        <v>34</v>
      </c>
      <c r="F3869" s="1449"/>
      <c r="G3869" s="1585">
        <v>43507</v>
      </c>
      <c r="H3869" s="1401" t="s">
        <v>18209</v>
      </c>
      <c r="I3869" s="1513"/>
    </row>
    <row r="3870" spans="1:9">
      <c r="A3870" s="1712"/>
      <c r="B3870" s="27" t="s">
        <v>18145</v>
      </c>
      <c r="C3870" s="1397" t="s">
        <v>18144</v>
      </c>
      <c r="D3870" s="995" t="s">
        <v>18179</v>
      </c>
      <c r="E3870" s="1397" t="s">
        <v>18146</v>
      </c>
      <c r="F3870" s="1449"/>
      <c r="G3870" s="1585">
        <v>43507</v>
      </c>
      <c r="H3870" s="1401" t="s">
        <v>18209</v>
      </c>
      <c r="I3870" s="1513"/>
    </row>
    <row r="3871" spans="1:9">
      <c r="A3871" s="1712"/>
      <c r="B3871" s="27" t="s">
        <v>18134</v>
      </c>
      <c r="C3871" s="1397" t="s">
        <v>18181</v>
      </c>
      <c r="D3871" s="995" t="s">
        <v>18196</v>
      </c>
      <c r="E3871" s="1397" t="s">
        <v>13558</v>
      </c>
      <c r="F3871" s="1449"/>
      <c r="G3871" s="1585">
        <v>43507</v>
      </c>
      <c r="H3871" s="1401" t="s">
        <v>18209</v>
      </c>
      <c r="I3871" s="1513"/>
    </row>
    <row r="3872" spans="1:9">
      <c r="A3872" s="1712"/>
      <c r="B3872" s="27" t="s">
        <v>18134</v>
      </c>
      <c r="C3872" s="1397" t="s">
        <v>18182</v>
      </c>
      <c r="D3872" s="995" t="s">
        <v>18197</v>
      </c>
      <c r="E3872" s="1397" t="s">
        <v>56</v>
      </c>
      <c r="F3872" s="1449"/>
      <c r="G3872" s="1585">
        <v>43507</v>
      </c>
      <c r="H3872" s="1401" t="s">
        <v>18209</v>
      </c>
      <c r="I3872" s="1513"/>
    </row>
    <row r="3873" spans="1:9">
      <c r="A3873" s="1712"/>
      <c r="B3873" s="27" t="s">
        <v>18135</v>
      </c>
      <c r="C3873" s="1397" t="s">
        <v>18183</v>
      </c>
      <c r="D3873" s="995" t="s">
        <v>18198</v>
      </c>
      <c r="E3873" s="1397" t="s">
        <v>18133</v>
      </c>
      <c r="F3873" s="1449"/>
      <c r="G3873" s="1585">
        <v>43507</v>
      </c>
      <c r="H3873" s="1401" t="s">
        <v>18209</v>
      </c>
      <c r="I3873" s="1513"/>
    </row>
    <row r="3874" spans="1:9">
      <c r="A3874" s="1712"/>
      <c r="B3874" s="27" t="s">
        <v>70</v>
      </c>
      <c r="C3874" s="1397" t="s">
        <v>18184</v>
      </c>
      <c r="D3874" s="995" t="s">
        <v>18199</v>
      </c>
      <c r="E3874" s="1397" t="s">
        <v>18137</v>
      </c>
      <c r="F3874" s="1449"/>
      <c r="G3874" s="1585">
        <v>43507</v>
      </c>
      <c r="H3874" s="1401" t="s">
        <v>18209</v>
      </c>
      <c r="I3874" s="1513"/>
    </row>
    <row r="3875" spans="1:9">
      <c r="A3875" s="1712"/>
      <c r="B3875" s="27" t="s">
        <v>18193</v>
      </c>
      <c r="C3875" s="1397" t="s">
        <v>18215</v>
      </c>
      <c r="D3875" s="995" t="s">
        <v>18195</v>
      </c>
      <c r="E3875" s="1397" t="s">
        <v>18194</v>
      </c>
      <c r="F3875" s="1449"/>
      <c r="G3875" s="1585">
        <v>43510</v>
      </c>
      <c r="H3875" s="1401" t="s">
        <v>18213</v>
      </c>
      <c r="I3875" s="1513"/>
    </row>
    <row r="3876" spans="1:9">
      <c r="A3876" s="1712"/>
      <c r="B3876" s="27" t="s">
        <v>18211</v>
      </c>
      <c r="C3876" s="1397" t="s">
        <v>18217</v>
      </c>
      <c r="D3876" s="995" t="s">
        <v>18208</v>
      </c>
      <c r="E3876" s="1397" t="s">
        <v>18216</v>
      </c>
      <c r="F3876" s="1449"/>
      <c r="G3876" s="1585">
        <v>43514</v>
      </c>
      <c r="H3876" s="1401" t="s">
        <v>18241</v>
      </c>
      <c r="I3876" s="1513"/>
    </row>
    <row r="3877" spans="1:9">
      <c r="A3877" s="1712"/>
      <c r="B3877" s="27" t="s">
        <v>17108</v>
      </c>
      <c r="C3877" s="1397" t="s">
        <v>18220</v>
      </c>
      <c r="D3877" s="995" t="s">
        <v>18222</v>
      </c>
      <c r="E3877" s="1397" t="s">
        <v>875</v>
      </c>
      <c r="F3877" s="1449"/>
      <c r="G3877" s="1585">
        <v>43514</v>
      </c>
      <c r="H3877" s="1401" t="s">
        <v>18240</v>
      </c>
      <c r="I3877" s="1513"/>
    </row>
    <row r="3878" spans="1:9">
      <c r="A3878" s="1712"/>
      <c r="B3878" s="27" t="s">
        <v>18212</v>
      </c>
      <c r="C3878" s="1397" t="s">
        <v>18221</v>
      </c>
      <c r="D3878" s="995" t="s">
        <v>18223</v>
      </c>
      <c r="E3878" s="1397" t="s">
        <v>8</v>
      </c>
      <c r="F3878" s="1449"/>
      <c r="G3878" s="1585">
        <v>43514</v>
      </c>
      <c r="H3878" s="1401" t="s">
        <v>18241</v>
      </c>
      <c r="I3878" s="1513"/>
    </row>
    <row r="3879" spans="1:9">
      <c r="A3879" s="1712"/>
      <c r="B3879" s="27" t="s">
        <v>5525</v>
      </c>
      <c r="C3879" s="1397" t="s">
        <v>18226</v>
      </c>
      <c r="D3879" s="995" t="s">
        <v>18228</v>
      </c>
      <c r="E3879" s="1397" t="s">
        <v>18229</v>
      </c>
      <c r="F3879" s="1449"/>
      <c r="G3879" s="1585">
        <v>43514</v>
      </c>
      <c r="H3879" s="1401" t="s">
        <v>18241</v>
      </c>
      <c r="I3879" s="1513"/>
    </row>
    <row r="3880" spans="1:9">
      <c r="A3880" s="1712"/>
      <c r="B3880" s="27" t="s">
        <v>18224</v>
      </c>
      <c r="C3880" s="1397" t="s">
        <v>18227</v>
      </c>
      <c r="D3880" s="995" t="s">
        <v>18242</v>
      </c>
      <c r="E3880" s="1397" t="s">
        <v>18225</v>
      </c>
      <c r="F3880" s="1449"/>
      <c r="G3880" s="1585">
        <v>43511</v>
      </c>
      <c r="H3880" s="1401" t="s">
        <v>18243</v>
      </c>
      <c r="I3880" s="1513" t="s">
        <v>18301</v>
      </c>
    </row>
    <row r="3881" spans="1:9">
      <c r="A3881" s="1712"/>
      <c r="B3881" s="27" t="s">
        <v>18233</v>
      </c>
      <c r="C3881" s="1397" t="s">
        <v>18235</v>
      </c>
      <c r="D3881" s="995" t="s">
        <v>18244</v>
      </c>
      <c r="E3881" s="1397" t="s">
        <v>18238</v>
      </c>
      <c r="F3881" s="1449"/>
      <c r="G3881" s="1585">
        <v>43521</v>
      </c>
      <c r="H3881" s="1401" t="s">
        <v>18246</v>
      </c>
      <c r="I3881" s="1513"/>
    </row>
    <row r="3882" spans="1:9">
      <c r="A3882" s="1712"/>
      <c r="B3882" s="27" t="s">
        <v>18233</v>
      </c>
      <c r="C3882" s="1397" t="s">
        <v>18236</v>
      </c>
      <c r="D3882" s="995" t="s">
        <v>18245</v>
      </c>
      <c r="E3882" s="1397" t="s">
        <v>18238</v>
      </c>
      <c r="F3882" s="1449"/>
      <c r="G3882" s="1585">
        <v>43521</v>
      </c>
      <c r="H3882" s="1401" t="s">
        <v>18246</v>
      </c>
      <c r="I3882" s="1513"/>
    </row>
    <row r="3883" spans="1:9">
      <c r="A3883" s="1712"/>
      <c r="B3883" s="27" t="s">
        <v>18234</v>
      </c>
      <c r="C3883" s="1397" t="s">
        <v>18237</v>
      </c>
      <c r="D3883" s="995" t="s">
        <v>18409</v>
      </c>
      <c r="E3883" s="1397" t="s">
        <v>18239</v>
      </c>
      <c r="F3883" s="1449"/>
      <c r="G3883" s="1585">
        <v>43521</v>
      </c>
      <c r="H3883" s="1401" t="s">
        <v>18246</v>
      </c>
      <c r="I3883" s="1513" t="s">
        <v>18439</v>
      </c>
    </row>
    <row r="3884" spans="1:9">
      <c r="A3884" s="1712"/>
      <c r="B3884" s="27" t="s">
        <v>18265</v>
      </c>
      <c r="C3884" s="1397" t="s">
        <v>18266</v>
      </c>
      <c r="D3884" s="995" t="s">
        <v>18264</v>
      </c>
      <c r="E3884" s="1397" t="s">
        <v>18267</v>
      </c>
      <c r="F3884" s="1449"/>
      <c r="G3884" s="1585">
        <v>43523</v>
      </c>
      <c r="H3884" s="1401" t="s">
        <v>18263</v>
      </c>
      <c r="I3884" s="1513" t="s">
        <v>18301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18279</v>
      </c>
      <c r="C3886" s="1397" t="s">
        <v>18278</v>
      </c>
      <c r="D3886" s="995" t="s">
        <v>18285</v>
      </c>
      <c r="E3886" s="1397" t="s">
        <v>728</v>
      </c>
      <c r="F3886" s="1449"/>
      <c r="G3886" s="1585">
        <v>43528</v>
      </c>
      <c r="H3886" s="1458" t="s">
        <v>18292</v>
      </c>
      <c r="I3886" s="1513" t="s">
        <v>18315</v>
      </c>
    </row>
    <row r="3887" spans="1:9">
      <c r="A3887" s="1712"/>
      <c r="B3887" s="27" t="s">
        <v>4784</v>
      </c>
      <c r="C3887" s="1397" t="s">
        <v>18273</v>
      </c>
      <c r="D3887" s="995" t="s">
        <v>18201</v>
      </c>
      <c r="E3887" s="1397" t="s">
        <v>2659</v>
      </c>
      <c r="F3887" s="1449"/>
      <c r="G3887" s="1585">
        <v>43528</v>
      </c>
      <c r="H3887" s="1401" t="s">
        <v>18284</v>
      </c>
      <c r="I3887" s="1513"/>
    </row>
    <row r="3888" spans="1:9">
      <c r="A3888" s="1712"/>
      <c r="B3888" s="27" t="s">
        <v>17108</v>
      </c>
      <c r="C3888" s="1397" t="s">
        <v>18274</v>
      </c>
      <c r="D3888" s="995" t="s">
        <v>18280</v>
      </c>
      <c r="E3888" s="1397" t="s">
        <v>875</v>
      </c>
      <c r="F3888" s="1449"/>
      <c r="G3888" s="1585">
        <v>43528</v>
      </c>
      <c r="H3888" s="1401" t="s">
        <v>18284</v>
      </c>
      <c r="I3888" s="1513"/>
    </row>
    <row r="3889" spans="1:9">
      <c r="A3889" s="1712"/>
      <c r="B3889" s="27" t="s">
        <v>18134</v>
      </c>
      <c r="C3889" s="1397" t="s">
        <v>18275</v>
      </c>
      <c r="D3889" s="995" t="s">
        <v>18281</v>
      </c>
      <c r="E3889" s="1397" t="s">
        <v>13558</v>
      </c>
      <c r="F3889" s="1449"/>
      <c r="G3889" s="1585">
        <v>43528</v>
      </c>
      <c r="H3889" s="1401" t="s">
        <v>18284</v>
      </c>
      <c r="I3889" s="1513"/>
    </row>
    <row r="3890" spans="1:9">
      <c r="A3890" s="1712"/>
      <c r="B3890" s="27" t="s">
        <v>17969</v>
      </c>
      <c r="C3890" s="1397" t="s">
        <v>18276</v>
      </c>
      <c r="D3890" s="995" t="s">
        <v>18282</v>
      </c>
      <c r="E3890" s="1397" t="s">
        <v>13558</v>
      </c>
      <c r="F3890" s="1449"/>
      <c r="G3890" s="1585">
        <v>43528</v>
      </c>
      <c r="H3890" s="1401" t="s">
        <v>18284</v>
      </c>
      <c r="I3890" s="1513"/>
    </row>
    <row r="3891" spans="1:9">
      <c r="A3891" s="1712"/>
      <c r="B3891" s="27" t="s">
        <v>17969</v>
      </c>
      <c r="C3891" s="1397" t="s">
        <v>18277</v>
      </c>
      <c r="D3891" s="995" t="s">
        <v>18283</v>
      </c>
      <c r="E3891" s="1397" t="s">
        <v>56</v>
      </c>
      <c r="F3891" s="1449"/>
      <c r="G3891" s="1585">
        <v>43528</v>
      </c>
      <c r="H3891" s="1401" t="s">
        <v>18284</v>
      </c>
      <c r="I3891" s="1513"/>
    </row>
    <row r="3892" spans="1:9">
      <c r="A3892" s="1712"/>
      <c r="B3892" s="27" t="s">
        <v>18125</v>
      </c>
      <c r="C3892" s="1397" t="s">
        <v>18291</v>
      </c>
      <c r="D3892" s="995" t="s">
        <v>18297</v>
      </c>
      <c r="E3892" s="1397" t="s">
        <v>728</v>
      </c>
      <c r="F3892" s="1449"/>
      <c r="G3892" s="1585">
        <v>43530</v>
      </c>
      <c r="H3892" s="1401" t="s">
        <v>18293</v>
      </c>
      <c r="I3892" s="1513" t="s">
        <v>18356</v>
      </c>
    </row>
    <row r="3893" spans="1:9">
      <c r="A3893" s="1712"/>
      <c r="B3893" s="27" t="s">
        <v>18324</v>
      </c>
      <c r="C3893" s="1397" t="s">
        <v>18299</v>
      </c>
      <c r="D3893" s="995" t="s">
        <v>18321</v>
      </c>
      <c r="E3893" s="1397" t="s">
        <v>18298</v>
      </c>
      <c r="F3893" s="1449"/>
      <c r="G3893" s="1585">
        <v>43537</v>
      </c>
      <c r="H3893" s="1401" t="s">
        <v>15579</v>
      </c>
      <c r="I3893" s="1513"/>
    </row>
    <row r="3894" spans="1:9">
      <c r="A3894" s="1712"/>
      <c r="B3894" s="27" t="s">
        <v>17679</v>
      </c>
      <c r="C3894" s="1397" t="s">
        <v>18311</v>
      </c>
      <c r="D3894" s="995" t="s">
        <v>18313</v>
      </c>
      <c r="E3894" s="1397" t="s">
        <v>56</v>
      </c>
      <c r="F3894" s="1449"/>
      <c r="G3894" s="1585">
        <v>43535</v>
      </c>
      <c r="H3894" s="1401" t="s">
        <v>18314</v>
      </c>
      <c r="I3894" s="1513"/>
    </row>
    <row r="3895" spans="1:9">
      <c r="A3895" s="1712"/>
      <c r="B3895" s="27" t="s">
        <v>17108</v>
      </c>
      <c r="C3895" s="1397" t="s">
        <v>18312</v>
      </c>
      <c r="D3895" s="995" t="s">
        <v>18300</v>
      </c>
      <c r="E3895" s="1397" t="s">
        <v>875</v>
      </c>
      <c r="F3895" s="1449"/>
      <c r="G3895" s="1585">
        <v>43535</v>
      </c>
      <c r="H3895" s="1401" t="s">
        <v>18314</v>
      </c>
      <c r="I3895" s="1513"/>
    </row>
    <row r="3896" spans="1:9">
      <c r="A3896" s="1712"/>
      <c r="B3896" s="27" t="s">
        <v>18077</v>
      </c>
      <c r="C3896" s="1397" t="s">
        <v>18325</v>
      </c>
      <c r="D3896" s="995" t="s">
        <v>18326</v>
      </c>
      <c r="E3896" s="1397" t="s">
        <v>73</v>
      </c>
      <c r="F3896" s="1449"/>
      <c r="G3896" s="1585">
        <v>43538</v>
      </c>
      <c r="H3896" s="1401" t="s">
        <v>14137</v>
      </c>
      <c r="I3896" s="1513"/>
    </row>
    <row r="3897" spans="1:9">
      <c r="A3897" s="1712"/>
      <c r="B3897" s="27" t="s">
        <v>39</v>
      </c>
      <c r="C3897" s="1397" t="s">
        <v>18323</v>
      </c>
      <c r="D3897" s="995" t="s">
        <v>18330</v>
      </c>
      <c r="E3897" s="1397" t="s">
        <v>34</v>
      </c>
      <c r="F3897" s="1433"/>
      <c r="G3897" s="1585">
        <v>43542</v>
      </c>
      <c r="H3897" s="1401" t="s">
        <v>18337</v>
      </c>
      <c r="I3897" s="1513" t="s">
        <v>18407</v>
      </c>
    </row>
    <row r="3898" spans="1:9">
      <c r="A3898" s="1712"/>
      <c r="B3898" s="27" t="s">
        <v>17116</v>
      </c>
      <c r="C3898" s="1397" t="s">
        <v>18331</v>
      </c>
      <c r="D3898" s="995" t="s">
        <v>18334</v>
      </c>
      <c r="E3898" s="1397" t="s">
        <v>875</v>
      </c>
      <c r="F3898" s="1449"/>
      <c r="G3898" s="1585">
        <v>43542</v>
      </c>
      <c r="H3898" s="1401" t="s">
        <v>18337</v>
      </c>
      <c r="I3898" s="1513"/>
    </row>
    <row r="3899" spans="1:9">
      <c r="A3899" s="1712"/>
      <c r="B3899" s="27" t="s">
        <v>18322</v>
      </c>
      <c r="C3899" s="1397" t="s">
        <v>18332</v>
      </c>
      <c r="D3899" s="995" t="s">
        <v>18335</v>
      </c>
      <c r="E3899" s="1397" t="s">
        <v>73</v>
      </c>
      <c r="F3899" s="1449"/>
      <c r="G3899" s="1585">
        <v>43542</v>
      </c>
      <c r="H3899" s="1401" t="s">
        <v>18337</v>
      </c>
      <c r="I3899" s="1513"/>
    </row>
    <row r="3900" spans="1:9">
      <c r="A3900" s="1712"/>
      <c r="B3900" s="27" t="s">
        <v>18134</v>
      </c>
      <c r="C3900" s="1397" t="s">
        <v>18333</v>
      </c>
      <c r="D3900" s="995" t="s">
        <v>18336</v>
      </c>
      <c r="E3900" s="1397" t="s">
        <v>56</v>
      </c>
      <c r="F3900" s="1449"/>
      <c r="G3900" s="1585">
        <v>43542</v>
      </c>
      <c r="H3900" s="1401" t="s">
        <v>18337</v>
      </c>
      <c r="I3900" s="1513"/>
    </row>
    <row r="3901" spans="1:9">
      <c r="A3901" s="1712"/>
      <c r="B3901" s="27" t="s">
        <v>18077</v>
      </c>
      <c r="C3901" s="1397" t="s">
        <v>18376</v>
      </c>
      <c r="D3901" s="995" t="s">
        <v>18387</v>
      </c>
      <c r="E3901" s="1397" t="s">
        <v>18367</v>
      </c>
      <c r="F3901" s="1449"/>
      <c r="G3901" s="1585">
        <v>43550</v>
      </c>
      <c r="H3901" s="1401" t="s">
        <v>18386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18134</v>
      </c>
      <c r="C3903" s="1397" t="s">
        <v>18389</v>
      </c>
      <c r="D3903" s="995" t="s">
        <v>18390</v>
      </c>
      <c r="E3903" s="1397" t="s">
        <v>56</v>
      </c>
      <c r="F3903" s="1449"/>
      <c r="G3903" s="1585">
        <v>43556</v>
      </c>
      <c r="H3903" s="1401" t="s">
        <v>18401</v>
      </c>
      <c r="I3903" s="1513"/>
    </row>
    <row r="3904" spans="1:9">
      <c r="A3904" s="1712"/>
      <c r="B3904" s="27" t="s">
        <v>18134</v>
      </c>
      <c r="C3904" s="1397" t="s">
        <v>18402</v>
      </c>
      <c r="D3904" s="995" t="s">
        <v>18403</v>
      </c>
      <c r="E3904" s="1397" t="s">
        <v>56</v>
      </c>
      <c r="F3904" s="1449"/>
      <c r="G3904" s="1585">
        <v>43557</v>
      </c>
      <c r="H3904" s="1401" t="s">
        <v>18406</v>
      </c>
      <c r="I3904" s="1513"/>
    </row>
    <row r="3905" spans="1:9">
      <c r="A3905" s="1712"/>
      <c r="B3905" s="27" t="s">
        <v>17108</v>
      </c>
      <c r="C3905" s="1397" t="s">
        <v>18405</v>
      </c>
      <c r="D3905" s="995" t="s">
        <v>18408</v>
      </c>
      <c r="E3905" s="1397" t="s">
        <v>1</v>
      </c>
      <c r="F3905" s="1449"/>
      <c r="G3905" s="1585">
        <v>43563</v>
      </c>
      <c r="H3905" s="1401" t="s">
        <v>18412</v>
      </c>
      <c r="I3905" s="1513"/>
    </row>
    <row r="3906" spans="1:9">
      <c r="A3906" s="1712"/>
      <c r="B3906" s="27" t="s">
        <v>17679</v>
      </c>
      <c r="C3906" s="1397" t="s">
        <v>18410</v>
      </c>
      <c r="D3906" s="995" t="s">
        <v>18411</v>
      </c>
      <c r="E3906" s="1397" t="s">
        <v>56</v>
      </c>
      <c r="F3906" s="1464"/>
      <c r="G3906" s="1585">
        <v>43563</v>
      </c>
      <c r="H3906" s="1401" t="s">
        <v>18412</v>
      </c>
      <c r="I3906" s="1513"/>
    </row>
    <row r="3907" spans="1:9">
      <c r="A3907" s="1712"/>
      <c r="B3907" s="27" t="s">
        <v>18077</v>
      </c>
      <c r="C3907" s="1397" t="s">
        <v>18419</v>
      </c>
      <c r="D3907" s="995" t="s">
        <v>18417</v>
      </c>
      <c r="E3907" s="1397" t="s">
        <v>56</v>
      </c>
      <c r="F3907" s="1464"/>
      <c r="G3907" s="1585">
        <v>43570</v>
      </c>
      <c r="H3907" s="1401" t="s">
        <v>18412</v>
      </c>
      <c r="I3907" s="1513"/>
    </row>
    <row r="3908" spans="1:9">
      <c r="A3908" s="1712"/>
      <c r="B3908" s="27" t="s">
        <v>18077</v>
      </c>
      <c r="C3908" s="1397" t="s">
        <v>18435</v>
      </c>
      <c r="D3908" s="995" t="s">
        <v>18431</v>
      </c>
      <c r="E3908" s="1397" t="s">
        <v>5250</v>
      </c>
      <c r="F3908" s="1464"/>
      <c r="G3908" s="1585">
        <v>43577</v>
      </c>
      <c r="H3908" s="1401" t="s">
        <v>18436</v>
      </c>
      <c r="I3908" s="1513"/>
    </row>
    <row r="3909" spans="1:9">
      <c r="A3909" s="1712"/>
      <c r="B3909" s="27" t="s">
        <v>17108</v>
      </c>
      <c r="C3909" s="1397" t="s">
        <v>18440</v>
      </c>
      <c r="D3909" s="995" t="s">
        <v>18442</v>
      </c>
      <c r="E3909" s="1397" t="s">
        <v>18441</v>
      </c>
      <c r="F3909" s="1464"/>
      <c r="G3909" s="1585">
        <v>43579</v>
      </c>
      <c r="H3909" s="1401" t="s">
        <v>18443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18077</v>
      </c>
      <c r="C3911" s="1397" t="s">
        <v>18463</v>
      </c>
      <c r="D3911" s="995" t="s">
        <v>18471</v>
      </c>
      <c r="E3911" s="1397" t="s">
        <v>56</v>
      </c>
      <c r="F3911" s="1464"/>
      <c r="G3911" s="1585">
        <v>43591</v>
      </c>
      <c r="H3911" s="1401" t="s">
        <v>18467</v>
      </c>
      <c r="I3911" s="1513"/>
    </row>
    <row r="3912" spans="1:9">
      <c r="A3912" s="1712"/>
      <c r="B3912" s="27" t="s">
        <v>18464</v>
      </c>
      <c r="C3912" s="1397" t="s">
        <v>18466</v>
      </c>
      <c r="D3912" s="995" t="s">
        <v>18472</v>
      </c>
      <c r="E3912" s="1397" t="s">
        <v>875</v>
      </c>
      <c r="F3912" s="1465"/>
      <c r="G3912" s="1585">
        <v>43591</v>
      </c>
      <c r="H3912" s="1401" t="s">
        <v>18467</v>
      </c>
      <c r="I3912" s="1513"/>
    </row>
    <row r="3913" spans="1:9">
      <c r="A3913" s="1712"/>
      <c r="B3913" s="27" t="s">
        <v>18473</v>
      </c>
      <c r="C3913" s="1397" t="s">
        <v>18478</v>
      </c>
      <c r="D3913" s="995" t="s">
        <v>18492</v>
      </c>
      <c r="E3913" s="1397" t="s">
        <v>56</v>
      </c>
      <c r="F3913" s="1465"/>
      <c r="G3913" s="1585">
        <v>43598</v>
      </c>
      <c r="H3913" s="1401" t="s">
        <v>18481</v>
      </c>
      <c r="I3913" s="1513"/>
    </row>
    <row r="3914" spans="1:9">
      <c r="A3914" s="1712"/>
      <c r="B3914" s="27" t="s">
        <v>18474</v>
      </c>
      <c r="C3914" s="1397" t="s">
        <v>18479</v>
      </c>
      <c r="D3914" s="995" t="s">
        <v>18480</v>
      </c>
      <c r="E3914" s="1397" t="s">
        <v>56</v>
      </c>
      <c r="F3914" s="1466"/>
      <c r="G3914" s="1585">
        <v>43598</v>
      </c>
      <c r="H3914" s="1401" t="s">
        <v>18481</v>
      </c>
      <c r="I3914" s="1513"/>
    </row>
    <row r="3915" spans="1:9">
      <c r="A3915" s="1712"/>
      <c r="B3915" s="27" t="s">
        <v>18212</v>
      </c>
      <c r="C3915" s="1397" t="s">
        <v>18482</v>
      </c>
      <c r="D3915" s="995" t="s">
        <v>18483</v>
      </c>
      <c r="E3915" s="1397" t="s">
        <v>56</v>
      </c>
      <c r="F3915" s="1449"/>
      <c r="G3915" s="1585">
        <v>43600</v>
      </c>
      <c r="H3915" s="1401" t="s">
        <v>14378</v>
      </c>
      <c r="I3915" s="1513"/>
    </row>
    <row r="3916" spans="1:9">
      <c r="A3916" s="1712"/>
      <c r="B3916" s="27" t="s">
        <v>17108</v>
      </c>
      <c r="C3916" s="1397" t="s">
        <v>18493</v>
      </c>
      <c r="D3916" s="995" t="s">
        <v>18495</v>
      </c>
      <c r="E3916" s="1397" t="s">
        <v>875</v>
      </c>
      <c r="F3916" s="1449"/>
      <c r="G3916" s="1585">
        <v>43606</v>
      </c>
      <c r="H3916" s="1401" t="s">
        <v>18500</v>
      </c>
      <c r="I3916" s="1513"/>
    </row>
    <row r="3917" spans="1:9">
      <c r="A3917" s="1712"/>
      <c r="B3917" s="27" t="s">
        <v>17108</v>
      </c>
      <c r="C3917" s="1397" t="s">
        <v>18494</v>
      </c>
      <c r="D3917" s="995" t="s">
        <v>18496</v>
      </c>
      <c r="E3917" s="1397" t="s">
        <v>875</v>
      </c>
      <c r="F3917" s="1449"/>
      <c r="G3917" s="1585">
        <v>43606</v>
      </c>
      <c r="H3917" s="1401" t="s">
        <v>18500</v>
      </c>
      <c r="I3917" s="1513"/>
    </row>
    <row r="3918" spans="1:9">
      <c r="A3918" s="1712"/>
      <c r="B3918" s="27" t="s">
        <v>18515</v>
      </c>
      <c r="C3918" s="1397" t="s">
        <v>18513</v>
      </c>
      <c r="D3918" s="995" t="s">
        <v>18514</v>
      </c>
      <c r="E3918" s="1397" t="s">
        <v>56</v>
      </c>
      <c r="F3918" s="1465"/>
      <c r="G3918" s="1585">
        <v>43612</v>
      </c>
      <c r="H3918" s="1401" t="s">
        <v>18544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18524</v>
      </c>
      <c r="C3920" s="1397" t="s">
        <v>18525</v>
      </c>
      <c r="D3920" s="995" t="s">
        <v>18558</v>
      </c>
      <c r="E3920" s="1397" t="s">
        <v>56</v>
      </c>
      <c r="F3920" s="1465"/>
      <c r="G3920" s="1585">
        <v>43617</v>
      </c>
      <c r="H3920" s="1401" t="s">
        <v>18528</v>
      </c>
      <c r="I3920" s="1513"/>
    </row>
    <row r="3921" spans="1:9">
      <c r="A3921" s="1712"/>
      <c r="B3921" s="27" t="s">
        <v>18524</v>
      </c>
      <c r="C3921" s="1397" t="s">
        <v>18526</v>
      </c>
      <c r="D3921" s="995" t="s">
        <v>18559</v>
      </c>
      <c r="E3921" s="34" t="s">
        <v>652</v>
      </c>
      <c r="F3921" s="1465"/>
      <c r="G3921" s="1585">
        <v>43617</v>
      </c>
      <c r="H3921" s="1401" t="s">
        <v>18528</v>
      </c>
      <c r="I3921" s="1513"/>
    </row>
    <row r="3922" spans="1:9">
      <c r="A3922" s="1712"/>
      <c r="B3922" s="27" t="s">
        <v>18524</v>
      </c>
      <c r="C3922" s="1397" t="s">
        <v>18527</v>
      </c>
      <c r="D3922" s="995" t="s">
        <v>965</v>
      </c>
      <c r="E3922" s="34" t="s">
        <v>652</v>
      </c>
      <c r="F3922" s="1465"/>
      <c r="G3922" s="1585">
        <v>43617</v>
      </c>
      <c r="H3922" s="1401" t="s">
        <v>18528</v>
      </c>
      <c r="I3922" s="1513"/>
    </row>
    <row r="3923" spans="1:9">
      <c r="A3923" s="1712"/>
      <c r="B3923" s="27" t="s">
        <v>18520</v>
      </c>
      <c r="C3923" s="1397" t="s">
        <v>18536</v>
      </c>
      <c r="D3923" s="995" t="s">
        <v>18560</v>
      </c>
      <c r="E3923" s="270" t="s">
        <v>15454</v>
      </c>
      <c r="F3923" s="1449"/>
      <c r="G3923" s="1585">
        <v>43619</v>
      </c>
      <c r="H3923" s="1401" t="s">
        <v>18539</v>
      </c>
      <c r="I3923" s="1513"/>
    </row>
    <row r="3924" spans="1:9">
      <c r="A3924" s="1712"/>
      <c r="B3924" s="27" t="s">
        <v>18518</v>
      </c>
      <c r="C3924" s="1397" t="s">
        <v>18537</v>
      </c>
      <c r="D3924" s="995" t="s">
        <v>18561</v>
      </c>
      <c r="E3924" s="270" t="s">
        <v>875</v>
      </c>
      <c r="F3924" s="1468"/>
      <c r="G3924" s="1585">
        <v>43619</v>
      </c>
      <c r="H3924" s="1401" t="s">
        <v>18539</v>
      </c>
      <c r="I3924" s="1513"/>
    </row>
    <row r="3925" spans="1:9">
      <c r="A3925" s="1712"/>
      <c r="B3925" s="27" t="s">
        <v>18519</v>
      </c>
      <c r="C3925" s="1397" t="s">
        <v>18538</v>
      </c>
      <c r="D3925" s="995" t="s">
        <v>18562</v>
      </c>
      <c r="E3925" s="270" t="s">
        <v>13558</v>
      </c>
      <c r="F3925" s="1467"/>
      <c r="G3925" s="1585">
        <v>43619</v>
      </c>
      <c r="H3925" s="1401" t="s">
        <v>18539</v>
      </c>
      <c r="I3925" s="1513"/>
    </row>
    <row r="3926" spans="1:9">
      <c r="A3926" s="1712"/>
      <c r="B3926" s="27" t="s">
        <v>18540</v>
      </c>
      <c r="C3926" s="1397" t="s">
        <v>18541</v>
      </c>
      <c r="D3926" s="995" t="s">
        <v>18563</v>
      </c>
      <c r="E3926" s="1397" t="s">
        <v>56</v>
      </c>
      <c r="F3926" s="1449"/>
      <c r="G3926" s="1585">
        <v>43620</v>
      </c>
      <c r="H3926" s="1401" t="s">
        <v>18542</v>
      </c>
      <c r="I3926" s="1513"/>
    </row>
    <row r="3927" spans="1:9">
      <c r="A3927" s="1712"/>
      <c r="B3927" s="27" t="s">
        <v>17108</v>
      </c>
      <c r="C3927" s="1397" t="s">
        <v>18555</v>
      </c>
      <c r="D3927" s="995" t="s">
        <v>18564</v>
      </c>
      <c r="E3927" s="1397" t="s">
        <v>18546</v>
      </c>
      <c r="F3927" s="1449"/>
      <c r="G3927" s="1585">
        <v>43633</v>
      </c>
      <c r="H3927" s="1401" t="s">
        <v>18557</v>
      </c>
      <c r="I3927" s="1513"/>
    </row>
    <row r="3928" spans="1:9">
      <c r="A3928" s="1712"/>
      <c r="B3928" s="27" t="s">
        <v>18548</v>
      </c>
      <c r="C3928" s="1397" t="s">
        <v>18556</v>
      </c>
      <c r="D3928" s="995" t="s">
        <v>18565</v>
      </c>
      <c r="E3928" s="1397" t="s">
        <v>18547</v>
      </c>
      <c r="F3928" s="1449"/>
      <c r="G3928" s="1585">
        <v>43633</v>
      </c>
      <c r="H3928" s="1401" t="s">
        <v>18557</v>
      </c>
      <c r="I3928" s="1513"/>
    </row>
    <row r="3929" spans="1:9">
      <c r="A3929" s="1712"/>
      <c r="B3929" s="27" t="s">
        <v>18577</v>
      </c>
      <c r="C3929" s="1397" t="s">
        <v>18573</v>
      </c>
      <c r="D3929" s="995" t="s">
        <v>18575</v>
      </c>
      <c r="E3929" s="1397" t="s">
        <v>18578</v>
      </c>
      <c r="F3929" s="1449"/>
      <c r="G3929" s="1585">
        <v>43640</v>
      </c>
      <c r="H3929" s="1401" t="s">
        <v>18591</v>
      </c>
      <c r="I3929" s="1513"/>
    </row>
    <row r="3930" spans="1:9">
      <c r="A3930" s="1712"/>
      <c r="B3930" s="27" t="s">
        <v>18579</v>
      </c>
      <c r="C3930" s="1397" t="s">
        <v>18574</v>
      </c>
      <c r="D3930" s="995" t="s">
        <v>18576</v>
      </c>
      <c r="E3930" s="1397" t="s">
        <v>663</v>
      </c>
      <c r="F3930" s="1449"/>
      <c r="G3930" s="1585">
        <v>43640</v>
      </c>
      <c r="H3930" s="1401" t="s">
        <v>18591</v>
      </c>
      <c r="I3930" s="1513"/>
    </row>
    <row r="3931" spans="1:9">
      <c r="A3931" s="1712"/>
      <c r="B3931" s="27" t="s">
        <v>18134</v>
      </c>
      <c r="C3931" s="1397" t="s">
        <v>18586</v>
      </c>
      <c r="D3931" s="995" t="s">
        <v>18585</v>
      </c>
      <c r="E3931" s="34" t="s">
        <v>652</v>
      </c>
      <c r="F3931" s="1449"/>
      <c r="G3931" s="1585">
        <v>43640</v>
      </c>
      <c r="H3931" s="1401" t="s">
        <v>18591</v>
      </c>
      <c r="I3931" s="1513"/>
    </row>
    <row r="3932" spans="1:9">
      <c r="A3932" s="1712"/>
      <c r="B3932" s="27" t="s">
        <v>18584</v>
      </c>
      <c r="C3932" s="1397" t="s">
        <v>18587</v>
      </c>
      <c r="D3932" s="995" t="s">
        <v>18589</v>
      </c>
      <c r="E3932" s="353" t="s">
        <v>13558</v>
      </c>
      <c r="F3932" s="1465"/>
      <c r="G3932" s="1585">
        <v>43640</v>
      </c>
      <c r="H3932" s="1401" t="s">
        <v>18591</v>
      </c>
      <c r="I3932" s="1513"/>
    </row>
    <row r="3933" spans="1:9">
      <c r="A3933" s="1712"/>
      <c r="B3933" s="27" t="s">
        <v>17108</v>
      </c>
      <c r="C3933" s="1397" t="s">
        <v>18588</v>
      </c>
      <c r="D3933" s="995" t="s">
        <v>18590</v>
      </c>
      <c r="E3933" s="353" t="s">
        <v>875</v>
      </c>
      <c r="F3933" s="1449"/>
      <c r="G3933" s="1585">
        <v>43640</v>
      </c>
      <c r="H3933" s="1401" t="s">
        <v>18591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18602</v>
      </c>
      <c r="C3935" s="1397" t="s">
        <v>18604</v>
      </c>
      <c r="D3935" s="995" t="s">
        <v>8772</v>
      </c>
      <c r="E3935" s="353" t="s">
        <v>15454</v>
      </c>
      <c r="F3935" s="1449"/>
      <c r="G3935" s="1585">
        <v>43647</v>
      </c>
      <c r="H3935" s="1401" t="s">
        <v>18617</v>
      </c>
      <c r="I3935" s="1513"/>
    </row>
    <row r="3936" spans="1:9">
      <c r="A3936" s="1712"/>
      <c r="B3936" s="27" t="s">
        <v>17086</v>
      </c>
      <c r="C3936" s="1397" t="s">
        <v>18605</v>
      </c>
      <c r="D3936" s="995" t="s">
        <v>18618</v>
      </c>
      <c r="E3936" s="353" t="s">
        <v>341</v>
      </c>
      <c r="F3936" s="1449"/>
      <c r="G3936" s="1585">
        <v>43647</v>
      </c>
      <c r="H3936" s="1401" t="s">
        <v>18617</v>
      </c>
      <c r="I3936" s="1513"/>
    </row>
    <row r="3937" spans="1:9">
      <c r="A3937" s="1712"/>
      <c r="B3937" s="27" t="s">
        <v>13520</v>
      </c>
      <c r="C3937" s="1397" t="s">
        <v>18606</v>
      </c>
      <c r="D3937" s="995" t="s">
        <v>18619</v>
      </c>
      <c r="E3937" s="353" t="s">
        <v>56</v>
      </c>
      <c r="F3937" s="1449"/>
      <c r="G3937" s="1585">
        <v>43647</v>
      </c>
      <c r="H3937" s="1401" t="s">
        <v>18617</v>
      </c>
      <c r="I3937" s="1513"/>
    </row>
    <row r="3938" spans="1:9">
      <c r="A3938" s="1712"/>
      <c r="B3938" s="27" t="s">
        <v>18609</v>
      </c>
      <c r="C3938" s="1397" t="s">
        <v>18607</v>
      </c>
      <c r="D3938" s="995" t="s">
        <v>1912</v>
      </c>
      <c r="E3938" s="353" t="s">
        <v>56</v>
      </c>
      <c r="F3938" s="1449"/>
      <c r="G3938" s="1585">
        <v>43647</v>
      </c>
      <c r="H3938" s="1401" t="s">
        <v>18617</v>
      </c>
      <c r="I3938" s="1513"/>
    </row>
    <row r="3939" spans="1:9">
      <c r="A3939" s="1712"/>
      <c r="B3939" s="27" t="s">
        <v>18603</v>
      </c>
      <c r="C3939" s="1397" t="s">
        <v>18608</v>
      </c>
      <c r="D3939" s="995" t="s">
        <v>18620</v>
      </c>
      <c r="E3939" s="353" t="s">
        <v>341</v>
      </c>
      <c r="F3939" s="1449"/>
      <c r="G3939" s="1585">
        <v>43648</v>
      </c>
      <c r="H3939" s="1401" t="s">
        <v>17484</v>
      </c>
      <c r="I3939" s="1516"/>
    </row>
    <row r="3940" spans="1:9">
      <c r="A3940" s="1712"/>
      <c r="B3940" s="27" t="s">
        <v>13520</v>
      </c>
      <c r="C3940" s="1397" t="s">
        <v>18627</v>
      </c>
      <c r="D3940" s="995" t="s">
        <v>17388</v>
      </c>
      <c r="E3940" s="353" t="s">
        <v>13558</v>
      </c>
      <c r="F3940" s="1449"/>
      <c r="G3940" s="1585">
        <v>43654</v>
      </c>
      <c r="H3940" s="1401" t="s">
        <v>18643</v>
      </c>
      <c r="I3940" s="1516"/>
    </row>
    <row r="3941" spans="1:9">
      <c r="A3941" s="1712"/>
      <c r="B3941" s="27" t="s">
        <v>18474</v>
      </c>
      <c r="C3941" s="1397" t="s">
        <v>18640</v>
      </c>
      <c r="D3941" s="995" t="s">
        <v>18649</v>
      </c>
      <c r="E3941" s="353" t="s">
        <v>367</v>
      </c>
      <c r="F3941" s="1449"/>
      <c r="G3941" s="1585">
        <v>43654</v>
      </c>
      <c r="H3941" s="1401" t="s">
        <v>18643</v>
      </c>
      <c r="I3941" s="1513"/>
    </row>
    <row r="3942" spans="1:9">
      <c r="A3942" s="1712"/>
      <c r="B3942" s="27" t="s">
        <v>18474</v>
      </c>
      <c r="C3942" s="1397" t="s">
        <v>18641</v>
      </c>
      <c r="D3942" s="995" t="s">
        <v>18650</v>
      </c>
      <c r="E3942" s="353" t="s">
        <v>875</v>
      </c>
      <c r="F3942" s="1449"/>
      <c r="G3942" s="1585">
        <v>43654</v>
      </c>
      <c r="H3942" s="1401" t="s">
        <v>18643</v>
      </c>
      <c r="I3942" s="1513"/>
    </row>
    <row r="3943" spans="1:9">
      <c r="A3943" s="1712"/>
      <c r="B3943" s="27" t="s">
        <v>18212</v>
      </c>
      <c r="C3943" s="1397" t="s">
        <v>18626</v>
      </c>
      <c r="D3943" s="995" t="s">
        <v>18628</v>
      </c>
      <c r="E3943" s="353" t="s">
        <v>50</v>
      </c>
      <c r="F3943" s="1449"/>
      <c r="G3943" s="1585">
        <v>43655</v>
      </c>
      <c r="H3943" s="1401" t="s">
        <v>18646</v>
      </c>
      <c r="I3943" s="1513"/>
    </row>
    <row r="3944" spans="1:9">
      <c r="A3944" s="1712"/>
      <c r="B3944" s="27" t="s">
        <v>18474</v>
      </c>
      <c r="C3944" s="1397" t="s">
        <v>18642</v>
      </c>
      <c r="D3944" s="995" t="s">
        <v>18651</v>
      </c>
      <c r="E3944" s="204" t="s">
        <v>875</v>
      </c>
      <c r="F3944" s="1449"/>
      <c r="G3944" s="1585">
        <v>43655</v>
      </c>
      <c r="H3944" s="1401" t="s">
        <v>18646</v>
      </c>
      <c r="I3944" s="1513"/>
    </row>
    <row r="3945" spans="1:9">
      <c r="A3945" s="1712"/>
      <c r="B3945" s="27" t="s">
        <v>18648</v>
      </c>
      <c r="C3945" s="1397" t="s">
        <v>18653</v>
      </c>
      <c r="D3945" s="995" t="s">
        <v>18666</v>
      </c>
      <c r="E3945" s="1429" t="s">
        <v>18657</v>
      </c>
      <c r="F3945" s="1449"/>
      <c r="G3945" s="1585">
        <v>43661</v>
      </c>
      <c r="H3945" s="1401" t="s">
        <v>14914</v>
      </c>
      <c r="I3945" s="1513"/>
    </row>
    <row r="3946" spans="1:9">
      <c r="A3946" s="1712"/>
      <c r="B3946" s="27" t="s">
        <v>18103</v>
      </c>
      <c r="C3946" s="1397" t="s">
        <v>18652</v>
      </c>
      <c r="D3946" s="995" t="s">
        <v>18667</v>
      </c>
      <c r="E3946" s="204" t="s">
        <v>875</v>
      </c>
      <c r="F3946" s="1449"/>
      <c r="G3946" s="1585">
        <v>43661</v>
      </c>
      <c r="H3946" s="1401" t="s">
        <v>14914</v>
      </c>
      <c r="I3946" s="1513"/>
    </row>
    <row r="3947" spans="1:9">
      <c r="A3947" s="1712"/>
      <c r="B3947" s="27" t="s">
        <v>18129</v>
      </c>
      <c r="C3947" s="1397" t="s">
        <v>18672</v>
      </c>
      <c r="D3947" s="995" t="s">
        <v>18675</v>
      </c>
      <c r="E3947" s="353" t="s">
        <v>50</v>
      </c>
      <c r="F3947" s="1449"/>
      <c r="G3947" s="1585">
        <v>43668</v>
      </c>
      <c r="H3947" s="1401" t="s">
        <v>18679</v>
      </c>
      <c r="I3947" s="1513"/>
    </row>
    <row r="3948" spans="1:9">
      <c r="A3948" s="1712"/>
      <c r="B3948" s="27" t="s">
        <v>17086</v>
      </c>
      <c r="C3948" s="1397" t="s">
        <v>18673</v>
      </c>
      <c r="D3948" s="995" t="s">
        <v>18676</v>
      </c>
      <c r="E3948" s="204" t="s">
        <v>18674</v>
      </c>
      <c r="F3948" s="1449"/>
      <c r="G3948" s="1585">
        <v>43668</v>
      </c>
      <c r="H3948" s="1401" t="s">
        <v>18679</v>
      </c>
      <c r="I3948" s="1513"/>
    </row>
    <row r="3949" spans="1:9">
      <c r="A3949" s="1712"/>
      <c r="B3949" s="27" t="s">
        <v>17116</v>
      </c>
      <c r="C3949" s="1397" t="s">
        <v>18677</v>
      </c>
      <c r="D3949" s="995" t="s">
        <v>18680</v>
      </c>
      <c r="E3949" s="204" t="s">
        <v>875</v>
      </c>
      <c r="F3949" s="1449"/>
      <c r="G3949" s="1585">
        <v>43668</v>
      </c>
      <c r="H3949" s="1401" t="s">
        <v>18679</v>
      </c>
      <c r="I3949" s="1513"/>
    </row>
    <row r="3950" spans="1:9">
      <c r="A3950" s="1712"/>
      <c r="B3950" s="27" t="s">
        <v>18077</v>
      </c>
      <c r="C3950" s="1397" t="s">
        <v>18678</v>
      </c>
      <c r="D3950" s="995" t="s">
        <v>18681</v>
      </c>
      <c r="E3950" s="204" t="s">
        <v>56</v>
      </c>
      <c r="F3950" s="1449"/>
      <c r="G3950" s="1585">
        <v>43668</v>
      </c>
      <c r="H3950" s="1401" t="s">
        <v>18679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18708</v>
      </c>
      <c r="C3952" s="1397" t="s">
        <v>18709</v>
      </c>
      <c r="D3952" s="995" t="s">
        <v>18727</v>
      </c>
      <c r="E3952" s="204" t="s">
        <v>18710</v>
      </c>
      <c r="F3952" s="1449"/>
      <c r="G3952" s="1585">
        <v>43678</v>
      </c>
      <c r="H3952" s="1401" t="s">
        <v>16134</v>
      </c>
      <c r="I3952" s="1513"/>
    </row>
    <row r="3953" spans="1:9">
      <c r="A3953" s="1712"/>
      <c r="B3953" s="27" t="s">
        <v>18711</v>
      </c>
      <c r="C3953" s="1397" t="s">
        <v>18715</v>
      </c>
      <c r="D3953" s="995" t="s">
        <v>18775</v>
      </c>
      <c r="E3953" s="204" t="s">
        <v>18719</v>
      </c>
      <c r="F3953" s="1465"/>
      <c r="G3953" s="1625">
        <v>43696</v>
      </c>
      <c r="H3953" s="1401" t="s">
        <v>18776</v>
      </c>
      <c r="I3953" s="1513" t="s">
        <v>18778</v>
      </c>
    </row>
    <row r="3954" spans="1:9">
      <c r="A3954" s="1712"/>
      <c r="B3954" s="27" t="s">
        <v>18712</v>
      </c>
      <c r="C3954" s="1397" t="s">
        <v>18716</v>
      </c>
      <c r="D3954" s="995" t="s">
        <v>18735</v>
      </c>
      <c r="E3954" s="204" t="s">
        <v>18710</v>
      </c>
      <c r="F3954" s="1449"/>
      <c r="G3954" s="1585">
        <v>43682</v>
      </c>
      <c r="H3954" s="1401" t="s">
        <v>18738</v>
      </c>
      <c r="I3954" s="1513"/>
    </row>
    <row r="3955" spans="1:9">
      <c r="A3955" s="1712"/>
      <c r="B3955" s="27" t="s">
        <v>18713</v>
      </c>
      <c r="C3955" s="1397" t="s">
        <v>18717</v>
      </c>
      <c r="D3955" s="995" t="s">
        <v>18714</v>
      </c>
      <c r="E3955" s="204" t="s">
        <v>18720</v>
      </c>
      <c r="F3955" s="1449"/>
      <c r="G3955" s="1585">
        <v>43682</v>
      </c>
      <c r="H3955" s="1401" t="s">
        <v>18738</v>
      </c>
      <c r="I3955" s="1513"/>
    </row>
    <row r="3956" spans="1:9">
      <c r="A3956" s="1712"/>
      <c r="B3956" s="27" t="s">
        <v>18713</v>
      </c>
      <c r="C3956" s="1397" t="s">
        <v>18718</v>
      </c>
      <c r="D3956" s="995" t="s">
        <v>18736</v>
      </c>
      <c r="E3956" s="204" t="s">
        <v>18721</v>
      </c>
      <c r="F3956" s="1449"/>
      <c r="G3956" s="1585">
        <v>43682</v>
      </c>
      <c r="H3956" s="1401" t="s">
        <v>18738</v>
      </c>
      <c r="I3956" s="1513"/>
    </row>
    <row r="3957" spans="1:9">
      <c r="A3957" s="1712"/>
      <c r="B3957" s="27" t="s">
        <v>17108</v>
      </c>
      <c r="C3957" s="1397" t="s">
        <v>18722</v>
      </c>
      <c r="D3957" s="995" t="s">
        <v>18737</v>
      </c>
      <c r="E3957" s="204" t="s">
        <v>1091</v>
      </c>
      <c r="F3957" s="1449"/>
      <c r="G3957" s="1585">
        <v>43682</v>
      </c>
      <c r="H3957" s="1401" t="s">
        <v>18738</v>
      </c>
      <c r="I3957" s="1513"/>
    </row>
    <row r="3958" spans="1:9">
      <c r="A3958" s="1712"/>
      <c r="B3958" s="27" t="s">
        <v>18134</v>
      </c>
      <c r="C3958" s="1397" t="s">
        <v>18723</v>
      </c>
      <c r="D3958" s="995" t="s">
        <v>18724</v>
      </c>
      <c r="E3958" s="204" t="s">
        <v>663</v>
      </c>
      <c r="F3958" s="1449"/>
      <c r="G3958" s="1585">
        <v>43682</v>
      </c>
      <c r="H3958" s="1401" t="s">
        <v>18738</v>
      </c>
      <c r="I3958" s="1513"/>
    </row>
    <row r="3959" spans="1:9">
      <c r="A3959" s="1712"/>
      <c r="B3959" s="27" t="s">
        <v>18129</v>
      </c>
      <c r="C3959" s="1397" t="s">
        <v>18725</v>
      </c>
      <c r="D3959" s="995" t="s">
        <v>18726</v>
      </c>
      <c r="E3959" s="204" t="s">
        <v>11</v>
      </c>
      <c r="F3959" s="1449"/>
      <c r="G3959" s="1585">
        <v>43682</v>
      </c>
      <c r="H3959" s="1401" t="s">
        <v>18738</v>
      </c>
      <c r="I3959" s="1513"/>
    </row>
    <row r="3960" spans="1:9">
      <c r="A3960" s="1712"/>
      <c r="B3960" s="27" t="s">
        <v>18743</v>
      </c>
      <c r="C3960" s="1397" t="s">
        <v>18746</v>
      </c>
      <c r="D3960" s="995" t="s">
        <v>18750</v>
      </c>
      <c r="E3960" s="204" t="s">
        <v>8</v>
      </c>
      <c r="F3960" s="1449"/>
      <c r="G3960" s="1625">
        <v>43690</v>
      </c>
      <c r="H3960" s="1401" t="s">
        <v>18755</v>
      </c>
      <c r="I3960" s="1513"/>
    </row>
    <row r="3961" spans="1:9">
      <c r="A3961" s="1712"/>
      <c r="B3961" s="27" t="s">
        <v>18744</v>
      </c>
      <c r="C3961" s="1397" t="s">
        <v>18747</v>
      </c>
      <c r="D3961" s="995" t="s">
        <v>18754</v>
      </c>
      <c r="E3961" s="204" t="s">
        <v>8</v>
      </c>
      <c r="F3961" s="1449"/>
      <c r="G3961" s="1585">
        <v>43689</v>
      </c>
      <c r="H3961" s="1401" t="s">
        <v>18753</v>
      </c>
      <c r="I3961" s="1513"/>
    </row>
    <row r="3962" spans="1:9">
      <c r="A3962" s="1712"/>
      <c r="B3962" s="27" t="s">
        <v>18769</v>
      </c>
      <c r="C3962" s="1397" t="s">
        <v>18748</v>
      </c>
      <c r="D3962" s="995" t="s">
        <v>18773</v>
      </c>
      <c r="E3962" s="353" t="s">
        <v>341</v>
      </c>
      <c r="F3962" s="204"/>
      <c r="G3962" s="1625">
        <v>43696</v>
      </c>
      <c r="H3962" s="1401" t="s">
        <v>18776</v>
      </c>
      <c r="I3962" s="1513"/>
    </row>
    <row r="3963" spans="1:9">
      <c r="A3963" s="1712"/>
      <c r="B3963" s="27" t="s">
        <v>18745</v>
      </c>
      <c r="C3963" s="1397" t="s">
        <v>18749</v>
      </c>
      <c r="D3963" s="995" t="s">
        <v>18751</v>
      </c>
      <c r="E3963" s="204" t="s">
        <v>18752</v>
      </c>
      <c r="F3963" s="1449"/>
      <c r="G3963" s="1585">
        <v>43689</v>
      </c>
      <c r="H3963" s="1401" t="s">
        <v>18753</v>
      </c>
      <c r="I3963" s="1513"/>
    </row>
    <row r="3964" spans="1:9">
      <c r="A3964" s="1712"/>
      <c r="B3964" s="27" t="s">
        <v>18134</v>
      </c>
      <c r="C3964" s="1397" t="s">
        <v>18765</v>
      </c>
      <c r="D3964" s="995" t="s">
        <v>18774</v>
      </c>
      <c r="E3964" s="353" t="s">
        <v>875</v>
      </c>
      <c r="F3964" s="204"/>
      <c r="G3964" s="590">
        <v>43696</v>
      </c>
      <c r="H3964" s="1401" t="s">
        <v>18776</v>
      </c>
      <c r="I3964" s="1513"/>
    </row>
    <row r="3965" spans="1:9">
      <c r="A3965" s="1712"/>
      <c r="B3965" s="277" t="s">
        <v>18134</v>
      </c>
      <c r="C3965" s="1397" t="s">
        <v>18766</v>
      </c>
      <c r="D3965" s="995" t="s">
        <v>18794</v>
      </c>
      <c r="E3965" s="353" t="s">
        <v>875</v>
      </c>
      <c r="F3965" s="1471"/>
      <c r="G3965" s="1585">
        <v>43698</v>
      </c>
      <c r="H3965" s="1401" t="s">
        <v>16178</v>
      </c>
      <c r="I3965" s="1513"/>
    </row>
    <row r="3966" spans="1:9">
      <c r="A3966" s="1712"/>
      <c r="B3966" s="27" t="s">
        <v>17679</v>
      </c>
      <c r="C3966" s="1397" t="s">
        <v>18767</v>
      </c>
      <c r="D3966" s="995" t="s">
        <v>18790</v>
      </c>
      <c r="E3966" s="353" t="s">
        <v>875</v>
      </c>
      <c r="F3966" s="204"/>
      <c r="G3966" s="1585">
        <v>43698</v>
      </c>
      <c r="H3966" s="1401" t="s">
        <v>16178</v>
      </c>
      <c r="I3966" s="1513"/>
    </row>
    <row r="3967" spans="1:9">
      <c r="A3967" s="1712"/>
      <c r="B3967" s="27" t="s">
        <v>17116</v>
      </c>
      <c r="C3967" s="1397" t="s">
        <v>18768</v>
      </c>
      <c r="D3967" s="995" t="s">
        <v>18791</v>
      </c>
      <c r="E3967" s="353" t="s">
        <v>13558</v>
      </c>
      <c r="F3967" s="204"/>
      <c r="G3967" s="1585">
        <v>43698</v>
      </c>
      <c r="H3967" s="1401" t="s">
        <v>16178</v>
      </c>
      <c r="I3967" s="1513"/>
    </row>
    <row r="3968" spans="1:9">
      <c r="A3968" s="1712"/>
      <c r="B3968" s="27" t="s">
        <v>18770</v>
      </c>
      <c r="C3968" s="1397" t="s">
        <v>18771</v>
      </c>
      <c r="D3968" s="995" t="s">
        <v>18772</v>
      </c>
      <c r="E3968" s="353" t="s">
        <v>341</v>
      </c>
      <c r="F3968" s="1449"/>
      <c r="G3968" s="1585">
        <v>43698</v>
      </c>
      <c r="H3968" s="1401" t="s">
        <v>16178</v>
      </c>
      <c r="I3968" s="1513"/>
    </row>
    <row r="3969" spans="1:9">
      <c r="A3969" s="1712"/>
      <c r="B3969" s="27" t="s">
        <v>17108</v>
      </c>
      <c r="C3969" s="1397" t="s">
        <v>18784</v>
      </c>
      <c r="D3969" s="995" t="s">
        <v>18804</v>
      </c>
      <c r="E3969" s="353" t="s">
        <v>875</v>
      </c>
      <c r="F3969" s="1449"/>
      <c r="G3969" s="1585">
        <v>43703</v>
      </c>
      <c r="H3969" s="1401" t="s">
        <v>15082</v>
      </c>
      <c r="I3969" s="1513"/>
    </row>
    <row r="3970" spans="1:9">
      <c r="A3970" s="1712"/>
      <c r="B3970" s="27" t="s">
        <v>18134</v>
      </c>
      <c r="C3970" s="1397" t="s">
        <v>18785</v>
      </c>
      <c r="D3970" s="995" t="s">
        <v>9263</v>
      </c>
      <c r="E3970" s="353" t="s">
        <v>73</v>
      </c>
      <c r="F3970" s="1465"/>
      <c r="G3970" s="1585">
        <v>43703</v>
      </c>
      <c r="H3970" s="1401" t="s">
        <v>15082</v>
      </c>
      <c r="I3970" s="1513"/>
    </row>
    <row r="3971" spans="1:9">
      <c r="A3971" s="1712"/>
      <c r="B3971" s="27" t="s">
        <v>17116</v>
      </c>
      <c r="C3971" s="1397" t="s">
        <v>18786</v>
      </c>
      <c r="D3971" s="995" t="s">
        <v>18805</v>
      </c>
      <c r="E3971" s="204" t="s">
        <v>13558</v>
      </c>
      <c r="F3971" s="1449"/>
      <c r="G3971" s="1585">
        <v>43703</v>
      </c>
      <c r="H3971" s="1401" t="s">
        <v>15082</v>
      </c>
      <c r="I3971" s="1513"/>
    </row>
    <row r="3972" spans="1:9">
      <c r="A3972" s="1712"/>
      <c r="B3972" s="27" t="s">
        <v>673</v>
      </c>
      <c r="C3972" s="1397" t="s">
        <v>18787</v>
      </c>
      <c r="D3972" s="995" t="s">
        <v>18788</v>
      </c>
      <c r="E3972" s="204" t="s">
        <v>18783</v>
      </c>
      <c r="F3972" s="1449"/>
      <c r="G3972" s="1585">
        <v>43703</v>
      </c>
      <c r="H3972" s="1401" t="s">
        <v>15082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18739</v>
      </c>
      <c r="C3974" s="1397" t="s">
        <v>18815</v>
      </c>
      <c r="D3974" s="995" t="s">
        <v>18862</v>
      </c>
      <c r="E3974" s="204" t="s">
        <v>18816</v>
      </c>
      <c r="F3974" s="1465"/>
      <c r="G3974" s="1585">
        <v>43710</v>
      </c>
      <c r="H3974" s="1401" t="s">
        <v>18823</v>
      </c>
      <c r="I3974" s="1513"/>
    </row>
    <row r="3975" spans="1:9">
      <c r="A3975" s="1712"/>
      <c r="B3975" s="27" t="s">
        <v>18739</v>
      </c>
      <c r="C3975" s="1397" t="s">
        <v>18820</v>
      </c>
      <c r="D3975" s="995" t="s">
        <v>18863</v>
      </c>
      <c r="E3975" s="353" t="s">
        <v>341</v>
      </c>
      <c r="F3975" s="1465"/>
      <c r="G3975" s="1585">
        <v>43710</v>
      </c>
      <c r="H3975" s="1401" t="s">
        <v>18823</v>
      </c>
      <c r="I3975" s="1513"/>
    </row>
    <row r="3976" spans="1:9">
      <c r="A3976" s="1712" t="s">
        <v>18859</v>
      </c>
      <c r="B3976" s="27" t="s">
        <v>18077</v>
      </c>
      <c r="C3976" s="1397" t="s">
        <v>18821</v>
      </c>
      <c r="D3976" s="995" t="s">
        <v>18864</v>
      </c>
      <c r="E3976" s="204" t="s">
        <v>56</v>
      </c>
      <c r="F3976" s="1449"/>
      <c r="G3976" s="1585">
        <v>43710</v>
      </c>
      <c r="H3976" s="1401" t="s">
        <v>18823</v>
      </c>
      <c r="I3976" s="1513"/>
    </row>
    <row r="3977" spans="1:9">
      <c r="A3977" s="1712"/>
      <c r="B3977" s="27" t="s">
        <v>18826</v>
      </c>
      <c r="C3977" s="1397" t="s">
        <v>18828</v>
      </c>
      <c r="D3977" s="995" t="s">
        <v>18865</v>
      </c>
      <c r="E3977" s="204" t="s">
        <v>18825</v>
      </c>
      <c r="F3977" s="1465"/>
      <c r="G3977" s="1585">
        <v>43713</v>
      </c>
      <c r="H3977" s="1401" t="s">
        <v>18827</v>
      </c>
      <c r="I3977" s="1505" t="s">
        <v>18878</v>
      </c>
    </row>
    <row r="3978" spans="1:9">
      <c r="A3978" s="1712"/>
      <c r="B3978" s="27" t="s">
        <v>18770</v>
      </c>
      <c r="C3978" s="1397" t="s">
        <v>18836</v>
      </c>
      <c r="D3978" s="995" t="s">
        <v>18866</v>
      </c>
      <c r="E3978" s="353" t="s">
        <v>341</v>
      </c>
      <c r="F3978" s="1465"/>
      <c r="G3978" s="1585">
        <v>43717</v>
      </c>
      <c r="H3978" s="1401" t="s">
        <v>18839</v>
      </c>
      <c r="I3978" s="1513"/>
    </row>
    <row r="3979" spans="1:9">
      <c r="A3979" s="1712"/>
      <c r="B3979" s="27" t="s">
        <v>343</v>
      </c>
      <c r="C3979" s="1397" t="s">
        <v>18837</v>
      </c>
      <c r="D3979" s="995" t="s">
        <v>1497</v>
      </c>
      <c r="E3979" s="353" t="s">
        <v>56</v>
      </c>
      <c r="F3979" s="1465"/>
      <c r="G3979" s="1585">
        <v>43717</v>
      </c>
      <c r="H3979" s="1401" t="s">
        <v>18839</v>
      </c>
      <c r="I3979" s="1513"/>
    </row>
    <row r="3980" spans="1:9">
      <c r="A3980" s="1712"/>
      <c r="B3980" s="27" t="s">
        <v>18129</v>
      </c>
      <c r="C3980" s="1397" t="s">
        <v>18838</v>
      </c>
      <c r="D3980" s="995" t="s">
        <v>18867</v>
      </c>
      <c r="E3980" s="353" t="s">
        <v>50</v>
      </c>
      <c r="F3980" s="1465"/>
      <c r="G3980" s="1585">
        <v>43717</v>
      </c>
      <c r="H3980" s="1401" t="s">
        <v>18839</v>
      </c>
      <c r="I3980" s="1513"/>
    </row>
    <row r="3981" spans="1:9">
      <c r="A3981" s="1712"/>
      <c r="B3981" s="27" t="s">
        <v>18129</v>
      </c>
      <c r="C3981" s="1397" t="s">
        <v>18840</v>
      </c>
      <c r="D3981" s="995" t="s">
        <v>18868</v>
      </c>
      <c r="E3981" s="204" t="s">
        <v>18835</v>
      </c>
      <c r="F3981" s="1465"/>
      <c r="G3981" s="1585">
        <v>43718</v>
      </c>
      <c r="H3981" s="1401" t="s">
        <v>18842</v>
      </c>
      <c r="I3981" s="1513"/>
    </row>
    <row r="3982" spans="1:9">
      <c r="A3982" s="1712"/>
      <c r="B3982" s="27" t="s">
        <v>2853</v>
      </c>
      <c r="C3982" s="1397" t="s">
        <v>18841</v>
      </c>
      <c r="D3982" s="995" t="s">
        <v>18869</v>
      </c>
      <c r="E3982" s="204" t="s">
        <v>5250</v>
      </c>
      <c r="F3982" s="1465"/>
      <c r="G3982" s="1585">
        <v>43718</v>
      </c>
      <c r="H3982" s="1401" t="s">
        <v>18842</v>
      </c>
      <c r="I3982" s="1513"/>
    </row>
    <row r="3983" spans="1:9">
      <c r="A3983" s="1712"/>
      <c r="B3983" s="27" t="s">
        <v>18845</v>
      </c>
      <c r="C3983" s="1397" t="s">
        <v>18843</v>
      </c>
      <c r="D3983" s="995" t="s">
        <v>18870</v>
      </c>
      <c r="E3983" s="204" t="s">
        <v>18844</v>
      </c>
      <c r="F3983" s="1465"/>
      <c r="G3983" s="1585">
        <v>43724</v>
      </c>
      <c r="H3983" s="1401" t="s">
        <v>15146</v>
      </c>
      <c r="I3983" s="1513"/>
    </row>
    <row r="3984" spans="1:9">
      <c r="A3984" s="1712"/>
      <c r="B3984" s="27" t="s">
        <v>17108</v>
      </c>
      <c r="C3984" s="1397" t="s">
        <v>18851</v>
      </c>
      <c r="D3984" s="995" t="s">
        <v>18871</v>
      </c>
      <c r="E3984" s="204" t="s">
        <v>18852</v>
      </c>
      <c r="F3984" s="1465"/>
      <c r="G3984" s="1585">
        <v>43724</v>
      </c>
      <c r="H3984" s="1401" t="s">
        <v>15146</v>
      </c>
      <c r="I3984" s="1513"/>
    </row>
    <row r="3985" spans="1:9">
      <c r="A3985" s="1712"/>
      <c r="B3985" s="27" t="s">
        <v>17116</v>
      </c>
      <c r="C3985" s="1397" t="s">
        <v>18854</v>
      </c>
      <c r="D3985" s="995" t="s">
        <v>18872</v>
      </c>
      <c r="E3985" s="204" t="s">
        <v>13558</v>
      </c>
      <c r="F3985" s="1465"/>
      <c r="G3985" s="1585">
        <v>43724</v>
      </c>
      <c r="H3985" s="1401" t="s">
        <v>15146</v>
      </c>
      <c r="I3985" s="1513"/>
    </row>
    <row r="3986" spans="1:9">
      <c r="A3986" s="1712" t="s">
        <v>18859</v>
      </c>
      <c r="B3986" s="27" t="s">
        <v>18129</v>
      </c>
      <c r="C3986" s="1397" t="s">
        <v>18855</v>
      </c>
      <c r="D3986" s="995" t="s">
        <v>18873</v>
      </c>
      <c r="E3986" s="353" t="s">
        <v>875</v>
      </c>
      <c r="F3986" s="1465"/>
      <c r="G3986" s="1585">
        <v>43724</v>
      </c>
      <c r="H3986" s="1401" t="s">
        <v>15146</v>
      </c>
      <c r="I3986" s="1513"/>
    </row>
    <row r="3987" spans="1:9">
      <c r="A3987" s="1712"/>
      <c r="B3987" s="27" t="s">
        <v>18129</v>
      </c>
      <c r="C3987" s="1397" t="s">
        <v>18856</v>
      </c>
      <c r="D3987" s="995" t="s">
        <v>18874</v>
      </c>
      <c r="E3987" s="204" t="s">
        <v>18850</v>
      </c>
      <c r="F3987" s="1465"/>
      <c r="G3987" s="1585">
        <v>43724</v>
      </c>
      <c r="H3987" s="1401" t="s">
        <v>15146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18853</v>
      </c>
      <c r="C3989" s="1397" t="s">
        <v>18860</v>
      </c>
      <c r="D3989" s="995" t="s">
        <v>18876</v>
      </c>
      <c r="E3989" s="353" t="s">
        <v>341</v>
      </c>
      <c r="F3989" s="1465"/>
      <c r="G3989" s="1585">
        <v>43725</v>
      </c>
      <c r="H3989" s="1401" t="s">
        <v>18877</v>
      </c>
      <c r="I3989" s="1513"/>
    </row>
    <row r="3990" spans="1:9">
      <c r="A3990" s="1712"/>
      <c r="B3990" s="27" t="s">
        <v>18894</v>
      </c>
      <c r="C3990" s="1397" t="s">
        <v>18889</v>
      </c>
      <c r="D3990" s="995" t="s">
        <v>18892</v>
      </c>
      <c r="E3990" s="353" t="s">
        <v>18895</v>
      </c>
      <c r="F3990" s="1465"/>
      <c r="G3990" s="1585">
        <v>43731</v>
      </c>
      <c r="H3990" s="1401" t="s">
        <v>18899</v>
      </c>
      <c r="I3990" s="1513"/>
    </row>
    <row r="3991" spans="1:9">
      <c r="A3991" s="1712" t="s">
        <v>18859</v>
      </c>
      <c r="B3991" s="27" t="s">
        <v>18896</v>
      </c>
      <c r="C3991" s="1397" t="s">
        <v>18890</v>
      </c>
      <c r="D3991" s="995" t="s">
        <v>18893</v>
      </c>
      <c r="E3991" s="353" t="s">
        <v>73</v>
      </c>
      <c r="F3991" s="1465"/>
      <c r="G3991" s="1585">
        <v>43731</v>
      </c>
      <c r="H3991" s="1401" t="s">
        <v>18899</v>
      </c>
      <c r="I3991" s="1513"/>
    </row>
    <row r="3992" spans="1:9">
      <c r="A3992" s="1712"/>
      <c r="B3992" s="27" t="s">
        <v>18898</v>
      </c>
      <c r="C3992" s="1397" t="s">
        <v>18891</v>
      </c>
      <c r="D3992" s="995" t="s">
        <v>18902</v>
      </c>
      <c r="E3992" s="353" t="s">
        <v>18897</v>
      </c>
      <c r="F3992" s="1473"/>
      <c r="G3992" s="1585">
        <v>43734</v>
      </c>
      <c r="H3992" s="1401" t="s">
        <v>15175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18922</v>
      </c>
      <c r="C3994" s="1397" t="s">
        <v>18924</v>
      </c>
      <c r="D3994" s="995" t="s">
        <v>14346</v>
      </c>
      <c r="E3994" s="353" t="s">
        <v>18925</v>
      </c>
      <c r="F3994" s="1465"/>
      <c r="G3994" s="1585">
        <v>43739</v>
      </c>
      <c r="H3994" s="1458" t="s">
        <v>18927</v>
      </c>
      <c r="I3994" s="1474" t="s">
        <v>18923</v>
      </c>
    </row>
    <row r="3995" spans="1:9">
      <c r="A3995" s="1712"/>
      <c r="B3995" s="27" t="s">
        <v>18497</v>
      </c>
      <c r="C3995" s="1397" t="s">
        <v>18926</v>
      </c>
      <c r="D3995" s="995" t="s">
        <v>18986</v>
      </c>
      <c r="E3995" s="353" t="s">
        <v>341</v>
      </c>
      <c r="F3995" s="1465"/>
      <c r="G3995" s="1585">
        <v>43739</v>
      </c>
      <c r="H3995" s="1401" t="s">
        <v>17807</v>
      </c>
      <c r="I3995" s="1513"/>
    </row>
    <row r="3996" spans="1:9">
      <c r="A3996" s="1712"/>
      <c r="B3996" s="27" t="s">
        <v>5475</v>
      </c>
      <c r="C3996" s="1397" t="s">
        <v>18929</v>
      </c>
      <c r="D3996" s="995" t="s">
        <v>18903</v>
      </c>
      <c r="E3996" s="353" t="s">
        <v>18925</v>
      </c>
      <c r="F3996" s="1465"/>
      <c r="G3996" s="1585">
        <v>43742</v>
      </c>
      <c r="H3996" s="1401" t="s">
        <v>18956</v>
      </c>
      <c r="I3996" s="1505" t="s">
        <v>18975</v>
      </c>
    </row>
    <row r="3997" spans="1:9">
      <c r="A3997" s="1712"/>
      <c r="B3997" s="27" t="s">
        <v>18497</v>
      </c>
      <c r="C3997" s="1397" t="s">
        <v>18934</v>
      </c>
      <c r="D3997" s="995" t="s">
        <v>18938</v>
      </c>
      <c r="E3997" s="353" t="s">
        <v>18930</v>
      </c>
      <c r="F3997" s="1465"/>
      <c r="G3997" s="1585">
        <v>43745</v>
      </c>
      <c r="H3997" s="1401" t="s">
        <v>15205</v>
      </c>
    </row>
    <row r="3998" spans="1:9">
      <c r="A3998" s="1712"/>
      <c r="B3998" s="27" t="s">
        <v>18939</v>
      </c>
      <c r="C3998" s="1397" t="s">
        <v>18942</v>
      </c>
      <c r="D3998" s="995" t="s">
        <v>18963</v>
      </c>
      <c r="E3998" s="353" t="s">
        <v>18945</v>
      </c>
      <c r="F3998" s="1465"/>
      <c r="G3998" s="1585">
        <v>43752</v>
      </c>
      <c r="H3998" s="1401" t="s">
        <v>18964</v>
      </c>
    </row>
    <row r="3999" spans="1:9">
      <c r="A3999" s="1712" t="s">
        <v>18974</v>
      </c>
      <c r="B3999" s="27" t="s">
        <v>18941</v>
      </c>
      <c r="C3999" s="1397" t="s">
        <v>18962</v>
      </c>
      <c r="D3999" s="995" t="s">
        <v>18944</v>
      </c>
      <c r="E3999" s="353" t="s">
        <v>18947</v>
      </c>
      <c r="F3999" s="1465"/>
      <c r="G3999" s="1585">
        <v>43752</v>
      </c>
      <c r="H3999" s="1401" t="s">
        <v>18964</v>
      </c>
      <c r="I3999" s="1513"/>
    </row>
    <row r="4000" spans="1:9">
      <c r="A4000" s="1712" t="s">
        <v>18974</v>
      </c>
      <c r="B4000" s="27" t="s">
        <v>18940</v>
      </c>
      <c r="C4000" s="1397" t="s">
        <v>18943</v>
      </c>
      <c r="D4000" s="995" t="s">
        <v>18970</v>
      </c>
      <c r="E4000" s="353" t="s">
        <v>18946</v>
      </c>
      <c r="F4000" s="1465"/>
      <c r="G4000" s="1585">
        <v>43754</v>
      </c>
      <c r="H4000" s="1401" t="s">
        <v>16589</v>
      </c>
    </row>
    <row r="4001" spans="1:9">
      <c r="A4001" s="1712"/>
      <c r="B4001" s="27" t="s">
        <v>18497</v>
      </c>
      <c r="C4001" s="1397" t="s">
        <v>18968</v>
      </c>
      <c r="D4001" s="995" t="s">
        <v>18971</v>
      </c>
      <c r="E4001" s="353" t="s">
        <v>55</v>
      </c>
      <c r="F4001" s="1465"/>
      <c r="G4001" s="1585">
        <v>43754</v>
      </c>
      <c r="H4001" s="1401" t="s">
        <v>16589</v>
      </c>
    </row>
    <row r="4002" spans="1:9">
      <c r="A4002" s="1712"/>
      <c r="B4002" s="27" t="s">
        <v>18497</v>
      </c>
      <c r="C4002" s="1397" t="s">
        <v>18969</v>
      </c>
      <c r="D4002" s="995" t="s">
        <v>18972</v>
      </c>
      <c r="E4002" s="353" t="s">
        <v>875</v>
      </c>
      <c r="F4002" s="1465"/>
      <c r="G4002" s="1585">
        <v>43754</v>
      </c>
      <c r="H4002" s="1401" t="s">
        <v>16589</v>
      </c>
    </row>
    <row r="4003" spans="1:9">
      <c r="A4003" s="1712"/>
      <c r="B4003" s="27" t="s">
        <v>18978</v>
      </c>
      <c r="C4003" s="1397" t="s">
        <v>18977</v>
      </c>
      <c r="D4003" s="995" t="s">
        <v>18982</v>
      </c>
      <c r="E4003" s="353" t="s">
        <v>18979</v>
      </c>
      <c r="F4003" s="1465"/>
      <c r="G4003" s="1585">
        <v>43759</v>
      </c>
      <c r="H4003" s="1401" t="s">
        <v>18985</v>
      </c>
    </row>
    <row r="4004" spans="1:9">
      <c r="A4004" s="1712"/>
      <c r="B4004" s="27" t="s">
        <v>18497</v>
      </c>
      <c r="C4004" s="1397" t="s">
        <v>18980</v>
      </c>
      <c r="D4004" s="995" t="s">
        <v>18983</v>
      </c>
      <c r="E4004" s="353" t="s">
        <v>875</v>
      </c>
      <c r="F4004" s="1465"/>
      <c r="G4004" s="1585">
        <v>43759</v>
      </c>
      <c r="H4004" s="1401" t="s">
        <v>18985</v>
      </c>
    </row>
    <row r="4005" spans="1:9">
      <c r="A4005" s="1712" t="s">
        <v>18974</v>
      </c>
      <c r="B4005" s="27" t="s">
        <v>18497</v>
      </c>
      <c r="C4005" s="1397" t="s">
        <v>18981</v>
      </c>
      <c r="D4005" s="995" t="s">
        <v>18984</v>
      </c>
      <c r="E4005" s="353" t="s">
        <v>875</v>
      </c>
      <c r="F4005" s="1465"/>
      <c r="G4005" s="1585">
        <v>43759</v>
      </c>
      <c r="H4005" s="1401" t="s">
        <v>18985</v>
      </c>
    </row>
    <row r="4006" spans="1:9">
      <c r="A4006" s="1712" t="s">
        <v>18974</v>
      </c>
      <c r="B4006" s="27" t="s">
        <v>18739</v>
      </c>
      <c r="C4006" s="1397" t="s">
        <v>18990</v>
      </c>
      <c r="D4006" s="995" t="s">
        <v>18994</v>
      </c>
      <c r="E4006" s="353" t="s">
        <v>13382</v>
      </c>
      <c r="F4006" s="1465"/>
      <c r="G4006" s="1585">
        <v>43762</v>
      </c>
      <c r="H4006" s="1401" t="s">
        <v>15249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18933</v>
      </c>
      <c r="C4008" s="1429" t="s">
        <v>18954</v>
      </c>
      <c r="D4008" s="995" t="s">
        <v>18931</v>
      </c>
      <c r="E4008" s="270" t="s">
        <v>18932</v>
      </c>
      <c r="F4008" s="588"/>
      <c r="G4008" s="1585">
        <v>43770</v>
      </c>
      <c r="H4008" s="1401" t="s">
        <v>19012</v>
      </c>
      <c r="I4008" s="1513"/>
    </row>
    <row r="4009" spans="1:9">
      <c r="A4009" s="1712"/>
      <c r="B4009" s="27" t="s">
        <v>39</v>
      </c>
      <c r="C4009" s="204" t="s">
        <v>18991</v>
      </c>
      <c r="D4009" s="995" t="s">
        <v>19066</v>
      </c>
      <c r="E4009" s="1354" t="s">
        <v>18783</v>
      </c>
      <c r="F4009" s="588"/>
      <c r="G4009" s="1585">
        <v>43770</v>
      </c>
      <c r="H4009" s="1401" t="s">
        <v>19012</v>
      </c>
      <c r="I4009" s="1513"/>
    </row>
    <row r="4010" spans="1:9">
      <c r="A4010" s="1712"/>
      <c r="B4010" s="27" t="s">
        <v>18987</v>
      </c>
      <c r="C4010" s="204" t="s">
        <v>18993</v>
      </c>
      <c r="D4010" s="995" t="s">
        <v>19067</v>
      </c>
      <c r="E4010" s="1354" t="s">
        <v>18989</v>
      </c>
      <c r="F4010" s="588"/>
      <c r="G4010" s="1585">
        <v>43773</v>
      </c>
      <c r="H4010" s="1401" t="s">
        <v>19015</v>
      </c>
      <c r="I4010" s="1513"/>
    </row>
    <row r="4011" spans="1:9">
      <c r="A4011" s="1712"/>
      <c r="B4011" s="27" t="s">
        <v>18497</v>
      </c>
      <c r="C4011" s="204" t="s">
        <v>19016</v>
      </c>
      <c r="D4011" s="995" t="s">
        <v>19058</v>
      </c>
      <c r="E4011" s="1354" t="s">
        <v>875</v>
      </c>
      <c r="F4011" s="588"/>
      <c r="G4011" s="1585">
        <v>43773</v>
      </c>
      <c r="H4011" s="1401" t="s">
        <v>19015</v>
      </c>
      <c r="I4011" s="1513"/>
    </row>
    <row r="4012" spans="1:9">
      <c r="A4012" s="1712"/>
      <c r="B4012" s="27" t="s">
        <v>18739</v>
      </c>
      <c r="C4012" s="204" t="s">
        <v>19017</v>
      </c>
      <c r="D4012" s="995" t="s">
        <v>19068</v>
      </c>
      <c r="E4012" s="1354" t="s">
        <v>875</v>
      </c>
      <c r="F4012" s="588"/>
      <c r="G4012" s="1585">
        <v>43773</v>
      </c>
      <c r="H4012" s="1401" t="s">
        <v>19015</v>
      </c>
      <c r="I4012" s="1513"/>
    </row>
    <row r="4013" spans="1:9">
      <c r="A4013" s="1712"/>
      <c r="B4013" s="27" t="s">
        <v>19013</v>
      </c>
      <c r="C4013" s="1397" t="s">
        <v>19018</v>
      </c>
      <c r="D4013" s="995" t="s">
        <v>19057</v>
      </c>
      <c r="E4013" s="1354" t="s">
        <v>18133</v>
      </c>
      <c r="F4013" s="588"/>
      <c r="G4013" s="1585">
        <v>43774</v>
      </c>
      <c r="H4013" s="1401" t="s">
        <v>19019</v>
      </c>
      <c r="I4013" s="1513"/>
    </row>
    <row r="4014" spans="1:9">
      <c r="A4014" s="1712"/>
      <c r="B4014" s="27" t="s">
        <v>19030</v>
      </c>
      <c r="C4014" s="204" t="s">
        <v>19028</v>
      </c>
      <c r="D4014" s="995" t="s">
        <v>19073</v>
      </c>
      <c r="E4014" s="1354" t="s">
        <v>18369</v>
      </c>
      <c r="F4014" s="588"/>
      <c r="G4014" s="1585">
        <v>43782</v>
      </c>
      <c r="H4014" s="1401" t="s">
        <v>19033</v>
      </c>
      <c r="I4014" s="1513"/>
    </row>
    <row r="4015" spans="1:9">
      <c r="A4015" s="1712"/>
      <c r="B4015" s="27" t="s">
        <v>19032</v>
      </c>
      <c r="C4015" s="204" t="s">
        <v>19034</v>
      </c>
      <c r="D4015" s="995" t="s">
        <v>19027</v>
      </c>
      <c r="E4015" s="1354" t="s">
        <v>13558</v>
      </c>
      <c r="F4015" s="588"/>
      <c r="G4015" s="1585">
        <v>43782</v>
      </c>
      <c r="H4015" s="1401" t="s">
        <v>19033</v>
      </c>
      <c r="I4015" s="1513"/>
    </row>
    <row r="4016" spans="1:9">
      <c r="A4016" s="1712"/>
      <c r="B4016" s="27" t="s">
        <v>19029</v>
      </c>
      <c r="C4016" s="204" t="s">
        <v>19024</v>
      </c>
      <c r="D4016" s="995" t="s">
        <v>19037</v>
      </c>
      <c r="E4016" s="1354" t="s">
        <v>454</v>
      </c>
      <c r="F4016" s="588"/>
      <c r="G4016" s="1585">
        <v>43787</v>
      </c>
      <c r="H4016" s="1401" t="s">
        <v>15294</v>
      </c>
      <c r="I4016" s="1513"/>
    </row>
    <row r="4017" spans="1:9">
      <c r="A4017" s="1712"/>
      <c r="B4017" s="27" t="s">
        <v>18420</v>
      </c>
      <c r="C4017" s="204" t="s">
        <v>19035</v>
      </c>
      <c r="D4017" s="995" t="s">
        <v>19031</v>
      </c>
      <c r="E4017" s="1354" t="s">
        <v>34</v>
      </c>
      <c r="F4017" s="588"/>
      <c r="G4017" s="1585">
        <v>43787</v>
      </c>
      <c r="H4017" s="1401" t="s">
        <v>15294</v>
      </c>
      <c r="I4017" s="1513"/>
    </row>
    <row r="4018" spans="1:9">
      <c r="A4018" s="1712" t="s">
        <v>18974</v>
      </c>
      <c r="B4018" s="27" t="s">
        <v>18129</v>
      </c>
      <c r="C4018" s="204" t="s">
        <v>19041</v>
      </c>
      <c r="D4018" s="995" t="s">
        <v>19038</v>
      </c>
      <c r="E4018" s="1354" t="s">
        <v>875</v>
      </c>
      <c r="F4018" s="588"/>
      <c r="G4018" s="1585">
        <v>43787</v>
      </c>
      <c r="H4018" s="1401" t="s">
        <v>15294</v>
      </c>
      <c r="I4018" s="1513"/>
    </row>
    <row r="4019" spans="1:9">
      <c r="A4019" s="1712" t="s">
        <v>18974</v>
      </c>
      <c r="B4019" s="27" t="s">
        <v>18129</v>
      </c>
      <c r="C4019" s="204" t="s">
        <v>19042</v>
      </c>
      <c r="D4019" s="995" t="s">
        <v>19039</v>
      </c>
      <c r="E4019" s="1354" t="s">
        <v>13382</v>
      </c>
      <c r="F4019" s="588"/>
      <c r="G4019" s="1585">
        <v>43787</v>
      </c>
      <c r="H4019" s="1401" t="s">
        <v>15294</v>
      </c>
      <c r="I4019" s="1513"/>
    </row>
    <row r="4020" spans="1:9">
      <c r="A4020" s="1712"/>
      <c r="B4020" s="27" t="s">
        <v>19052</v>
      </c>
      <c r="C4020" s="204" t="s">
        <v>19055</v>
      </c>
      <c r="D4020" s="995" t="s">
        <v>19051</v>
      </c>
      <c r="E4020" s="1354" t="s">
        <v>19053</v>
      </c>
      <c r="F4020" s="588"/>
      <c r="G4020" s="1585">
        <v>43796</v>
      </c>
      <c r="H4020" s="1401" t="s">
        <v>19054</v>
      </c>
      <c r="I4020" s="1505" t="s">
        <v>19072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17444</v>
      </c>
      <c r="C4022" s="204" t="s">
        <v>11102</v>
      </c>
      <c r="D4022" s="995" t="s">
        <v>19131</v>
      </c>
      <c r="E4022" s="1354" t="s">
        <v>19065</v>
      </c>
      <c r="F4022" s="588"/>
      <c r="G4022" s="1585">
        <v>43801</v>
      </c>
      <c r="H4022" s="1482" t="s">
        <v>19077</v>
      </c>
      <c r="I4022" s="1513"/>
    </row>
    <row r="4023" spans="1:9">
      <c r="A4023" s="1712"/>
      <c r="B4023" s="27" t="s">
        <v>19074</v>
      </c>
      <c r="C4023" s="204" t="s">
        <v>19075</v>
      </c>
      <c r="D4023" s="995" t="s">
        <v>19132</v>
      </c>
      <c r="E4023" s="1354" t="s">
        <v>19076</v>
      </c>
      <c r="F4023" s="588"/>
      <c r="G4023" s="1585">
        <v>43808</v>
      </c>
      <c r="H4023" s="1401" t="s">
        <v>19082</v>
      </c>
      <c r="I4023" s="1513"/>
    </row>
    <row r="4024" spans="1:9">
      <c r="A4024" s="1712"/>
      <c r="B4024" s="27" t="s">
        <v>17192</v>
      </c>
      <c r="C4024" s="204" t="s">
        <v>19079</v>
      </c>
      <c r="D4024" s="995" t="s">
        <v>19133</v>
      </c>
      <c r="E4024" s="1397" t="s">
        <v>940</v>
      </c>
      <c r="F4024" s="588"/>
      <c r="G4024" s="1585">
        <v>43808</v>
      </c>
      <c r="H4024" s="1401" t="s">
        <v>19082</v>
      </c>
      <c r="I4024" s="1513"/>
    </row>
    <row r="4025" spans="1:9">
      <c r="A4025" s="1712" t="s">
        <v>18974</v>
      </c>
      <c r="B4025" s="27" t="s">
        <v>18134</v>
      </c>
      <c r="C4025" s="204" t="s">
        <v>19085</v>
      </c>
      <c r="D4025" s="995" t="s">
        <v>19134</v>
      </c>
      <c r="E4025" s="1354" t="s">
        <v>11</v>
      </c>
      <c r="F4025" s="588"/>
      <c r="G4025" s="1585">
        <v>43810</v>
      </c>
      <c r="H4025" s="1401" t="s">
        <v>19084</v>
      </c>
      <c r="I4025" s="1513"/>
    </row>
    <row r="4026" spans="1:9">
      <c r="A4026" s="1712" t="s">
        <v>18974</v>
      </c>
      <c r="B4026" s="27" t="s">
        <v>18129</v>
      </c>
      <c r="C4026" s="204" t="s">
        <v>19083</v>
      </c>
      <c r="D4026" s="995" t="s">
        <v>19135</v>
      </c>
      <c r="E4026" s="1354" t="s">
        <v>11</v>
      </c>
      <c r="F4026" s="588"/>
      <c r="G4026" s="1585">
        <v>43815</v>
      </c>
      <c r="H4026" s="1401" t="s">
        <v>19092</v>
      </c>
      <c r="I4026" s="1513"/>
    </row>
    <row r="4027" spans="1:9">
      <c r="A4027" s="1712" t="s">
        <v>18974</v>
      </c>
      <c r="B4027" s="27" t="s">
        <v>18129</v>
      </c>
      <c r="C4027" s="204" t="s">
        <v>19090</v>
      </c>
      <c r="D4027" s="995" t="s">
        <v>19136</v>
      </c>
      <c r="E4027" s="1354" t="s">
        <v>11</v>
      </c>
      <c r="F4027" s="588"/>
      <c r="G4027" s="1585">
        <v>43815</v>
      </c>
      <c r="H4027" s="1401" t="s">
        <v>19092</v>
      </c>
      <c r="I4027" s="1513"/>
    </row>
    <row r="4028" spans="1:9">
      <c r="A4028" s="1712" t="s">
        <v>18974</v>
      </c>
      <c r="B4028" s="27" t="s">
        <v>18129</v>
      </c>
      <c r="C4028" s="204" t="s">
        <v>19091</v>
      </c>
      <c r="D4028" s="995" t="s">
        <v>19137</v>
      </c>
      <c r="E4028" s="1354" t="s">
        <v>11</v>
      </c>
      <c r="F4028" s="588"/>
      <c r="G4028" s="1585">
        <v>43815</v>
      </c>
      <c r="H4028" s="1401" t="s">
        <v>19092</v>
      </c>
      <c r="I4028" s="1513"/>
    </row>
    <row r="4029" spans="1:9">
      <c r="A4029" s="1712"/>
      <c r="B4029" s="27" t="s">
        <v>19093</v>
      </c>
      <c r="C4029" s="204" t="s">
        <v>19094</v>
      </c>
      <c r="D4029" s="995" t="s">
        <v>19144</v>
      </c>
      <c r="E4029" s="1354" t="s">
        <v>649</v>
      </c>
      <c r="F4029" s="588"/>
      <c r="G4029" s="1585">
        <v>43822</v>
      </c>
      <c r="H4029" s="1401" t="s">
        <v>19095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19103</v>
      </c>
      <c r="C4031" s="204" t="s">
        <v>19102</v>
      </c>
      <c r="D4031" s="995" t="s">
        <v>19101</v>
      </c>
      <c r="E4031" s="1354" t="s">
        <v>2</v>
      </c>
      <c r="F4031" s="588"/>
      <c r="G4031" s="1585">
        <v>43832</v>
      </c>
      <c r="H4031" s="1401" t="s">
        <v>19107</v>
      </c>
      <c r="I4031" s="1513"/>
    </row>
    <row r="4032" spans="1:9">
      <c r="A4032" s="1712" t="s">
        <v>19163</v>
      </c>
      <c r="B4032" s="27" t="s">
        <v>19127</v>
      </c>
      <c r="C4032" s="1397" t="s">
        <v>19128</v>
      </c>
      <c r="D4032" s="995" t="s">
        <v>19161</v>
      </c>
      <c r="E4032" s="353" t="s">
        <v>19129</v>
      </c>
      <c r="F4032" s="1465"/>
      <c r="G4032" s="1585">
        <v>43861</v>
      </c>
      <c r="H4032" s="1401" t="s">
        <v>19142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18134</v>
      </c>
      <c r="C4034" s="1443" t="s">
        <v>19171</v>
      </c>
      <c r="D4034" s="1443" t="s">
        <v>19169</v>
      </c>
      <c r="E4034" s="1397" t="s">
        <v>19170</v>
      </c>
      <c r="F4034" s="588"/>
      <c r="G4034" s="1585">
        <v>43878</v>
      </c>
      <c r="H4034" s="277" t="s">
        <v>19172</v>
      </c>
      <c r="I4034" s="1513"/>
    </row>
    <row r="4035" spans="1:9">
      <c r="A4035" s="1712"/>
      <c r="B4035" s="27" t="s">
        <v>19121</v>
      </c>
      <c r="C4035" s="1443" t="s">
        <v>19123</v>
      </c>
      <c r="D4035" s="995" t="s">
        <v>19204</v>
      </c>
      <c r="E4035" s="270" t="s">
        <v>19122</v>
      </c>
      <c r="F4035" s="588"/>
      <c r="G4035" s="1585">
        <v>43864</v>
      </c>
      <c r="H4035" s="277" t="s">
        <v>19145</v>
      </c>
      <c r="I4035" s="1513"/>
    </row>
    <row r="4036" spans="1:9">
      <c r="A4036" s="1712"/>
      <c r="B4036" s="27" t="s">
        <v>19125</v>
      </c>
      <c r="C4036" s="1443" t="s">
        <v>19126</v>
      </c>
      <c r="D4036" s="995" t="s">
        <v>19205</v>
      </c>
      <c r="E4036" s="270" t="s">
        <v>19124</v>
      </c>
      <c r="F4036" s="588"/>
      <c r="G4036" s="1585">
        <v>43864</v>
      </c>
      <c r="H4036" s="277" t="s">
        <v>19145</v>
      </c>
      <c r="I4036" s="1513"/>
    </row>
    <row r="4037" spans="1:9">
      <c r="A4037" s="1712" t="s">
        <v>18974</v>
      </c>
      <c r="B4037" s="27" t="s">
        <v>18134</v>
      </c>
      <c r="C4037" s="1443" t="s">
        <v>19146</v>
      </c>
      <c r="D4037" s="995" t="s">
        <v>19143</v>
      </c>
      <c r="E4037" s="1397" t="s">
        <v>724</v>
      </c>
      <c r="F4037" s="588"/>
      <c r="G4037" s="1585">
        <v>43864</v>
      </c>
      <c r="H4037" s="277" t="s">
        <v>19145</v>
      </c>
      <c r="I4037" s="1513"/>
    </row>
    <row r="4038" spans="1:9">
      <c r="A4038" s="1712" t="s">
        <v>18974</v>
      </c>
      <c r="B4038" s="27" t="s">
        <v>17108</v>
      </c>
      <c r="C4038" s="1443" t="s">
        <v>19147</v>
      </c>
      <c r="D4038" s="995" t="s">
        <v>19162</v>
      </c>
      <c r="E4038" s="1397" t="s">
        <v>11</v>
      </c>
      <c r="F4038" s="588"/>
      <c r="G4038" s="1585">
        <v>43864</v>
      </c>
      <c r="H4038" s="277" t="s">
        <v>19145</v>
      </c>
      <c r="I4038" s="1513"/>
    </row>
    <row r="4039" spans="1:9">
      <c r="A4039" s="1712"/>
      <c r="B4039" s="27" t="s">
        <v>19152</v>
      </c>
      <c r="C4039" s="1443" t="s">
        <v>19154</v>
      </c>
      <c r="D4039" s="995" t="s">
        <v>10466</v>
      </c>
      <c r="E4039" s="1397" t="s">
        <v>19151</v>
      </c>
      <c r="F4039" s="588"/>
      <c r="G4039" s="1585">
        <v>43868</v>
      </c>
      <c r="H4039" s="277" t="s">
        <v>19155</v>
      </c>
      <c r="I4039" s="1513"/>
    </row>
    <row r="4040" spans="1:9">
      <c r="A4040" s="1712"/>
      <c r="B4040" s="27" t="s">
        <v>19116</v>
      </c>
      <c r="C4040" s="1443" t="s">
        <v>19115</v>
      </c>
      <c r="D4040" s="995" t="s">
        <v>19117</v>
      </c>
      <c r="E4040" s="270" t="s">
        <v>19118</v>
      </c>
      <c r="F4040" s="588"/>
      <c r="G4040" s="1585">
        <v>43878</v>
      </c>
      <c r="H4040" s="277" t="s">
        <v>19173</v>
      </c>
      <c r="I4040" s="1513"/>
    </row>
    <row r="4041" spans="1:9">
      <c r="A4041" s="1712"/>
      <c r="B4041" s="27" t="s">
        <v>3305</v>
      </c>
      <c r="C4041" s="1443" t="s">
        <v>19158</v>
      </c>
      <c r="D4041" s="995" t="s">
        <v>19156</v>
      </c>
      <c r="E4041" s="270" t="s">
        <v>19157</v>
      </c>
      <c r="F4041" s="588"/>
      <c r="G4041" s="1585">
        <v>43878</v>
      </c>
      <c r="H4041" s="277" t="s">
        <v>19173</v>
      </c>
      <c r="I4041" s="1513"/>
    </row>
    <row r="4042" spans="1:9">
      <c r="A4042" s="1712"/>
      <c r="B4042" s="27" t="s">
        <v>19175</v>
      </c>
      <c r="C4042" s="1443" t="s">
        <v>19180</v>
      </c>
      <c r="D4042" s="995" t="s">
        <v>19176</v>
      </c>
      <c r="E4042" s="1397" t="s">
        <v>11</v>
      </c>
      <c r="F4042" s="588"/>
      <c r="G4042" s="1585">
        <v>43885</v>
      </c>
      <c r="H4042" s="277" t="s">
        <v>19179</v>
      </c>
      <c r="I4042" s="1513"/>
    </row>
    <row r="4043" spans="1:9">
      <c r="A4043" s="1712"/>
      <c r="B4043" s="27" t="s">
        <v>19177</v>
      </c>
      <c r="C4043" s="1443" t="s">
        <v>19181</v>
      </c>
      <c r="D4043" s="995" t="s">
        <v>19178</v>
      </c>
      <c r="E4043" s="1397" t="s">
        <v>11</v>
      </c>
      <c r="F4043" s="588"/>
      <c r="G4043" s="1585">
        <v>43885</v>
      </c>
      <c r="H4043" s="277" t="s">
        <v>19179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19231</v>
      </c>
      <c r="C4045" s="1443" t="s">
        <v>19232</v>
      </c>
      <c r="D4045" s="1443" t="s">
        <v>19233</v>
      </c>
      <c r="E4045" s="1354" t="s">
        <v>728</v>
      </c>
      <c r="F4045" s="588"/>
      <c r="G4045" s="1585">
        <v>43894</v>
      </c>
      <c r="H4045" s="277" t="s">
        <v>19234</v>
      </c>
      <c r="I4045" s="1513" t="s">
        <v>19235</v>
      </c>
    </row>
    <row r="4046" spans="1:9">
      <c r="A4046" s="1712"/>
      <c r="B4046" s="27" t="s">
        <v>13244</v>
      </c>
      <c r="C4046" s="1443" t="s">
        <v>19206</v>
      </c>
      <c r="D4046" s="995" t="s">
        <v>17490</v>
      </c>
      <c r="E4046" s="1354" t="s">
        <v>19207</v>
      </c>
      <c r="F4046" s="588"/>
      <c r="G4046" s="1585">
        <v>43891</v>
      </c>
      <c r="H4046" s="277" t="s">
        <v>19208</v>
      </c>
      <c r="I4046" s="1505" t="s">
        <v>19209</v>
      </c>
    </row>
    <row r="4047" spans="1:9">
      <c r="A4047" s="1712"/>
      <c r="B4047" s="27" t="s">
        <v>3305</v>
      </c>
      <c r="C4047" s="1443" t="s">
        <v>19213</v>
      </c>
      <c r="D4047" s="995" t="s">
        <v>19348</v>
      </c>
      <c r="E4047" s="353" t="s">
        <v>16330</v>
      </c>
      <c r="F4047" s="588"/>
      <c r="G4047" s="1585">
        <v>43891</v>
      </c>
      <c r="H4047" s="277" t="s">
        <v>19211</v>
      </c>
      <c r="I4047" s="1513"/>
    </row>
    <row r="4048" spans="1:9">
      <c r="A4048" s="1712"/>
      <c r="B4048" s="27" t="s">
        <v>19189</v>
      </c>
      <c r="C4048" s="1443" t="s">
        <v>19190</v>
      </c>
      <c r="D4048" s="995" t="s">
        <v>19187</v>
      </c>
      <c r="E4048" s="1354" t="s">
        <v>19188</v>
      </c>
      <c r="F4048" s="588"/>
      <c r="G4048" s="1585">
        <v>43892</v>
      </c>
      <c r="H4048" s="277" t="s">
        <v>19212</v>
      </c>
    </row>
    <row r="4049" spans="1:9">
      <c r="A4049" s="1712"/>
      <c r="B4049" s="27" t="s">
        <v>17116</v>
      </c>
      <c r="C4049" s="1443" t="s">
        <v>19214</v>
      </c>
      <c r="D4049" s="995" t="s">
        <v>19349</v>
      </c>
      <c r="E4049" s="1354" t="s">
        <v>11</v>
      </c>
      <c r="F4049" s="588"/>
      <c r="G4049" s="1585">
        <v>43892</v>
      </c>
      <c r="H4049" s="277" t="s">
        <v>19212</v>
      </c>
    </row>
    <row r="4050" spans="1:9">
      <c r="A4050" s="1712"/>
      <c r="B4050" s="27" t="s">
        <v>19219</v>
      </c>
      <c r="C4050" s="1443" t="s">
        <v>19220</v>
      </c>
      <c r="D4050" s="995" t="s">
        <v>19159</v>
      </c>
      <c r="E4050" s="1354" t="s">
        <v>728</v>
      </c>
      <c r="F4050" s="588"/>
      <c r="G4050" s="1585">
        <v>43894</v>
      </c>
      <c r="H4050" s="277" t="s">
        <v>19221</v>
      </c>
      <c r="I4050" s="1505" t="s">
        <v>19216</v>
      </c>
    </row>
    <row r="4051" spans="1:9">
      <c r="A4051" s="1712"/>
      <c r="B4051" s="27" t="s">
        <v>19218</v>
      </c>
      <c r="C4051" s="1443" t="s">
        <v>19222</v>
      </c>
      <c r="D4051" s="995" t="s">
        <v>19202</v>
      </c>
      <c r="E4051" s="1354" t="s">
        <v>728</v>
      </c>
      <c r="F4051" s="588"/>
      <c r="G4051" s="1585">
        <v>43894</v>
      </c>
      <c r="H4051" s="277" t="s">
        <v>19217</v>
      </c>
      <c r="I4051" s="1505" t="s">
        <v>19216</v>
      </c>
    </row>
    <row r="4052" spans="1:9">
      <c r="A4052" s="1712"/>
      <c r="B4052" s="27" t="s">
        <v>19218</v>
      </c>
      <c r="C4052" s="1443" t="s">
        <v>19223</v>
      </c>
      <c r="D4052" s="995" t="s">
        <v>10673</v>
      </c>
      <c r="E4052" s="1354" t="s">
        <v>728</v>
      </c>
      <c r="F4052" s="588"/>
      <c r="G4052" s="1585">
        <v>43894</v>
      </c>
      <c r="H4052" s="277" t="s">
        <v>19217</v>
      </c>
      <c r="I4052" s="1505" t="s">
        <v>19216</v>
      </c>
    </row>
    <row r="4053" spans="1:9">
      <c r="A4053" s="1712" t="s">
        <v>19312</v>
      </c>
      <c r="B4053" s="27" t="s">
        <v>19237</v>
      </c>
      <c r="C4053" s="1443" t="s">
        <v>19240</v>
      </c>
      <c r="D4053" s="995" t="s">
        <v>19350</v>
      </c>
      <c r="E4053" s="1397" t="s">
        <v>19238</v>
      </c>
      <c r="F4053" s="588"/>
      <c r="G4053" s="1626">
        <v>43901</v>
      </c>
      <c r="H4053" s="277" t="s">
        <v>19244</v>
      </c>
    </row>
    <row r="4054" spans="1:9">
      <c r="A4054" s="1712"/>
      <c r="B4054" s="27" t="s">
        <v>17116</v>
      </c>
      <c r="C4054" s="1443" t="s">
        <v>19241</v>
      </c>
      <c r="D4054" s="995" t="s">
        <v>19351</v>
      </c>
      <c r="E4054" s="1397" t="s">
        <v>19238</v>
      </c>
      <c r="F4054" s="588"/>
      <c r="G4054" s="1626">
        <v>43901</v>
      </c>
      <c r="H4054" s="277" t="s">
        <v>19244</v>
      </c>
    </row>
    <row r="4055" spans="1:9">
      <c r="A4055" s="1712" t="s">
        <v>19311</v>
      </c>
      <c r="B4055" s="27" t="s">
        <v>19239</v>
      </c>
      <c r="C4055" s="1443" t="s">
        <v>19242</v>
      </c>
      <c r="D4055" s="995" t="s">
        <v>19352</v>
      </c>
      <c r="E4055" s="1397" t="s">
        <v>11</v>
      </c>
      <c r="F4055" s="588"/>
      <c r="G4055" s="1626">
        <v>43901</v>
      </c>
      <c r="H4055" s="277" t="s">
        <v>19244</v>
      </c>
    </row>
    <row r="4056" spans="1:9">
      <c r="A4056" s="1712"/>
      <c r="B4056" s="27" t="s">
        <v>19236</v>
      </c>
      <c r="C4056" s="1443" t="s">
        <v>19243</v>
      </c>
      <c r="D4056" s="995" t="s">
        <v>19353</v>
      </c>
      <c r="E4056" s="1397" t="s">
        <v>724</v>
      </c>
      <c r="F4056" s="588"/>
      <c r="G4056" s="1626">
        <v>43901</v>
      </c>
      <c r="H4056" s="277" t="s">
        <v>19244</v>
      </c>
    </row>
    <row r="4057" spans="1:9">
      <c r="A4057" s="1712"/>
      <c r="B4057" s="27" t="s">
        <v>4784</v>
      </c>
      <c r="C4057" s="1443" t="s">
        <v>19246</v>
      </c>
      <c r="D4057" s="995" t="s">
        <v>19354</v>
      </c>
      <c r="E4057" s="1354" t="s">
        <v>8</v>
      </c>
      <c r="F4057" s="588"/>
      <c r="G4057" s="1626">
        <v>43902</v>
      </c>
      <c r="H4057" s="277" t="s">
        <v>19245</v>
      </c>
    </row>
    <row r="4058" spans="1:9">
      <c r="A4058" s="1712"/>
      <c r="B4058" s="27" t="s">
        <v>17192</v>
      </c>
      <c r="C4058" s="1443" t="s">
        <v>19249</v>
      </c>
      <c r="D4058" s="995" t="s">
        <v>19248</v>
      </c>
      <c r="E4058" s="1397" t="s">
        <v>1091</v>
      </c>
      <c r="F4058" s="588"/>
      <c r="G4058" s="1626">
        <v>43906</v>
      </c>
      <c r="H4058" s="277" t="s">
        <v>19253</v>
      </c>
    </row>
    <row r="4059" spans="1:9">
      <c r="A4059" s="1712"/>
      <c r="B4059" s="27" t="s">
        <v>18134</v>
      </c>
      <c r="C4059" s="1443" t="s">
        <v>19254</v>
      </c>
      <c r="D4059" s="995" t="s">
        <v>19247</v>
      </c>
      <c r="E4059" s="1397" t="s">
        <v>11</v>
      </c>
      <c r="F4059" s="588"/>
      <c r="G4059" s="1626">
        <v>43906</v>
      </c>
      <c r="H4059" s="277" t="s">
        <v>19253</v>
      </c>
    </row>
    <row r="4060" spans="1:9">
      <c r="A4060" s="1712"/>
      <c r="B4060" s="27" t="s">
        <v>19250</v>
      </c>
      <c r="C4060" s="1443" t="s">
        <v>19255</v>
      </c>
      <c r="D4060" s="995" t="s">
        <v>19251</v>
      </c>
      <c r="E4060" s="1354" t="s">
        <v>19252</v>
      </c>
      <c r="F4060" s="588"/>
      <c r="G4060" s="1626">
        <v>43906</v>
      </c>
      <c r="H4060" s="277" t="s">
        <v>19253</v>
      </c>
    </row>
    <row r="4061" spans="1:9">
      <c r="A4061" s="1712"/>
      <c r="B4061" s="27" t="s">
        <v>19259</v>
      </c>
      <c r="C4061" s="1443" t="s">
        <v>19261</v>
      </c>
      <c r="D4061" s="995" t="s">
        <v>19264</v>
      </c>
      <c r="E4061" s="270" t="s">
        <v>19260</v>
      </c>
      <c r="F4061" s="588"/>
      <c r="G4061" s="1585">
        <v>43913</v>
      </c>
      <c r="H4061" s="277" t="s">
        <v>19265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19339</v>
      </c>
      <c r="C4063" s="1443" t="s">
        <v>19340</v>
      </c>
      <c r="D4063" s="995" t="s">
        <v>19233</v>
      </c>
      <c r="E4063" s="1354" t="s">
        <v>728</v>
      </c>
      <c r="F4063" s="588"/>
      <c r="G4063" s="1585">
        <v>43895</v>
      </c>
      <c r="H4063" s="277" t="s">
        <v>19234</v>
      </c>
      <c r="I4063" s="1505" t="s">
        <v>19338</v>
      </c>
    </row>
    <row r="4064" spans="1:9">
      <c r="A4064" s="1712"/>
      <c r="B4064" s="27" t="s">
        <v>3305</v>
      </c>
      <c r="C4064" s="1443" t="s">
        <v>19279</v>
      </c>
      <c r="D4064" s="995" t="s">
        <v>19355</v>
      </c>
      <c r="E4064" s="270" t="s">
        <v>5128</v>
      </c>
      <c r="F4064" s="588"/>
      <c r="G4064" s="1585">
        <v>43927</v>
      </c>
      <c r="H4064" s="277" t="s">
        <v>19289</v>
      </c>
      <c r="I4064" s="1513"/>
    </row>
    <row r="4065" spans="1:9">
      <c r="A4065" s="1712" t="s">
        <v>18859</v>
      </c>
      <c r="B4065" s="27" t="s">
        <v>19292</v>
      </c>
      <c r="C4065" s="1443" t="s">
        <v>19295</v>
      </c>
      <c r="D4065" s="995" t="s">
        <v>19356</v>
      </c>
      <c r="E4065" s="1397" t="s">
        <v>19293</v>
      </c>
      <c r="F4065" s="588"/>
      <c r="G4065" s="1585">
        <v>43929</v>
      </c>
      <c r="H4065" s="277" t="s">
        <v>19294</v>
      </c>
      <c r="I4065" s="1513"/>
    </row>
    <row r="4066" spans="1:9">
      <c r="A4066" s="1712"/>
      <c r="B4066" s="27" t="s">
        <v>19320</v>
      </c>
      <c r="C4066" s="1443" t="s">
        <v>19399</v>
      </c>
      <c r="D4066" s="995" t="s">
        <v>19299</v>
      </c>
      <c r="E4066" s="270" t="s">
        <v>19300</v>
      </c>
      <c r="F4066" s="588"/>
      <c r="G4066" s="1585">
        <v>43934</v>
      </c>
      <c r="H4066" s="277" t="s">
        <v>19317</v>
      </c>
      <c r="I4066" s="68"/>
    </row>
    <row r="4067" spans="1:9">
      <c r="A4067" s="1712"/>
      <c r="B4067" s="27" t="s">
        <v>17116</v>
      </c>
      <c r="C4067" s="1443" t="s">
        <v>19315</v>
      </c>
      <c r="D4067" s="995" t="s">
        <v>19400</v>
      </c>
      <c r="E4067" s="270" t="s">
        <v>729</v>
      </c>
      <c r="F4067" s="588"/>
      <c r="G4067" s="1585">
        <v>43934</v>
      </c>
      <c r="H4067" s="277" t="s">
        <v>19317</v>
      </c>
      <c r="I4067" s="68"/>
    </row>
    <row r="4068" spans="1:9">
      <c r="A4068" s="1712"/>
      <c r="B4068" s="27" t="s">
        <v>19319</v>
      </c>
      <c r="C4068" s="1443" t="s">
        <v>19316</v>
      </c>
      <c r="D4068" s="995" t="s">
        <v>19401</v>
      </c>
      <c r="E4068" s="270" t="s">
        <v>724</v>
      </c>
      <c r="F4068" s="588"/>
      <c r="G4068" s="1585">
        <v>43934</v>
      </c>
      <c r="H4068" s="277" t="s">
        <v>19317</v>
      </c>
      <c r="I4068" s="68"/>
    </row>
    <row r="4069" spans="1:9">
      <c r="A4069" s="1712"/>
      <c r="B4069" s="27" t="s">
        <v>17969</v>
      </c>
      <c r="C4069" s="1443" t="s">
        <v>19331</v>
      </c>
      <c r="D4069" s="995" t="s">
        <v>19402</v>
      </c>
      <c r="E4069" s="1397" t="s">
        <v>652</v>
      </c>
      <c r="F4069" s="588"/>
      <c r="G4069" s="1585">
        <v>43941</v>
      </c>
      <c r="H4069" s="277" t="s">
        <v>19330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19397</v>
      </c>
      <c r="C4071" s="1443" t="s">
        <v>17640</v>
      </c>
      <c r="D4071" s="995" t="s">
        <v>17507</v>
      </c>
      <c r="E4071" s="270" t="s">
        <v>2</v>
      </c>
      <c r="F4071" s="588"/>
      <c r="G4071" s="1585">
        <v>43963</v>
      </c>
      <c r="H4071" s="277" t="s">
        <v>19588</v>
      </c>
      <c r="I4071" s="68"/>
    </row>
    <row r="4072" spans="1:9">
      <c r="A4072" s="1712" t="s">
        <v>19374</v>
      </c>
      <c r="B4072" s="27" t="s">
        <v>19373</v>
      </c>
      <c r="C4072" s="1443" t="s">
        <v>19345</v>
      </c>
      <c r="D4072" s="995" t="s">
        <v>19435</v>
      </c>
      <c r="E4072" s="270" t="s">
        <v>19358</v>
      </c>
      <c r="F4072" s="588"/>
      <c r="G4072" s="1585">
        <v>43955</v>
      </c>
      <c r="H4072" s="277" t="s">
        <v>14323</v>
      </c>
      <c r="I4072" s="68"/>
    </row>
    <row r="4073" spans="1:9">
      <c r="A4073" s="1712" t="s">
        <v>18859</v>
      </c>
      <c r="B4073" s="27" t="s">
        <v>19359</v>
      </c>
      <c r="C4073" s="1443" t="s">
        <v>19375</v>
      </c>
      <c r="D4073" s="995" t="s">
        <v>19360</v>
      </c>
      <c r="E4073" s="270" t="s">
        <v>19361</v>
      </c>
      <c r="F4073" s="588"/>
      <c r="G4073" s="1585">
        <v>43955</v>
      </c>
      <c r="H4073" s="277" t="s">
        <v>14323</v>
      </c>
      <c r="I4073" s="68"/>
    </row>
    <row r="4074" spans="1:9">
      <c r="A4074" s="1712"/>
      <c r="B4074" s="27" t="s">
        <v>17116</v>
      </c>
      <c r="C4074" s="1443" t="s">
        <v>19376</v>
      </c>
      <c r="D4074" s="995" t="s">
        <v>19362</v>
      </c>
      <c r="E4074" s="270" t="s">
        <v>19363</v>
      </c>
      <c r="F4074" s="588"/>
      <c r="G4074" s="1585">
        <v>43955</v>
      </c>
      <c r="H4074" s="277" t="s">
        <v>14323</v>
      </c>
      <c r="I4074" s="68"/>
    </row>
    <row r="4075" spans="1:9">
      <c r="A4075" s="1712"/>
      <c r="B4075" s="27" t="s">
        <v>19364</v>
      </c>
      <c r="C4075" s="1443" t="s">
        <v>19377</v>
      </c>
      <c r="D4075" s="995" t="s">
        <v>19436</v>
      </c>
      <c r="E4075" s="270" t="s">
        <v>11</v>
      </c>
      <c r="F4075" s="588"/>
      <c r="G4075" s="1585">
        <v>43955</v>
      </c>
      <c r="H4075" s="277" t="s">
        <v>14323</v>
      </c>
      <c r="I4075" s="68"/>
    </row>
    <row r="4076" spans="1:9">
      <c r="A4076" s="1712" t="s">
        <v>18859</v>
      </c>
      <c r="B4076" s="27" t="s">
        <v>19365</v>
      </c>
      <c r="C4076" s="1443" t="s">
        <v>19378</v>
      </c>
      <c r="D4076" s="995" t="s">
        <v>19366</v>
      </c>
      <c r="E4076" s="270" t="s">
        <v>19361</v>
      </c>
      <c r="F4076" s="588"/>
      <c r="G4076" s="1585">
        <v>43955</v>
      </c>
      <c r="H4076" s="277" t="s">
        <v>14323</v>
      </c>
      <c r="I4076" s="68"/>
    </row>
    <row r="4077" spans="1:9">
      <c r="A4077" s="1712"/>
      <c r="B4077" s="27" t="s">
        <v>19368</v>
      </c>
      <c r="C4077" s="1443" t="s">
        <v>19379</v>
      </c>
      <c r="D4077" s="995" t="s">
        <v>19369</v>
      </c>
      <c r="E4077" s="270" t="s">
        <v>19370</v>
      </c>
      <c r="F4077" s="588"/>
      <c r="G4077" s="1585">
        <v>43955</v>
      </c>
      <c r="H4077" s="277" t="s">
        <v>14323</v>
      </c>
      <c r="I4077" s="68"/>
    </row>
    <row r="4078" spans="1:9">
      <c r="A4078" s="1712"/>
      <c r="B4078" s="27" t="s">
        <v>19389</v>
      </c>
      <c r="C4078" s="1443" t="s">
        <v>19395</v>
      </c>
      <c r="D4078" s="995" t="s">
        <v>19390</v>
      </c>
      <c r="E4078" s="1397" t="s">
        <v>19391</v>
      </c>
      <c r="F4078" s="588"/>
      <c r="G4078" s="1594">
        <v>43962</v>
      </c>
      <c r="H4078" s="277" t="s">
        <v>19394</v>
      </c>
      <c r="I4078" s="68"/>
    </row>
    <row r="4079" spans="1:9">
      <c r="A4079" s="1712"/>
      <c r="B4079" s="27" t="s">
        <v>19392</v>
      </c>
      <c r="C4079" s="1443" t="s">
        <v>19396</v>
      </c>
      <c r="D4079" s="995" t="s">
        <v>19437</v>
      </c>
      <c r="E4079" s="1397" t="s">
        <v>19393</v>
      </c>
      <c r="F4079" s="588"/>
      <c r="G4079" s="1594">
        <v>43962</v>
      </c>
      <c r="H4079" s="277" t="s">
        <v>19394</v>
      </c>
      <c r="I4079" s="68"/>
    </row>
    <row r="4080" spans="1:9">
      <c r="A4080" s="1712"/>
      <c r="B4080" s="27" t="s">
        <v>17116</v>
      </c>
      <c r="C4080" s="1443" t="s">
        <v>19411</v>
      </c>
      <c r="D4080" s="995" t="s">
        <v>19438</v>
      </c>
      <c r="E4080" s="270" t="s">
        <v>724</v>
      </c>
      <c r="F4080" s="588"/>
      <c r="G4080" s="1594">
        <v>43969</v>
      </c>
      <c r="H4080" s="277" t="s">
        <v>19407</v>
      </c>
      <c r="I4080" s="68"/>
    </row>
    <row r="4081" spans="1:9">
      <c r="A4081" s="1712"/>
      <c r="B4081" s="27" t="s">
        <v>18129</v>
      </c>
      <c r="C4081" s="1443" t="s">
        <v>19410</v>
      </c>
      <c r="D4081" s="995" t="s">
        <v>19405</v>
      </c>
      <c r="E4081" s="270" t="s">
        <v>724</v>
      </c>
      <c r="F4081" s="588"/>
      <c r="G4081" s="1594">
        <v>43969</v>
      </c>
      <c r="H4081" s="277" t="s">
        <v>19407</v>
      </c>
      <c r="I4081" s="68"/>
    </row>
    <row r="4082" spans="1:9">
      <c r="A4082" s="1712"/>
      <c r="B4082" s="27" t="s">
        <v>18129</v>
      </c>
      <c r="C4082" s="1443" t="s">
        <v>19409</v>
      </c>
      <c r="D4082" s="995" t="s">
        <v>19406</v>
      </c>
      <c r="E4082" s="270" t="s">
        <v>11</v>
      </c>
      <c r="F4082" s="588"/>
      <c r="G4082" s="1594">
        <v>43969</v>
      </c>
      <c r="H4082" s="277" t="s">
        <v>19407</v>
      </c>
      <c r="I4082" s="68"/>
    </row>
    <row r="4083" spans="1:9">
      <c r="A4083" s="1712"/>
      <c r="B4083" s="27" t="s">
        <v>17116</v>
      </c>
      <c r="C4083" s="1443" t="s">
        <v>19420</v>
      </c>
      <c r="D4083" s="995" t="s">
        <v>19439</v>
      </c>
      <c r="E4083" s="270" t="s">
        <v>19414</v>
      </c>
      <c r="F4083" s="588"/>
      <c r="G4083" s="1594">
        <v>43977</v>
      </c>
      <c r="H4083" s="277" t="s">
        <v>19421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19440</v>
      </c>
      <c r="C4085" s="1443" t="s">
        <v>19441</v>
      </c>
      <c r="D4085" s="1443" t="s">
        <v>19442</v>
      </c>
      <c r="E4085" s="1397" t="s">
        <v>19443</v>
      </c>
      <c r="F4085" s="588"/>
      <c r="G4085" s="1594">
        <v>43990</v>
      </c>
      <c r="H4085" s="277" t="s">
        <v>19444</v>
      </c>
      <c r="I4085" s="68"/>
    </row>
    <row r="4086" spans="1:9">
      <c r="A4086" s="1712"/>
      <c r="B4086" s="27" t="s">
        <v>19448</v>
      </c>
      <c r="C4086" s="1443" t="s">
        <v>19452</v>
      </c>
      <c r="D4086" s="995" t="s">
        <v>19446</v>
      </c>
      <c r="E4086" s="1443" t="s">
        <v>19447</v>
      </c>
      <c r="F4086" s="588"/>
      <c r="G4086" s="1594">
        <v>43993</v>
      </c>
      <c r="H4086" s="277" t="s">
        <v>19453</v>
      </c>
      <c r="I4086" s="68"/>
    </row>
    <row r="4087" spans="1:9">
      <c r="A4087" s="1712"/>
      <c r="B4087" s="27" t="s">
        <v>18134</v>
      </c>
      <c r="C4087" s="1443" t="s">
        <v>19464</v>
      </c>
      <c r="D4087" s="995" t="s">
        <v>19456</v>
      </c>
      <c r="E4087" s="1443" t="s">
        <v>729</v>
      </c>
      <c r="F4087" s="588"/>
      <c r="G4087" s="1594">
        <v>44004</v>
      </c>
      <c r="H4087" s="277" t="s">
        <v>19463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19529</v>
      </c>
      <c r="C4089" s="1443" t="s">
        <v>2727</v>
      </c>
      <c r="D4089" s="1443" t="s">
        <v>19530</v>
      </c>
      <c r="E4089" s="1443" t="s">
        <v>19531</v>
      </c>
      <c r="F4089" s="588"/>
      <c r="G4089" s="1594">
        <v>44039</v>
      </c>
      <c r="H4089" s="277" t="s">
        <v>19444</v>
      </c>
      <c r="I4089" s="68"/>
    </row>
    <row r="4090" spans="1:9">
      <c r="A4090" s="1712"/>
      <c r="B4090" s="27" t="s">
        <v>19521</v>
      </c>
      <c r="C4090" s="1443" t="s">
        <v>19522</v>
      </c>
      <c r="D4090" s="995" t="s">
        <v>12522</v>
      </c>
      <c r="E4090" s="1443" t="s">
        <v>19523</v>
      </c>
      <c r="F4090" s="588"/>
      <c r="G4090" s="1594">
        <v>44034</v>
      </c>
      <c r="H4090" s="277" t="s">
        <v>19520</v>
      </c>
      <c r="I4090" s="68"/>
    </row>
    <row r="4091" spans="1:9">
      <c r="A4091" s="1712"/>
      <c r="B4091" s="27" t="s">
        <v>3338</v>
      </c>
      <c r="C4091" s="1443" t="s">
        <v>19471</v>
      </c>
      <c r="D4091" s="995" t="s">
        <v>19458</v>
      </c>
      <c r="E4091" s="1443" t="s">
        <v>19469</v>
      </c>
      <c r="F4091" s="588"/>
      <c r="G4091" s="1594">
        <v>44013</v>
      </c>
      <c r="H4091" s="277" t="s">
        <v>19479</v>
      </c>
      <c r="I4091" s="68"/>
    </row>
    <row r="4092" spans="1:9">
      <c r="A4092" s="1712"/>
      <c r="B4092" s="27" t="s">
        <v>19467</v>
      </c>
      <c r="C4092" s="1443" t="s">
        <v>19472</v>
      </c>
      <c r="D4092" s="995" t="s">
        <v>19468</v>
      </c>
      <c r="E4092" s="1443" t="s">
        <v>19470</v>
      </c>
      <c r="F4092" s="588"/>
      <c r="G4092" s="1594">
        <v>44013</v>
      </c>
      <c r="H4092" s="277" t="s">
        <v>19479</v>
      </c>
      <c r="I4092" s="68"/>
    </row>
    <row r="4093" spans="1:9">
      <c r="A4093" s="1712"/>
      <c r="B4093" s="27" t="s">
        <v>18134</v>
      </c>
      <c r="C4093" s="1443" t="s">
        <v>19480</v>
      </c>
      <c r="D4093" s="995" t="s">
        <v>19543</v>
      </c>
      <c r="E4093" s="1443" t="s">
        <v>724</v>
      </c>
      <c r="F4093" s="588"/>
      <c r="G4093" s="1594">
        <v>44013</v>
      </c>
      <c r="H4093" s="277" t="s">
        <v>19479</v>
      </c>
      <c r="I4093" s="68"/>
    </row>
    <row r="4094" spans="1:9">
      <c r="A4094" s="1712"/>
      <c r="B4094" s="27" t="s">
        <v>18129</v>
      </c>
      <c r="C4094" s="1443" t="s">
        <v>19481</v>
      </c>
      <c r="D4094" s="995" t="s">
        <v>19457</v>
      </c>
      <c r="E4094" s="1443" t="s">
        <v>729</v>
      </c>
      <c r="F4094" s="588"/>
      <c r="G4094" s="1594">
        <v>44013</v>
      </c>
      <c r="H4094" s="277" t="s">
        <v>19479</v>
      </c>
      <c r="I4094" s="68"/>
    </row>
    <row r="4095" spans="1:9">
      <c r="A4095" s="1712"/>
      <c r="B4095" s="27" t="s">
        <v>18134</v>
      </c>
      <c r="C4095" s="1443" t="s">
        <v>19489</v>
      </c>
      <c r="D4095" s="995" t="s">
        <v>19459</v>
      </c>
      <c r="E4095" s="1443" t="s">
        <v>663</v>
      </c>
      <c r="F4095" s="588"/>
      <c r="G4095" s="1594">
        <v>44018</v>
      </c>
      <c r="H4095" s="277" t="s">
        <v>19488</v>
      </c>
      <c r="I4095" s="68"/>
    </row>
    <row r="4096" spans="1:9">
      <c r="A4096" s="1712"/>
      <c r="B4096" s="27" t="s">
        <v>18129</v>
      </c>
      <c r="C4096" s="1443" t="s">
        <v>19491</v>
      </c>
      <c r="D4096" s="995" t="s">
        <v>19460</v>
      </c>
      <c r="E4096" s="1443" t="s">
        <v>19461</v>
      </c>
      <c r="F4096" s="588"/>
      <c r="G4096" s="1594">
        <v>44020</v>
      </c>
      <c r="H4096" s="277" t="s">
        <v>19493</v>
      </c>
      <c r="I4096" s="68"/>
    </row>
    <row r="4097" spans="1:9">
      <c r="A4097" s="1712"/>
      <c r="B4097" s="27" t="s">
        <v>19476</v>
      </c>
      <c r="C4097" s="1443" t="s">
        <v>19492</v>
      </c>
      <c r="D4097" s="995" t="s">
        <v>19673</v>
      </c>
      <c r="E4097" s="588" t="s">
        <v>5065</v>
      </c>
      <c r="F4097" s="588"/>
      <c r="G4097" s="1594">
        <v>44025</v>
      </c>
      <c r="H4097" s="277" t="s">
        <v>19499</v>
      </c>
      <c r="I4097" s="68"/>
    </row>
    <row r="4098" spans="1:9">
      <c r="A4098" s="1712"/>
      <c r="B4098" s="27" t="s">
        <v>17969</v>
      </c>
      <c r="C4098" s="1443" t="s">
        <v>19503</v>
      </c>
      <c r="D4098" s="995" t="s">
        <v>19544</v>
      </c>
      <c r="E4098" s="270" t="s">
        <v>8</v>
      </c>
      <c r="F4098" s="588"/>
      <c r="G4098" s="1594">
        <v>44027</v>
      </c>
      <c r="H4098" s="277" t="s">
        <v>19501</v>
      </c>
      <c r="I4098" s="68"/>
    </row>
    <row r="4099" spans="1:9">
      <c r="A4099" s="1712"/>
      <c r="B4099" s="27" t="s">
        <v>18134</v>
      </c>
      <c r="C4099" s="1443" t="s">
        <v>19504</v>
      </c>
      <c r="D4099" s="995" t="s">
        <v>19545</v>
      </c>
      <c r="E4099" s="588" t="s">
        <v>6406</v>
      </c>
      <c r="F4099" s="588"/>
      <c r="G4099" s="1594">
        <v>44027</v>
      </c>
      <c r="H4099" s="277" t="s">
        <v>19502</v>
      </c>
      <c r="I4099" s="68"/>
    </row>
    <row r="4100" spans="1:9">
      <c r="A4100" s="1712"/>
      <c r="B4100" s="27" t="s">
        <v>19497</v>
      </c>
      <c r="C4100" s="1443" t="s">
        <v>19506</v>
      </c>
      <c r="D4100" s="995" t="s">
        <v>19546</v>
      </c>
      <c r="E4100" s="588" t="s">
        <v>19498</v>
      </c>
      <c r="F4100" s="588"/>
      <c r="G4100" s="1594">
        <v>44032</v>
      </c>
      <c r="H4100" s="277" t="s">
        <v>19511</v>
      </c>
      <c r="I4100" s="68"/>
    </row>
    <row r="4101" spans="1:9">
      <c r="A4101" s="1712"/>
      <c r="B4101" s="27" t="s">
        <v>17116</v>
      </c>
      <c r="C4101" s="1443" t="s">
        <v>19514</v>
      </c>
      <c r="D4101" s="995" t="s">
        <v>19512</v>
      </c>
      <c r="E4101" s="1443" t="s">
        <v>11</v>
      </c>
      <c r="F4101" s="588"/>
      <c r="G4101" s="1594">
        <v>44032</v>
      </c>
      <c r="H4101" s="277" t="s">
        <v>19511</v>
      </c>
      <c r="I4101" s="68"/>
    </row>
    <row r="4102" spans="1:9">
      <c r="A4102" s="1712"/>
      <c r="B4102" s="27" t="s">
        <v>17116</v>
      </c>
      <c r="C4102" s="1443" t="s">
        <v>19515</v>
      </c>
      <c r="D4102" s="995" t="s">
        <v>19547</v>
      </c>
      <c r="E4102" s="1443" t="s">
        <v>11</v>
      </c>
      <c r="F4102" s="588"/>
      <c r="G4102" s="1594">
        <v>44032</v>
      </c>
      <c r="H4102" s="277" t="s">
        <v>19511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19585</v>
      </c>
      <c r="C4104" s="1443" t="s">
        <v>19586</v>
      </c>
      <c r="D4104" s="995" t="s">
        <v>19637</v>
      </c>
      <c r="E4104" s="1443" t="s">
        <v>19587</v>
      </c>
      <c r="F4104" s="588"/>
      <c r="G4104" s="1594">
        <v>44060</v>
      </c>
      <c r="H4104" s="277" t="s">
        <v>19623</v>
      </c>
      <c r="I4104" s="68"/>
    </row>
    <row r="4105" spans="1:9">
      <c r="A4105" s="1712"/>
      <c r="B4105" s="27" t="s">
        <v>18129</v>
      </c>
      <c r="C4105" s="1443" t="s">
        <v>19539</v>
      </c>
      <c r="D4105" s="995" t="s">
        <v>19537</v>
      </c>
      <c r="E4105" s="1443" t="s">
        <v>19538</v>
      </c>
      <c r="F4105" s="588"/>
      <c r="G4105" s="1594">
        <v>44046</v>
      </c>
      <c r="H4105" s="277" t="s">
        <v>19555</v>
      </c>
      <c r="I4105" s="68"/>
    </row>
    <row r="4106" spans="1:9">
      <c r="A4106" s="1712"/>
      <c r="B4106" s="27" t="s">
        <v>19536</v>
      </c>
      <c r="C4106" s="1443" t="s">
        <v>19556</v>
      </c>
      <c r="D4106" s="995" t="s">
        <v>19551</v>
      </c>
      <c r="E4106" s="1443" t="s">
        <v>19534</v>
      </c>
      <c r="F4106" s="588"/>
      <c r="G4106" s="1594">
        <v>44046</v>
      </c>
      <c r="H4106" s="277" t="s">
        <v>19555</v>
      </c>
      <c r="I4106" s="68"/>
    </row>
    <row r="4107" spans="1:9">
      <c r="A4107" s="1712"/>
      <c r="B4107" s="27" t="s">
        <v>5475</v>
      </c>
      <c r="C4107" s="1443" t="s">
        <v>19557</v>
      </c>
      <c r="D4107" s="995" t="s">
        <v>19638</v>
      </c>
      <c r="E4107" s="1443" t="s">
        <v>19554</v>
      </c>
      <c r="F4107" s="588"/>
      <c r="G4107" s="1594">
        <v>44046</v>
      </c>
      <c r="H4107" s="277" t="s">
        <v>19555</v>
      </c>
      <c r="I4107" s="68"/>
    </row>
    <row r="4108" spans="1:9">
      <c r="A4108" s="1712"/>
      <c r="B4108" s="27" t="s">
        <v>19553</v>
      </c>
      <c r="C4108" s="1443" t="s">
        <v>19558</v>
      </c>
      <c r="D4108" s="995" t="s">
        <v>19552</v>
      </c>
      <c r="E4108" s="1443" t="s">
        <v>11</v>
      </c>
      <c r="F4108" s="588"/>
      <c r="G4108" s="1594">
        <v>44046</v>
      </c>
      <c r="H4108" s="277" t="s">
        <v>19555</v>
      </c>
      <c r="I4108" s="68"/>
    </row>
    <row r="4109" spans="1:9">
      <c r="A4109" s="1712"/>
      <c r="B4109" s="27" t="s">
        <v>18134</v>
      </c>
      <c r="C4109" s="1443" t="s">
        <v>19564</v>
      </c>
      <c r="D4109" s="995" t="s">
        <v>19562</v>
      </c>
      <c r="E4109" s="1443" t="s">
        <v>11</v>
      </c>
      <c r="F4109" s="588"/>
      <c r="G4109" s="1594">
        <v>44048</v>
      </c>
      <c r="H4109" s="1393" t="s">
        <v>19563</v>
      </c>
      <c r="I4109" s="1513"/>
    </row>
    <row r="4110" spans="1:9">
      <c r="A4110" s="1712"/>
      <c r="B4110" s="27" t="s">
        <v>17116</v>
      </c>
      <c r="C4110" s="1443" t="s">
        <v>19568</v>
      </c>
      <c r="D4110" s="995" t="s">
        <v>19566</v>
      </c>
      <c r="E4110" s="1443" t="s">
        <v>11</v>
      </c>
      <c r="F4110" s="588"/>
      <c r="G4110" s="1594">
        <v>44053</v>
      </c>
      <c r="H4110" s="277" t="s">
        <v>19567</v>
      </c>
      <c r="I4110" s="1513"/>
    </row>
    <row r="4111" spans="1:9">
      <c r="A4111" s="1712"/>
      <c r="B4111" s="27" t="s">
        <v>3292</v>
      </c>
      <c r="C4111" s="1443" t="s">
        <v>19581</v>
      </c>
      <c r="D4111" s="995" t="s">
        <v>19639</v>
      </c>
      <c r="E4111" s="1397" t="s">
        <v>19580</v>
      </c>
      <c r="F4111" s="588"/>
      <c r="G4111" s="1594">
        <v>44060</v>
      </c>
      <c r="H4111" s="277" t="s">
        <v>19582</v>
      </c>
      <c r="I4111" s="1513"/>
    </row>
    <row r="4112" spans="1:9">
      <c r="A4112" s="1712"/>
      <c r="B4112" s="27" t="s">
        <v>17116</v>
      </c>
      <c r="C4112" s="1443" t="s">
        <v>19583</v>
      </c>
      <c r="D4112" s="995" t="s">
        <v>19569</v>
      </c>
      <c r="E4112" s="1397" t="s">
        <v>729</v>
      </c>
      <c r="F4112" s="588"/>
      <c r="G4112" s="1594">
        <v>44060</v>
      </c>
      <c r="H4112" s="277" t="s">
        <v>19582</v>
      </c>
      <c r="I4112" s="1513"/>
    </row>
    <row r="4113" spans="1:9">
      <c r="A4113" s="1712"/>
      <c r="B4113" s="27" t="s">
        <v>19576</v>
      </c>
      <c r="C4113" s="1443" t="s">
        <v>19584</v>
      </c>
      <c r="D4113" s="995" t="s">
        <v>19640</v>
      </c>
      <c r="E4113" s="1397" t="s">
        <v>729</v>
      </c>
      <c r="F4113" s="588"/>
      <c r="G4113" s="1594">
        <v>44060</v>
      </c>
      <c r="H4113" s="277" t="s">
        <v>19582</v>
      </c>
      <c r="I4113" s="1513"/>
    </row>
    <row r="4114" spans="1:9">
      <c r="A4114" s="1712"/>
      <c r="B4114" s="27" t="s">
        <v>17116</v>
      </c>
      <c r="C4114" s="1443" t="s">
        <v>19599</v>
      </c>
      <c r="D4114" s="995" t="s">
        <v>19641</v>
      </c>
      <c r="E4114" s="1397" t="s">
        <v>729</v>
      </c>
      <c r="F4114" s="588"/>
      <c r="G4114" s="1594">
        <v>44062</v>
      </c>
      <c r="H4114" s="277" t="s">
        <v>19598</v>
      </c>
      <c r="I4114" s="1513"/>
    </row>
    <row r="4115" spans="1:9">
      <c r="A4115" s="1712"/>
      <c r="B4115" s="27" t="s">
        <v>19596</v>
      </c>
      <c r="C4115" s="1443" t="s">
        <v>19600</v>
      </c>
      <c r="D4115" s="995" t="s">
        <v>19601</v>
      </c>
      <c r="E4115" s="1443" t="s">
        <v>19597</v>
      </c>
      <c r="F4115" s="588"/>
      <c r="G4115" s="1594">
        <v>44067</v>
      </c>
      <c r="H4115" s="277" t="s">
        <v>19609</v>
      </c>
      <c r="I4115" s="68"/>
    </row>
    <row r="4116" spans="1:9">
      <c r="A4116" s="1712"/>
      <c r="B4116" s="27" t="s">
        <v>19610</v>
      </c>
      <c r="C4116" s="1443" t="s">
        <v>19611</v>
      </c>
      <c r="D4116" s="995" t="s">
        <v>18774</v>
      </c>
      <c r="E4116" s="1443" t="s">
        <v>724</v>
      </c>
      <c r="F4116" s="588"/>
      <c r="G4116" s="1594">
        <v>44069</v>
      </c>
      <c r="H4116" s="277" t="s">
        <v>15082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19613</v>
      </c>
      <c r="C4118" s="1443" t="s">
        <v>19616</v>
      </c>
      <c r="D4118" s="995" t="s">
        <v>19612</v>
      </c>
      <c r="E4118" s="1443" t="s">
        <v>19614</v>
      </c>
      <c r="F4118" s="588"/>
      <c r="G4118" s="1594">
        <v>44075</v>
      </c>
      <c r="H4118" s="277" t="s">
        <v>19634</v>
      </c>
      <c r="I4118" s="68"/>
    </row>
    <row r="4119" spans="1:9">
      <c r="A4119" s="1712"/>
      <c r="B4119" s="27" t="s">
        <v>19476</v>
      </c>
      <c r="C4119" s="1443" t="s">
        <v>19617</v>
      </c>
      <c r="D4119" s="995" t="s">
        <v>19686</v>
      </c>
      <c r="E4119" s="1443" t="s">
        <v>19615</v>
      </c>
      <c r="F4119" s="588"/>
      <c r="G4119" s="1594">
        <v>44075</v>
      </c>
      <c r="H4119" s="277" t="s">
        <v>19634</v>
      </c>
      <c r="I4119" s="68"/>
    </row>
    <row r="4120" spans="1:9">
      <c r="A4120" s="1712"/>
      <c r="B4120" s="27" t="s">
        <v>19625</v>
      </c>
      <c r="C4120" s="1443" t="s">
        <v>19635</v>
      </c>
      <c r="D4120" s="995" t="s">
        <v>19687</v>
      </c>
      <c r="E4120" s="1443" t="s">
        <v>19624</v>
      </c>
      <c r="F4120" s="588"/>
      <c r="G4120" s="1594">
        <v>44075</v>
      </c>
      <c r="H4120" s="277" t="s">
        <v>19634</v>
      </c>
      <c r="I4120" s="68"/>
    </row>
    <row r="4121" spans="1:9">
      <c r="A4121" s="1712"/>
      <c r="B4121" s="27" t="s">
        <v>19628</v>
      </c>
      <c r="C4121" s="1443" t="s">
        <v>19636</v>
      </c>
      <c r="D4121" s="995" t="s">
        <v>19688</v>
      </c>
      <c r="E4121" s="1443" t="s">
        <v>19629</v>
      </c>
      <c r="F4121" s="588"/>
      <c r="G4121" s="1594">
        <v>44075</v>
      </c>
      <c r="H4121" s="277" t="s">
        <v>19634</v>
      </c>
      <c r="I4121" s="68"/>
    </row>
    <row r="4122" spans="1:9">
      <c r="A4122" s="1712"/>
      <c r="B4122" s="27" t="s">
        <v>19645</v>
      </c>
      <c r="C4122" s="1443" t="s">
        <v>19647</v>
      </c>
      <c r="D4122" s="995" t="s">
        <v>19644</v>
      </c>
      <c r="E4122" s="1443" t="s">
        <v>19646</v>
      </c>
      <c r="F4122" s="588"/>
      <c r="G4122" s="1594">
        <v>44081</v>
      </c>
      <c r="H4122" s="277" t="s">
        <v>19649</v>
      </c>
      <c r="I4122" s="68"/>
    </row>
    <row r="4123" spans="1:9">
      <c r="A4123" s="1712"/>
      <c r="B4123" s="27" t="s">
        <v>19625</v>
      </c>
      <c r="C4123" s="1443" t="s">
        <v>19653</v>
      </c>
      <c r="D4123" s="995" t="s">
        <v>19650</v>
      </c>
      <c r="E4123" s="1443" t="s">
        <v>649</v>
      </c>
      <c r="F4123" s="588"/>
      <c r="G4123" s="1594">
        <v>44088</v>
      </c>
      <c r="H4123" s="277" t="s">
        <v>19655</v>
      </c>
      <c r="I4123" s="68"/>
    </row>
    <row r="4124" spans="1:9">
      <c r="A4124" s="1712"/>
      <c r="B4124" s="27" t="s">
        <v>19651</v>
      </c>
      <c r="C4124" s="1443" t="s">
        <v>19654</v>
      </c>
      <c r="D4124" s="995" t="s">
        <v>19689</v>
      </c>
      <c r="E4124" s="1443" t="s">
        <v>19652</v>
      </c>
      <c r="F4124" s="588"/>
      <c r="G4124" s="1594">
        <v>44088</v>
      </c>
      <c r="H4124" s="277" t="s">
        <v>19655</v>
      </c>
      <c r="I4124" s="68"/>
    </row>
    <row r="4125" spans="1:9">
      <c r="A4125" s="1712"/>
      <c r="B4125" s="27" t="s">
        <v>19658</v>
      </c>
      <c r="C4125" s="1443" t="s">
        <v>19657</v>
      </c>
      <c r="D4125" s="995" t="s">
        <v>19690</v>
      </c>
      <c r="E4125" s="1443" t="s">
        <v>19656</v>
      </c>
      <c r="F4125" s="588"/>
      <c r="G4125" s="1594">
        <v>44095</v>
      </c>
      <c r="H4125" s="277" t="s">
        <v>19659</v>
      </c>
      <c r="I4125" s="68"/>
    </row>
    <row r="4126" spans="1:9">
      <c r="A4126" s="1712"/>
      <c r="B4126" s="27" t="s">
        <v>19663</v>
      </c>
      <c r="C4126" s="1443" t="s">
        <v>19660</v>
      </c>
      <c r="D4126" s="995" t="s">
        <v>19661</v>
      </c>
      <c r="E4126" s="1443" t="s">
        <v>19662</v>
      </c>
      <c r="F4126" s="588"/>
      <c r="G4126" s="1594">
        <v>44095</v>
      </c>
      <c r="H4126" s="277" t="s">
        <v>19659</v>
      </c>
      <c r="I4126" s="68"/>
    </row>
    <row r="4127" spans="1:9">
      <c r="A4127" s="1712"/>
      <c r="B4127" s="27" t="s">
        <v>13521</v>
      </c>
      <c r="C4127" s="1443" t="s">
        <v>19671</v>
      </c>
      <c r="D4127" s="995" t="s">
        <v>19691</v>
      </c>
      <c r="E4127" s="1443" t="s">
        <v>13382</v>
      </c>
      <c r="F4127" s="588"/>
      <c r="G4127" s="1594">
        <v>44097</v>
      </c>
      <c r="H4127" s="277" t="s">
        <v>19670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19720</v>
      </c>
      <c r="C4129" s="1443" t="s">
        <v>19679</v>
      </c>
      <c r="D4129" s="995" t="s">
        <v>19676</v>
      </c>
      <c r="E4129" s="1443" t="s">
        <v>10350</v>
      </c>
      <c r="F4129" s="588"/>
      <c r="G4129" s="1594">
        <v>44109</v>
      </c>
      <c r="H4129" s="277" t="s">
        <v>19681</v>
      </c>
      <c r="I4129" s="68"/>
    </row>
    <row r="4130" spans="1:9">
      <c r="A4130" s="1712"/>
      <c r="B4130" s="27" t="s">
        <v>19674</v>
      </c>
      <c r="C4130" s="1443" t="s">
        <v>19680</v>
      </c>
      <c r="D4130" s="995" t="s">
        <v>19675</v>
      </c>
      <c r="E4130" s="1443" t="s">
        <v>19580</v>
      </c>
      <c r="F4130" s="588"/>
      <c r="G4130" s="1594">
        <v>44109</v>
      </c>
      <c r="H4130" s="277" t="s">
        <v>19681</v>
      </c>
      <c r="I4130" s="68"/>
    </row>
    <row r="4131" spans="1:9">
      <c r="A4131" s="1712"/>
      <c r="B4131" s="27" t="s">
        <v>19692</v>
      </c>
      <c r="C4131" s="1443" t="s">
        <v>19695</v>
      </c>
      <c r="D4131" s="995" t="s">
        <v>19802</v>
      </c>
      <c r="E4131" s="1443" t="s">
        <v>15451</v>
      </c>
      <c r="F4131" s="1443"/>
      <c r="G4131" s="1627" t="s">
        <v>19693</v>
      </c>
      <c r="H4131" s="277" t="s">
        <v>19697</v>
      </c>
      <c r="I4131" s="68"/>
    </row>
    <row r="4132" spans="1:9">
      <c r="A4132" s="1712"/>
      <c r="B4132" s="27" t="s">
        <v>19716</v>
      </c>
      <c r="C4132" s="1443" t="s">
        <v>19696</v>
      </c>
      <c r="D4132" s="995" t="s">
        <v>19803</v>
      </c>
      <c r="E4132" s="1443" t="s">
        <v>56</v>
      </c>
      <c r="F4132" s="1443"/>
      <c r="G4132" s="1627" t="s">
        <v>19693</v>
      </c>
      <c r="H4132" s="277" t="s">
        <v>19697</v>
      </c>
      <c r="I4132" s="68"/>
    </row>
    <row r="4133" spans="1:9">
      <c r="A4133" s="1712"/>
      <c r="B4133" s="27" t="s">
        <v>18077</v>
      </c>
      <c r="C4133" s="1443" t="s">
        <v>19698</v>
      </c>
      <c r="D4133" s="995" t="s">
        <v>19804</v>
      </c>
      <c r="E4133" s="1443" t="s">
        <v>13382</v>
      </c>
      <c r="F4133" s="1443"/>
      <c r="G4133" s="1627" t="s">
        <v>19694</v>
      </c>
      <c r="H4133" s="277" t="s">
        <v>19699</v>
      </c>
      <c r="I4133" s="68"/>
    </row>
    <row r="4134" spans="1:9">
      <c r="A4134" s="1712"/>
      <c r="B4134" s="27" t="s">
        <v>19625</v>
      </c>
      <c r="C4134" s="1443" t="s">
        <v>19700</v>
      </c>
      <c r="D4134" s="995" t="s">
        <v>19805</v>
      </c>
      <c r="E4134" s="1443" t="s">
        <v>649</v>
      </c>
      <c r="F4134" s="1443"/>
      <c r="G4134" s="1627" t="s">
        <v>19701</v>
      </c>
      <c r="H4134" s="277" t="s">
        <v>19710</v>
      </c>
      <c r="I4134" s="68"/>
    </row>
    <row r="4135" spans="1:9">
      <c r="A4135" s="1712"/>
      <c r="B4135" s="27" t="s">
        <v>18212</v>
      </c>
      <c r="C4135" s="1443" t="s">
        <v>19708</v>
      </c>
      <c r="D4135" s="995" t="s">
        <v>19806</v>
      </c>
      <c r="E4135" s="1443" t="s">
        <v>729</v>
      </c>
      <c r="F4135" s="1443"/>
      <c r="G4135" s="1627" t="s">
        <v>19709</v>
      </c>
      <c r="H4135" s="277" t="s">
        <v>19710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19722</v>
      </c>
      <c r="C4137" s="1443" t="s">
        <v>19723</v>
      </c>
      <c r="D4137" s="995" t="s">
        <v>19724</v>
      </c>
      <c r="E4137" s="1443" t="s">
        <v>2985</v>
      </c>
      <c r="F4137" s="1443"/>
      <c r="G4137" s="1627" t="s">
        <v>19727</v>
      </c>
      <c r="H4137" s="277" t="s">
        <v>19730</v>
      </c>
      <c r="I4137" s="68"/>
    </row>
    <row r="4138" spans="1:9">
      <c r="A4138" s="1712"/>
      <c r="B4138" s="27" t="s">
        <v>18129</v>
      </c>
      <c r="C4138" s="1443" t="s">
        <v>19729</v>
      </c>
      <c r="D4138" s="995" t="s">
        <v>19728</v>
      </c>
      <c r="E4138" s="1443" t="s">
        <v>11</v>
      </c>
      <c r="F4138" s="1443"/>
      <c r="G4138" s="1628">
        <v>44137</v>
      </c>
      <c r="H4138" s="277" t="s">
        <v>19730</v>
      </c>
      <c r="I4138" s="68"/>
    </row>
    <row r="4139" spans="1:9">
      <c r="A4139" s="1712"/>
      <c r="B4139" s="27" t="s">
        <v>19738</v>
      </c>
      <c r="C4139" s="1443" t="s">
        <v>19739</v>
      </c>
      <c r="D4139" s="995" t="s">
        <v>19736</v>
      </c>
      <c r="E4139" s="1443" t="s">
        <v>19737</v>
      </c>
      <c r="F4139" s="1443"/>
      <c r="G4139" s="1628">
        <v>44144</v>
      </c>
      <c r="H4139" s="28" t="s">
        <v>19749</v>
      </c>
      <c r="I4139" s="68"/>
    </row>
    <row r="4140" spans="1:9">
      <c r="A4140" s="1712"/>
      <c r="B4140" s="27" t="s">
        <v>19752</v>
      </c>
      <c r="C4140" s="1443" t="s">
        <v>19753</v>
      </c>
      <c r="D4140" s="995" t="s">
        <v>19750</v>
      </c>
      <c r="E4140" s="1443" t="s">
        <v>19751</v>
      </c>
      <c r="F4140" s="1443"/>
      <c r="G4140" s="1628">
        <v>44151</v>
      </c>
      <c r="H4140" s="28" t="s">
        <v>19761</v>
      </c>
      <c r="I4140" s="68"/>
    </row>
    <row r="4141" spans="1:9">
      <c r="A4141" s="1712"/>
      <c r="B4141" s="27" t="s">
        <v>19756</v>
      </c>
      <c r="C4141" s="1443" t="s">
        <v>19765</v>
      </c>
      <c r="D4141" s="995" t="s">
        <v>19757</v>
      </c>
      <c r="E4141" s="1443" t="s">
        <v>729</v>
      </c>
      <c r="F4141" s="1443"/>
      <c r="G4141" s="1628">
        <v>44153</v>
      </c>
      <c r="H4141" s="28" t="s">
        <v>19764</v>
      </c>
      <c r="I4141" s="68"/>
    </row>
    <row r="4142" spans="1:9">
      <c r="A4142" s="1712"/>
      <c r="B4142" s="27" t="s">
        <v>19767</v>
      </c>
      <c r="C4142" s="1443" t="s">
        <v>19766</v>
      </c>
      <c r="D4142" s="995" t="s">
        <v>19807</v>
      </c>
      <c r="E4142" s="1443" t="s">
        <v>19768</v>
      </c>
      <c r="F4142" s="588"/>
      <c r="G4142" s="1627" t="s">
        <v>19769</v>
      </c>
      <c r="H4142" s="28" t="s">
        <v>19774</v>
      </c>
      <c r="I4142" s="68"/>
    </row>
    <row r="4143" spans="1:9">
      <c r="A4143" s="1712"/>
      <c r="B4143" s="27" t="s">
        <v>18134</v>
      </c>
      <c r="C4143" s="1443" t="s">
        <v>19771</v>
      </c>
      <c r="D4143" s="995" t="s">
        <v>19808</v>
      </c>
      <c r="E4143" s="1443" t="s">
        <v>19772</v>
      </c>
      <c r="F4143" s="1443"/>
      <c r="G4143" s="1627" t="s">
        <v>19773</v>
      </c>
      <c r="H4143" s="277" t="s">
        <v>19775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19625</v>
      </c>
      <c r="C4145" s="1443" t="s">
        <v>19777</v>
      </c>
      <c r="D4145" s="995" t="s">
        <v>19778</v>
      </c>
      <c r="E4145" s="1443" t="s">
        <v>649</v>
      </c>
      <c r="F4145" s="588"/>
      <c r="G4145" s="1627" t="s">
        <v>19776</v>
      </c>
      <c r="H4145" s="277" t="s">
        <v>19797</v>
      </c>
      <c r="I4145" s="68"/>
    </row>
    <row r="4146" spans="1:9">
      <c r="A4146" s="1712"/>
      <c r="B4146" s="27" t="s">
        <v>17108</v>
      </c>
      <c r="C4146" s="1443" t="s">
        <v>19790</v>
      </c>
      <c r="D4146" s="995" t="s">
        <v>19795</v>
      </c>
      <c r="E4146" s="1443" t="s">
        <v>875</v>
      </c>
      <c r="F4146" s="588"/>
      <c r="G4146" s="1627" t="s">
        <v>19776</v>
      </c>
      <c r="H4146" s="277" t="s">
        <v>19797</v>
      </c>
      <c r="I4146" s="68"/>
    </row>
    <row r="4147" spans="1:9">
      <c r="A4147" s="1712"/>
      <c r="B4147" s="27" t="s">
        <v>17116</v>
      </c>
      <c r="C4147" s="1443" t="s">
        <v>19791</v>
      </c>
      <c r="D4147" s="995" t="s">
        <v>19862</v>
      </c>
      <c r="E4147" s="1443" t="s">
        <v>875</v>
      </c>
      <c r="F4147" s="588"/>
      <c r="G4147" s="1627" t="s">
        <v>19776</v>
      </c>
      <c r="H4147" s="277" t="s">
        <v>19800</v>
      </c>
      <c r="I4147" s="68"/>
    </row>
    <row r="4148" spans="1:9">
      <c r="A4148" s="1712"/>
      <c r="B4148" s="27" t="s">
        <v>18497</v>
      </c>
      <c r="C4148" s="1443" t="s">
        <v>19792</v>
      </c>
      <c r="D4148" s="995" t="s">
        <v>19889</v>
      </c>
      <c r="E4148" s="1443" t="s">
        <v>875</v>
      </c>
      <c r="F4148" s="588"/>
      <c r="G4148" s="1627" t="s">
        <v>19782</v>
      </c>
      <c r="H4148" s="277" t="s">
        <v>19797</v>
      </c>
      <c r="I4148" s="68"/>
    </row>
    <row r="4149" spans="1:9">
      <c r="A4149" s="1712"/>
      <c r="B4149" s="27" t="s">
        <v>19783</v>
      </c>
      <c r="C4149" s="1443" t="s">
        <v>19798</v>
      </c>
      <c r="D4149" s="995" t="s">
        <v>19890</v>
      </c>
      <c r="E4149" s="1397" t="s">
        <v>875</v>
      </c>
      <c r="F4149" s="588"/>
      <c r="G4149" s="1627" t="s">
        <v>19784</v>
      </c>
      <c r="H4149" s="277" t="s">
        <v>19799</v>
      </c>
      <c r="I4149" s="68"/>
    </row>
    <row r="4150" spans="1:9">
      <c r="A4150" s="1712"/>
      <c r="B4150" s="27" t="s">
        <v>19013</v>
      </c>
      <c r="C4150" s="1443" t="s">
        <v>19813</v>
      </c>
      <c r="D4150" s="995" t="s">
        <v>19891</v>
      </c>
      <c r="E4150" s="1443" t="s">
        <v>19809</v>
      </c>
      <c r="F4150" s="588"/>
      <c r="G4150" s="1629" t="s">
        <v>19796</v>
      </c>
      <c r="H4150" s="277" t="s">
        <v>19812</v>
      </c>
      <c r="I4150" s="68"/>
    </row>
    <row r="4151" spans="1:9">
      <c r="A4151" s="1712"/>
      <c r="B4151" s="27" t="s">
        <v>18497</v>
      </c>
      <c r="C4151" s="1443" t="s">
        <v>19814</v>
      </c>
      <c r="D4151" s="995" t="s">
        <v>19863</v>
      </c>
      <c r="E4151" s="1443" t="s">
        <v>875</v>
      </c>
      <c r="F4151" s="588"/>
      <c r="G4151" s="1629" t="s">
        <v>19811</v>
      </c>
      <c r="H4151" s="277" t="s">
        <v>19812</v>
      </c>
      <c r="I4151" s="68"/>
    </row>
    <row r="4152" spans="1:9">
      <c r="A4152" s="1712"/>
      <c r="B4152" s="27" t="s">
        <v>19013</v>
      </c>
      <c r="C4152" s="1443" t="s">
        <v>19815</v>
      </c>
      <c r="D4152" s="995" t="s">
        <v>19892</v>
      </c>
      <c r="E4152" s="1443" t="s">
        <v>19809</v>
      </c>
      <c r="F4152" s="588"/>
      <c r="G4152" s="1629" t="s">
        <v>19810</v>
      </c>
      <c r="H4152" s="277" t="s">
        <v>19816</v>
      </c>
      <c r="I4152" s="68"/>
    </row>
    <row r="4153" spans="1:9">
      <c r="A4153" s="1712"/>
      <c r="B4153" s="27" t="s">
        <v>18739</v>
      </c>
      <c r="C4153" s="1443" t="s">
        <v>19826</v>
      </c>
      <c r="D4153" s="995" t="s">
        <v>19893</v>
      </c>
      <c r="E4153" s="1397" t="s">
        <v>19828</v>
      </c>
      <c r="F4153" s="588"/>
      <c r="G4153" s="1629" t="s">
        <v>19821</v>
      </c>
      <c r="H4153" s="277" t="s">
        <v>19825</v>
      </c>
      <c r="I4153" s="68"/>
    </row>
    <row r="4154" spans="1:9" ht="15" customHeight="1">
      <c r="A4154" s="1712"/>
      <c r="B4154" s="27" t="s">
        <v>343</v>
      </c>
      <c r="C4154" s="1443" t="s">
        <v>19827</v>
      </c>
      <c r="D4154" s="995" t="s">
        <v>19894</v>
      </c>
      <c r="E4154" s="1397" t="s">
        <v>875</v>
      </c>
      <c r="F4154" s="1443"/>
      <c r="G4154" s="1629" t="s">
        <v>19821</v>
      </c>
      <c r="H4154" s="277" t="s">
        <v>19824</v>
      </c>
      <c r="I4154" s="68"/>
    </row>
    <row r="4155" spans="1:9">
      <c r="A4155" s="1712"/>
      <c r="B4155" s="27" t="s">
        <v>19013</v>
      </c>
      <c r="C4155" s="1443" t="s">
        <v>19835</v>
      </c>
      <c r="D4155" s="995" t="s">
        <v>19895</v>
      </c>
      <c r="E4155" s="1397" t="s">
        <v>19834</v>
      </c>
      <c r="F4155" s="588"/>
      <c r="G4155" s="1594">
        <v>44188</v>
      </c>
      <c r="H4155" s="277" t="s">
        <v>19836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19822</v>
      </c>
      <c r="C4157" s="1443" t="s">
        <v>19842</v>
      </c>
      <c r="D4157" s="1491" t="s">
        <v>19823</v>
      </c>
      <c r="E4157" s="1397" t="s">
        <v>34</v>
      </c>
      <c r="F4157" s="1397"/>
      <c r="G4157" s="1594">
        <v>44200</v>
      </c>
      <c r="H4157" s="277" t="s">
        <v>19843</v>
      </c>
      <c r="I4157" s="68"/>
    </row>
    <row r="4158" spans="1:9">
      <c r="A4158" s="1712"/>
      <c r="B4158" s="27" t="s">
        <v>17108</v>
      </c>
      <c r="C4158" s="1443" t="s">
        <v>19844</v>
      </c>
      <c r="D4158" s="1491" t="s">
        <v>19841</v>
      </c>
      <c r="E4158" s="1397" t="s">
        <v>19847</v>
      </c>
      <c r="F4158" s="1397"/>
      <c r="G4158" s="1594">
        <v>44200</v>
      </c>
      <c r="H4158" s="277" t="s">
        <v>19843</v>
      </c>
      <c r="I4158" s="68"/>
    </row>
    <row r="4159" spans="1:9">
      <c r="A4159" s="1712"/>
      <c r="B4159" s="27" t="s">
        <v>19013</v>
      </c>
      <c r="C4159" s="1443" t="s">
        <v>19845</v>
      </c>
      <c r="D4159" s="1491" t="s">
        <v>19849</v>
      </c>
      <c r="E4159" s="1443" t="s">
        <v>19809</v>
      </c>
      <c r="F4159" s="1397"/>
      <c r="G4159" s="1594">
        <v>44200</v>
      </c>
      <c r="H4159" s="277" t="s">
        <v>19843</v>
      </c>
      <c r="I4159" s="68"/>
    </row>
    <row r="4160" spans="1:9">
      <c r="A4160" s="1712"/>
      <c r="B4160" s="27" t="s">
        <v>19848</v>
      </c>
      <c r="C4160" s="1443" t="s">
        <v>19846</v>
      </c>
      <c r="D4160" s="1491" t="s">
        <v>19850</v>
      </c>
      <c r="E4160" s="1397" t="s">
        <v>19851</v>
      </c>
      <c r="F4160" s="1397"/>
      <c r="G4160" s="1594">
        <v>44200</v>
      </c>
      <c r="H4160" s="277" t="s">
        <v>19843</v>
      </c>
      <c r="I4160" s="68"/>
    </row>
    <row r="4161" spans="1:9">
      <c r="A4161" s="1712"/>
      <c r="B4161" s="27" t="s">
        <v>19858</v>
      </c>
      <c r="C4161" s="1485" t="s">
        <v>19855</v>
      </c>
      <c r="D4161" s="1491" t="s">
        <v>19867</v>
      </c>
      <c r="E4161" s="1443" t="s">
        <v>19852</v>
      </c>
      <c r="F4161" s="1397"/>
      <c r="G4161" s="1594">
        <v>44202</v>
      </c>
      <c r="H4161" s="277" t="s">
        <v>19861</v>
      </c>
      <c r="I4161" s="68"/>
    </row>
    <row r="4162" spans="1:9">
      <c r="A4162" s="1712"/>
      <c r="B4162" s="28" t="s">
        <v>19993</v>
      </c>
      <c r="C4162" s="1485" t="s">
        <v>19856</v>
      </c>
      <c r="D4162" s="1491" t="s">
        <v>19868</v>
      </c>
      <c r="E4162" s="1443" t="s">
        <v>341</v>
      </c>
      <c r="F4162" s="1397"/>
      <c r="G4162" s="1594">
        <v>44202</v>
      </c>
      <c r="H4162" s="277" t="s">
        <v>19861</v>
      </c>
      <c r="I4162" s="68"/>
    </row>
    <row r="4163" spans="1:9">
      <c r="A4163" s="1712"/>
      <c r="B4163" s="28" t="s">
        <v>19993</v>
      </c>
      <c r="C4163" s="1443" t="s">
        <v>19859</v>
      </c>
      <c r="D4163" s="1491" t="s">
        <v>19860</v>
      </c>
      <c r="E4163" s="1443" t="s">
        <v>341</v>
      </c>
      <c r="F4163" s="1397"/>
      <c r="G4163" s="1594">
        <v>44209</v>
      </c>
      <c r="H4163" s="277" t="s">
        <v>19869</v>
      </c>
      <c r="I4163" s="68"/>
    </row>
    <row r="4164" spans="1:9">
      <c r="A4164" s="1712"/>
      <c r="B4164" s="27" t="s">
        <v>18807</v>
      </c>
      <c r="C4164" s="1489" t="s">
        <v>19878</v>
      </c>
      <c r="D4164" s="1491" t="s">
        <v>19875</v>
      </c>
      <c r="E4164" s="1443" t="s">
        <v>73</v>
      </c>
      <c r="F4164" s="1443"/>
      <c r="G4164" s="1629" t="s">
        <v>19914</v>
      </c>
      <c r="H4164" s="277" t="s">
        <v>19877</v>
      </c>
      <c r="I4164" s="68"/>
    </row>
    <row r="4165" spans="1:9">
      <c r="A4165" s="1712"/>
      <c r="B4165" s="27" t="s">
        <v>18504</v>
      </c>
      <c r="C4165" s="1397" t="s">
        <v>19882</v>
      </c>
      <c r="D4165" s="1491" t="s">
        <v>19879</v>
      </c>
      <c r="E4165" s="1397" t="s">
        <v>875</v>
      </c>
      <c r="F4165" s="1443"/>
      <c r="G4165" s="1629" t="s">
        <v>19913</v>
      </c>
      <c r="H4165" s="865" t="s">
        <v>19883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18103</v>
      </c>
      <c r="C4167" s="1443" t="s">
        <v>19899</v>
      </c>
      <c r="D4167" s="1491" t="s">
        <v>19880</v>
      </c>
      <c r="E4167" s="1397" t="s">
        <v>19898</v>
      </c>
      <c r="F4167" s="26"/>
      <c r="G4167" s="1629" t="s">
        <v>19881</v>
      </c>
      <c r="H4167" s="277" t="s">
        <v>19901</v>
      </c>
      <c r="I4167" s="68"/>
    </row>
    <row r="4168" spans="1:9">
      <c r="A4168" s="1712"/>
      <c r="B4168" s="27" t="s">
        <v>18504</v>
      </c>
      <c r="C4168" s="1443" t="s">
        <v>19900</v>
      </c>
      <c r="D4168" s="1491" t="s">
        <v>19896</v>
      </c>
      <c r="E4168" s="1397" t="s">
        <v>19897</v>
      </c>
      <c r="F4168" s="26"/>
      <c r="G4168" s="1629" t="s">
        <v>19881</v>
      </c>
      <c r="H4168" s="277" t="s">
        <v>19902</v>
      </c>
      <c r="I4168" s="68"/>
    </row>
    <row r="4169" spans="1:9">
      <c r="A4169" s="1712"/>
      <c r="B4169" s="27" t="s">
        <v>19915</v>
      </c>
      <c r="C4169" s="1443" t="s">
        <v>19925</v>
      </c>
      <c r="D4169" s="1491" t="s">
        <v>19916</v>
      </c>
      <c r="E4169" s="1485" t="s">
        <v>19917</v>
      </c>
      <c r="F4169" s="1443"/>
      <c r="G4169" s="1578" t="s">
        <v>19923</v>
      </c>
      <c r="H4169" s="1642" t="s">
        <v>19926</v>
      </c>
      <c r="I4169" s="68"/>
    </row>
    <row r="4170" spans="1:9">
      <c r="A4170" s="1712"/>
      <c r="B4170" s="27" t="s">
        <v>75</v>
      </c>
      <c r="C4170" s="1489" t="s">
        <v>19932</v>
      </c>
      <c r="D4170" s="1491" t="s">
        <v>19918</v>
      </c>
      <c r="E4170" s="26" t="s">
        <v>19919</v>
      </c>
      <c r="F4170" s="1443"/>
      <c r="G4170" s="1452">
        <v>44249</v>
      </c>
      <c r="H4170" s="1642" t="s">
        <v>13652</v>
      </c>
      <c r="I4170" s="68"/>
    </row>
    <row r="4171" spans="1:9">
      <c r="A4171" s="1712"/>
      <c r="B4171" s="27" t="s">
        <v>19920</v>
      </c>
      <c r="C4171" s="1443" t="s">
        <v>19931</v>
      </c>
      <c r="D4171" s="1491" t="s">
        <v>19921</v>
      </c>
      <c r="E4171" s="588" t="s">
        <v>73</v>
      </c>
      <c r="F4171" s="1443" t="s">
        <v>19924</v>
      </c>
      <c r="G4171" s="590">
        <v>44249</v>
      </c>
      <c r="H4171" s="1642" t="s">
        <v>13652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19938</v>
      </c>
      <c r="C4173" s="1489" t="s">
        <v>19935</v>
      </c>
      <c r="D4173" s="1491" t="s">
        <v>19936</v>
      </c>
      <c r="E4173" s="26" t="s">
        <v>19937</v>
      </c>
      <c r="F4173" s="1443"/>
      <c r="G4173" s="1629" t="s">
        <v>19939</v>
      </c>
      <c r="H4173" s="277" t="s">
        <v>19966</v>
      </c>
      <c r="I4173" s="68"/>
    </row>
    <row r="4174" spans="1:9">
      <c r="A4174" s="1712"/>
      <c r="B4174" s="27" t="s">
        <v>19950</v>
      </c>
      <c r="C4174" s="1489" t="s">
        <v>19947</v>
      </c>
      <c r="D4174" s="1491" t="s">
        <v>19948</v>
      </c>
      <c r="E4174" s="1443" t="s">
        <v>19949</v>
      </c>
      <c r="F4174" s="1443"/>
      <c r="G4174" s="1629" t="s">
        <v>19951</v>
      </c>
      <c r="H4174" s="277" t="s">
        <v>19966</v>
      </c>
      <c r="I4174" s="68"/>
    </row>
    <row r="4175" spans="1:9">
      <c r="A4175" s="1712"/>
      <c r="B4175" s="27" t="s">
        <v>19953</v>
      </c>
      <c r="C4175" s="1489" t="s">
        <v>19952</v>
      </c>
      <c r="D4175" s="1491" t="s">
        <v>19954</v>
      </c>
      <c r="E4175" s="1443" t="s">
        <v>19955</v>
      </c>
      <c r="F4175" s="1443"/>
      <c r="G4175" s="1629" t="s">
        <v>19956</v>
      </c>
      <c r="H4175" s="277" t="s">
        <v>19971</v>
      </c>
      <c r="I4175" s="68"/>
    </row>
    <row r="4176" spans="1:9">
      <c r="A4176" s="1712"/>
      <c r="B4176" s="27" t="s">
        <v>18497</v>
      </c>
      <c r="C4176" s="1489" t="s">
        <v>19981</v>
      </c>
      <c r="D4176" s="1491" t="s">
        <v>19968</v>
      </c>
      <c r="E4176" s="353" t="s">
        <v>875</v>
      </c>
      <c r="F4176" s="26"/>
      <c r="G4176" s="590">
        <v>44265</v>
      </c>
      <c r="H4176" s="27" t="s">
        <v>19982</v>
      </c>
      <c r="I4176" s="1495"/>
    </row>
    <row r="4177" spans="1:10">
      <c r="A4177" s="1712"/>
      <c r="B4177" s="27" t="s">
        <v>18497</v>
      </c>
      <c r="C4177" s="1489" t="s">
        <v>19988</v>
      </c>
      <c r="D4177" s="1491" t="s">
        <v>19987</v>
      </c>
      <c r="E4177" s="1443" t="s">
        <v>19969</v>
      </c>
      <c r="F4177" s="26"/>
      <c r="G4177" s="590">
        <v>44270</v>
      </c>
      <c r="H4177" s="1519" t="s">
        <v>19998</v>
      </c>
      <c r="I4177" s="68"/>
    </row>
    <row r="4178" spans="1:10">
      <c r="A4178" s="1712"/>
      <c r="B4178" s="27" t="s">
        <v>19013</v>
      </c>
      <c r="C4178" s="1489" t="s">
        <v>19989</v>
      </c>
      <c r="D4178" s="1491" t="s">
        <v>19970</v>
      </c>
      <c r="E4178" s="1443" t="s">
        <v>19809</v>
      </c>
      <c r="F4178" s="26"/>
      <c r="G4178" s="590">
        <v>44270</v>
      </c>
      <c r="H4178" s="1519" t="s">
        <v>19998</v>
      </c>
      <c r="I4178" s="68"/>
    </row>
    <row r="4179" spans="1:10">
      <c r="A4179" s="1712"/>
      <c r="B4179" s="27" t="s">
        <v>20005</v>
      </c>
      <c r="C4179" s="1489" t="s">
        <v>19990</v>
      </c>
      <c r="D4179" s="1491" t="s">
        <v>19972</v>
      </c>
      <c r="E4179" s="26" t="s">
        <v>56</v>
      </c>
      <c r="F4179" s="26"/>
      <c r="G4179" s="1627" t="s">
        <v>19992</v>
      </c>
      <c r="H4179" s="1519" t="s">
        <v>19998</v>
      </c>
      <c r="I4179" s="68"/>
    </row>
    <row r="4180" spans="1:10">
      <c r="A4180" s="1712"/>
      <c r="B4180" s="27" t="s">
        <v>19994</v>
      </c>
      <c r="C4180" s="1489" t="s">
        <v>19991</v>
      </c>
      <c r="D4180" s="1491" t="s">
        <v>19922</v>
      </c>
      <c r="E4180" s="588" t="s">
        <v>18593</v>
      </c>
      <c r="F4180" s="26"/>
      <c r="G4180" s="590">
        <v>44277</v>
      </c>
      <c r="H4180" s="855" t="s">
        <v>20004</v>
      </c>
      <c r="I4180" s="68"/>
    </row>
    <row r="4181" spans="1:10">
      <c r="A4181" s="1712"/>
      <c r="B4181" s="27" t="s">
        <v>19993</v>
      </c>
      <c r="C4181" s="1443" t="s">
        <v>19995</v>
      </c>
      <c r="D4181" s="1491" t="s">
        <v>19996</v>
      </c>
      <c r="E4181" s="1443" t="s">
        <v>2</v>
      </c>
      <c r="F4181" s="26"/>
      <c r="G4181" s="590">
        <v>44277</v>
      </c>
      <c r="H4181" s="855" t="s">
        <v>20004</v>
      </c>
      <c r="I4181" s="68"/>
    </row>
    <row r="4182" spans="1:10">
      <c r="A4182" s="1712"/>
      <c r="B4182" s="27" t="s">
        <v>20001</v>
      </c>
      <c r="C4182" s="1443" t="s">
        <v>19997</v>
      </c>
      <c r="D4182" s="1491" t="s">
        <v>20002</v>
      </c>
      <c r="E4182" s="588" t="s">
        <v>20003</v>
      </c>
      <c r="F4182" s="26"/>
      <c r="G4182" s="590">
        <v>44277</v>
      </c>
      <c r="H4182" s="855" t="s">
        <v>20004</v>
      </c>
      <c r="I4182" s="68"/>
    </row>
    <row r="4183" spans="1:10">
      <c r="A4183" s="1712"/>
      <c r="B4183" s="27" t="s">
        <v>17116</v>
      </c>
      <c r="C4183" s="1489" t="s">
        <v>20007</v>
      </c>
      <c r="D4183" s="1491" t="s">
        <v>20006</v>
      </c>
      <c r="E4183" s="588" t="s">
        <v>11</v>
      </c>
      <c r="F4183" s="1443"/>
      <c r="G4183" s="1629" t="s">
        <v>20008</v>
      </c>
      <c r="H4183" s="277" t="s">
        <v>20009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19993</v>
      </c>
      <c r="C4185" s="1443" t="s">
        <v>20010</v>
      </c>
      <c r="D4185" s="1491" t="s">
        <v>20098</v>
      </c>
      <c r="E4185" s="1443" t="s">
        <v>20012</v>
      </c>
      <c r="F4185" s="1443"/>
      <c r="G4185" s="1629" t="s">
        <v>20013</v>
      </c>
      <c r="H4185" s="277" t="s">
        <v>20025</v>
      </c>
      <c r="I4185" s="68"/>
    </row>
    <row r="4186" spans="1:10">
      <c r="A4186" s="1712"/>
      <c r="B4186" s="27" t="s">
        <v>19993</v>
      </c>
      <c r="C4186" s="1489" t="s">
        <v>20011</v>
      </c>
      <c r="D4186" s="1491" t="s">
        <v>20099</v>
      </c>
      <c r="E4186" s="1443" t="s">
        <v>20014</v>
      </c>
      <c r="F4186" s="1443"/>
      <c r="G4186" s="1629" t="s">
        <v>20013</v>
      </c>
      <c r="H4186" s="277" t="s">
        <v>20025</v>
      </c>
      <c r="I4186" s="68"/>
    </row>
    <row r="4187" spans="1:10">
      <c r="A4187" s="1712"/>
      <c r="B4187" s="27" t="s">
        <v>19013</v>
      </c>
      <c r="C4187" s="1489" t="s">
        <v>20021</v>
      </c>
      <c r="D4187" s="1491" t="s">
        <v>20100</v>
      </c>
      <c r="E4187" s="1443" t="s">
        <v>19809</v>
      </c>
      <c r="F4187" s="1443"/>
      <c r="G4187" s="1629" t="s">
        <v>20023</v>
      </c>
      <c r="H4187" s="277" t="s">
        <v>20026</v>
      </c>
      <c r="I4187" s="68"/>
    </row>
    <row r="4188" spans="1:10">
      <c r="A4188" s="1712"/>
      <c r="B4188" s="27" t="s">
        <v>19993</v>
      </c>
      <c r="C4188" s="1489" t="s">
        <v>20022</v>
      </c>
      <c r="D4188" s="1491" t="s">
        <v>20101</v>
      </c>
      <c r="E4188" s="26" t="s">
        <v>56</v>
      </c>
      <c r="F4188" s="1443"/>
      <c r="G4188" s="1629" t="s">
        <v>20024</v>
      </c>
      <c r="H4188" s="277" t="s">
        <v>20026</v>
      </c>
      <c r="I4188" s="68"/>
    </row>
    <row r="4189" spans="1:10">
      <c r="A4189" s="1712"/>
      <c r="B4189" s="27" t="s">
        <v>19993</v>
      </c>
      <c r="C4189" s="1489" t="s">
        <v>19930</v>
      </c>
      <c r="D4189" s="1491" t="s">
        <v>20102</v>
      </c>
      <c r="E4189" s="1443" t="s">
        <v>19927</v>
      </c>
      <c r="F4189" s="1443"/>
      <c r="G4189" s="1629" t="s">
        <v>20028</v>
      </c>
      <c r="H4189" s="1642" t="s">
        <v>20027</v>
      </c>
      <c r="I4189" s="68" t="s">
        <v>19929</v>
      </c>
      <c r="J4189" s="24" t="s">
        <v>19928</v>
      </c>
    </row>
    <row r="4190" spans="1:10">
      <c r="A4190" s="1712"/>
      <c r="B4190" s="27" t="s">
        <v>19993</v>
      </c>
      <c r="C4190" s="1489" t="s">
        <v>20029</v>
      </c>
      <c r="D4190" s="1491" t="s">
        <v>20103</v>
      </c>
      <c r="E4190" s="1443" t="s">
        <v>20030</v>
      </c>
      <c r="F4190" s="1443"/>
      <c r="G4190" s="1629" t="s">
        <v>20031</v>
      </c>
      <c r="H4190" s="277" t="s">
        <v>20040</v>
      </c>
      <c r="I4190" s="68"/>
    </row>
    <row r="4191" spans="1:10">
      <c r="A4191" s="1712"/>
      <c r="B4191" s="27" t="s">
        <v>18497</v>
      </c>
      <c r="C4191" s="26" t="s">
        <v>20036</v>
      </c>
      <c r="D4191" s="1491" t="s">
        <v>20104</v>
      </c>
      <c r="E4191" s="1485" t="s">
        <v>19969</v>
      </c>
      <c r="F4191" s="1443"/>
      <c r="G4191" s="1629" t="s">
        <v>20031</v>
      </c>
      <c r="H4191" s="277" t="s">
        <v>20040</v>
      </c>
      <c r="I4191" s="68"/>
    </row>
    <row r="4192" spans="1:10">
      <c r="A4192" s="1712"/>
      <c r="B4192" s="27" t="s">
        <v>18497</v>
      </c>
      <c r="C4192" s="1489" t="s">
        <v>20033</v>
      </c>
      <c r="D4192" s="1491" t="s">
        <v>20105</v>
      </c>
      <c r="E4192" s="1485" t="s">
        <v>19969</v>
      </c>
      <c r="F4192" s="1443"/>
      <c r="G4192" s="1629" t="s">
        <v>20031</v>
      </c>
      <c r="H4192" s="277" t="s">
        <v>20040</v>
      </c>
      <c r="I4192" s="68"/>
    </row>
    <row r="4193" spans="1:9">
      <c r="A4193" s="1712"/>
      <c r="B4193" s="27" t="s">
        <v>19013</v>
      </c>
      <c r="C4193" s="1489" t="s">
        <v>20034</v>
      </c>
      <c r="D4193" s="1491" t="s">
        <v>20106</v>
      </c>
      <c r="E4193" s="1485" t="s">
        <v>19809</v>
      </c>
      <c r="F4193" s="1443"/>
      <c r="G4193" s="1629" t="s">
        <v>20031</v>
      </c>
      <c r="H4193" s="277" t="s">
        <v>20040</v>
      </c>
      <c r="I4193" s="68"/>
    </row>
    <row r="4194" spans="1:9">
      <c r="A4194" s="1712"/>
      <c r="B4194" s="27" t="s">
        <v>20037</v>
      </c>
      <c r="C4194" s="1489" t="s">
        <v>20043</v>
      </c>
      <c r="D4194" s="1491" t="s">
        <v>20107</v>
      </c>
      <c r="E4194" s="1485" t="s">
        <v>20038</v>
      </c>
      <c r="F4194" s="1443"/>
      <c r="G4194" s="1629" t="s">
        <v>20087</v>
      </c>
      <c r="H4194" s="277" t="s">
        <v>20040</v>
      </c>
      <c r="I4194" s="68"/>
    </row>
    <row r="4195" spans="1:9">
      <c r="A4195" s="1712"/>
      <c r="B4195" s="27" t="s">
        <v>19993</v>
      </c>
      <c r="C4195" s="1489" t="s">
        <v>20044</v>
      </c>
      <c r="D4195" s="1491" t="s">
        <v>20108</v>
      </c>
      <c r="E4195" s="1485" t="s">
        <v>20032</v>
      </c>
      <c r="F4195" s="1443"/>
      <c r="G4195" s="1629" t="s">
        <v>20039</v>
      </c>
      <c r="H4195" s="277" t="s">
        <v>20055</v>
      </c>
      <c r="I4195" s="68"/>
    </row>
    <row r="4196" spans="1:9">
      <c r="A4196" s="1712"/>
      <c r="B4196" s="27" t="s">
        <v>19993</v>
      </c>
      <c r="C4196" s="1489" t="s">
        <v>20045</v>
      </c>
      <c r="D4196" s="1491" t="s">
        <v>20109</v>
      </c>
      <c r="E4196" s="26" t="s">
        <v>20054</v>
      </c>
      <c r="F4196" s="588"/>
      <c r="G4196" s="1452">
        <v>44307</v>
      </c>
      <c r="H4196" s="277" t="s">
        <v>20071</v>
      </c>
      <c r="I4196" s="68"/>
    </row>
    <row r="4197" spans="1:9">
      <c r="A4197" s="1712"/>
      <c r="B4197" s="27" t="s">
        <v>20061</v>
      </c>
      <c r="C4197" s="1489" t="s">
        <v>20060</v>
      </c>
      <c r="D4197" s="1491" t="s">
        <v>20110</v>
      </c>
      <c r="E4197" s="1443" t="s">
        <v>20063</v>
      </c>
      <c r="F4197" s="1443"/>
      <c r="G4197" s="1629" t="s">
        <v>20062</v>
      </c>
      <c r="H4197" s="277" t="s">
        <v>20079</v>
      </c>
      <c r="I4197" s="68"/>
    </row>
    <row r="4198" spans="1:9" ht="15" customHeight="1">
      <c r="A4198" s="1712"/>
      <c r="B4198" s="27" t="s">
        <v>18497</v>
      </c>
      <c r="C4198" s="1489" t="s">
        <v>20072</v>
      </c>
      <c r="D4198" s="1491" t="s">
        <v>20073</v>
      </c>
      <c r="E4198" s="1443" t="s">
        <v>20074</v>
      </c>
      <c r="F4198" s="1443"/>
      <c r="G4198" s="1629" t="s">
        <v>20062</v>
      </c>
      <c r="H4198" s="277" t="s">
        <v>20079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19993</v>
      </c>
      <c r="C4200" s="1489" t="s">
        <v>20075</v>
      </c>
      <c r="D4200" s="1491" t="s">
        <v>20076</v>
      </c>
      <c r="E4200" s="353" t="s">
        <v>20158</v>
      </c>
      <c r="F4200" s="1443"/>
      <c r="G4200" s="1629" t="s">
        <v>20077</v>
      </c>
      <c r="H4200" s="277" t="s">
        <v>20090</v>
      </c>
      <c r="I4200" s="68"/>
    </row>
    <row r="4201" spans="1:9" ht="18.75" customHeight="1">
      <c r="A4201" s="1712"/>
      <c r="B4201" s="29" t="s">
        <v>20066</v>
      </c>
      <c r="C4201" s="1489" t="s">
        <v>20078</v>
      </c>
      <c r="D4201" s="1491" t="s">
        <v>20065</v>
      </c>
      <c r="E4201" s="353" t="s">
        <v>1389</v>
      </c>
      <c r="F4201" s="155"/>
      <c r="G4201" s="590">
        <v>44319</v>
      </c>
      <c r="H4201" s="277" t="s">
        <v>20116</v>
      </c>
      <c r="I4201" s="1495"/>
    </row>
    <row r="4202" spans="1:9">
      <c r="A4202" s="1712"/>
      <c r="B4202" s="27" t="s">
        <v>20089</v>
      </c>
      <c r="C4202" s="1489" t="s">
        <v>20253</v>
      </c>
      <c r="D4202" s="1491" t="s">
        <v>20176</v>
      </c>
      <c r="E4202" s="1443" t="s">
        <v>20088</v>
      </c>
      <c r="F4202" s="1443"/>
      <c r="G4202" s="590">
        <v>44319</v>
      </c>
      <c r="H4202" s="277" t="s">
        <v>20116</v>
      </c>
      <c r="I4202" s="68"/>
    </row>
    <row r="4203" spans="1:9">
      <c r="A4203" s="1712"/>
      <c r="B4203" s="27" t="s">
        <v>18504</v>
      </c>
      <c r="C4203" s="1489" t="s">
        <v>20125</v>
      </c>
      <c r="D4203" s="1491" t="s">
        <v>20177</v>
      </c>
      <c r="E4203" s="26" t="s">
        <v>13382</v>
      </c>
      <c r="F4203" s="26"/>
      <c r="G4203" s="590">
        <v>44326</v>
      </c>
      <c r="H4203" s="277" t="s">
        <v>20127</v>
      </c>
      <c r="I4203" s="68"/>
    </row>
    <row r="4204" spans="1:9">
      <c r="A4204" s="1712"/>
      <c r="B4204" s="27" t="s">
        <v>19013</v>
      </c>
      <c r="C4204" s="1489" t="s">
        <v>20126</v>
      </c>
      <c r="D4204" s="1491" t="s">
        <v>20178</v>
      </c>
      <c r="E4204" s="26" t="s">
        <v>19809</v>
      </c>
      <c r="F4204" s="26"/>
      <c r="G4204" s="590">
        <v>44326</v>
      </c>
      <c r="H4204" s="277" t="s">
        <v>9521</v>
      </c>
      <c r="I4204" s="68"/>
    </row>
    <row r="4205" spans="1:9">
      <c r="A4205" s="1712"/>
      <c r="B4205" s="27" t="s">
        <v>19993</v>
      </c>
      <c r="C4205" s="1489" t="s">
        <v>20128</v>
      </c>
      <c r="D4205" s="1491" t="s">
        <v>20179</v>
      </c>
      <c r="E4205" s="26" t="s">
        <v>56</v>
      </c>
      <c r="F4205" s="26"/>
      <c r="G4205" s="1452">
        <v>44328</v>
      </c>
      <c r="H4205" s="277" t="s">
        <v>15807</v>
      </c>
      <c r="I4205" s="68"/>
    </row>
    <row r="4206" spans="1:9">
      <c r="A4206" s="1712"/>
      <c r="B4206" s="27" t="s">
        <v>18807</v>
      </c>
      <c r="C4206" s="1489" t="s">
        <v>20129</v>
      </c>
      <c r="D4206" s="1491" t="s">
        <v>20180</v>
      </c>
      <c r="E4206" s="26" t="s">
        <v>20119</v>
      </c>
      <c r="F4206" s="26"/>
      <c r="G4206" s="590">
        <v>44328</v>
      </c>
      <c r="H4206" s="277" t="s">
        <v>15807</v>
      </c>
      <c r="I4206" s="68"/>
    </row>
    <row r="4207" spans="1:9">
      <c r="A4207" s="1712"/>
      <c r="B4207" s="27" t="s">
        <v>20133</v>
      </c>
      <c r="C4207" s="1489" t="s">
        <v>20131</v>
      </c>
      <c r="D4207" s="1491" t="s">
        <v>20181</v>
      </c>
      <c r="E4207" s="26" t="s">
        <v>20134</v>
      </c>
      <c r="F4207" s="1443"/>
      <c r="G4207" s="590">
        <v>44333</v>
      </c>
      <c r="H4207" s="277" t="s">
        <v>20144</v>
      </c>
      <c r="I4207" s="68"/>
    </row>
    <row r="4208" spans="1:9">
      <c r="A4208" s="1712"/>
      <c r="B4208" s="27" t="s">
        <v>20133</v>
      </c>
      <c r="C4208" s="1489" t="s">
        <v>20132</v>
      </c>
      <c r="D4208" s="1491" t="s">
        <v>20182</v>
      </c>
      <c r="E4208" s="26" t="s">
        <v>20134</v>
      </c>
      <c r="F4208" s="1443"/>
      <c r="G4208" s="590">
        <v>44333</v>
      </c>
      <c r="H4208" s="277" t="s">
        <v>20144</v>
      </c>
      <c r="I4208" s="68"/>
    </row>
    <row r="4209" spans="1:9">
      <c r="B4209" s="27" t="s">
        <v>75</v>
      </c>
      <c r="C4209" s="1489" t="s">
        <v>20142</v>
      </c>
      <c r="D4209" s="1491" t="s">
        <v>20183</v>
      </c>
      <c r="E4209" s="26" t="s">
        <v>19919</v>
      </c>
      <c r="F4209" s="26"/>
      <c r="G4209" s="590">
        <v>44333</v>
      </c>
      <c r="H4209" s="277" t="s">
        <v>20144</v>
      </c>
    </row>
    <row r="4210" spans="1:9" s="68" customFormat="1">
      <c r="A4210" s="1712"/>
      <c r="B4210" s="277" t="s">
        <v>18807</v>
      </c>
      <c r="C4210" s="1489" t="s">
        <v>20143</v>
      </c>
      <c r="D4210" s="1491" t="s">
        <v>20184</v>
      </c>
      <c r="E4210" s="26" t="s">
        <v>13382</v>
      </c>
      <c r="F4210" s="26"/>
      <c r="G4210" s="590">
        <v>44333</v>
      </c>
      <c r="H4210" s="277" t="s">
        <v>20144</v>
      </c>
      <c r="I4210" s="1495"/>
    </row>
    <row r="4211" spans="1:9">
      <c r="A4211" s="1712"/>
      <c r="B4211" s="27" t="s">
        <v>19658</v>
      </c>
      <c r="C4211" s="1489" t="s">
        <v>20130</v>
      </c>
      <c r="D4211" s="1491" t="s">
        <v>20185</v>
      </c>
      <c r="E4211" s="588" t="s">
        <v>15450</v>
      </c>
      <c r="F4211" s="26"/>
      <c r="G4211" s="590">
        <v>44334</v>
      </c>
      <c r="H4211" s="277" t="s">
        <v>20145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19013</v>
      </c>
      <c r="C4213" s="26" t="s">
        <v>20166</v>
      </c>
      <c r="D4213" s="1491" t="s">
        <v>20304</v>
      </c>
      <c r="E4213" s="26" t="s">
        <v>13382</v>
      </c>
      <c r="F4213" s="26"/>
      <c r="G4213" s="590">
        <v>44348</v>
      </c>
      <c r="H4213" s="277" t="s">
        <v>20170</v>
      </c>
      <c r="I4213" s="68"/>
    </row>
    <row r="4214" spans="1:9">
      <c r="A4214" s="24"/>
      <c r="B4214" s="27" t="s">
        <v>85</v>
      </c>
      <c r="C4214" s="26" t="s">
        <v>20167</v>
      </c>
      <c r="D4214" s="1491" t="s">
        <v>20305</v>
      </c>
      <c r="E4214" s="26" t="s">
        <v>73</v>
      </c>
      <c r="F4214" s="26"/>
      <c r="G4214" s="590">
        <v>44348</v>
      </c>
      <c r="H4214" s="277" t="s">
        <v>20170</v>
      </c>
      <c r="I4214" s="68"/>
    </row>
    <row r="4215" spans="1:9">
      <c r="A4215" s="1712"/>
      <c r="B4215" s="27" t="s">
        <v>18497</v>
      </c>
      <c r="C4215" s="1489" t="s">
        <v>20168</v>
      </c>
      <c r="D4215" s="1491" t="s">
        <v>20306</v>
      </c>
      <c r="E4215" s="26" t="s">
        <v>19969</v>
      </c>
      <c r="F4215" s="26"/>
      <c r="G4215" s="590">
        <v>44348</v>
      </c>
      <c r="H4215" s="277" t="s">
        <v>20170</v>
      </c>
      <c r="I4215" s="68"/>
    </row>
    <row r="4216" spans="1:9">
      <c r="A4216" s="1712"/>
      <c r="B4216" s="27" t="s">
        <v>18807</v>
      </c>
      <c r="C4216" s="1489" t="s">
        <v>20201</v>
      </c>
      <c r="D4216" s="1491" t="s">
        <v>20307</v>
      </c>
      <c r="E4216" s="1485" t="s">
        <v>20196</v>
      </c>
      <c r="F4216" s="26" t="s">
        <v>20202</v>
      </c>
      <c r="G4216" s="1630" t="s">
        <v>20219</v>
      </c>
      <c r="H4216" s="277" t="s">
        <v>20200</v>
      </c>
      <c r="I4216" s="68"/>
    </row>
    <row r="4217" spans="1:9">
      <c r="A4217" s="1712"/>
      <c r="B4217" s="27" t="s">
        <v>18497</v>
      </c>
      <c r="C4217" s="1489" t="s">
        <v>20231</v>
      </c>
      <c r="D4217" s="1491" t="s">
        <v>20308</v>
      </c>
      <c r="E4217" s="1485" t="s">
        <v>875</v>
      </c>
      <c r="F4217" s="26" t="s">
        <v>831</v>
      </c>
      <c r="G4217" s="1630" t="s">
        <v>20217</v>
      </c>
      <c r="H4217" s="277" t="s">
        <v>20233</v>
      </c>
      <c r="I4217" s="68"/>
    </row>
    <row r="4218" spans="1:9">
      <c r="A4218" s="1712"/>
      <c r="B4218" s="27" t="s">
        <v>85</v>
      </c>
      <c r="C4218" s="1489" t="s">
        <v>20238</v>
      </c>
      <c r="D4218" s="1491" t="s">
        <v>20309</v>
      </c>
      <c r="E4218" s="26" t="s">
        <v>73</v>
      </c>
      <c r="F4218" s="1443" t="s">
        <v>20242</v>
      </c>
      <c r="G4218" s="1452">
        <v>44363</v>
      </c>
      <c r="H4218" s="855" t="s">
        <v>20240</v>
      </c>
      <c r="I4218" s="68"/>
    </row>
    <row r="4219" spans="1:9">
      <c r="A4219" s="1712"/>
      <c r="B4219" s="27" t="s">
        <v>85</v>
      </c>
      <c r="C4219" s="1489" t="s">
        <v>20239</v>
      </c>
      <c r="D4219" s="1491" t="s">
        <v>20310</v>
      </c>
      <c r="E4219" s="26" t="s">
        <v>73</v>
      </c>
      <c r="F4219" s="68" t="s">
        <v>20242</v>
      </c>
      <c r="G4219" s="1452">
        <v>44363</v>
      </c>
      <c r="H4219" s="855" t="s">
        <v>20240</v>
      </c>
      <c r="I4219" s="68"/>
    </row>
    <row r="4220" spans="1:9">
      <c r="B4220" s="27" t="s">
        <v>19993</v>
      </c>
      <c r="C4220" s="1411" t="s">
        <v>20254</v>
      </c>
      <c r="D4220" s="1491" t="s">
        <v>20311</v>
      </c>
      <c r="E4220" s="68" t="s">
        <v>20261</v>
      </c>
      <c r="F4220" s="26" t="s">
        <v>20255</v>
      </c>
      <c r="G4220" s="1585">
        <v>44370</v>
      </c>
      <c r="H4220" s="28" t="s">
        <v>20256</v>
      </c>
    </row>
    <row r="4221" spans="1:9">
      <c r="A4221" s="1712"/>
      <c r="B4221" s="27" t="s">
        <v>18497</v>
      </c>
      <c r="C4221" s="26" t="s">
        <v>20204</v>
      </c>
      <c r="D4221" s="1491" t="s">
        <v>20312</v>
      </c>
      <c r="E4221" s="30" t="s">
        <v>20270</v>
      </c>
      <c r="F4221" s="26" t="s">
        <v>20203</v>
      </c>
      <c r="G4221" s="1630" t="s">
        <v>20219</v>
      </c>
      <c r="H4221" s="277" t="s">
        <v>20200</v>
      </c>
      <c r="I4221" s="68"/>
    </row>
    <row r="4222" spans="1:9">
      <c r="A4222" s="1712"/>
      <c r="B4222" s="27" t="s">
        <v>18497</v>
      </c>
      <c r="C4222" s="26" t="s">
        <v>20205</v>
      </c>
      <c r="D4222" s="1491" t="s">
        <v>20313</v>
      </c>
      <c r="E4222" s="30" t="s">
        <v>20270</v>
      </c>
      <c r="F4222" s="26" t="s">
        <v>20203</v>
      </c>
      <c r="G4222" s="1630" t="s">
        <v>20219</v>
      </c>
      <c r="H4222" s="277" t="s">
        <v>20200</v>
      </c>
      <c r="I4222" s="68"/>
    </row>
    <row r="4223" spans="1:9">
      <c r="A4223" s="1712"/>
      <c r="B4223" s="28" t="s">
        <v>18497</v>
      </c>
      <c r="C4223" s="26" t="s">
        <v>20224</v>
      </c>
      <c r="D4223" s="1491" t="s">
        <v>20314</v>
      </c>
      <c r="E4223" s="30" t="s">
        <v>20270</v>
      </c>
      <c r="F4223" s="26" t="s">
        <v>831</v>
      </c>
      <c r="G4223" s="1630" t="s">
        <v>20217</v>
      </c>
      <c r="H4223" s="277" t="s">
        <v>20233</v>
      </c>
      <c r="I4223" s="68"/>
    </row>
    <row r="4224" spans="1:9">
      <c r="A4224" s="1712"/>
      <c r="B4224" s="27" t="s">
        <v>18497</v>
      </c>
      <c r="C4224" s="26" t="s">
        <v>20225</v>
      </c>
      <c r="D4224" s="1491" t="s">
        <v>20315</v>
      </c>
      <c r="E4224" s="30" t="s">
        <v>20270</v>
      </c>
      <c r="F4224" s="26" t="s">
        <v>831</v>
      </c>
      <c r="G4224" s="1630" t="s">
        <v>20217</v>
      </c>
      <c r="H4224" s="277" t="s">
        <v>20233</v>
      </c>
      <c r="I4224" s="68"/>
    </row>
    <row r="4225" spans="1:17">
      <c r="A4225" s="1712"/>
      <c r="B4225" s="27" t="s">
        <v>18497</v>
      </c>
      <c r="C4225" s="26" t="s">
        <v>20226</v>
      </c>
      <c r="D4225" s="1491" t="s">
        <v>20316</v>
      </c>
      <c r="E4225" s="30" t="s">
        <v>20270</v>
      </c>
      <c r="F4225" s="26" t="s">
        <v>831</v>
      </c>
      <c r="G4225" s="1630" t="s">
        <v>20217</v>
      </c>
      <c r="H4225" s="277" t="s">
        <v>20233</v>
      </c>
      <c r="I4225" s="68"/>
    </row>
    <row r="4226" spans="1:17">
      <c r="A4226" s="1712"/>
      <c r="B4226" s="27" t="s">
        <v>18497</v>
      </c>
      <c r="C4226" s="26" t="s">
        <v>20227</v>
      </c>
      <c r="D4226" s="1491" t="s">
        <v>20317</v>
      </c>
      <c r="E4226" s="30" t="s">
        <v>20270</v>
      </c>
      <c r="F4226" s="26" t="s">
        <v>831</v>
      </c>
      <c r="G4226" s="1630" t="s">
        <v>20217</v>
      </c>
      <c r="H4226" s="277" t="s">
        <v>20233</v>
      </c>
      <c r="I4226" s="68"/>
    </row>
    <row r="4227" spans="1:17">
      <c r="A4227" s="1712"/>
      <c r="B4227" s="27" t="s">
        <v>18497</v>
      </c>
      <c r="C4227" s="26" t="s">
        <v>20228</v>
      </c>
      <c r="D4227" s="1491" t="s">
        <v>20234</v>
      </c>
      <c r="E4227" s="30" t="s">
        <v>20270</v>
      </c>
      <c r="F4227" s="26" t="s">
        <v>831</v>
      </c>
      <c r="G4227" s="1630" t="s">
        <v>20217</v>
      </c>
      <c r="H4227" s="277" t="s">
        <v>20233</v>
      </c>
      <c r="I4227" s="68"/>
    </row>
    <row r="4228" spans="1:17">
      <c r="A4228" s="1712"/>
      <c r="B4228" s="27" t="s">
        <v>18497</v>
      </c>
      <c r="C4228" s="26" t="s">
        <v>20229</v>
      </c>
      <c r="D4228" s="1491" t="s">
        <v>20318</v>
      </c>
      <c r="E4228" s="30" t="s">
        <v>20270</v>
      </c>
      <c r="F4228" s="26" t="s">
        <v>831</v>
      </c>
      <c r="G4228" s="1630" t="s">
        <v>20217</v>
      </c>
      <c r="H4228" s="277" t="s">
        <v>20233</v>
      </c>
      <c r="I4228" s="68"/>
    </row>
    <row r="4229" spans="1:17">
      <c r="A4229" s="1712"/>
      <c r="B4229" s="27" t="s">
        <v>18497</v>
      </c>
      <c r="C4229" s="26" t="s">
        <v>20230</v>
      </c>
      <c r="D4229" s="1491" t="s">
        <v>20319</v>
      </c>
      <c r="E4229" s="30" t="s">
        <v>20270</v>
      </c>
      <c r="F4229" s="26" t="s">
        <v>831</v>
      </c>
      <c r="G4229" s="1630" t="s">
        <v>20217</v>
      </c>
      <c r="H4229" s="277" t="s">
        <v>20233</v>
      </c>
      <c r="I4229" s="68"/>
    </row>
    <row r="4230" spans="1:17">
      <c r="B4230" s="28" t="s">
        <v>18497</v>
      </c>
      <c r="C4230" s="26" t="s">
        <v>20272</v>
      </c>
      <c r="D4230" s="1491" t="s">
        <v>20320</v>
      </c>
      <c r="E4230" s="30" t="s">
        <v>20270</v>
      </c>
      <c r="F4230" s="26" t="s">
        <v>6</v>
      </c>
      <c r="G4230" s="1585">
        <v>44375</v>
      </c>
      <c r="H4230" s="277" t="s">
        <v>20273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20257</v>
      </c>
      <c r="C4233" s="1411" t="s">
        <v>20259</v>
      </c>
      <c r="D4233" s="1491" t="s">
        <v>20413</v>
      </c>
      <c r="E4233" s="26" t="s">
        <v>18369</v>
      </c>
      <c r="F4233" s="1397" t="s">
        <v>20258</v>
      </c>
      <c r="G4233" s="1452">
        <v>44383</v>
      </c>
      <c r="H4233" s="277" t="s">
        <v>20331</v>
      </c>
      <c r="I4233" s="68"/>
      <c r="Q4233" s="68"/>
    </row>
    <row r="4234" spans="1:17">
      <c r="A4234" s="1712"/>
      <c r="B4234" s="27" t="s">
        <v>20268</v>
      </c>
      <c r="C4234" s="1489" t="s">
        <v>20266</v>
      </c>
      <c r="D4234" s="1491" t="s">
        <v>20264</v>
      </c>
      <c r="E4234" s="1443" t="s">
        <v>20263</v>
      </c>
      <c r="F4234" s="26" t="s">
        <v>5475</v>
      </c>
      <c r="G4234" s="1629" t="s">
        <v>20274</v>
      </c>
      <c r="H4234" s="277" t="s">
        <v>20265</v>
      </c>
      <c r="I4234" s="347" t="s">
        <v>20267</v>
      </c>
    </row>
    <row r="4235" spans="1:17">
      <c r="A4235" s="1712"/>
      <c r="B4235" s="27" t="s">
        <v>18807</v>
      </c>
      <c r="C4235" s="1489" t="s">
        <v>20298</v>
      </c>
      <c r="D4235" s="1491" t="s">
        <v>20414</v>
      </c>
      <c r="E4235" s="1485" t="s">
        <v>20196</v>
      </c>
      <c r="F4235" s="26" t="s">
        <v>20300</v>
      </c>
      <c r="G4235" s="1585">
        <v>44378</v>
      </c>
      <c r="H4235" s="277" t="s">
        <v>20302</v>
      </c>
      <c r="I4235" s="68"/>
      <c r="Q4235" s="68"/>
    </row>
    <row r="4236" spans="1:17">
      <c r="A4236" s="1712"/>
      <c r="B4236" s="27" t="s">
        <v>20247</v>
      </c>
      <c r="C4236" s="1489" t="s">
        <v>20299</v>
      </c>
      <c r="D4236" s="1491" t="s">
        <v>20415</v>
      </c>
      <c r="E4236" s="588" t="s">
        <v>20332</v>
      </c>
      <c r="F4236" s="26" t="s">
        <v>20301</v>
      </c>
      <c r="G4236" s="590">
        <v>44378</v>
      </c>
      <c r="H4236" s="277" t="s">
        <v>14869</v>
      </c>
      <c r="I4236" s="68"/>
      <c r="Q4236" s="68"/>
    </row>
    <row r="4237" spans="1:17">
      <c r="A4237" s="1712" t="s">
        <v>20339</v>
      </c>
      <c r="B4237" s="27" t="s">
        <v>18504</v>
      </c>
      <c r="C4237" s="1489" t="s">
        <v>20340</v>
      </c>
      <c r="D4237" s="1491" t="s">
        <v>19948</v>
      </c>
      <c r="E4237" s="588" t="s">
        <v>875</v>
      </c>
      <c r="F4237" s="26" t="s">
        <v>20341</v>
      </c>
      <c r="G4237" s="590">
        <v>44389</v>
      </c>
      <c r="H4237" s="855" t="s">
        <v>20338</v>
      </c>
      <c r="I4237" s="68"/>
      <c r="Q4237" s="68"/>
    </row>
    <row r="4238" spans="1:17">
      <c r="A4238" s="1712"/>
      <c r="B4238" s="27" t="s">
        <v>18497</v>
      </c>
      <c r="C4238" s="1489" t="s">
        <v>20356</v>
      </c>
      <c r="D4238" s="1491" t="s">
        <v>20416</v>
      </c>
      <c r="E4238" s="26" t="s">
        <v>875</v>
      </c>
      <c r="F4238" s="26" t="s">
        <v>20360</v>
      </c>
      <c r="G4238" s="590">
        <v>44396</v>
      </c>
      <c r="H4238" s="855" t="s">
        <v>20363</v>
      </c>
      <c r="I4238" s="68"/>
      <c r="Q4238" s="68"/>
    </row>
    <row r="4239" spans="1:17">
      <c r="A4239" s="1712"/>
      <c r="B4239" s="27" t="s">
        <v>19013</v>
      </c>
      <c r="C4239" s="1489" t="s">
        <v>20357</v>
      </c>
      <c r="D4239" s="1491" t="s">
        <v>20417</v>
      </c>
      <c r="E4239" s="26" t="s">
        <v>13382</v>
      </c>
      <c r="F4239" s="26" t="s">
        <v>20361</v>
      </c>
      <c r="G4239" s="590">
        <v>44396</v>
      </c>
      <c r="H4239" s="855" t="s">
        <v>20363</v>
      </c>
      <c r="I4239" s="68"/>
      <c r="Q4239" s="68"/>
    </row>
    <row r="4240" spans="1:17">
      <c r="A4240" s="1712"/>
      <c r="B4240" s="27" t="s">
        <v>19013</v>
      </c>
      <c r="C4240" s="1489" t="s">
        <v>20358</v>
      </c>
      <c r="D4240" s="1491" t="s">
        <v>20418</v>
      </c>
      <c r="E4240" s="26" t="s">
        <v>20355</v>
      </c>
      <c r="F4240" s="26" t="s">
        <v>20361</v>
      </c>
      <c r="G4240" s="590">
        <v>44396</v>
      </c>
      <c r="H4240" s="855" t="s">
        <v>20363</v>
      </c>
      <c r="I4240" s="68"/>
      <c r="Q4240" s="68"/>
    </row>
    <row r="4241" spans="1:17">
      <c r="A4241" s="1712"/>
      <c r="B4241" s="27" t="s">
        <v>18807</v>
      </c>
      <c r="C4241" s="1489" t="s">
        <v>20359</v>
      </c>
      <c r="D4241" s="1491" t="s">
        <v>18694</v>
      </c>
      <c r="E4241" s="26" t="s">
        <v>19809</v>
      </c>
      <c r="F4241" s="26" t="s">
        <v>20362</v>
      </c>
      <c r="G4241" s="590">
        <v>44396</v>
      </c>
      <c r="H4241" s="855" t="s">
        <v>20363</v>
      </c>
      <c r="I4241" s="68"/>
      <c r="Q4241" s="68"/>
    </row>
    <row r="4242" spans="1:17">
      <c r="A4242" s="1712"/>
      <c r="B4242" s="1519" t="s">
        <v>18807</v>
      </c>
      <c r="C4242" s="1489" t="s">
        <v>20378</v>
      </c>
      <c r="D4242" s="1491" t="s">
        <v>20419</v>
      </c>
      <c r="E4242" s="1485" t="s">
        <v>20196</v>
      </c>
      <c r="F4242" s="26" t="s">
        <v>20202</v>
      </c>
      <c r="G4242" s="1585">
        <v>44403</v>
      </c>
      <c r="H4242" s="855" t="s">
        <v>20381</v>
      </c>
      <c r="I4242" s="68"/>
      <c r="Q4242" s="68"/>
    </row>
    <row r="4243" spans="1:17">
      <c r="A4243" s="1712"/>
      <c r="B4243" s="1519" t="s">
        <v>18497</v>
      </c>
      <c r="C4243" s="1489" t="s">
        <v>20379</v>
      </c>
      <c r="D4243" s="1491" t="s">
        <v>20420</v>
      </c>
      <c r="E4243" s="1485" t="s">
        <v>367</v>
      </c>
      <c r="F4243" s="26" t="s">
        <v>892</v>
      </c>
      <c r="G4243" s="1585">
        <v>44403</v>
      </c>
      <c r="H4243" s="855" t="s">
        <v>20381</v>
      </c>
      <c r="I4243" s="68"/>
      <c r="Q4243" s="68"/>
    </row>
    <row r="4244" spans="1:17">
      <c r="A4244" s="1712"/>
      <c r="B4244" s="27" t="s">
        <v>18497</v>
      </c>
      <c r="C4244" s="26" t="s">
        <v>20292</v>
      </c>
      <c r="D4244" s="1491" t="s">
        <v>20421</v>
      </c>
      <c r="E4244" s="588" t="s">
        <v>20270</v>
      </c>
      <c r="F4244" s="26" t="s">
        <v>6</v>
      </c>
      <c r="G4244" s="590">
        <v>44378</v>
      </c>
      <c r="H4244" s="277" t="s">
        <v>14869</v>
      </c>
      <c r="I4244" s="68"/>
      <c r="Q4244" s="68"/>
    </row>
    <row r="4245" spans="1:17">
      <c r="A4245" s="1712"/>
      <c r="B4245" s="27" t="s">
        <v>18497</v>
      </c>
      <c r="C4245" s="26" t="s">
        <v>20293</v>
      </c>
      <c r="D4245" s="1491" t="s">
        <v>20422</v>
      </c>
      <c r="E4245" s="588" t="s">
        <v>20270</v>
      </c>
      <c r="F4245" s="26" t="s">
        <v>6</v>
      </c>
      <c r="G4245" s="590">
        <v>44378</v>
      </c>
      <c r="H4245" s="277" t="s">
        <v>14869</v>
      </c>
      <c r="I4245" s="68"/>
      <c r="Q4245" s="68"/>
    </row>
    <row r="4246" spans="1:17">
      <c r="A4246" s="1712"/>
      <c r="B4246" s="27" t="s">
        <v>18497</v>
      </c>
      <c r="C4246" s="26" t="s">
        <v>20294</v>
      </c>
      <c r="D4246" s="1491" t="s">
        <v>20423</v>
      </c>
      <c r="E4246" s="588" t="s">
        <v>20270</v>
      </c>
      <c r="F4246" s="26" t="s">
        <v>6</v>
      </c>
      <c r="G4246" s="590">
        <v>44378</v>
      </c>
      <c r="H4246" s="277" t="s">
        <v>14869</v>
      </c>
      <c r="I4246" s="68"/>
      <c r="Q4246" s="68"/>
    </row>
    <row r="4247" spans="1:17">
      <c r="A4247" s="1712"/>
      <c r="B4247" s="27" t="s">
        <v>18497</v>
      </c>
      <c r="C4247" s="26" t="s">
        <v>20295</v>
      </c>
      <c r="D4247" s="1491" t="s">
        <v>20424</v>
      </c>
      <c r="E4247" s="588" t="s">
        <v>20270</v>
      </c>
      <c r="F4247" s="26" t="s">
        <v>6</v>
      </c>
      <c r="G4247" s="590">
        <v>44378</v>
      </c>
      <c r="H4247" s="277" t="s">
        <v>14869</v>
      </c>
      <c r="I4247" s="68"/>
      <c r="Q4247" s="68"/>
    </row>
    <row r="4248" spans="1:17">
      <c r="A4248" s="1712"/>
      <c r="B4248" s="27" t="s">
        <v>18497</v>
      </c>
      <c r="C4248" s="26" t="s">
        <v>20296</v>
      </c>
      <c r="D4248" s="1491" t="s">
        <v>20425</v>
      </c>
      <c r="E4248" s="588" t="s">
        <v>20270</v>
      </c>
      <c r="F4248" s="26" t="s">
        <v>6</v>
      </c>
      <c r="G4248" s="590">
        <v>44378</v>
      </c>
      <c r="H4248" s="277" t="s">
        <v>14869</v>
      </c>
      <c r="I4248" s="68"/>
      <c r="Q4248" s="68"/>
    </row>
    <row r="4249" spans="1:17">
      <c r="A4249" s="1712"/>
      <c r="B4249" s="27" t="s">
        <v>18497</v>
      </c>
      <c r="C4249" s="26" t="s">
        <v>20297</v>
      </c>
      <c r="D4249" s="1491" t="s">
        <v>20426</v>
      </c>
      <c r="E4249" s="588" t="s">
        <v>20270</v>
      </c>
      <c r="F4249" s="26" t="s">
        <v>6</v>
      </c>
      <c r="G4249" s="590">
        <v>44378</v>
      </c>
      <c r="H4249" s="277" t="s">
        <v>14869</v>
      </c>
      <c r="I4249" s="68"/>
      <c r="Q4249" s="68"/>
    </row>
    <row r="4250" spans="1:17">
      <c r="A4250" s="1712"/>
      <c r="B4250" s="27" t="s">
        <v>18497</v>
      </c>
      <c r="C4250" s="26" t="s">
        <v>20323</v>
      </c>
      <c r="D4250" s="1491" t="s">
        <v>20427</v>
      </c>
      <c r="E4250" s="588" t="s">
        <v>20270</v>
      </c>
      <c r="F4250" s="26" t="s">
        <v>6</v>
      </c>
      <c r="G4250" s="590">
        <v>44379</v>
      </c>
      <c r="H4250" s="277" t="s">
        <v>20322</v>
      </c>
      <c r="I4250" s="68"/>
      <c r="Q4250" s="68"/>
    </row>
    <row r="4251" spans="1:17">
      <c r="A4251" s="1712"/>
      <c r="B4251" s="27" t="s">
        <v>18497</v>
      </c>
      <c r="C4251" s="26" t="s">
        <v>20324</v>
      </c>
      <c r="D4251" s="1491" t="s">
        <v>20428</v>
      </c>
      <c r="E4251" s="588" t="s">
        <v>20270</v>
      </c>
      <c r="F4251" s="26" t="s">
        <v>6</v>
      </c>
      <c r="G4251" s="590">
        <v>44379</v>
      </c>
      <c r="H4251" s="277" t="s">
        <v>20322</v>
      </c>
      <c r="I4251" s="68"/>
      <c r="Q4251" s="68"/>
    </row>
    <row r="4252" spans="1:17">
      <c r="A4252" s="1712"/>
      <c r="B4252" s="27" t="s">
        <v>18497</v>
      </c>
      <c r="C4252" s="26" t="s">
        <v>20326</v>
      </c>
      <c r="D4252" s="1491" t="s">
        <v>20384</v>
      </c>
      <c r="E4252" s="588" t="s">
        <v>20270</v>
      </c>
      <c r="F4252" s="26" t="s">
        <v>6</v>
      </c>
      <c r="G4252" s="590">
        <v>44383</v>
      </c>
      <c r="H4252" s="277" t="s">
        <v>14895</v>
      </c>
      <c r="I4252" s="68"/>
      <c r="Q4252" s="68"/>
    </row>
    <row r="4253" spans="1:17">
      <c r="A4253" s="1712"/>
      <c r="B4253" s="27" t="s">
        <v>18497</v>
      </c>
      <c r="C4253" s="26" t="s">
        <v>20327</v>
      </c>
      <c r="D4253" s="1491" t="s">
        <v>20429</v>
      </c>
      <c r="E4253" s="588" t="s">
        <v>20270</v>
      </c>
      <c r="F4253" s="26" t="s">
        <v>6</v>
      </c>
      <c r="G4253" s="590">
        <v>44383</v>
      </c>
      <c r="H4253" s="277" t="s">
        <v>14895</v>
      </c>
      <c r="I4253" s="68"/>
      <c r="Q4253" s="68"/>
    </row>
    <row r="4254" spans="1:17">
      <c r="A4254" s="1712"/>
      <c r="B4254" s="27" t="s">
        <v>18497</v>
      </c>
      <c r="C4254" s="26" t="s">
        <v>20328</v>
      </c>
      <c r="D4254" s="1491" t="s">
        <v>20386</v>
      </c>
      <c r="E4254" s="588" t="s">
        <v>20270</v>
      </c>
      <c r="F4254" s="26" t="s">
        <v>6</v>
      </c>
      <c r="G4254" s="590">
        <v>44383</v>
      </c>
      <c r="H4254" s="277" t="s">
        <v>14895</v>
      </c>
      <c r="I4254" s="68"/>
      <c r="Q4254" s="68"/>
    </row>
    <row r="4255" spans="1:17">
      <c r="A4255" s="1712"/>
      <c r="B4255" s="27" t="s">
        <v>18497</v>
      </c>
      <c r="C4255" s="26" t="s">
        <v>20329</v>
      </c>
      <c r="D4255" s="1491" t="s">
        <v>20430</v>
      </c>
      <c r="E4255" s="588" t="s">
        <v>20270</v>
      </c>
      <c r="F4255" s="26" t="s">
        <v>6</v>
      </c>
      <c r="G4255" s="590">
        <v>44383</v>
      </c>
      <c r="H4255" s="277" t="s">
        <v>14895</v>
      </c>
      <c r="I4255" s="68"/>
      <c r="Q4255" s="68"/>
    </row>
    <row r="4256" spans="1:17">
      <c r="A4256" s="1712"/>
      <c r="B4256" s="27" t="s">
        <v>18497</v>
      </c>
      <c r="C4256" s="26" t="s">
        <v>20330</v>
      </c>
      <c r="D4256" s="1491" t="s">
        <v>20431</v>
      </c>
      <c r="E4256" s="588" t="s">
        <v>20270</v>
      </c>
      <c r="F4256" s="26" t="s">
        <v>6</v>
      </c>
      <c r="G4256" s="590">
        <v>44383</v>
      </c>
      <c r="H4256" s="277" t="s">
        <v>14895</v>
      </c>
      <c r="I4256" s="68"/>
      <c r="Q4256" s="68"/>
    </row>
    <row r="4257" spans="1:17">
      <c r="A4257" s="1712"/>
      <c r="B4257" s="27" t="s">
        <v>18497</v>
      </c>
      <c r="C4257" s="26" t="s">
        <v>20335</v>
      </c>
      <c r="D4257" s="1491" t="s">
        <v>20387</v>
      </c>
      <c r="E4257" s="588" t="s">
        <v>20270</v>
      </c>
      <c r="F4257" s="26" t="s">
        <v>6</v>
      </c>
      <c r="G4257" s="590">
        <v>44384</v>
      </c>
      <c r="H4257" s="277" t="s">
        <v>20337</v>
      </c>
      <c r="I4257" s="68"/>
      <c r="Q4257" s="68"/>
    </row>
    <row r="4258" spans="1:17">
      <c r="A4258" s="1712"/>
      <c r="B4258" s="27" t="s">
        <v>18497</v>
      </c>
      <c r="C4258" s="26" t="s">
        <v>20336</v>
      </c>
      <c r="D4258" s="1491" t="s">
        <v>3555</v>
      </c>
      <c r="E4258" s="588" t="s">
        <v>20270</v>
      </c>
      <c r="F4258" s="26" t="s">
        <v>6</v>
      </c>
      <c r="G4258" s="590">
        <v>44384</v>
      </c>
      <c r="H4258" s="277" t="s">
        <v>20337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20342</v>
      </c>
      <c r="C4260" s="1489" t="s">
        <v>20344</v>
      </c>
      <c r="D4260" s="1491" t="s">
        <v>20385</v>
      </c>
      <c r="E4260" s="1497" t="s">
        <v>15454</v>
      </c>
      <c r="F4260" s="27" t="s">
        <v>20346</v>
      </c>
      <c r="G4260" s="590">
        <v>44410</v>
      </c>
      <c r="H4260" s="61" t="s">
        <v>20432</v>
      </c>
      <c r="I4260" s="1517"/>
    </row>
    <row r="4261" spans="1:17">
      <c r="A4261" s="1712"/>
      <c r="B4261" s="28" t="s">
        <v>20343</v>
      </c>
      <c r="C4261" s="1489" t="s">
        <v>20345</v>
      </c>
      <c r="D4261" s="1491" t="s">
        <v>20565</v>
      </c>
      <c r="E4261" s="1410" t="s">
        <v>15450</v>
      </c>
      <c r="F4261" s="27" t="s">
        <v>20347</v>
      </c>
      <c r="G4261" s="590">
        <v>44410</v>
      </c>
      <c r="H4261" s="61" t="s">
        <v>20432</v>
      </c>
      <c r="I4261" s="1517"/>
    </row>
    <row r="4262" spans="1:17">
      <c r="A4262" s="1712"/>
      <c r="B4262" s="28" t="s">
        <v>85</v>
      </c>
      <c r="C4262" s="1520" t="s">
        <v>20411</v>
      </c>
      <c r="D4262" s="1491" t="s">
        <v>20566</v>
      </c>
      <c r="E4262" s="1410" t="s">
        <v>2215</v>
      </c>
      <c r="F4262" s="27" t="s">
        <v>20410</v>
      </c>
      <c r="G4262" s="590">
        <v>44410</v>
      </c>
      <c r="H4262" s="61" t="s">
        <v>20432</v>
      </c>
      <c r="I4262" s="1517"/>
    </row>
    <row r="4263" spans="1:17">
      <c r="A4263" s="1712"/>
      <c r="B4263" s="28" t="s">
        <v>18497</v>
      </c>
      <c r="C4263" s="1443" t="s">
        <v>20437</v>
      </c>
      <c r="D4263" s="1491" t="s">
        <v>21267</v>
      </c>
      <c r="E4263" s="1432" t="s">
        <v>367</v>
      </c>
      <c r="F4263" s="1492" t="s">
        <v>20442</v>
      </c>
      <c r="G4263" s="590">
        <v>44411</v>
      </c>
      <c r="H4263" s="61" t="s">
        <v>20455</v>
      </c>
      <c r="I4263" s="589"/>
    </row>
    <row r="4264" spans="1:17">
      <c r="A4264" s="1712"/>
      <c r="B4264" s="28" t="s">
        <v>19013</v>
      </c>
      <c r="C4264" s="1443" t="s">
        <v>20438</v>
      </c>
      <c r="D4264" s="1491" t="s">
        <v>20567</v>
      </c>
      <c r="E4264" s="1432" t="s">
        <v>875</v>
      </c>
      <c r="F4264" s="1492" t="s">
        <v>20454</v>
      </c>
      <c r="G4264" s="1452">
        <v>44412</v>
      </c>
      <c r="H4264" s="61" t="s">
        <v>20456</v>
      </c>
      <c r="I4264" s="589"/>
    </row>
    <row r="4265" spans="1:17">
      <c r="A4265" s="1712"/>
      <c r="B4265" s="28" t="s">
        <v>18807</v>
      </c>
      <c r="C4265" s="1443" t="s">
        <v>20439</v>
      </c>
      <c r="D4265" s="1491" t="s">
        <v>20568</v>
      </c>
      <c r="E4265" s="1432" t="s">
        <v>13382</v>
      </c>
      <c r="F4265" s="1492" t="s">
        <v>20460</v>
      </c>
      <c r="G4265" s="1452">
        <v>44412</v>
      </c>
      <c r="H4265" s="61" t="s">
        <v>20456</v>
      </c>
      <c r="I4265" s="589"/>
    </row>
    <row r="4266" spans="1:17">
      <c r="A4266" s="1712"/>
      <c r="B4266" s="27" t="s">
        <v>18420</v>
      </c>
      <c r="C4266" s="1443" t="s">
        <v>20440</v>
      </c>
      <c r="D4266" s="1491" t="s">
        <v>20569</v>
      </c>
      <c r="E4266" s="27" t="s">
        <v>20433</v>
      </c>
      <c r="F4266" s="1492" t="s">
        <v>20444</v>
      </c>
      <c r="G4266" s="1452">
        <v>44412</v>
      </c>
      <c r="H4266" s="61" t="s">
        <v>20456</v>
      </c>
      <c r="I4266" s="68"/>
    </row>
    <row r="4267" spans="1:17">
      <c r="A4267" s="1712"/>
      <c r="B4267" s="28" t="s">
        <v>18497</v>
      </c>
      <c r="C4267" s="1443" t="s">
        <v>20441</v>
      </c>
      <c r="D4267" s="1491" t="s">
        <v>20449</v>
      </c>
      <c r="E4267" s="224" t="s">
        <v>20450</v>
      </c>
      <c r="F4267" s="1492" t="s">
        <v>6</v>
      </c>
      <c r="G4267" s="1631">
        <v>44413</v>
      </c>
      <c r="H4267" s="61" t="s">
        <v>20457</v>
      </c>
      <c r="I4267" s="68"/>
    </row>
    <row r="4268" spans="1:17">
      <c r="A4268" s="1712"/>
      <c r="B4268" s="27" t="s">
        <v>18497</v>
      </c>
      <c r="C4268" s="1443" t="s">
        <v>20459</v>
      </c>
      <c r="D4268" s="1491" t="s">
        <v>20570</v>
      </c>
      <c r="E4268" s="1492" t="s">
        <v>19969</v>
      </c>
      <c r="F4268" s="1492" t="s">
        <v>6</v>
      </c>
      <c r="G4268" s="1631">
        <v>44417</v>
      </c>
      <c r="H4268" s="855" t="s">
        <v>20464</v>
      </c>
      <c r="I4268" s="68"/>
    </row>
    <row r="4269" spans="1:17">
      <c r="A4269" s="1712"/>
      <c r="B4269" s="27" t="s">
        <v>18504</v>
      </c>
      <c r="C4269" s="1443" t="s">
        <v>20465</v>
      </c>
      <c r="D4269" s="1491" t="s">
        <v>20571</v>
      </c>
      <c r="E4269" s="1492" t="s">
        <v>13382</v>
      </c>
      <c r="F4269" s="1492" t="s">
        <v>20466</v>
      </c>
      <c r="G4269" s="1631">
        <v>44417</v>
      </c>
      <c r="H4269" s="855" t="s">
        <v>20467</v>
      </c>
      <c r="I4269" s="68"/>
    </row>
    <row r="4270" spans="1:17">
      <c r="A4270" s="1712"/>
      <c r="B4270" s="28" t="s">
        <v>20342</v>
      </c>
      <c r="C4270" s="1489" t="s">
        <v>20380</v>
      </c>
      <c r="D4270" s="1491" t="s">
        <v>20572</v>
      </c>
      <c r="E4270" s="1410" t="s">
        <v>15450</v>
      </c>
      <c r="F4270" s="27" t="s">
        <v>20342</v>
      </c>
      <c r="G4270" s="590">
        <v>44417</v>
      </c>
      <c r="H4270" s="855" t="s">
        <v>20467</v>
      </c>
      <c r="I4270" s="589"/>
    </row>
    <row r="4271" spans="1:17">
      <c r="A4271" s="1712"/>
      <c r="B4271" s="1519" t="s">
        <v>20436</v>
      </c>
      <c r="C4271" s="1443" t="s">
        <v>20443</v>
      </c>
      <c r="D4271" s="1491" t="s">
        <v>20434</v>
      </c>
      <c r="E4271" s="1492" t="s">
        <v>20435</v>
      </c>
      <c r="F4271" s="1519" t="s">
        <v>20436</v>
      </c>
      <c r="G4271" s="590">
        <v>44417</v>
      </c>
      <c r="H4271" s="855" t="s">
        <v>20467</v>
      </c>
      <c r="I4271" s="1517"/>
    </row>
    <row r="4272" spans="1:17">
      <c r="A4272" s="1712"/>
      <c r="B4272" s="27" t="s">
        <v>19013</v>
      </c>
      <c r="C4272" s="1443" t="s">
        <v>20468</v>
      </c>
      <c r="D4272" s="1491" t="s">
        <v>20573</v>
      </c>
      <c r="E4272" s="1492" t="s">
        <v>19809</v>
      </c>
      <c r="F4272" s="1519" t="s">
        <v>20470</v>
      </c>
      <c r="G4272" s="1631">
        <v>44419</v>
      </c>
      <c r="H4272" s="855" t="s">
        <v>20469</v>
      </c>
      <c r="I4272" s="68"/>
    </row>
    <row r="4273" spans="1:9">
      <c r="A4273" s="1712"/>
      <c r="B4273" s="1519" t="s">
        <v>20564</v>
      </c>
      <c r="C4273" s="1443" t="s">
        <v>20496</v>
      </c>
      <c r="D4273" s="1491" t="s">
        <v>20109</v>
      </c>
      <c r="E4273" s="1492" t="s">
        <v>20497</v>
      </c>
      <c r="F4273" s="27" t="s">
        <v>20498</v>
      </c>
      <c r="G4273" s="1627" t="s">
        <v>20534</v>
      </c>
      <c r="H4273" s="855" t="s">
        <v>20499</v>
      </c>
      <c r="I4273" s="68"/>
    </row>
    <row r="4274" spans="1:9">
      <c r="A4274" s="1712"/>
      <c r="B4274" s="1519" t="s">
        <v>20564</v>
      </c>
      <c r="C4274" s="1443" t="s">
        <v>20500</v>
      </c>
      <c r="D4274" s="1491" t="s">
        <v>20574</v>
      </c>
      <c r="E4274" s="1519" t="s">
        <v>20488</v>
      </c>
      <c r="F4274" s="27" t="s">
        <v>20498</v>
      </c>
      <c r="G4274" s="1631">
        <v>44426</v>
      </c>
      <c r="H4274" s="855" t="s">
        <v>20504</v>
      </c>
      <c r="I4274" s="68"/>
    </row>
    <row r="4275" spans="1:9">
      <c r="A4275" s="1712"/>
      <c r="B4275" s="27" t="s">
        <v>18739</v>
      </c>
      <c r="C4275" s="1443" t="s">
        <v>20501</v>
      </c>
      <c r="D4275" s="1491" t="s">
        <v>20575</v>
      </c>
      <c r="E4275" s="1519" t="s">
        <v>20489</v>
      </c>
      <c r="F4275" s="27" t="s">
        <v>20505</v>
      </c>
      <c r="G4275" s="1631">
        <v>44426</v>
      </c>
      <c r="H4275" s="855" t="s">
        <v>20504</v>
      </c>
      <c r="I4275" s="68"/>
    </row>
    <row r="4276" spans="1:9">
      <c r="A4276" s="1712"/>
      <c r="B4276" s="27" t="s">
        <v>18497</v>
      </c>
      <c r="C4276" s="1443" t="s">
        <v>20502</v>
      </c>
      <c r="D4276" s="1491" t="s">
        <v>20576</v>
      </c>
      <c r="E4276" s="1519" t="s">
        <v>875</v>
      </c>
      <c r="F4276" s="27" t="s">
        <v>20506</v>
      </c>
      <c r="G4276" s="1627" t="s">
        <v>20503</v>
      </c>
      <c r="H4276" s="855" t="s">
        <v>20504</v>
      </c>
      <c r="I4276" s="68"/>
    </row>
    <row r="4277" spans="1:9">
      <c r="A4277" s="1712"/>
      <c r="B4277" s="1519" t="s">
        <v>18420</v>
      </c>
      <c r="C4277" s="1443" t="s">
        <v>20526</v>
      </c>
      <c r="D4277" s="1491" t="s">
        <v>20577</v>
      </c>
      <c r="E4277" s="27" t="s">
        <v>13382</v>
      </c>
      <c r="F4277" s="1492" t="s">
        <v>20529</v>
      </c>
      <c r="G4277" s="1452">
        <v>44431</v>
      </c>
      <c r="H4277" s="28" t="s">
        <v>20533</v>
      </c>
      <c r="I4277" s="24"/>
    </row>
    <row r="4278" spans="1:9">
      <c r="A4278" s="1712"/>
      <c r="B4278" s="27" t="s">
        <v>18420</v>
      </c>
      <c r="C4278" s="1443" t="s">
        <v>20527</v>
      </c>
      <c r="D4278" s="1491" t="s">
        <v>20578</v>
      </c>
      <c r="E4278" s="27" t="s">
        <v>20433</v>
      </c>
      <c r="F4278" s="1492" t="s">
        <v>20444</v>
      </c>
      <c r="G4278" s="1452">
        <v>44431</v>
      </c>
      <c r="H4278" s="28" t="s">
        <v>20533</v>
      </c>
      <c r="I4278" s="24"/>
    </row>
    <row r="4279" spans="1:9">
      <c r="A4279" s="1712"/>
      <c r="B4279" s="855" t="s">
        <v>18497</v>
      </c>
      <c r="C4279" s="1443" t="s">
        <v>20528</v>
      </c>
      <c r="D4279" s="1491" t="s">
        <v>20579</v>
      </c>
      <c r="E4279" s="27" t="s">
        <v>875</v>
      </c>
      <c r="F4279" s="1492" t="s">
        <v>6</v>
      </c>
      <c r="G4279" s="1452">
        <v>44431</v>
      </c>
      <c r="H4279" s="28" t="s">
        <v>20533</v>
      </c>
      <c r="I4279" s="68"/>
    </row>
    <row r="4280" spans="1:9">
      <c r="A4280" s="1712"/>
      <c r="B4280" s="27" t="s">
        <v>18497</v>
      </c>
      <c r="C4280" s="26" t="s">
        <v>20490</v>
      </c>
      <c r="D4280" s="1491" t="s">
        <v>20580</v>
      </c>
      <c r="E4280" s="1492" t="s">
        <v>20270</v>
      </c>
      <c r="F4280" s="1492" t="s">
        <v>6</v>
      </c>
      <c r="G4280" s="1631">
        <v>44424</v>
      </c>
      <c r="H4280" s="855" t="s">
        <v>20492</v>
      </c>
      <c r="I4280" s="68"/>
    </row>
    <row r="4281" spans="1:9">
      <c r="A4281" s="1712"/>
      <c r="B4281" s="1519" t="s">
        <v>18504</v>
      </c>
      <c r="C4281" s="26" t="s">
        <v>20541</v>
      </c>
      <c r="D4281" s="1491" t="s">
        <v>20581</v>
      </c>
      <c r="E4281" s="1519" t="s">
        <v>20270</v>
      </c>
      <c r="F4281" s="27" t="s">
        <v>20545</v>
      </c>
      <c r="G4281" s="1627" t="s">
        <v>20543</v>
      </c>
      <c r="H4281" s="277" t="s">
        <v>20546</v>
      </c>
      <c r="I4281" s="1517"/>
    </row>
    <row r="4282" spans="1:9">
      <c r="A4282" s="1712"/>
      <c r="B4282" s="1519" t="s">
        <v>18504</v>
      </c>
      <c r="C4282" s="26" t="s">
        <v>20542</v>
      </c>
      <c r="D4282" s="1491" t="s">
        <v>20582</v>
      </c>
      <c r="E4282" s="1519" t="s">
        <v>20270</v>
      </c>
      <c r="F4282" s="27" t="s">
        <v>20545</v>
      </c>
      <c r="G4282" s="1627" t="s">
        <v>20544</v>
      </c>
      <c r="H4282" s="277" t="s">
        <v>20546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18807</v>
      </c>
      <c r="C4284" s="1443" t="s">
        <v>20583</v>
      </c>
      <c r="D4284" s="1565" t="s">
        <v>20561</v>
      </c>
      <c r="E4284" s="1492" t="s">
        <v>13382</v>
      </c>
      <c r="F4284" s="1492" t="s">
        <v>20585</v>
      </c>
      <c r="G4284" s="1452">
        <v>44440</v>
      </c>
      <c r="H4284" s="27" t="s">
        <v>20591</v>
      </c>
      <c r="I4284" s="1517"/>
    </row>
    <row r="4285" spans="1:9">
      <c r="A4285" s="1712"/>
      <c r="B4285" s="1519" t="s">
        <v>19013</v>
      </c>
      <c r="C4285" s="1443" t="s">
        <v>20584</v>
      </c>
      <c r="D4285" s="1565" t="s">
        <v>20536</v>
      </c>
      <c r="E4285" s="1492" t="s">
        <v>73</v>
      </c>
      <c r="F4285" s="1492" t="s">
        <v>20586</v>
      </c>
      <c r="G4285" s="1452">
        <v>44440</v>
      </c>
      <c r="H4285" s="27" t="s">
        <v>20591</v>
      </c>
      <c r="I4285" s="1517"/>
    </row>
    <row r="4286" spans="1:9">
      <c r="A4286" s="1712"/>
      <c r="B4286" s="1519" t="s">
        <v>20564</v>
      </c>
      <c r="C4286" s="1443" t="s">
        <v>20588</v>
      </c>
      <c r="D4286" s="1565" t="s">
        <v>20562</v>
      </c>
      <c r="E4286" s="1492" t="s">
        <v>367</v>
      </c>
      <c r="F4286" s="1492" t="s">
        <v>20590</v>
      </c>
      <c r="G4286" s="1452">
        <v>44440</v>
      </c>
      <c r="H4286" s="27" t="s">
        <v>20591</v>
      </c>
      <c r="I4286" s="1517"/>
    </row>
    <row r="4287" spans="1:9">
      <c r="A4287" s="1712"/>
      <c r="B4287" s="27" t="s">
        <v>18420</v>
      </c>
      <c r="C4287" s="1443" t="s">
        <v>20600</v>
      </c>
      <c r="D4287" s="1563" t="s">
        <v>20539</v>
      </c>
      <c r="E4287" s="1555" t="s">
        <v>20540</v>
      </c>
      <c r="F4287" s="1492" t="s">
        <v>20603</v>
      </c>
      <c r="G4287" s="1452">
        <v>44445</v>
      </c>
      <c r="H4287" s="855" t="s">
        <v>20605</v>
      </c>
      <c r="I4287" s="24"/>
    </row>
    <row r="4288" spans="1:9">
      <c r="A4288" s="1712"/>
      <c r="B4288" s="27" t="s">
        <v>18497</v>
      </c>
      <c r="C4288" s="1443" t="s">
        <v>20601</v>
      </c>
      <c r="D4288" s="956" t="s">
        <v>20537</v>
      </c>
      <c r="E4288" s="499" t="s">
        <v>20538</v>
      </c>
      <c r="F4288" s="1492" t="s">
        <v>6</v>
      </c>
      <c r="G4288" s="1452">
        <v>44445</v>
      </c>
      <c r="H4288" s="855" t="s">
        <v>20605</v>
      </c>
      <c r="I4288" s="24"/>
    </row>
    <row r="4289" spans="1:9">
      <c r="A4289" s="1712"/>
      <c r="B4289" s="1519" t="s">
        <v>18504</v>
      </c>
      <c r="C4289" s="1443" t="s">
        <v>20602</v>
      </c>
      <c r="D4289" s="1565" t="s">
        <v>20599</v>
      </c>
      <c r="E4289" s="499" t="s">
        <v>20604</v>
      </c>
      <c r="F4289" s="27" t="s">
        <v>20341</v>
      </c>
      <c r="G4289" s="1452">
        <v>44445</v>
      </c>
      <c r="H4289" s="855" t="s">
        <v>20605</v>
      </c>
      <c r="I4289" s="1517"/>
    </row>
    <row r="4290" spans="1:9">
      <c r="A4290" s="1712"/>
      <c r="B4290" s="1519" t="s">
        <v>19838</v>
      </c>
      <c r="C4290" s="1489" t="s">
        <v>20627</v>
      </c>
      <c r="D4290" s="1491" t="s">
        <v>20836</v>
      </c>
      <c r="E4290" s="1492" t="s">
        <v>18369</v>
      </c>
      <c r="F4290" s="1519" t="s">
        <v>19838</v>
      </c>
      <c r="G4290" s="1627" t="s">
        <v>20628</v>
      </c>
      <c r="H4290" s="855" t="s">
        <v>20651</v>
      </c>
      <c r="I4290" s="24"/>
    </row>
    <row r="4291" spans="1:9">
      <c r="A4291" s="1712"/>
      <c r="B4291" s="1519" t="s">
        <v>19838</v>
      </c>
      <c r="C4291" s="1558" t="s">
        <v>20630</v>
      </c>
      <c r="D4291" s="1566" t="s">
        <v>20625</v>
      </c>
      <c r="E4291" s="1556" t="s">
        <v>18369</v>
      </c>
      <c r="F4291" s="1557" t="s">
        <v>19838</v>
      </c>
      <c r="G4291" s="1632" t="s">
        <v>20629</v>
      </c>
      <c r="H4291" s="28" t="s">
        <v>20677</v>
      </c>
      <c r="I4291" s="24"/>
    </row>
    <row r="4292" spans="1:9">
      <c r="A4292" s="1712"/>
      <c r="B4292" s="33" t="s">
        <v>18497</v>
      </c>
      <c r="C4292" s="1559" t="s">
        <v>20620</v>
      </c>
      <c r="D4292" s="956" t="s">
        <v>20631</v>
      </c>
      <c r="E4292" s="28" t="s">
        <v>20538</v>
      </c>
      <c r="F4292" s="1492" t="s">
        <v>6</v>
      </c>
      <c r="G4292" s="1452">
        <v>44452</v>
      </c>
      <c r="H4292" s="855" t="s">
        <v>20633</v>
      </c>
      <c r="I4292" s="24"/>
    </row>
    <row r="4293" spans="1:9">
      <c r="A4293" s="1712"/>
      <c r="B4293" s="33" t="s">
        <v>18497</v>
      </c>
      <c r="C4293" s="1559" t="s">
        <v>20621</v>
      </c>
      <c r="D4293" s="956" t="s">
        <v>20616</v>
      </c>
      <c r="E4293" s="28" t="s">
        <v>20538</v>
      </c>
      <c r="F4293" s="1492" t="s">
        <v>6</v>
      </c>
      <c r="G4293" s="1452">
        <v>44452</v>
      </c>
      <c r="H4293" s="855" t="s">
        <v>20633</v>
      </c>
      <c r="I4293" s="24"/>
    </row>
    <row r="4294" spans="1:9">
      <c r="A4294" s="1712"/>
      <c r="B4294" s="33" t="s">
        <v>18497</v>
      </c>
      <c r="C4294" s="1559" t="s">
        <v>20622</v>
      </c>
      <c r="D4294" s="956" t="s">
        <v>20617</v>
      </c>
      <c r="E4294" s="28" t="s">
        <v>875</v>
      </c>
      <c r="F4294" s="1492" t="s">
        <v>6</v>
      </c>
      <c r="G4294" s="1452">
        <v>44452</v>
      </c>
      <c r="H4294" s="855" t="s">
        <v>20633</v>
      </c>
      <c r="I4294" s="24"/>
    </row>
    <row r="4295" spans="1:9">
      <c r="A4295" s="1712"/>
      <c r="B4295" s="33" t="s">
        <v>18497</v>
      </c>
      <c r="C4295" s="1559" t="s">
        <v>20623</v>
      </c>
      <c r="D4295" s="956" t="s">
        <v>20618</v>
      </c>
      <c r="E4295" s="28" t="s">
        <v>875</v>
      </c>
      <c r="F4295" s="1492" t="s">
        <v>6</v>
      </c>
      <c r="G4295" s="1452">
        <v>44452</v>
      </c>
      <c r="H4295" s="855" t="s">
        <v>20633</v>
      </c>
      <c r="I4295" s="24"/>
    </row>
    <row r="4296" spans="1:9">
      <c r="A4296" s="1712"/>
      <c r="B4296" s="27" t="s">
        <v>18807</v>
      </c>
      <c r="C4296" s="1559" t="s">
        <v>20632</v>
      </c>
      <c r="D4296" s="956" t="s">
        <v>20619</v>
      </c>
      <c r="E4296" s="28" t="s">
        <v>73</v>
      </c>
      <c r="F4296" s="1492" t="s">
        <v>8605</v>
      </c>
      <c r="G4296" s="1452">
        <v>44452</v>
      </c>
      <c r="H4296" s="855" t="s">
        <v>20633</v>
      </c>
      <c r="I4296" s="24"/>
    </row>
    <row r="4297" spans="1:9">
      <c r="A4297" s="1712"/>
      <c r="B4297" s="1519" t="s">
        <v>19838</v>
      </c>
      <c r="C4297" s="1558" t="s">
        <v>20635</v>
      </c>
      <c r="D4297" s="956" t="s">
        <v>20837</v>
      </c>
      <c r="E4297" s="28" t="s">
        <v>15454</v>
      </c>
      <c r="F4297" s="1557" t="s">
        <v>19838</v>
      </c>
      <c r="G4297" s="1452">
        <v>44461</v>
      </c>
      <c r="H4297" s="855" t="s">
        <v>20683</v>
      </c>
      <c r="I4297" s="24"/>
    </row>
    <row r="4298" spans="1:9">
      <c r="A4298" s="1712"/>
      <c r="B4298" s="27" t="s">
        <v>20662</v>
      </c>
      <c r="C4298" s="1558" t="s">
        <v>20659</v>
      </c>
      <c r="D4298" s="1567" t="s">
        <v>20660</v>
      </c>
      <c r="E4298" s="24" t="s">
        <v>20661</v>
      </c>
      <c r="F4298" s="1519" t="s">
        <v>20663</v>
      </c>
      <c r="G4298" s="1452">
        <v>44461</v>
      </c>
      <c r="H4298" s="855" t="s">
        <v>20683</v>
      </c>
      <c r="I4298" s="24"/>
    </row>
    <row r="4299" spans="1:9">
      <c r="A4299" s="1712"/>
      <c r="B4299" s="28" t="s">
        <v>18807</v>
      </c>
      <c r="C4299" s="1558" t="s">
        <v>20680</v>
      </c>
      <c r="D4299" s="1567" t="s">
        <v>20697</v>
      </c>
      <c r="E4299" s="24" t="s">
        <v>20698</v>
      </c>
      <c r="F4299" s="1519" t="s">
        <v>2608</v>
      </c>
      <c r="G4299" s="1452">
        <v>44461</v>
      </c>
      <c r="H4299" s="855" t="s">
        <v>20699</v>
      </c>
      <c r="I4299" s="24"/>
    </row>
    <row r="4300" spans="1:9">
      <c r="A4300" s="1712"/>
      <c r="B4300" s="1519" t="s">
        <v>18504</v>
      </c>
      <c r="C4300" s="26" t="s">
        <v>20587</v>
      </c>
      <c r="D4300" s="1565" t="s">
        <v>20563</v>
      </c>
      <c r="E4300" s="1492" t="s">
        <v>341</v>
      </c>
      <c r="F4300" s="1492" t="s">
        <v>20589</v>
      </c>
      <c r="G4300" s="1452">
        <v>44440</v>
      </c>
      <c r="H4300" s="27" t="s">
        <v>20591</v>
      </c>
      <c r="I4300" s="1517"/>
    </row>
    <row r="4301" spans="1:9">
      <c r="A4301" s="1712"/>
      <c r="B4301" s="27" t="s">
        <v>18497</v>
      </c>
      <c r="C4301" s="26" t="s">
        <v>20598</v>
      </c>
      <c r="D4301" s="1491" t="s">
        <v>20596</v>
      </c>
      <c r="E4301" s="1492" t="s">
        <v>20597</v>
      </c>
      <c r="F4301" s="1492" t="s">
        <v>6</v>
      </c>
      <c r="G4301" s="1452">
        <v>44445</v>
      </c>
      <c r="H4301" s="855" t="s">
        <v>20605</v>
      </c>
      <c r="I4301" s="24"/>
    </row>
    <row r="4302" spans="1:9">
      <c r="A4302" s="1712"/>
      <c r="B4302" s="27" t="s">
        <v>18497</v>
      </c>
      <c r="C4302" s="26" t="s">
        <v>20634</v>
      </c>
      <c r="D4302" s="1563" t="s">
        <v>20626</v>
      </c>
      <c r="E4302" s="1519" t="s">
        <v>20270</v>
      </c>
      <c r="F4302" s="1492" t="s">
        <v>6</v>
      </c>
      <c r="G4302" s="1630" t="s">
        <v>20636</v>
      </c>
      <c r="H4302" s="855" t="s">
        <v>20651</v>
      </c>
      <c r="I4302" s="24"/>
    </row>
    <row r="4303" spans="1:9">
      <c r="A4303" s="1712"/>
      <c r="B4303" s="1519" t="s">
        <v>18497</v>
      </c>
      <c r="C4303" s="26" t="s">
        <v>20672</v>
      </c>
      <c r="D4303" s="1563" t="s">
        <v>20665</v>
      </c>
      <c r="E4303" s="27" t="s">
        <v>20671</v>
      </c>
      <c r="F4303" s="1492" t="s">
        <v>6</v>
      </c>
      <c r="G4303" s="1630" t="s">
        <v>20684</v>
      </c>
      <c r="H4303" s="28" t="s">
        <v>17730</v>
      </c>
      <c r="I4303" s="24"/>
    </row>
    <row r="4304" spans="1:9">
      <c r="A4304" s="1712"/>
      <c r="B4304" s="27" t="s">
        <v>18497</v>
      </c>
      <c r="C4304" s="26" t="s">
        <v>20673</v>
      </c>
      <c r="D4304" s="1491" t="s">
        <v>20666</v>
      </c>
      <c r="E4304" s="27" t="s">
        <v>20671</v>
      </c>
      <c r="F4304" s="1492" t="s">
        <v>6</v>
      </c>
      <c r="G4304" s="1630" t="s">
        <v>20684</v>
      </c>
      <c r="H4304" s="28" t="s">
        <v>17730</v>
      </c>
      <c r="I4304" s="24"/>
    </row>
    <row r="4305" spans="1:8" s="24" customFormat="1">
      <c r="A4305" s="1712"/>
      <c r="B4305" s="27" t="s">
        <v>18497</v>
      </c>
      <c r="C4305" s="26" t="s">
        <v>20674</v>
      </c>
      <c r="D4305" s="1491" t="s">
        <v>20667</v>
      </c>
      <c r="E4305" s="27" t="s">
        <v>20671</v>
      </c>
      <c r="F4305" s="1492" t="s">
        <v>6</v>
      </c>
      <c r="G4305" s="1630" t="s">
        <v>20684</v>
      </c>
      <c r="H4305" s="28" t="s">
        <v>17730</v>
      </c>
    </row>
    <row r="4306" spans="1:8" s="24" customFormat="1">
      <c r="A4306" s="1712"/>
      <c r="B4306" s="27" t="s">
        <v>18497</v>
      </c>
      <c r="C4306" s="26" t="s">
        <v>20675</v>
      </c>
      <c r="D4306" s="1491" t="s">
        <v>20668</v>
      </c>
      <c r="E4306" s="27" t="s">
        <v>20671</v>
      </c>
      <c r="F4306" s="1492" t="s">
        <v>6</v>
      </c>
      <c r="G4306" s="1630" t="s">
        <v>20684</v>
      </c>
      <c r="H4306" s="27" t="s">
        <v>17730</v>
      </c>
    </row>
    <row r="4307" spans="1:8" s="24" customFormat="1">
      <c r="A4307" s="1712"/>
      <c r="B4307" s="27" t="s">
        <v>18504</v>
      </c>
      <c r="C4307" s="26" t="s">
        <v>20676</v>
      </c>
      <c r="D4307" s="1491" t="s">
        <v>20669</v>
      </c>
      <c r="E4307" s="1492" t="s">
        <v>20670</v>
      </c>
      <c r="F4307" s="27" t="s">
        <v>20341</v>
      </c>
      <c r="G4307" s="1627" t="s">
        <v>20685</v>
      </c>
      <c r="H4307" s="855" t="s">
        <v>20681</v>
      </c>
    </row>
    <row r="4308" spans="1:8" s="24" customFormat="1">
      <c r="A4308" s="1712"/>
      <c r="B4308" s="1519" t="s">
        <v>18504</v>
      </c>
      <c r="C4308" s="26" t="s">
        <v>20679</v>
      </c>
      <c r="D4308" s="1563" t="s">
        <v>20678</v>
      </c>
      <c r="E4308" s="1492" t="s">
        <v>20597</v>
      </c>
      <c r="F4308" s="27" t="s">
        <v>20341</v>
      </c>
      <c r="G4308" s="1452">
        <v>44461</v>
      </c>
      <c r="H4308" s="855" t="s">
        <v>20683</v>
      </c>
    </row>
    <row r="4309" spans="1:8" s="24" customFormat="1">
      <c r="A4309" s="1712"/>
      <c r="B4309" s="28" t="s">
        <v>18497</v>
      </c>
      <c r="C4309" s="1443" t="s">
        <v>20695</v>
      </c>
      <c r="D4309" s="1564" t="s">
        <v>20686</v>
      </c>
      <c r="E4309" s="1492" t="s">
        <v>20597</v>
      </c>
      <c r="F4309" s="1492" t="s">
        <v>6</v>
      </c>
      <c r="G4309" s="1452">
        <v>44466</v>
      </c>
      <c r="H4309" s="855" t="s">
        <v>20696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18807</v>
      </c>
      <c r="C4311" s="1558" t="s">
        <v>20716</v>
      </c>
      <c r="D4311" s="1563" t="s">
        <v>20693</v>
      </c>
      <c r="E4311" s="1492" t="s">
        <v>20694</v>
      </c>
      <c r="F4311" s="1568" t="s">
        <v>20728</v>
      </c>
      <c r="G4311" s="1627" t="s">
        <v>20687</v>
      </c>
      <c r="H4311" s="42" t="s">
        <v>20724</v>
      </c>
    </row>
    <row r="4312" spans="1:8" s="24" customFormat="1">
      <c r="A4312" s="1712"/>
      <c r="B4312" s="27" t="s">
        <v>18420</v>
      </c>
      <c r="C4312" s="1558" t="s">
        <v>20717</v>
      </c>
      <c r="D4312" s="1563" t="s">
        <v>20624</v>
      </c>
      <c r="E4312" s="1492" t="s">
        <v>20540</v>
      </c>
      <c r="F4312" s="1568" t="s">
        <v>20727</v>
      </c>
      <c r="G4312" s="1627" t="s">
        <v>20687</v>
      </c>
      <c r="H4312" s="42" t="s">
        <v>20724</v>
      </c>
    </row>
    <row r="4313" spans="1:8" s="24" customFormat="1">
      <c r="A4313" s="1712"/>
      <c r="B4313" s="27" t="s">
        <v>18497</v>
      </c>
      <c r="C4313" s="1558" t="s">
        <v>20718</v>
      </c>
      <c r="D4313" s="1563" t="s">
        <v>20714</v>
      </c>
      <c r="E4313" s="1492" t="s">
        <v>875</v>
      </c>
      <c r="F4313" s="1492" t="s">
        <v>6</v>
      </c>
      <c r="G4313" s="1627" t="s">
        <v>20687</v>
      </c>
      <c r="H4313" s="42" t="s">
        <v>20724</v>
      </c>
    </row>
    <row r="4314" spans="1:8" s="24" customFormat="1">
      <c r="A4314" s="1712"/>
      <c r="B4314" s="27" t="s">
        <v>18497</v>
      </c>
      <c r="C4314" s="1558" t="s">
        <v>20719</v>
      </c>
      <c r="D4314" s="1563" t="s">
        <v>20691</v>
      </c>
      <c r="E4314" s="1492" t="s">
        <v>875</v>
      </c>
      <c r="F4314" s="1492" t="s">
        <v>6</v>
      </c>
      <c r="G4314" s="1627" t="s">
        <v>20687</v>
      </c>
      <c r="H4314" s="42" t="s">
        <v>20724</v>
      </c>
    </row>
    <row r="4315" spans="1:8" s="24" customFormat="1">
      <c r="A4315" s="1712"/>
      <c r="B4315" s="27" t="s">
        <v>19013</v>
      </c>
      <c r="C4315" s="1558" t="s">
        <v>20720</v>
      </c>
      <c r="D4315" s="1563" t="s">
        <v>20690</v>
      </c>
      <c r="E4315" s="1492" t="s">
        <v>875</v>
      </c>
      <c r="F4315" s="1568" t="s">
        <v>20729</v>
      </c>
      <c r="G4315" s="1627" t="s">
        <v>20687</v>
      </c>
      <c r="H4315" s="42" t="s">
        <v>20724</v>
      </c>
    </row>
    <row r="4316" spans="1:8" s="24" customFormat="1">
      <c r="A4316" s="1712"/>
      <c r="B4316" s="27" t="s">
        <v>23578</v>
      </c>
      <c r="C4316" s="1558" t="s">
        <v>20721</v>
      </c>
      <c r="D4316" s="1563" t="s">
        <v>20688</v>
      </c>
      <c r="E4316" s="1492" t="s">
        <v>20488</v>
      </c>
      <c r="F4316" s="1492" t="s">
        <v>20301</v>
      </c>
      <c r="G4316" s="1627" t="s">
        <v>20687</v>
      </c>
      <c r="H4316" s="42" t="s">
        <v>20724</v>
      </c>
    </row>
    <row r="4317" spans="1:8" s="24" customFormat="1">
      <c r="A4317" s="1712"/>
      <c r="B4317" s="27" t="s">
        <v>23578</v>
      </c>
      <c r="C4317" s="1558" t="s">
        <v>20722</v>
      </c>
      <c r="D4317" s="1563" t="s">
        <v>20692</v>
      </c>
      <c r="E4317" s="1492" t="s">
        <v>20488</v>
      </c>
      <c r="F4317" s="1492" t="s">
        <v>20301</v>
      </c>
      <c r="G4317" s="1627" t="s">
        <v>20687</v>
      </c>
      <c r="H4317" s="42" t="s">
        <v>20724</v>
      </c>
    </row>
    <row r="4318" spans="1:8" s="24" customFormat="1">
      <c r="A4318" s="1712"/>
      <c r="B4318" s="27" t="s">
        <v>18504</v>
      </c>
      <c r="C4318" s="1569" t="s">
        <v>20733</v>
      </c>
      <c r="D4318" s="1563" t="s">
        <v>20734</v>
      </c>
      <c r="E4318" s="1492" t="s">
        <v>20735</v>
      </c>
      <c r="F4318" s="27" t="s">
        <v>20737</v>
      </c>
      <c r="G4318" s="1627" t="s">
        <v>20750</v>
      </c>
      <c r="H4318" s="42" t="s">
        <v>20736</v>
      </c>
    </row>
    <row r="4319" spans="1:8" s="24" customFormat="1">
      <c r="A4319" s="1712"/>
      <c r="B4319" s="27" t="s">
        <v>20746</v>
      </c>
      <c r="C4319" s="1569" t="s">
        <v>20740</v>
      </c>
      <c r="D4319" s="1563" t="s">
        <v>20743</v>
      </c>
      <c r="E4319" s="1492" t="s">
        <v>20747</v>
      </c>
      <c r="F4319" s="27" t="s">
        <v>20748</v>
      </c>
      <c r="G4319" s="1627" t="s">
        <v>20749</v>
      </c>
      <c r="H4319" s="42" t="s">
        <v>20798</v>
      </c>
    </row>
    <row r="4320" spans="1:8" s="24" customFormat="1">
      <c r="A4320" s="1712"/>
      <c r="B4320" s="27" t="s">
        <v>20247</v>
      </c>
      <c r="C4320" s="1569" t="s">
        <v>20741</v>
      </c>
      <c r="D4320" s="1563" t="s">
        <v>20744</v>
      </c>
      <c r="E4320" s="1492" t="s">
        <v>20751</v>
      </c>
      <c r="F4320" s="27" t="s">
        <v>20752</v>
      </c>
      <c r="G4320" s="1627" t="s">
        <v>20749</v>
      </c>
      <c r="H4320" s="42" t="s">
        <v>20798</v>
      </c>
    </row>
    <row r="4321" spans="1:8" s="24" customFormat="1">
      <c r="A4321" s="1712"/>
      <c r="B4321" s="27" t="s">
        <v>19013</v>
      </c>
      <c r="C4321" s="1569" t="s">
        <v>20742</v>
      </c>
      <c r="D4321" s="1563" t="s">
        <v>20745</v>
      </c>
      <c r="E4321" s="1492" t="s">
        <v>20754</v>
      </c>
      <c r="F4321" s="27" t="s">
        <v>20755</v>
      </c>
      <c r="G4321" s="1627" t="s">
        <v>20749</v>
      </c>
      <c r="H4321" s="42" t="s">
        <v>20798</v>
      </c>
    </row>
    <row r="4322" spans="1:8" s="24" customFormat="1">
      <c r="A4322" s="1712"/>
      <c r="B4322" s="27" t="s">
        <v>18420</v>
      </c>
      <c r="C4322" s="1569" t="s">
        <v>20782</v>
      </c>
      <c r="D4322" s="1563" t="s">
        <v>20808</v>
      </c>
      <c r="E4322" s="1492" t="s">
        <v>13382</v>
      </c>
      <c r="F4322" s="27" t="s">
        <v>20816</v>
      </c>
      <c r="G4322" s="1627" t="s">
        <v>20788</v>
      </c>
      <c r="H4322" s="42" t="s">
        <v>20818</v>
      </c>
    </row>
    <row r="4323" spans="1:8" s="24" customFormat="1">
      <c r="A4323" s="1712"/>
      <c r="B4323" s="27" t="s">
        <v>18497</v>
      </c>
      <c r="C4323" s="1569" t="s">
        <v>20783</v>
      </c>
      <c r="D4323" s="1563" t="s">
        <v>20809</v>
      </c>
      <c r="E4323" s="1492" t="s">
        <v>875</v>
      </c>
      <c r="F4323" s="1492" t="s">
        <v>6</v>
      </c>
      <c r="G4323" s="1627" t="s">
        <v>20788</v>
      </c>
      <c r="H4323" s="42" t="s">
        <v>20818</v>
      </c>
    </row>
    <row r="4324" spans="1:8" s="24" customFormat="1">
      <c r="A4324" s="1712"/>
      <c r="B4324" s="27" t="s">
        <v>343</v>
      </c>
      <c r="C4324" s="1443" t="s">
        <v>20819</v>
      </c>
      <c r="D4324" s="1563" t="s">
        <v>20811</v>
      </c>
      <c r="E4324" s="1492" t="s">
        <v>56</v>
      </c>
      <c r="F4324" s="27" t="s">
        <v>343</v>
      </c>
      <c r="G4324" s="1627" t="s">
        <v>20812</v>
      </c>
      <c r="H4324" s="42" t="s">
        <v>20822</v>
      </c>
    </row>
    <row r="4325" spans="1:8" s="24" customFormat="1">
      <c r="A4325" s="1712"/>
      <c r="B4325" s="27" t="s">
        <v>20790</v>
      </c>
      <c r="C4325" s="1569" t="s">
        <v>20784</v>
      </c>
      <c r="D4325" s="1563" t="s">
        <v>20786</v>
      </c>
      <c r="E4325" s="1492" t="s">
        <v>20791</v>
      </c>
      <c r="F4325" s="27" t="s">
        <v>20792</v>
      </c>
      <c r="G4325" s="1627" t="s">
        <v>20789</v>
      </c>
      <c r="H4325" s="42" t="s">
        <v>20818</v>
      </c>
    </row>
    <row r="4326" spans="1:8" s="24" customFormat="1">
      <c r="A4326" s="1712"/>
      <c r="B4326" s="27" t="s">
        <v>20793</v>
      </c>
      <c r="C4326" s="1569" t="s">
        <v>20785</v>
      </c>
      <c r="D4326" s="1563" t="s">
        <v>20787</v>
      </c>
      <c r="E4326" s="1492" t="s">
        <v>20794</v>
      </c>
      <c r="F4326" s="27" t="s">
        <v>20795</v>
      </c>
      <c r="G4326" s="1627" t="s">
        <v>20789</v>
      </c>
      <c r="H4326" s="42" t="s">
        <v>20818</v>
      </c>
    </row>
    <row r="4327" spans="1:8" s="24" customFormat="1">
      <c r="A4327" s="1712"/>
      <c r="B4327" s="27" t="s">
        <v>19013</v>
      </c>
      <c r="C4327" s="1569" t="s">
        <v>20799</v>
      </c>
      <c r="D4327" s="1563" t="s">
        <v>20800</v>
      </c>
      <c r="E4327" s="1492" t="s">
        <v>1405</v>
      </c>
      <c r="F4327" s="27" t="s">
        <v>20470</v>
      </c>
      <c r="G4327" s="1627" t="s">
        <v>20801</v>
      </c>
      <c r="H4327" s="42" t="s">
        <v>20822</v>
      </c>
    </row>
    <row r="4328" spans="1:8" s="24" customFormat="1">
      <c r="A4328" s="1712"/>
      <c r="B4328" s="27" t="s">
        <v>18420</v>
      </c>
      <c r="C4328" s="1569" t="s">
        <v>20827</v>
      </c>
      <c r="D4328" s="1563" t="s">
        <v>20813</v>
      </c>
      <c r="E4328" s="1492" t="s">
        <v>20824</v>
      </c>
      <c r="F4328" s="1443" t="s">
        <v>20825</v>
      </c>
      <c r="G4328" s="1627" t="s">
        <v>20814</v>
      </c>
      <c r="H4328" s="42" t="s">
        <v>20826</v>
      </c>
    </row>
    <row r="4329" spans="1:8" s="24" customFormat="1">
      <c r="A4329" s="1712"/>
      <c r="B4329" s="27" t="s">
        <v>18504</v>
      </c>
      <c r="C4329" s="1569" t="s">
        <v>20831</v>
      </c>
      <c r="D4329" s="1563" t="s">
        <v>20830</v>
      </c>
      <c r="E4329" s="1492" t="s">
        <v>13382</v>
      </c>
      <c r="F4329" s="1443" t="s">
        <v>20835</v>
      </c>
      <c r="G4329" s="1627" t="s">
        <v>20829</v>
      </c>
      <c r="H4329" s="42" t="s">
        <v>20838</v>
      </c>
    </row>
    <row r="4330" spans="1:8" s="24" customFormat="1">
      <c r="A4330" s="1712"/>
      <c r="B4330" s="27" t="s">
        <v>18504</v>
      </c>
      <c r="C4330" s="1443" t="s">
        <v>20715</v>
      </c>
      <c r="D4330" s="1563" t="s">
        <v>20689</v>
      </c>
      <c r="E4330" s="1492" t="s">
        <v>20597</v>
      </c>
      <c r="F4330" s="27" t="s">
        <v>20341</v>
      </c>
      <c r="G4330" s="1627" t="s">
        <v>20687</v>
      </c>
      <c r="H4330" s="42" t="s">
        <v>20724</v>
      </c>
    </row>
    <row r="4331" spans="1:8" s="24" customFormat="1">
      <c r="A4331" s="1712"/>
      <c r="B4331" s="27" t="s">
        <v>18497</v>
      </c>
      <c r="C4331" s="1443" t="s">
        <v>20723</v>
      </c>
      <c r="D4331" s="1563" t="s">
        <v>20713</v>
      </c>
      <c r="E4331" s="1492" t="s">
        <v>20597</v>
      </c>
      <c r="F4331" s="1492" t="s">
        <v>6</v>
      </c>
      <c r="G4331" s="1627" t="s">
        <v>20687</v>
      </c>
      <c r="H4331" s="42" t="s">
        <v>20724</v>
      </c>
    </row>
    <row r="4332" spans="1:8" s="24" customFormat="1">
      <c r="A4332" s="1712"/>
      <c r="B4332" s="27" t="s">
        <v>18497</v>
      </c>
      <c r="C4332" s="1443" t="s">
        <v>20730</v>
      </c>
      <c r="D4332" s="1563" t="s">
        <v>20732</v>
      </c>
      <c r="E4332" s="1492" t="s">
        <v>20597</v>
      </c>
      <c r="F4332" s="1492" t="s">
        <v>6</v>
      </c>
      <c r="G4332" s="1627" t="s">
        <v>20731</v>
      </c>
      <c r="H4332" s="42" t="s">
        <v>20736</v>
      </c>
    </row>
    <row r="4333" spans="1:8" s="24" customFormat="1">
      <c r="A4333" s="1712"/>
      <c r="B4333" s="27" t="s">
        <v>18497</v>
      </c>
      <c r="C4333" s="1443" t="s">
        <v>20738</v>
      </c>
      <c r="D4333" s="1563" t="s">
        <v>20739</v>
      </c>
      <c r="E4333" s="1492" t="s">
        <v>20597</v>
      </c>
      <c r="F4333" s="1492" t="s">
        <v>6</v>
      </c>
      <c r="G4333" s="1627" t="s">
        <v>20731</v>
      </c>
      <c r="H4333" s="42" t="s">
        <v>20736</v>
      </c>
    </row>
    <row r="4334" spans="1:8" s="24" customFormat="1">
      <c r="A4334" s="1712"/>
      <c r="B4334" s="27" t="s">
        <v>18739</v>
      </c>
      <c r="C4334" s="1443" t="s">
        <v>20768</v>
      </c>
      <c r="D4334" s="1563" t="s">
        <v>20763</v>
      </c>
      <c r="E4334" s="1492" t="s">
        <v>20597</v>
      </c>
      <c r="F4334" s="1492" t="s">
        <v>20771</v>
      </c>
      <c r="G4334" s="1627" t="s">
        <v>20767</v>
      </c>
      <c r="H4334" s="42" t="s">
        <v>20773</v>
      </c>
    </row>
    <row r="4335" spans="1:8" s="24" customFormat="1">
      <c r="A4335" s="1712"/>
      <c r="B4335" s="27" t="s">
        <v>18739</v>
      </c>
      <c r="C4335" s="1443" t="s">
        <v>20769</v>
      </c>
      <c r="D4335" s="1563" t="s">
        <v>20764</v>
      </c>
      <c r="E4335" s="1492" t="s">
        <v>20597</v>
      </c>
      <c r="F4335" s="1492" t="s">
        <v>20771</v>
      </c>
      <c r="G4335" s="1627" t="s">
        <v>20767</v>
      </c>
      <c r="H4335" s="42" t="s">
        <v>20773</v>
      </c>
    </row>
    <row r="4336" spans="1:8" s="24" customFormat="1">
      <c r="A4336" s="1712"/>
      <c r="B4336" s="27" t="s">
        <v>18739</v>
      </c>
      <c r="C4336" s="1443" t="s">
        <v>20770</v>
      </c>
      <c r="D4336" s="1563" t="s">
        <v>20765</v>
      </c>
      <c r="E4336" s="1492" t="s">
        <v>20597</v>
      </c>
      <c r="F4336" s="1492" t="s">
        <v>20771</v>
      </c>
      <c r="G4336" s="1627" t="s">
        <v>20767</v>
      </c>
      <c r="H4336" s="42" t="s">
        <v>20773</v>
      </c>
    </row>
    <row r="4337" spans="1:9">
      <c r="A4337" s="1712"/>
      <c r="B4337" s="27" t="s">
        <v>18497</v>
      </c>
      <c r="C4337" s="1443" t="s">
        <v>20815</v>
      </c>
      <c r="D4337" s="1563" t="s">
        <v>20810</v>
      </c>
      <c r="E4337" s="1492" t="s">
        <v>20597</v>
      </c>
      <c r="F4337" s="1492" t="s">
        <v>6</v>
      </c>
      <c r="G4337" s="1627" t="s">
        <v>20788</v>
      </c>
      <c r="H4337" s="42" t="s">
        <v>20818</v>
      </c>
      <c r="I4337" s="24"/>
    </row>
    <row r="4338" spans="1:9">
      <c r="A4338" s="1712"/>
      <c r="B4338" s="27" t="s">
        <v>18497</v>
      </c>
      <c r="C4338" s="1443" t="s">
        <v>20823</v>
      </c>
      <c r="D4338" s="1563" t="s">
        <v>20852</v>
      </c>
      <c r="E4338" s="1492" t="s">
        <v>20853</v>
      </c>
      <c r="F4338" s="1492" t="s">
        <v>6</v>
      </c>
      <c r="G4338" s="1627" t="s">
        <v>20820</v>
      </c>
      <c r="H4338" s="42" t="s">
        <v>20821</v>
      </c>
      <c r="I4338" s="24"/>
    </row>
    <row r="4339" spans="1:9">
      <c r="A4339" s="1712"/>
      <c r="B4339" s="27" t="s">
        <v>18497</v>
      </c>
      <c r="C4339" s="1443" t="s">
        <v>20833</v>
      </c>
      <c r="D4339" s="1563" t="s">
        <v>20828</v>
      </c>
      <c r="E4339" s="1492" t="s">
        <v>341</v>
      </c>
      <c r="F4339" s="1492" t="s">
        <v>6</v>
      </c>
      <c r="G4339" s="1627" t="s">
        <v>20829</v>
      </c>
      <c r="H4339" s="42" t="s">
        <v>20838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18648</v>
      </c>
      <c r="C4342" s="1569" t="s">
        <v>20832</v>
      </c>
      <c r="D4342" s="1563" t="s">
        <v>20988</v>
      </c>
      <c r="E4342" s="1492" t="s">
        <v>873</v>
      </c>
      <c r="F4342" s="1492" t="s">
        <v>20834</v>
      </c>
      <c r="G4342" s="1627" t="s">
        <v>20766</v>
      </c>
      <c r="H4342" s="42" t="s">
        <v>20860</v>
      </c>
      <c r="I4342" s="24"/>
    </row>
    <row r="4343" spans="1:9" ht="14.25" customHeight="1">
      <c r="A4343" s="1712"/>
      <c r="B4343" s="27" t="s">
        <v>20843</v>
      </c>
      <c r="C4343" s="1443" t="s">
        <v>20841</v>
      </c>
      <c r="D4343" s="1563" t="s">
        <v>20989</v>
      </c>
      <c r="E4343" s="1492" t="s">
        <v>20842</v>
      </c>
      <c r="F4343" s="27" t="s">
        <v>14976</v>
      </c>
      <c r="G4343" s="1627" t="s">
        <v>20766</v>
      </c>
      <c r="H4343" s="42" t="s">
        <v>20860</v>
      </c>
      <c r="I4343" s="24"/>
    </row>
    <row r="4344" spans="1:9">
      <c r="A4344" s="1712"/>
      <c r="B4344" s="28" t="s">
        <v>18497</v>
      </c>
      <c r="C4344" s="1443" t="s">
        <v>20854</v>
      </c>
      <c r="D4344" s="1563" t="s">
        <v>20990</v>
      </c>
      <c r="E4344" s="28" t="s">
        <v>875</v>
      </c>
      <c r="F4344" s="1492" t="s">
        <v>6</v>
      </c>
      <c r="G4344" s="1627" t="s">
        <v>20766</v>
      </c>
      <c r="H4344" s="42" t="s">
        <v>20860</v>
      </c>
      <c r="I4344" s="24"/>
    </row>
    <row r="4345" spans="1:9">
      <c r="A4345" s="1712"/>
      <c r="B4345" s="28" t="s">
        <v>18504</v>
      </c>
      <c r="C4345" s="1443" t="s">
        <v>20855</v>
      </c>
      <c r="D4345" s="1563" t="s">
        <v>20991</v>
      </c>
      <c r="E4345" s="28" t="s">
        <v>73</v>
      </c>
      <c r="F4345" s="1492" t="s">
        <v>20857</v>
      </c>
      <c r="G4345" s="1627" t="s">
        <v>20766</v>
      </c>
      <c r="H4345" s="42" t="s">
        <v>20860</v>
      </c>
      <c r="I4345" s="24"/>
    </row>
    <row r="4346" spans="1:9">
      <c r="A4346" s="1712"/>
      <c r="B4346" s="28" t="s">
        <v>18497</v>
      </c>
      <c r="C4346" s="1443" t="s">
        <v>20870</v>
      </c>
      <c r="D4346" s="1563" t="s">
        <v>20992</v>
      </c>
      <c r="E4346" s="27" t="s">
        <v>20868</v>
      </c>
      <c r="F4346" s="1492" t="s">
        <v>6</v>
      </c>
      <c r="G4346" s="1452">
        <v>44503</v>
      </c>
      <c r="H4346" s="42" t="s">
        <v>20875</v>
      </c>
      <c r="I4346" s="24"/>
    </row>
    <row r="4347" spans="1:9">
      <c r="A4347" s="1712"/>
      <c r="B4347" s="28" t="s">
        <v>19838</v>
      </c>
      <c r="C4347" s="1443" t="s">
        <v>20871</v>
      </c>
      <c r="D4347" s="1563" t="s">
        <v>20993</v>
      </c>
      <c r="E4347" s="28" t="s">
        <v>20032</v>
      </c>
      <c r="F4347" s="28" t="s">
        <v>20869</v>
      </c>
      <c r="G4347" s="1452">
        <v>44503</v>
      </c>
      <c r="H4347" s="42" t="s">
        <v>20875</v>
      </c>
      <c r="I4347" s="24"/>
    </row>
    <row r="4348" spans="1:9" ht="15" customHeight="1">
      <c r="A4348" s="1712"/>
      <c r="B4348" s="28" t="s">
        <v>20276</v>
      </c>
      <c r="C4348" s="1443" t="s">
        <v>20873</v>
      </c>
      <c r="D4348" s="1563" t="s">
        <v>20994</v>
      </c>
      <c r="E4348" s="1492" t="s">
        <v>20872</v>
      </c>
      <c r="F4348" s="28" t="s">
        <v>20276</v>
      </c>
      <c r="G4348" s="1452">
        <v>44510</v>
      </c>
      <c r="H4348" s="42" t="s">
        <v>20896</v>
      </c>
      <c r="I4348" s="24" t="s">
        <v>20874</v>
      </c>
    </row>
    <row r="4349" spans="1:9" ht="15" customHeight="1">
      <c r="A4349" s="1712"/>
      <c r="B4349" s="28" t="s">
        <v>18497</v>
      </c>
      <c r="C4349" s="1443" t="s">
        <v>20881</v>
      </c>
      <c r="D4349" s="1563" t="s">
        <v>20995</v>
      </c>
      <c r="E4349" s="27" t="s">
        <v>875</v>
      </c>
      <c r="F4349" s="1492" t="s">
        <v>6</v>
      </c>
      <c r="G4349" s="1452">
        <v>44508</v>
      </c>
      <c r="H4349" s="42" t="s">
        <v>15272</v>
      </c>
      <c r="I4349" s="24"/>
    </row>
    <row r="4350" spans="1:9" ht="15" customHeight="1">
      <c r="A4350" s="1712"/>
      <c r="B4350" s="28" t="s">
        <v>18739</v>
      </c>
      <c r="C4350" s="1443" t="s">
        <v>20882</v>
      </c>
      <c r="D4350" s="1563" t="s">
        <v>20996</v>
      </c>
      <c r="E4350" s="27" t="s">
        <v>875</v>
      </c>
      <c r="F4350" s="1492" t="s">
        <v>20505</v>
      </c>
      <c r="G4350" s="1452">
        <v>44508</v>
      </c>
      <c r="H4350" s="42" t="s">
        <v>15272</v>
      </c>
      <c r="I4350" s="24"/>
    </row>
    <row r="4351" spans="1:9" ht="15" customHeight="1">
      <c r="A4351" s="1712"/>
      <c r="B4351" s="28" t="s">
        <v>20884</v>
      </c>
      <c r="C4351" s="1443" t="s">
        <v>20883</v>
      </c>
      <c r="D4351" s="1563" t="s">
        <v>20997</v>
      </c>
      <c r="E4351" s="27" t="s">
        <v>13382</v>
      </c>
      <c r="F4351" s="28" t="s">
        <v>20884</v>
      </c>
      <c r="G4351" s="1452">
        <v>44508</v>
      </c>
      <c r="H4351" s="42" t="s">
        <v>15272</v>
      </c>
      <c r="I4351" s="24"/>
    </row>
    <row r="4352" spans="1:9" ht="15" customHeight="1">
      <c r="A4352" s="1712"/>
      <c r="B4352" s="28" t="s">
        <v>18497</v>
      </c>
      <c r="C4352" s="1443" t="s">
        <v>20885</v>
      </c>
      <c r="D4352" s="1563" t="s">
        <v>20998</v>
      </c>
      <c r="E4352" s="27" t="s">
        <v>875</v>
      </c>
      <c r="F4352" s="1492" t="s">
        <v>6</v>
      </c>
      <c r="G4352" s="1452">
        <v>44510</v>
      </c>
      <c r="H4352" s="42" t="s">
        <v>20891</v>
      </c>
      <c r="I4352" s="24"/>
    </row>
    <row r="4353" spans="1:8" s="24" customFormat="1">
      <c r="A4353" s="1712"/>
      <c r="B4353" s="1519" t="s">
        <v>18497</v>
      </c>
      <c r="C4353" s="1443" t="s">
        <v>20886</v>
      </c>
      <c r="D4353" s="1563" t="s">
        <v>20999</v>
      </c>
      <c r="E4353" s="1492" t="s">
        <v>875</v>
      </c>
      <c r="F4353" s="1492" t="s">
        <v>6</v>
      </c>
      <c r="G4353" s="1452">
        <v>44510</v>
      </c>
      <c r="H4353" s="42" t="s">
        <v>20891</v>
      </c>
    </row>
    <row r="4354" spans="1:8" s="24" customFormat="1">
      <c r="A4354" s="1712"/>
      <c r="B4354" s="1519" t="s">
        <v>18497</v>
      </c>
      <c r="C4354" s="1443" t="s">
        <v>20887</v>
      </c>
      <c r="D4354" s="1563" t="s">
        <v>21000</v>
      </c>
      <c r="E4354" s="1492" t="s">
        <v>875</v>
      </c>
      <c r="F4354" s="1492" t="s">
        <v>6</v>
      </c>
      <c r="G4354" s="1452">
        <v>44510</v>
      </c>
      <c r="H4354" s="42" t="s">
        <v>20891</v>
      </c>
    </row>
    <row r="4355" spans="1:8" s="24" customFormat="1">
      <c r="A4355" s="1712"/>
      <c r="B4355" s="1519" t="s">
        <v>19013</v>
      </c>
      <c r="C4355" s="1443" t="s">
        <v>20888</v>
      </c>
      <c r="D4355" s="1563" t="s">
        <v>21001</v>
      </c>
      <c r="E4355" s="1492" t="s">
        <v>73</v>
      </c>
      <c r="F4355" s="1492" t="s">
        <v>20890</v>
      </c>
      <c r="G4355" s="1452">
        <v>44510</v>
      </c>
      <c r="H4355" s="42" t="s">
        <v>20891</v>
      </c>
    </row>
    <row r="4356" spans="1:8" s="24" customFormat="1">
      <c r="A4356" s="1712"/>
      <c r="B4356" s="28" t="s">
        <v>20893</v>
      </c>
      <c r="C4356" s="1443" t="s">
        <v>20894</v>
      </c>
      <c r="D4356" s="1563" t="s">
        <v>21002</v>
      </c>
      <c r="E4356" s="27" t="s">
        <v>20892</v>
      </c>
      <c r="F4356" s="27" t="s">
        <v>5627</v>
      </c>
      <c r="G4356" s="1452">
        <v>44512</v>
      </c>
      <c r="H4356" s="42" t="s">
        <v>20910</v>
      </c>
    </row>
    <row r="4357" spans="1:8" s="24" customFormat="1">
      <c r="A4357" s="1712"/>
      <c r="B4357" s="1519" t="s">
        <v>20906</v>
      </c>
      <c r="C4357" s="1443" t="s">
        <v>20907</v>
      </c>
      <c r="D4357" s="1563" t="s">
        <v>21003</v>
      </c>
      <c r="E4357" s="1570" t="s">
        <v>20908</v>
      </c>
      <c r="F4357" s="1570" t="s">
        <v>20909</v>
      </c>
      <c r="G4357" s="1452">
        <v>44515</v>
      </c>
      <c r="H4357" s="42" t="s">
        <v>20911</v>
      </c>
    </row>
    <row r="4358" spans="1:8" s="24" customFormat="1">
      <c r="A4358" s="1712"/>
      <c r="B4358" s="1519" t="s">
        <v>18807</v>
      </c>
      <c r="C4358" s="1443" t="s">
        <v>20930</v>
      </c>
      <c r="D4358" s="1563" t="s">
        <v>21004</v>
      </c>
      <c r="E4358" s="1570" t="s">
        <v>20928</v>
      </c>
      <c r="F4358" s="1570" t="s">
        <v>20909</v>
      </c>
      <c r="G4358" s="1627" t="s">
        <v>20929</v>
      </c>
      <c r="H4358" s="42" t="s">
        <v>20935</v>
      </c>
    </row>
    <row r="4359" spans="1:8" s="24" customFormat="1">
      <c r="A4359" s="1712"/>
      <c r="B4359" s="1519" t="s">
        <v>18497</v>
      </c>
      <c r="C4359" s="1443" t="s">
        <v>20931</v>
      </c>
      <c r="D4359" s="1563" t="s">
        <v>21005</v>
      </c>
      <c r="E4359" s="1570" t="s">
        <v>875</v>
      </c>
      <c r="F4359" s="1570" t="s">
        <v>6</v>
      </c>
      <c r="G4359" s="1627" t="s">
        <v>20929</v>
      </c>
      <c r="H4359" s="42" t="s">
        <v>20935</v>
      </c>
    </row>
    <row r="4360" spans="1:8" s="24" customFormat="1">
      <c r="A4360" s="1712"/>
      <c r="B4360" s="1519" t="s">
        <v>18497</v>
      </c>
      <c r="C4360" s="1443" t="s">
        <v>20932</v>
      </c>
      <c r="D4360" s="1563" t="s">
        <v>21006</v>
      </c>
      <c r="E4360" s="1570" t="s">
        <v>875</v>
      </c>
      <c r="F4360" s="1570" t="s">
        <v>6</v>
      </c>
      <c r="G4360" s="1627" t="s">
        <v>20929</v>
      </c>
      <c r="H4360" s="42" t="s">
        <v>20935</v>
      </c>
    </row>
    <row r="4361" spans="1:8" s="24" customFormat="1">
      <c r="A4361" s="1712"/>
      <c r="B4361" s="1519" t="s">
        <v>18497</v>
      </c>
      <c r="C4361" s="1443" t="s">
        <v>20933</v>
      </c>
      <c r="D4361" s="1563" t="s">
        <v>21007</v>
      </c>
      <c r="E4361" s="1570" t="s">
        <v>875</v>
      </c>
      <c r="F4361" s="1570" t="s">
        <v>6</v>
      </c>
      <c r="G4361" s="1627" t="s">
        <v>20929</v>
      </c>
      <c r="H4361" s="42" t="s">
        <v>20935</v>
      </c>
    </row>
    <row r="4362" spans="1:8" s="24" customFormat="1">
      <c r="A4362" s="1712"/>
      <c r="B4362" s="28" t="s">
        <v>20926</v>
      </c>
      <c r="C4362" s="1443" t="s">
        <v>20934</v>
      </c>
      <c r="D4362" s="1563" t="s">
        <v>21008</v>
      </c>
      <c r="E4362" s="1570" t="s">
        <v>341</v>
      </c>
      <c r="F4362" s="24" t="s">
        <v>20922</v>
      </c>
      <c r="G4362" s="1452" t="s">
        <v>20921</v>
      </c>
      <c r="H4362" s="42" t="s">
        <v>20954</v>
      </c>
    </row>
    <row r="4363" spans="1:8" s="24" customFormat="1">
      <c r="A4363" s="1712"/>
      <c r="B4363" s="28" t="s">
        <v>18739</v>
      </c>
      <c r="C4363" s="1443" t="s">
        <v>20945</v>
      </c>
      <c r="D4363" s="1563" t="s">
        <v>21009</v>
      </c>
      <c r="E4363" s="1570" t="s">
        <v>13382</v>
      </c>
      <c r="F4363" s="1570" t="s">
        <v>20947</v>
      </c>
      <c r="G4363" s="1627" t="s">
        <v>20944</v>
      </c>
      <c r="H4363" s="42" t="s">
        <v>20955</v>
      </c>
    </row>
    <row r="4364" spans="1:8" s="24" customFormat="1">
      <c r="A4364" s="1712"/>
      <c r="B4364" s="28" t="s">
        <v>18497</v>
      </c>
      <c r="C4364" s="1443" t="s">
        <v>20856</v>
      </c>
      <c r="D4364" s="1563" t="s">
        <v>21010</v>
      </c>
      <c r="E4364" s="1492" t="s">
        <v>20597</v>
      </c>
      <c r="F4364" s="1492" t="s">
        <v>6</v>
      </c>
      <c r="G4364" s="1452" t="s">
        <v>20766</v>
      </c>
      <c r="H4364" s="42" t="s">
        <v>20860</v>
      </c>
    </row>
    <row r="4365" spans="1:8" s="24" customFormat="1" ht="15" customHeight="1">
      <c r="A4365" s="1712"/>
      <c r="B4365" s="28" t="s">
        <v>19013</v>
      </c>
      <c r="C4365" s="1443" t="s">
        <v>20859</v>
      </c>
      <c r="D4365" s="1563" t="s">
        <v>21011</v>
      </c>
      <c r="E4365" s="1492" t="s">
        <v>20597</v>
      </c>
      <c r="F4365" s="1492" t="s">
        <v>20858</v>
      </c>
      <c r="G4365" s="1627" t="s">
        <v>20766</v>
      </c>
      <c r="H4365" s="42" t="s">
        <v>20860</v>
      </c>
    </row>
    <row r="4366" spans="1:8" s="24" customFormat="1">
      <c r="A4366" s="1712"/>
      <c r="B4366" s="28" t="s">
        <v>19013</v>
      </c>
      <c r="C4366" s="1443" t="s">
        <v>20876</v>
      </c>
      <c r="D4366" s="1563" t="s">
        <v>21012</v>
      </c>
      <c r="E4366" s="1492" t="s">
        <v>20597</v>
      </c>
      <c r="F4366" s="1492" t="s">
        <v>20361</v>
      </c>
      <c r="G4366" s="1629" t="s">
        <v>20878</v>
      </c>
      <c r="H4366" s="42" t="s">
        <v>20879</v>
      </c>
    </row>
    <row r="4367" spans="1:8" s="24" customFormat="1">
      <c r="A4367" s="1712"/>
      <c r="B4367" s="28" t="s">
        <v>19013</v>
      </c>
      <c r="C4367" s="1443" t="s">
        <v>20889</v>
      </c>
      <c r="D4367" s="1563" t="s">
        <v>21013</v>
      </c>
      <c r="E4367" s="1492" t="s">
        <v>20597</v>
      </c>
      <c r="F4367" s="1492" t="s">
        <v>20361</v>
      </c>
      <c r="G4367" s="1452">
        <v>44510</v>
      </c>
      <c r="H4367" s="42" t="s">
        <v>20891</v>
      </c>
    </row>
    <row r="4368" spans="1:8" s="24" customFormat="1">
      <c r="A4368" s="1712"/>
      <c r="B4368" s="28" t="s">
        <v>19013</v>
      </c>
      <c r="C4368" s="1443" t="s">
        <v>20923</v>
      </c>
      <c r="D4368" s="1563" t="s">
        <v>21014</v>
      </c>
      <c r="E4368" s="1492" t="s">
        <v>20597</v>
      </c>
      <c r="F4368" s="1492" t="s">
        <v>20361</v>
      </c>
      <c r="G4368" s="1452" t="s">
        <v>20920</v>
      </c>
      <c r="H4368" s="42" t="s">
        <v>20938</v>
      </c>
    </row>
    <row r="4369" spans="1:8" s="24" customFormat="1">
      <c r="A4369" s="1712"/>
      <c r="B4369" s="28" t="s">
        <v>19013</v>
      </c>
      <c r="C4369" s="1443" t="s">
        <v>20924</v>
      </c>
      <c r="D4369" s="1563" t="s">
        <v>21015</v>
      </c>
      <c r="E4369" s="1492" t="s">
        <v>20597</v>
      </c>
      <c r="F4369" s="1492" t="s">
        <v>20361</v>
      </c>
      <c r="G4369" s="1452" t="s">
        <v>20920</v>
      </c>
      <c r="H4369" s="42" t="s">
        <v>20937</v>
      </c>
    </row>
    <row r="4370" spans="1:8" s="24" customFormat="1">
      <c r="A4370" s="1712"/>
      <c r="B4370" s="28" t="s">
        <v>18497</v>
      </c>
      <c r="C4370" s="1443" t="s">
        <v>20946</v>
      </c>
      <c r="D4370" s="1563" t="s">
        <v>21016</v>
      </c>
      <c r="E4370" s="1492" t="s">
        <v>20597</v>
      </c>
      <c r="F4370" s="1492" t="s">
        <v>6</v>
      </c>
      <c r="G4370" s="1627" t="s">
        <v>20944</v>
      </c>
      <c r="H4370" s="42" t="s">
        <v>20955</v>
      </c>
    </row>
    <row r="4371" spans="1:8" s="24" customFormat="1">
      <c r="A4371" s="1712"/>
      <c r="B4371" s="28" t="s">
        <v>17116</v>
      </c>
      <c r="C4371" s="1443" t="s">
        <v>20959</v>
      </c>
      <c r="D4371" s="1563" t="s">
        <v>21017</v>
      </c>
      <c r="E4371" s="1492" t="s">
        <v>20597</v>
      </c>
      <c r="F4371" s="1492" t="s">
        <v>6</v>
      </c>
      <c r="G4371" s="1627" t="s">
        <v>20960</v>
      </c>
      <c r="H4371" s="42" t="s">
        <v>20961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20925</v>
      </c>
      <c r="C4373" s="1443" t="s">
        <v>20973</v>
      </c>
      <c r="D4373" s="1563" t="s">
        <v>21138</v>
      </c>
      <c r="E4373" s="1492" t="s">
        <v>454</v>
      </c>
      <c r="F4373" s="1492" t="s">
        <v>20981</v>
      </c>
      <c r="G4373" s="1627" t="s">
        <v>20972</v>
      </c>
      <c r="H4373" s="42" t="s">
        <v>20980</v>
      </c>
    </row>
    <row r="4374" spans="1:8" s="24" customFormat="1">
      <c r="A4374" s="1712"/>
      <c r="B4374" s="28" t="s">
        <v>20925</v>
      </c>
      <c r="C4374" s="1443" t="s">
        <v>20974</v>
      </c>
      <c r="D4374" s="1563" t="s">
        <v>21139</v>
      </c>
      <c r="E4374" s="1492" t="s">
        <v>454</v>
      </c>
      <c r="F4374" s="1492" t="s">
        <v>20981</v>
      </c>
      <c r="G4374" s="1627" t="s">
        <v>20972</v>
      </c>
      <c r="H4374" s="42" t="s">
        <v>20980</v>
      </c>
    </row>
    <row r="4375" spans="1:8" s="24" customFormat="1">
      <c r="A4375" s="1712"/>
      <c r="B4375" s="28" t="s">
        <v>18807</v>
      </c>
      <c r="C4375" s="1443" t="s">
        <v>20976</v>
      </c>
      <c r="D4375" s="1563" t="s">
        <v>21140</v>
      </c>
      <c r="E4375" s="1492" t="s">
        <v>19809</v>
      </c>
      <c r="F4375" s="1492" t="s">
        <v>20982</v>
      </c>
      <c r="G4375" s="1627" t="s">
        <v>20972</v>
      </c>
      <c r="H4375" s="42" t="s">
        <v>20980</v>
      </c>
    </row>
    <row r="4376" spans="1:8" s="24" customFormat="1">
      <c r="A4376" s="1712"/>
      <c r="B4376" s="28" t="s">
        <v>20925</v>
      </c>
      <c r="C4376" s="1443" t="s">
        <v>20975</v>
      </c>
      <c r="D4376" s="1563" t="s">
        <v>21141</v>
      </c>
      <c r="E4376" s="1492" t="s">
        <v>454</v>
      </c>
      <c r="F4376" s="1492" t="s">
        <v>20981</v>
      </c>
      <c r="G4376" s="1627" t="s">
        <v>20972</v>
      </c>
      <c r="H4376" s="42" t="s">
        <v>20980</v>
      </c>
    </row>
    <row r="4377" spans="1:8" s="24" customFormat="1">
      <c r="A4377" s="1712"/>
      <c r="B4377" s="28" t="s">
        <v>18497</v>
      </c>
      <c r="C4377" s="1443" t="s">
        <v>20956</v>
      </c>
      <c r="D4377" s="1563" t="s">
        <v>21142</v>
      </c>
      <c r="E4377" s="1492" t="s">
        <v>875</v>
      </c>
      <c r="F4377" s="1492" t="s">
        <v>20983</v>
      </c>
      <c r="G4377" s="1627" t="s">
        <v>20972</v>
      </c>
      <c r="H4377" s="42" t="s">
        <v>20980</v>
      </c>
    </row>
    <row r="4378" spans="1:8" s="24" customFormat="1">
      <c r="A4378" s="1712"/>
      <c r="B4378" s="28" t="s">
        <v>19013</v>
      </c>
      <c r="C4378" s="1443" t="s">
        <v>20977</v>
      </c>
      <c r="D4378" s="1563" t="s">
        <v>21143</v>
      </c>
      <c r="E4378" s="1492" t="s">
        <v>875</v>
      </c>
      <c r="F4378" s="1492" t="s">
        <v>20361</v>
      </c>
      <c r="G4378" s="1627" t="s">
        <v>20972</v>
      </c>
      <c r="H4378" s="42" t="s">
        <v>20980</v>
      </c>
    </row>
    <row r="4379" spans="1:8" s="24" customFormat="1">
      <c r="A4379" s="1712"/>
      <c r="B4379" s="28" t="s">
        <v>19013</v>
      </c>
      <c r="C4379" s="1443" t="s">
        <v>20978</v>
      </c>
      <c r="D4379" s="1563" t="s">
        <v>21144</v>
      </c>
      <c r="E4379" s="1492" t="s">
        <v>875</v>
      </c>
      <c r="F4379" s="1492" t="s">
        <v>20361</v>
      </c>
      <c r="G4379" s="1627" t="s">
        <v>20972</v>
      </c>
      <c r="H4379" s="42" t="s">
        <v>20980</v>
      </c>
    </row>
    <row r="4380" spans="1:8" s="24" customFormat="1">
      <c r="A4380" s="1712"/>
      <c r="B4380" s="28" t="s">
        <v>19838</v>
      </c>
      <c r="C4380" s="1443" t="s">
        <v>21022</v>
      </c>
      <c r="D4380" s="1563" t="s">
        <v>21145</v>
      </c>
      <c r="E4380" s="1492" t="s">
        <v>21062</v>
      </c>
      <c r="F4380" s="1492" t="s">
        <v>21023</v>
      </c>
      <c r="G4380" s="1627" t="s">
        <v>21024</v>
      </c>
      <c r="H4380" s="855" t="s">
        <v>21061</v>
      </c>
    </row>
    <row r="4381" spans="1:8" s="24" customFormat="1">
      <c r="A4381" s="1712"/>
      <c r="B4381" s="28" t="s">
        <v>19838</v>
      </c>
      <c r="C4381" s="1443" t="s">
        <v>21058</v>
      </c>
      <c r="D4381" s="1563" t="s">
        <v>21146</v>
      </c>
      <c r="E4381" s="1492" t="s">
        <v>21062</v>
      </c>
      <c r="F4381" s="1492" t="s">
        <v>20301</v>
      </c>
      <c r="G4381" s="1631">
        <v>44541</v>
      </c>
      <c r="H4381" s="855" t="s">
        <v>21060</v>
      </c>
    </row>
    <row r="4382" spans="1:8" s="24" customFormat="1">
      <c r="A4382" s="1712"/>
      <c r="B4382" s="28" t="s">
        <v>18497</v>
      </c>
      <c r="C4382" s="1443" t="s">
        <v>21065</v>
      </c>
      <c r="D4382" s="1563" t="s">
        <v>21147</v>
      </c>
      <c r="E4382" s="1568" t="s">
        <v>19969</v>
      </c>
      <c r="F4382" s="1492" t="s">
        <v>831</v>
      </c>
      <c r="G4382" s="1631">
        <v>44543</v>
      </c>
      <c r="H4382" s="42" t="s">
        <v>21064</v>
      </c>
    </row>
    <row r="4383" spans="1:8" s="24" customFormat="1">
      <c r="A4383" s="1712"/>
      <c r="B4383" s="28" t="s">
        <v>18807</v>
      </c>
      <c r="C4383" s="1443" t="s">
        <v>21070</v>
      </c>
      <c r="D4383" s="1563" t="s">
        <v>21148</v>
      </c>
      <c r="E4383" s="1568" t="s">
        <v>13382</v>
      </c>
      <c r="F4383" s="219" t="s">
        <v>21073</v>
      </c>
      <c r="G4383" s="1443" t="s">
        <v>21069</v>
      </c>
      <c r="H4383" s="42" t="s">
        <v>21075</v>
      </c>
    </row>
    <row r="4384" spans="1:8" s="24" customFormat="1">
      <c r="A4384" s="1712"/>
      <c r="B4384" s="28" t="s">
        <v>18739</v>
      </c>
      <c r="C4384" s="1443" t="s">
        <v>21071</v>
      </c>
      <c r="D4384" s="1563" t="s">
        <v>21149</v>
      </c>
      <c r="E4384" s="1492" t="s">
        <v>73</v>
      </c>
      <c r="F4384" s="1443" t="s">
        <v>21074</v>
      </c>
      <c r="G4384" s="1443" t="s">
        <v>21069</v>
      </c>
      <c r="H4384" s="42" t="s">
        <v>21075</v>
      </c>
    </row>
    <row r="4385" spans="1:8" s="24" customFormat="1">
      <c r="A4385" s="1712"/>
      <c r="B4385" s="28" t="s">
        <v>19013</v>
      </c>
      <c r="C4385" s="1443" t="s">
        <v>21072</v>
      </c>
      <c r="D4385" s="1563" t="s">
        <v>21150</v>
      </c>
      <c r="E4385" s="1568" t="s">
        <v>21057</v>
      </c>
      <c r="F4385" s="1492" t="s">
        <v>20361</v>
      </c>
      <c r="G4385" s="1631">
        <v>44545</v>
      </c>
      <c r="H4385" s="42" t="s">
        <v>21075</v>
      </c>
    </row>
    <row r="4386" spans="1:8" s="24" customFormat="1">
      <c r="A4386" s="1712"/>
      <c r="B4386" s="28" t="s">
        <v>21101</v>
      </c>
      <c r="C4386" s="1443" t="s">
        <v>21102</v>
      </c>
      <c r="D4386" s="1563" t="s">
        <v>21151</v>
      </c>
      <c r="E4386" s="1492" t="s">
        <v>21103</v>
      </c>
      <c r="F4386" s="1492" t="s">
        <v>21104</v>
      </c>
      <c r="G4386" s="1627" t="s">
        <v>21099</v>
      </c>
      <c r="H4386" s="42" t="s">
        <v>21100</v>
      </c>
    </row>
    <row r="4387" spans="1:8" s="24" customFormat="1">
      <c r="A4387" s="1712"/>
      <c r="B4387" s="28" t="s">
        <v>18504</v>
      </c>
      <c r="C4387" s="1443" t="s">
        <v>20979</v>
      </c>
      <c r="D4387" s="1563" t="s">
        <v>21152</v>
      </c>
      <c r="E4387" s="1492" t="s">
        <v>20597</v>
      </c>
      <c r="F4387" s="1492" t="s">
        <v>20984</v>
      </c>
      <c r="G4387" s="1627" t="s">
        <v>20972</v>
      </c>
      <c r="H4387" s="42" t="s">
        <v>15334</v>
      </c>
    </row>
    <row r="4388" spans="1:8" s="24" customFormat="1">
      <c r="A4388" s="1712"/>
      <c r="B4388" s="28" t="s">
        <v>18504</v>
      </c>
      <c r="C4388" s="1443" t="s">
        <v>21025</v>
      </c>
      <c r="D4388" s="1563" t="s">
        <v>21153</v>
      </c>
      <c r="E4388" s="1492" t="s">
        <v>20597</v>
      </c>
      <c r="F4388" s="1492" t="s">
        <v>20341</v>
      </c>
      <c r="G4388" s="1631">
        <v>44536</v>
      </c>
      <c r="H4388" s="42" t="s">
        <v>21027</v>
      </c>
    </row>
    <row r="4389" spans="1:8" s="24" customFormat="1" ht="15" customHeight="1">
      <c r="A4389" s="1712"/>
      <c r="B4389" s="28" t="s">
        <v>18504</v>
      </c>
      <c r="C4389" s="1443" t="s">
        <v>21026</v>
      </c>
      <c r="D4389" s="1563" t="s">
        <v>21154</v>
      </c>
      <c r="E4389" s="1492" t="s">
        <v>20597</v>
      </c>
      <c r="F4389" s="1492" t="s">
        <v>20341</v>
      </c>
      <c r="G4389" s="1631">
        <v>44536</v>
      </c>
      <c r="H4389" s="42" t="s">
        <v>21027</v>
      </c>
    </row>
    <row r="4390" spans="1:8" s="24" customFormat="1">
      <c r="A4390" s="1712"/>
      <c r="B4390" s="28" t="s">
        <v>18497</v>
      </c>
      <c r="C4390" s="1443" t="s">
        <v>21042</v>
      </c>
      <c r="D4390" s="1563" t="s">
        <v>21155</v>
      </c>
      <c r="E4390" s="1492" t="s">
        <v>20597</v>
      </c>
      <c r="F4390" s="1492" t="s">
        <v>6</v>
      </c>
      <c r="G4390" s="1631">
        <v>44536</v>
      </c>
      <c r="H4390" s="42" t="s">
        <v>16822</v>
      </c>
    </row>
    <row r="4391" spans="1:8" s="24" customFormat="1">
      <c r="A4391" s="1712"/>
      <c r="B4391" s="28" t="s">
        <v>18497</v>
      </c>
      <c r="C4391" s="1443" t="s">
        <v>21054</v>
      </c>
      <c r="D4391" s="1563" t="s">
        <v>21156</v>
      </c>
      <c r="E4391" s="1492" t="s">
        <v>20597</v>
      </c>
      <c r="F4391" s="1492" t="s">
        <v>6</v>
      </c>
      <c r="G4391" s="1629" t="s">
        <v>21055</v>
      </c>
      <c r="H4391" s="42" t="s">
        <v>21056</v>
      </c>
    </row>
    <row r="4392" spans="1:8" s="24" customFormat="1">
      <c r="A4392" s="1712"/>
      <c r="B4392" s="28" t="s">
        <v>18504</v>
      </c>
      <c r="C4392" s="1443" t="s">
        <v>21063</v>
      </c>
      <c r="D4392" s="1563" t="s">
        <v>21157</v>
      </c>
      <c r="E4392" s="1492" t="s">
        <v>20597</v>
      </c>
      <c r="F4392" s="1492" t="s">
        <v>20341</v>
      </c>
      <c r="G4392" s="1631">
        <v>44543</v>
      </c>
      <c r="H4392" s="42" t="s">
        <v>21064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21305</v>
      </c>
      <c r="C4394" s="1443" t="s">
        <v>21106</v>
      </c>
      <c r="D4394" s="1563" t="s">
        <v>21291</v>
      </c>
      <c r="E4394" s="1492" t="s">
        <v>21110</v>
      </c>
      <c r="F4394" s="1570" t="s">
        <v>21111</v>
      </c>
      <c r="G4394" s="1627" t="s">
        <v>21112</v>
      </c>
      <c r="H4394" s="42" t="s">
        <v>21162</v>
      </c>
    </row>
    <row r="4395" spans="1:8" s="24" customFormat="1">
      <c r="A4395" s="1712"/>
      <c r="B4395" s="28" t="s">
        <v>21132</v>
      </c>
      <c r="C4395" s="1443" t="s">
        <v>21133</v>
      </c>
      <c r="D4395" s="1563" t="s">
        <v>21292</v>
      </c>
      <c r="E4395" s="224" t="s">
        <v>341</v>
      </c>
      <c r="F4395" s="1570" t="s">
        <v>21165</v>
      </c>
      <c r="G4395" s="1653" t="s">
        <v>21204</v>
      </c>
      <c r="H4395" s="42" t="s">
        <v>21162</v>
      </c>
    </row>
    <row r="4396" spans="1:8" s="24" customFormat="1">
      <c r="A4396" s="1712"/>
      <c r="B4396" s="28" t="s">
        <v>20247</v>
      </c>
      <c r="C4396" s="1443" t="s">
        <v>21134</v>
      </c>
      <c r="D4396" s="1563" t="s">
        <v>21293</v>
      </c>
      <c r="E4396" s="224" t="s">
        <v>341</v>
      </c>
      <c r="F4396" s="219" t="s">
        <v>21166</v>
      </c>
      <c r="G4396" s="1518">
        <v>44563</v>
      </c>
      <c r="H4396" s="155" t="s">
        <v>21161</v>
      </c>
    </row>
    <row r="4397" spans="1:8" s="24" customFormat="1">
      <c r="A4397" s="1712"/>
      <c r="B4397" s="28" t="s">
        <v>19013</v>
      </c>
      <c r="C4397" s="1443" t="s">
        <v>21135</v>
      </c>
      <c r="D4397" s="1563" t="s">
        <v>21171</v>
      </c>
      <c r="E4397" s="224" t="s">
        <v>875</v>
      </c>
      <c r="F4397" s="219" t="s">
        <v>21167</v>
      </c>
      <c r="G4397" s="1518">
        <v>44564</v>
      </c>
      <c r="H4397" s="42" t="s">
        <v>21162</v>
      </c>
    </row>
    <row r="4398" spans="1:8" s="24" customFormat="1">
      <c r="A4398" s="1712"/>
      <c r="B4398" s="28" t="s">
        <v>18497</v>
      </c>
      <c r="C4398" s="1443" t="s">
        <v>21191</v>
      </c>
      <c r="D4398" s="1563" t="s">
        <v>21192</v>
      </c>
      <c r="E4398" s="224" t="s">
        <v>21193</v>
      </c>
      <c r="F4398" s="1570" t="s">
        <v>6</v>
      </c>
      <c r="G4398" s="1518">
        <v>44571</v>
      </c>
      <c r="H4398" s="588" t="s">
        <v>21194</v>
      </c>
    </row>
    <row r="4399" spans="1:8" s="24" customFormat="1">
      <c r="A4399" s="1712"/>
      <c r="B4399" s="28" t="s">
        <v>19013</v>
      </c>
      <c r="C4399" s="1443" t="s">
        <v>21202</v>
      </c>
      <c r="D4399" s="1563" t="s">
        <v>21294</v>
      </c>
      <c r="E4399" s="224" t="s">
        <v>21193</v>
      </c>
      <c r="F4399" s="219" t="s">
        <v>21167</v>
      </c>
      <c r="G4399" s="1518">
        <v>44573</v>
      </c>
      <c r="H4399" s="588" t="s">
        <v>21203</v>
      </c>
    </row>
    <row r="4400" spans="1:8" s="24" customFormat="1">
      <c r="A4400" s="1712"/>
      <c r="B4400" s="28" t="s">
        <v>21304</v>
      </c>
      <c r="C4400" s="1443" t="s">
        <v>21220</v>
      </c>
      <c r="D4400" s="1563" t="s">
        <v>21295</v>
      </c>
      <c r="E4400" s="224" t="s">
        <v>21222</v>
      </c>
      <c r="F4400" s="219" t="s">
        <v>21223</v>
      </c>
      <c r="G4400" s="1518">
        <v>44582</v>
      </c>
      <c r="H4400" s="155" t="s">
        <v>21226</v>
      </c>
    </row>
    <row r="4401" spans="1:8" s="24" customFormat="1">
      <c r="A4401" s="1712"/>
      <c r="B4401" s="28" t="s">
        <v>18497</v>
      </c>
      <c r="C4401" s="1443" t="s">
        <v>21158</v>
      </c>
      <c r="D4401" s="1563" t="s">
        <v>21296</v>
      </c>
      <c r="E4401" s="1492" t="s">
        <v>20597</v>
      </c>
      <c r="F4401" s="1570" t="s">
        <v>21160</v>
      </c>
      <c r="G4401" s="1518">
        <v>44564</v>
      </c>
      <c r="H4401" s="42" t="s">
        <v>21162</v>
      </c>
    </row>
    <row r="4402" spans="1:8" s="24" customFormat="1">
      <c r="A4402" s="1712"/>
      <c r="B4402" s="28" t="s">
        <v>18497</v>
      </c>
      <c r="C4402" s="1443" t="s">
        <v>21159</v>
      </c>
      <c r="D4402" s="1563" t="s">
        <v>21164</v>
      </c>
      <c r="E4402" s="1492" t="s">
        <v>20597</v>
      </c>
      <c r="F4402" s="1570" t="s">
        <v>6</v>
      </c>
      <c r="G4402" s="1518">
        <v>44565</v>
      </c>
      <c r="H4402" s="42" t="s">
        <v>21163</v>
      </c>
    </row>
    <row r="4403" spans="1:8" s="24" customFormat="1">
      <c r="A4403" s="1712"/>
      <c r="B4403" s="28" t="s">
        <v>18497</v>
      </c>
      <c r="C4403" s="1443" t="s">
        <v>21206</v>
      </c>
      <c r="D4403" s="1563" t="s">
        <v>21297</v>
      </c>
      <c r="E4403" s="1492" t="s">
        <v>20597</v>
      </c>
      <c r="F4403" s="1570" t="s">
        <v>6</v>
      </c>
      <c r="G4403" s="1627" t="s">
        <v>21208</v>
      </c>
      <c r="H4403" s="42" t="s">
        <v>21210</v>
      </c>
    </row>
    <row r="4404" spans="1:8" s="24" customFormat="1">
      <c r="A4404" s="1712"/>
      <c r="B4404" s="28" t="s">
        <v>18497</v>
      </c>
      <c r="C4404" s="1443" t="s">
        <v>21207</v>
      </c>
      <c r="D4404" s="1563" t="s">
        <v>21298</v>
      </c>
      <c r="E4404" s="1492" t="s">
        <v>20597</v>
      </c>
      <c r="F4404" s="1570" t="s">
        <v>6</v>
      </c>
      <c r="G4404" s="1627" t="s">
        <v>21208</v>
      </c>
      <c r="H4404" s="42" t="s">
        <v>21211</v>
      </c>
    </row>
    <row r="4405" spans="1:8" s="24" customFormat="1">
      <c r="A4405" s="1712"/>
      <c r="B4405" s="28" t="s">
        <v>18497</v>
      </c>
      <c r="C4405" s="1443" t="s">
        <v>21215</v>
      </c>
      <c r="D4405" s="1563" t="s">
        <v>21299</v>
      </c>
      <c r="E4405" s="1492" t="s">
        <v>20597</v>
      </c>
      <c r="F4405" s="1570" t="s">
        <v>6</v>
      </c>
      <c r="G4405" s="1627" t="s">
        <v>21217</v>
      </c>
      <c r="H4405" s="42" t="s">
        <v>21219</v>
      </c>
    </row>
    <row r="4406" spans="1:8" s="24" customFormat="1">
      <c r="A4406" s="1712"/>
      <c r="B4406" s="28" t="s">
        <v>18497</v>
      </c>
      <c r="C4406" s="1443" t="s">
        <v>21216</v>
      </c>
      <c r="D4406" s="1563" t="s">
        <v>21300</v>
      </c>
      <c r="E4406" s="1492" t="s">
        <v>20597</v>
      </c>
      <c r="F4406" s="1570" t="s">
        <v>6</v>
      </c>
      <c r="G4406" s="1627" t="s">
        <v>21218</v>
      </c>
      <c r="H4406" s="42" t="s">
        <v>21219</v>
      </c>
    </row>
    <row r="4407" spans="1:8" s="24" customFormat="1">
      <c r="A4407" s="1712"/>
      <c r="B4407" s="28" t="s">
        <v>18497</v>
      </c>
      <c r="C4407" s="1443" t="s">
        <v>21224</v>
      </c>
      <c r="D4407" s="1563" t="s">
        <v>21301</v>
      </c>
      <c r="E4407" s="1492" t="s">
        <v>20597</v>
      </c>
      <c r="F4407" s="1570" t="s">
        <v>6</v>
      </c>
      <c r="G4407" s="1452">
        <v>44582</v>
      </c>
      <c r="H4407" s="155" t="s">
        <v>21226</v>
      </c>
    </row>
    <row r="4408" spans="1:8" s="24" customFormat="1">
      <c r="A4408" s="1712"/>
      <c r="B4408" s="28" t="s">
        <v>18497</v>
      </c>
      <c r="C4408" s="1443" t="s">
        <v>21225</v>
      </c>
      <c r="D4408" s="1563" t="s">
        <v>21302</v>
      </c>
      <c r="E4408" s="1492" t="s">
        <v>20597</v>
      </c>
      <c r="F4408" s="1570" t="s">
        <v>6</v>
      </c>
      <c r="G4408" s="1518">
        <v>44582</v>
      </c>
      <c r="H4408" s="155" t="s">
        <v>21226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21238</v>
      </c>
      <c r="C4410" s="1443" t="s">
        <v>21239</v>
      </c>
      <c r="D4410" s="1563" t="s">
        <v>21349</v>
      </c>
      <c r="E4410" s="1492" t="s">
        <v>21240</v>
      </c>
      <c r="F4410" s="1570" t="s">
        <v>21241</v>
      </c>
      <c r="G4410" s="1627" t="s">
        <v>21242</v>
      </c>
      <c r="H4410" s="42" t="s">
        <v>21247</v>
      </c>
    </row>
    <row r="4411" spans="1:8" s="24" customFormat="1">
      <c r="A4411" s="1712"/>
      <c r="B4411" s="28" t="s">
        <v>21243</v>
      </c>
      <c r="C4411" s="1443" t="s">
        <v>21244</v>
      </c>
      <c r="D4411" s="1563" t="s">
        <v>21350</v>
      </c>
      <c r="E4411" s="1492" t="s">
        <v>21245</v>
      </c>
      <c r="F4411" s="1570" t="s">
        <v>21246</v>
      </c>
      <c r="G4411" s="1627" t="s">
        <v>21242</v>
      </c>
      <c r="H4411" s="42" t="s">
        <v>21247</v>
      </c>
    </row>
    <row r="4412" spans="1:8" s="24" customFormat="1">
      <c r="A4412" s="1712"/>
      <c r="B4412" s="28" t="s">
        <v>19013</v>
      </c>
      <c r="C4412" s="1443" t="s">
        <v>21303</v>
      </c>
      <c r="D4412" s="1563" t="s">
        <v>21351</v>
      </c>
      <c r="E4412" s="1492" t="s">
        <v>11</v>
      </c>
      <c r="F4412" s="1570" t="s">
        <v>21263</v>
      </c>
      <c r="G4412" s="1627" t="s">
        <v>21312</v>
      </c>
      <c r="H4412" s="42" t="s">
        <v>21262</v>
      </c>
    </row>
    <row r="4413" spans="1:8" s="24" customFormat="1">
      <c r="A4413" s="1712"/>
      <c r="B4413" s="28" t="s">
        <v>19013</v>
      </c>
      <c r="C4413" s="1443" t="s">
        <v>21309</v>
      </c>
      <c r="D4413" s="1563" t="s">
        <v>21352</v>
      </c>
      <c r="E4413" s="1492" t="s">
        <v>21311</v>
      </c>
      <c r="F4413" s="219" t="s">
        <v>21167</v>
      </c>
      <c r="G4413" s="1627" t="s">
        <v>21313</v>
      </c>
      <c r="H4413" s="42" t="s">
        <v>21315</v>
      </c>
    </row>
    <row r="4414" spans="1:8" s="24" customFormat="1">
      <c r="A4414" s="1712"/>
      <c r="B4414" s="28" t="s">
        <v>21257</v>
      </c>
      <c r="C4414" s="1443" t="s">
        <v>21256</v>
      </c>
      <c r="D4414" s="1563" t="s">
        <v>21353</v>
      </c>
      <c r="E4414" s="1492" t="s">
        <v>21258</v>
      </c>
      <c r="F4414" s="1570" t="s">
        <v>21259</v>
      </c>
      <c r="G4414" s="1627" t="s">
        <v>21260</v>
      </c>
      <c r="H4414" s="42" t="s">
        <v>21314</v>
      </c>
    </row>
    <row r="4415" spans="1:8" s="24" customFormat="1">
      <c r="A4415" s="1712"/>
      <c r="B4415" s="28" t="s">
        <v>19013</v>
      </c>
      <c r="C4415" s="1443" t="s">
        <v>21261</v>
      </c>
      <c r="D4415" s="1563" t="s">
        <v>21354</v>
      </c>
      <c r="E4415" s="1492" t="s">
        <v>19809</v>
      </c>
      <c r="F4415" s="1570" t="s">
        <v>21263</v>
      </c>
      <c r="G4415" s="1627" t="s">
        <v>21255</v>
      </c>
      <c r="H4415" s="42" t="s">
        <v>21262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18807</v>
      </c>
      <c r="C4417" s="1443" t="s">
        <v>21336</v>
      </c>
      <c r="D4417" s="1563" t="s">
        <v>21534</v>
      </c>
      <c r="E4417" s="224" t="s">
        <v>21057</v>
      </c>
      <c r="F4417" s="1570" t="s">
        <v>20909</v>
      </c>
      <c r="G4417" s="1628">
        <v>44621</v>
      </c>
      <c r="H4417" s="42" t="s">
        <v>21339</v>
      </c>
      <c r="I4417" s="24"/>
    </row>
    <row r="4418" spans="1:9">
      <c r="A4418" s="1712"/>
      <c r="B4418" s="28" t="s">
        <v>18648</v>
      </c>
      <c r="C4418" s="1443" t="s">
        <v>21323</v>
      </c>
      <c r="D4418" s="1563" t="s">
        <v>21535</v>
      </c>
      <c r="E4418" s="224" t="s">
        <v>18593</v>
      </c>
      <c r="F4418" s="28" t="s">
        <v>18648</v>
      </c>
      <c r="G4418" s="1628">
        <v>44621</v>
      </c>
      <c r="H4418" s="42" t="s">
        <v>21339</v>
      </c>
      <c r="I4418" s="24"/>
    </row>
    <row r="4419" spans="1:9">
      <c r="A4419" s="1712"/>
      <c r="B4419" s="28" t="s">
        <v>18807</v>
      </c>
      <c r="C4419" s="1443" t="s">
        <v>21337</v>
      </c>
      <c r="D4419" s="1563" t="s">
        <v>21536</v>
      </c>
      <c r="E4419" s="1492" t="s">
        <v>34</v>
      </c>
      <c r="F4419" s="1570" t="s">
        <v>20909</v>
      </c>
      <c r="G4419" s="1443" t="s">
        <v>21338</v>
      </c>
      <c r="H4419" s="42" t="s">
        <v>21344</v>
      </c>
      <c r="I4419" s="24"/>
    </row>
    <row r="4420" spans="1:9">
      <c r="A4420" s="1712"/>
      <c r="B4420" s="28" t="s">
        <v>21342</v>
      </c>
      <c r="C4420" s="1443" t="s">
        <v>21341</v>
      </c>
      <c r="D4420" s="1563" t="s">
        <v>21537</v>
      </c>
      <c r="E4420" s="1492" t="s">
        <v>11</v>
      </c>
      <c r="F4420" s="1570" t="s">
        <v>21343</v>
      </c>
      <c r="G4420" s="1443" t="s">
        <v>21338</v>
      </c>
      <c r="H4420" s="42" t="s">
        <v>21344</v>
      </c>
      <c r="I4420" s="24"/>
    </row>
    <row r="4421" spans="1:9">
      <c r="A4421" s="1712"/>
      <c r="B4421" s="28" t="s">
        <v>39</v>
      </c>
      <c r="C4421" s="1443" t="s">
        <v>21345</v>
      </c>
      <c r="D4421" s="1563" t="s">
        <v>21538</v>
      </c>
      <c r="E4421" s="27" t="s">
        <v>15450</v>
      </c>
      <c r="F4421" s="1492" t="s">
        <v>21347</v>
      </c>
      <c r="G4421" s="41">
        <v>44634</v>
      </c>
      <c r="H4421" s="42" t="s">
        <v>14137</v>
      </c>
      <c r="I4421" s="24"/>
    </row>
    <row r="4422" spans="1:9">
      <c r="A4422" s="1712"/>
      <c r="B4422" s="28" t="s">
        <v>19822</v>
      </c>
      <c r="C4422" s="1443" t="s">
        <v>21346</v>
      </c>
      <c r="D4422" s="1563" t="s">
        <v>21539</v>
      </c>
      <c r="E4422" s="27" t="s">
        <v>34</v>
      </c>
      <c r="F4422" s="1492" t="s">
        <v>21348</v>
      </c>
      <c r="G4422" s="41">
        <v>44634</v>
      </c>
      <c r="H4422" s="42" t="s">
        <v>14137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21394</v>
      </c>
      <c r="C4424" s="1443" t="s">
        <v>21392</v>
      </c>
      <c r="D4424" s="1563" t="s">
        <v>21540</v>
      </c>
      <c r="E4424" s="224" t="s">
        <v>21393</v>
      </c>
      <c r="F4424" s="1492" t="s">
        <v>15497</v>
      </c>
      <c r="G4424" s="1631">
        <v>44652</v>
      </c>
      <c r="H4424" s="42" t="s">
        <v>21396</v>
      </c>
      <c r="I4424" s="24" t="s">
        <v>21417</v>
      </c>
    </row>
    <row r="4425" spans="1:9">
      <c r="A4425" s="1712"/>
      <c r="B4425" s="28" t="s">
        <v>19692</v>
      </c>
      <c r="C4425" s="1443" t="s">
        <v>21366</v>
      </c>
      <c r="D4425" s="1563" t="s">
        <v>21541</v>
      </c>
      <c r="E4425" s="28" t="s">
        <v>18369</v>
      </c>
      <c r="F4425" s="1492" t="s">
        <v>21370</v>
      </c>
      <c r="G4425" s="41">
        <v>44657</v>
      </c>
      <c r="H4425" s="42" t="s">
        <v>21413</v>
      </c>
      <c r="I4425" s="24"/>
    </row>
    <row r="4426" spans="1:9">
      <c r="A4426" s="1712"/>
      <c r="B4426" s="28" t="s">
        <v>18552</v>
      </c>
      <c r="C4426" s="1443" t="s">
        <v>21367</v>
      </c>
      <c r="D4426" s="1563" t="s">
        <v>21542</v>
      </c>
      <c r="E4426" s="1492" t="s">
        <v>21368</v>
      </c>
      <c r="F4426" s="28" t="s">
        <v>21369</v>
      </c>
      <c r="G4426" s="41">
        <v>44657</v>
      </c>
      <c r="H4426" s="42" t="s">
        <v>21413</v>
      </c>
      <c r="I4426" s="24"/>
    </row>
    <row r="4427" spans="1:9">
      <c r="A4427" s="1712"/>
      <c r="B4427" s="27" t="s">
        <v>1122</v>
      </c>
      <c r="C4427" s="1443" t="s">
        <v>21402</v>
      </c>
      <c r="D4427" s="1563" t="s">
        <v>21543</v>
      </c>
      <c r="E4427" s="1492" t="s">
        <v>21403</v>
      </c>
      <c r="F4427" s="219" t="s">
        <v>21404</v>
      </c>
      <c r="G4427" s="41">
        <v>44657</v>
      </c>
      <c r="H4427" s="42" t="s">
        <v>21413</v>
      </c>
      <c r="I4427" s="24"/>
    </row>
    <row r="4428" spans="1:9">
      <c r="A4428" s="1712"/>
      <c r="B4428" s="27" t="s">
        <v>17108</v>
      </c>
      <c r="C4428" s="1443" t="s">
        <v>21406</v>
      </c>
      <c r="D4428" s="1563" t="s">
        <v>21544</v>
      </c>
      <c r="E4428" s="1492" t="s">
        <v>21405</v>
      </c>
      <c r="F4428" s="1570" t="s">
        <v>20909</v>
      </c>
      <c r="G4428" s="1518">
        <v>44657</v>
      </c>
      <c r="H4428" s="42" t="s">
        <v>21413</v>
      </c>
      <c r="I4428" s="24"/>
    </row>
    <row r="4429" spans="1:9">
      <c r="A4429" s="1712"/>
      <c r="B4429" s="27" t="s">
        <v>18134</v>
      </c>
      <c r="C4429" s="1443" t="s">
        <v>21407</v>
      </c>
      <c r="D4429" s="1563" t="s">
        <v>21545</v>
      </c>
      <c r="E4429" s="1492" t="s">
        <v>13382</v>
      </c>
      <c r="F4429" s="1492" t="s">
        <v>20505</v>
      </c>
      <c r="G4429" s="1518">
        <v>44657</v>
      </c>
      <c r="H4429" s="42" t="s">
        <v>21413</v>
      </c>
      <c r="I4429" s="24"/>
    </row>
    <row r="4430" spans="1:9">
      <c r="A4430" s="1712"/>
      <c r="B4430" s="1432" t="s">
        <v>18739</v>
      </c>
      <c r="C4430" s="1443" t="s">
        <v>21414</v>
      </c>
      <c r="D4430" s="1563" t="s">
        <v>21546</v>
      </c>
      <c r="E4430" s="28" t="s">
        <v>73</v>
      </c>
      <c r="F4430" s="1492" t="s">
        <v>20505</v>
      </c>
      <c r="G4430" s="41">
        <v>44662</v>
      </c>
      <c r="H4430" s="42" t="s">
        <v>21415</v>
      </c>
      <c r="I4430" s="24"/>
    </row>
    <row r="4431" spans="1:9">
      <c r="A4431" s="1712"/>
      <c r="B4431" s="1432" t="s">
        <v>21450</v>
      </c>
      <c r="C4431" s="1443" t="s">
        <v>21451</v>
      </c>
      <c r="D4431" s="1563" t="s">
        <v>21547</v>
      </c>
      <c r="E4431" s="224" t="s">
        <v>728</v>
      </c>
      <c r="F4431" s="1432" t="s">
        <v>21450</v>
      </c>
      <c r="G4431" s="1631">
        <v>44667</v>
      </c>
      <c r="H4431" s="42" t="s">
        <v>21428</v>
      </c>
      <c r="I4431" s="24"/>
    </row>
    <row r="4432" spans="1:9">
      <c r="A4432" s="1712"/>
      <c r="B4432" s="1432" t="s">
        <v>21450</v>
      </c>
      <c r="C4432" s="1443" t="s">
        <v>21422</v>
      </c>
      <c r="D4432" s="1563" t="s">
        <v>21548</v>
      </c>
      <c r="E4432" s="224" t="s">
        <v>728</v>
      </c>
      <c r="F4432" s="1432" t="s">
        <v>21450</v>
      </c>
      <c r="G4432" s="1631">
        <v>44667</v>
      </c>
      <c r="H4432" s="42" t="s">
        <v>21428</v>
      </c>
      <c r="I4432" s="24"/>
    </row>
    <row r="4433" spans="1:9">
      <c r="A4433" s="1712"/>
      <c r="B4433" s="1432" t="s">
        <v>21448</v>
      </c>
      <c r="C4433" s="1443" t="s">
        <v>21423</v>
      </c>
      <c r="D4433" s="1563" t="s">
        <v>21549</v>
      </c>
      <c r="E4433" s="224" t="s">
        <v>728</v>
      </c>
      <c r="F4433" s="1432" t="s">
        <v>21448</v>
      </c>
      <c r="G4433" s="1631">
        <v>44667</v>
      </c>
      <c r="H4433" s="42" t="s">
        <v>21428</v>
      </c>
      <c r="I4433" s="24" t="s">
        <v>21416</v>
      </c>
    </row>
    <row r="4434" spans="1:9">
      <c r="A4434" s="1712"/>
      <c r="B4434" s="1432" t="s">
        <v>21449</v>
      </c>
      <c r="C4434" s="1443" t="s">
        <v>21424</v>
      </c>
      <c r="D4434" s="1563" t="s">
        <v>21550</v>
      </c>
      <c r="E4434" s="224" t="s">
        <v>728</v>
      </c>
      <c r="F4434" s="1432" t="s">
        <v>21449</v>
      </c>
      <c r="G4434" s="1631">
        <v>44667</v>
      </c>
      <c r="H4434" s="42" t="s">
        <v>21428</v>
      </c>
      <c r="I4434" s="24"/>
    </row>
    <row r="4435" spans="1:9">
      <c r="A4435" s="1712"/>
      <c r="B4435" s="1432" t="s">
        <v>21449</v>
      </c>
      <c r="C4435" s="1443" t="s">
        <v>21425</v>
      </c>
      <c r="D4435" s="1563" t="s">
        <v>21551</v>
      </c>
      <c r="E4435" s="224" t="s">
        <v>728</v>
      </c>
      <c r="F4435" s="1432" t="s">
        <v>21449</v>
      </c>
      <c r="G4435" s="1631">
        <v>44667</v>
      </c>
      <c r="H4435" s="42" t="s">
        <v>21428</v>
      </c>
      <c r="I4435" s="24"/>
    </row>
    <row r="4436" spans="1:9">
      <c r="A4436" s="1712"/>
      <c r="B4436" s="1432" t="s">
        <v>21449</v>
      </c>
      <c r="C4436" s="1443" t="s">
        <v>21426</v>
      </c>
      <c r="D4436" s="1563" t="s">
        <v>21552</v>
      </c>
      <c r="E4436" s="224" t="s">
        <v>728</v>
      </c>
      <c r="F4436" s="1432" t="s">
        <v>21449</v>
      </c>
      <c r="G4436" s="1631">
        <v>44667</v>
      </c>
      <c r="H4436" s="42" t="s">
        <v>21428</v>
      </c>
      <c r="I4436" s="24"/>
    </row>
    <row r="4437" spans="1:9">
      <c r="A4437" s="1712"/>
      <c r="B4437" s="1432" t="s">
        <v>21420</v>
      </c>
      <c r="C4437" s="1443" t="s">
        <v>21429</v>
      </c>
      <c r="D4437" s="1563" t="s">
        <v>21553</v>
      </c>
      <c r="E4437" s="219" t="s">
        <v>875</v>
      </c>
      <c r="F4437" s="1492" t="s">
        <v>21478</v>
      </c>
      <c r="G4437" s="1518">
        <v>44669</v>
      </c>
      <c r="H4437" s="42" t="s">
        <v>21434</v>
      </c>
      <c r="I4437" s="24"/>
    </row>
    <row r="4438" spans="1:9">
      <c r="A4438" s="1712"/>
      <c r="B4438" s="1432" t="s">
        <v>21421</v>
      </c>
      <c r="C4438" s="1443" t="s">
        <v>21430</v>
      </c>
      <c r="D4438" s="1563" t="s">
        <v>21554</v>
      </c>
      <c r="E4438" s="28" t="s">
        <v>341</v>
      </c>
      <c r="F4438" s="1432" t="s">
        <v>21431</v>
      </c>
      <c r="G4438" s="41">
        <v>44672</v>
      </c>
      <c r="H4438" s="42" t="s">
        <v>21441</v>
      </c>
      <c r="I4438" s="24"/>
    </row>
    <row r="4439" spans="1:9">
      <c r="A4439" s="1712"/>
      <c r="B4439" s="1432" t="s">
        <v>18739</v>
      </c>
      <c r="C4439" s="1443" t="s">
        <v>21433</v>
      </c>
      <c r="D4439" s="1563" t="s">
        <v>21555</v>
      </c>
      <c r="E4439" s="28" t="s">
        <v>875</v>
      </c>
      <c r="F4439" s="1492" t="s">
        <v>20505</v>
      </c>
      <c r="G4439" s="41">
        <v>44671</v>
      </c>
      <c r="H4439" s="42" t="s">
        <v>21435</v>
      </c>
      <c r="I4439" s="24"/>
    </row>
    <row r="4440" spans="1:9">
      <c r="A4440" s="1712"/>
      <c r="B4440" s="1432" t="s">
        <v>18077</v>
      </c>
      <c r="C4440" s="1493" t="s">
        <v>21437</v>
      </c>
      <c r="D4440" s="1563" t="s">
        <v>21556</v>
      </c>
      <c r="E4440" s="219" t="s">
        <v>73</v>
      </c>
      <c r="F4440" s="1432" t="s">
        <v>18077</v>
      </c>
      <c r="G4440" s="1518">
        <v>44671</v>
      </c>
      <c r="H4440" s="42" t="s">
        <v>19330</v>
      </c>
      <c r="I4440" s="24"/>
    </row>
    <row r="4441" spans="1:9">
      <c r="A4441" s="1712"/>
      <c r="B4441" s="1432" t="s">
        <v>18739</v>
      </c>
      <c r="C4441" s="1443" t="s">
        <v>21418</v>
      </c>
      <c r="D4441" s="1563" t="s">
        <v>21557</v>
      </c>
      <c r="E4441" s="28" t="s">
        <v>341</v>
      </c>
      <c r="F4441" s="1570" t="s">
        <v>20505</v>
      </c>
      <c r="G4441" s="41">
        <v>44664</v>
      </c>
      <c r="H4441" s="42" t="s">
        <v>21427</v>
      </c>
      <c r="I4441" s="24"/>
    </row>
    <row r="4442" spans="1:9">
      <c r="A4442" s="1712"/>
      <c r="B4442" s="1432" t="s">
        <v>18739</v>
      </c>
      <c r="C4442" s="1443" t="s">
        <v>21419</v>
      </c>
      <c r="D4442" s="1563" t="s">
        <v>21558</v>
      </c>
      <c r="E4442" s="28" t="s">
        <v>341</v>
      </c>
      <c r="F4442" s="1570" t="s">
        <v>20505</v>
      </c>
      <c r="G4442" s="41">
        <v>44664</v>
      </c>
      <c r="H4442" s="42" t="s">
        <v>21427</v>
      </c>
      <c r="I4442" s="24"/>
    </row>
    <row r="4443" spans="1:9">
      <c r="A4443" s="1712"/>
      <c r="B4443" s="1432" t="s">
        <v>18739</v>
      </c>
      <c r="C4443" s="1443" t="s">
        <v>21432</v>
      </c>
      <c r="D4443" s="1563" t="s">
        <v>21559</v>
      </c>
      <c r="E4443" s="219" t="s">
        <v>341</v>
      </c>
      <c r="F4443" s="1570" t="s">
        <v>20505</v>
      </c>
      <c r="G4443" s="1518">
        <v>44669</v>
      </c>
      <c r="H4443" s="42" t="s">
        <v>21434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21460</v>
      </c>
      <c r="C4445" s="1493" t="s">
        <v>21459</v>
      </c>
      <c r="D4445" s="1563" t="s">
        <v>21560</v>
      </c>
      <c r="E4445" s="219" t="s">
        <v>21461</v>
      </c>
      <c r="F4445" s="1432" t="s">
        <v>18894</v>
      </c>
      <c r="G4445" s="41">
        <v>44685</v>
      </c>
      <c r="H4445" s="61" t="s">
        <v>21483</v>
      </c>
      <c r="I4445" s="24"/>
    </row>
    <row r="4446" spans="1:9">
      <c r="A4446" s="1712"/>
      <c r="B4446" s="27" t="s">
        <v>18739</v>
      </c>
      <c r="C4446" s="1493" t="s">
        <v>21466</v>
      </c>
      <c r="D4446" s="1563" t="s">
        <v>21561</v>
      </c>
      <c r="E4446" s="27" t="s">
        <v>13382</v>
      </c>
      <c r="F4446" s="1570" t="s">
        <v>20505</v>
      </c>
      <c r="G4446" s="1631">
        <v>44684</v>
      </c>
      <c r="H4446" s="855" t="s">
        <v>21479</v>
      </c>
      <c r="I4446" s="24"/>
    </row>
    <row r="4447" spans="1:9">
      <c r="A4447" s="1712"/>
      <c r="B4447" s="1432" t="s">
        <v>21475</v>
      </c>
      <c r="C4447" s="1493" t="s">
        <v>21467</v>
      </c>
      <c r="D4447" s="1563" t="s">
        <v>21562</v>
      </c>
      <c r="E4447" s="219" t="s">
        <v>21476</v>
      </c>
      <c r="F4447" s="1570" t="s">
        <v>21477</v>
      </c>
      <c r="G4447" s="41">
        <v>44685</v>
      </c>
      <c r="H4447" s="61" t="s">
        <v>21483</v>
      </c>
      <c r="I4447" s="24"/>
    </row>
    <row r="4448" spans="1:9">
      <c r="A4448" s="1712"/>
      <c r="B4448" s="27" t="s">
        <v>5627</v>
      </c>
      <c r="C4448" s="1493" t="s">
        <v>21468</v>
      </c>
      <c r="D4448" s="1563" t="s">
        <v>21563</v>
      </c>
      <c r="E4448" s="27" t="s">
        <v>21465</v>
      </c>
      <c r="F4448" s="27" t="s">
        <v>5627</v>
      </c>
      <c r="G4448" s="41">
        <v>44685</v>
      </c>
      <c r="H4448" s="61" t="s">
        <v>14323</v>
      </c>
    </row>
    <row r="4449" spans="1:8" s="24" customFormat="1">
      <c r="A4449" s="1712"/>
      <c r="B4449" s="27" t="s">
        <v>21420</v>
      </c>
      <c r="C4449" s="1493" t="s">
        <v>21469</v>
      </c>
      <c r="D4449" s="1563" t="s">
        <v>21564</v>
      </c>
      <c r="E4449" s="27" t="s">
        <v>875</v>
      </c>
      <c r="F4449" s="1570" t="s">
        <v>21478</v>
      </c>
      <c r="G4449" s="41">
        <v>44685</v>
      </c>
      <c r="H4449" s="61" t="s">
        <v>21483</v>
      </c>
    </row>
    <row r="4450" spans="1:8" s="24" customFormat="1">
      <c r="A4450" s="1712"/>
      <c r="B4450" s="27" t="s">
        <v>21420</v>
      </c>
      <c r="C4450" s="1493" t="s">
        <v>21470</v>
      </c>
      <c r="D4450" s="1563" t="s">
        <v>21565</v>
      </c>
      <c r="E4450" s="27" t="s">
        <v>875</v>
      </c>
      <c r="F4450" s="1570" t="s">
        <v>21478</v>
      </c>
      <c r="G4450" s="41">
        <v>44685</v>
      </c>
      <c r="H4450" s="61" t="s">
        <v>21483</v>
      </c>
    </row>
    <row r="4451" spans="1:8" s="24" customFormat="1">
      <c r="A4451" s="1712"/>
      <c r="B4451" s="27" t="s">
        <v>21471</v>
      </c>
      <c r="C4451" s="1493" t="s">
        <v>21472</v>
      </c>
      <c r="D4451" s="1563" t="s">
        <v>21566</v>
      </c>
      <c r="E4451" s="27" t="s">
        <v>34</v>
      </c>
      <c r="F4451" s="28" t="s">
        <v>21474</v>
      </c>
      <c r="G4451" s="41">
        <v>44690</v>
      </c>
      <c r="H4451" s="61" t="s">
        <v>21484</v>
      </c>
    </row>
    <row r="4452" spans="1:8" s="24" customFormat="1">
      <c r="A4452" s="1712"/>
      <c r="B4452" s="27" t="s">
        <v>85</v>
      </c>
      <c r="C4452" s="1493" t="s">
        <v>21473</v>
      </c>
      <c r="D4452" s="1563" t="s">
        <v>21567</v>
      </c>
      <c r="E4452" s="277" t="s">
        <v>73</v>
      </c>
      <c r="F4452" s="27" t="s">
        <v>85</v>
      </c>
      <c r="G4452" s="41">
        <v>44690</v>
      </c>
      <c r="H4452" s="61" t="s">
        <v>14358</v>
      </c>
    </row>
    <row r="4453" spans="1:8" s="24" customFormat="1">
      <c r="A4453" s="1712"/>
      <c r="B4453" s="27" t="s">
        <v>21420</v>
      </c>
      <c r="C4453" s="1493" t="s">
        <v>21482</v>
      </c>
      <c r="D4453" s="1563" t="s">
        <v>21568</v>
      </c>
      <c r="E4453" s="27" t="s">
        <v>13382</v>
      </c>
      <c r="F4453" s="1492" t="s">
        <v>21478</v>
      </c>
      <c r="G4453" s="41">
        <v>44685</v>
      </c>
      <c r="H4453" s="61" t="s">
        <v>21483</v>
      </c>
    </row>
    <row r="4454" spans="1:8" s="24" customFormat="1" ht="18.75" customHeight="1">
      <c r="A4454" s="1712"/>
      <c r="B4454" s="27" t="s">
        <v>15497</v>
      </c>
      <c r="C4454" s="1493" t="s">
        <v>21487</v>
      </c>
      <c r="D4454" s="1563" t="s">
        <v>21569</v>
      </c>
      <c r="E4454" s="27" t="s">
        <v>21465</v>
      </c>
      <c r="F4454" s="27" t="s">
        <v>15497</v>
      </c>
      <c r="G4454" s="41">
        <v>44697</v>
      </c>
      <c r="H4454" s="61" t="s">
        <v>21491</v>
      </c>
    </row>
    <row r="4455" spans="1:8" s="24" customFormat="1" ht="18.75" customHeight="1">
      <c r="A4455" s="1712"/>
      <c r="B4455" s="277" t="s">
        <v>21486</v>
      </c>
      <c r="C4455" s="1493" t="s">
        <v>21488</v>
      </c>
      <c r="D4455" s="1563" t="s">
        <v>21570</v>
      </c>
      <c r="E4455" s="36" t="s">
        <v>15454</v>
      </c>
      <c r="F4455" s="277" t="s">
        <v>21492</v>
      </c>
      <c r="G4455" s="42">
        <v>44699</v>
      </c>
      <c r="H4455" s="61" t="s">
        <v>21496</v>
      </c>
    </row>
    <row r="4456" spans="1:8" s="24" customFormat="1" ht="18.75" customHeight="1">
      <c r="A4456" s="1712"/>
      <c r="B4456" s="277" t="s">
        <v>21420</v>
      </c>
      <c r="C4456" s="1493" t="s">
        <v>21493</v>
      </c>
      <c r="D4456" s="1563" t="s">
        <v>21571</v>
      </c>
      <c r="E4456" s="36" t="s">
        <v>875</v>
      </c>
      <c r="F4456" s="1492" t="s">
        <v>21478</v>
      </c>
      <c r="G4456" s="42">
        <v>44700</v>
      </c>
      <c r="H4456" s="61" t="s">
        <v>21501</v>
      </c>
    </row>
    <row r="4457" spans="1:8" s="24" customFormat="1" ht="18.75" customHeight="1">
      <c r="A4457" s="1712"/>
      <c r="B4457" s="277" t="s">
        <v>21420</v>
      </c>
      <c r="C4457" s="1493" t="s">
        <v>21494</v>
      </c>
      <c r="D4457" s="1563" t="s">
        <v>21572</v>
      </c>
      <c r="E4457" s="36" t="s">
        <v>875</v>
      </c>
      <c r="F4457" s="1492" t="s">
        <v>21478</v>
      </c>
      <c r="G4457" s="42">
        <v>44700</v>
      </c>
      <c r="H4457" s="61" t="s">
        <v>21501</v>
      </c>
    </row>
    <row r="4458" spans="1:8" s="24" customFormat="1">
      <c r="A4458" s="1712"/>
      <c r="B4458" s="27" t="s">
        <v>21502</v>
      </c>
      <c r="C4458" s="1493" t="s">
        <v>21495</v>
      </c>
      <c r="D4458" s="1563" t="s">
        <v>21573</v>
      </c>
      <c r="E4458" s="1570" t="s">
        <v>21503</v>
      </c>
      <c r="F4458" s="1492" t="s">
        <v>21502</v>
      </c>
      <c r="G4458" s="1443" t="s">
        <v>21504</v>
      </c>
      <c r="H4458" s="1443"/>
    </row>
    <row r="4459" spans="1:8" s="24" customFormat="1" ht="18.75" customHeight="1">
      <c r="A4459" s="1712"/>
      <c r="B4459" s="27" t="s">
        <v>18739</v>
      </c>
      <c r="C4459" s="1443" t="s">
        <v>21489</v>
      </c>
      <c r="D4459" s="1563" t="s">
        <v>21574</v>
      </c>
      <c r="E4459" s="28" t="s">
        <v>341</v>
      </c>
      <c r="F4459" s="1492" t="s">
        <v>20505</v>
      </c>
      <c r="G4459" s="41">
        <v>44697</v>
      </c>
      <c r="H4459" s="61" t="s">
        <v>21491</v>
      </c>
    </row>
    <row r="4460" spans="1:8" s="24" customFormat="1" ht="18.75" customHeight="1">
      <c r="A4460" s="1712"/>
      <c r="B4460" s="27" t="s">
        <v>18739</v>
      </c>
      <c r="C4460" s="1443" t="s">
        <v>21499</v>
      </c>
      <c r="D4460" s="1563" t="s">
        <v>21575</v>
      </c>
      <c r="E4460" s="27" t="s">
        <v>341</v>
      </c>
      <c r="F4460" s="1492" t="s">
        <v>20505</v>
      </c>
      <c r="G4460" s="41">
        <v>44704</v>
      </c>
      <c r="H4460" s="61" t="s">
        <v>21500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21521</v>
      </c>
      <c r="D4463" s="1563" t="s">
        <v>21804</v>
      </c>
      <c r="E4463" s="1492" t="s">
        <v>21516</v>
      </c>
      <c r="F4463" s="1443"/>
      <c r="G4463" s="1627"/>
      <c r="H4463" s="61"/>
    </row>
    <row r="4464" spans="1:8" s="24" customFormat="1" ht="18.75" customHeight="1">
      <c r="A4464" s="1712"/>
      <c r="B4464" s="277" t="s">
        <v>18504</v>
      </c>
      <c r="C4464" s="1493" t="s">
        <v>21505</v>
      </c>
      <c r="D4464" s="1563" t="s">
        <v>21805</v>
      </c>
      <c r="E4464" s="277" t="s">
        <v>875</v>
      </c>
      <c r="F4464" s="1570" t="s">
        <v>20341</v>
      </c>
      <c r="G4464" s="42">
        <v>44713</v>
      </c>
      <c r="H4464" s="61" t="s">
        <v>14580</v>
      </c>
    </row>
    <row r="4465" spans="1:8" s="24" customFormat="1" ht="18.75" customHeight="1">
      <c r="A4465" s="1712"/>
      <c r="B4465" s="277" t="s">
        <v>18739</v>
      </c>
      <c r="C4465" s="1493" t="s">
        <v>21506</v>
      </c>
      <c r="D4465" s="1563" t="s">
        <v>21806</v>
      </c>
      <c r="E4465" s="277" t="s">
        <v>13558</v>
      </c>
      <c r="F4465" s="1570" t="s">
        <v>20505</v>
      </c>
      <c r="G4465" s="42">
        <v>44714</v>
      </c>
      <c r="H4465" s="61" t="s">
        <v>21527</v>
      </c>
    </row>
    <row r="4466" spans="1:8" s="24" customFormat="1">
      <c r="A4466" s="1712"/>
      <c r="B4466" s="27" t="s">
        <v>21519</v>
      </c>
      <c r="C4466" s="1493" t="s">
        <v>21520</v>
      </c>
      <c r="D4466" s="1563" t="s">
        <v>21807</v>
      </c>
      <c r="E4466" s="277" t="s">
        <v>13558</v>
      </c>
      <c r="F4466" s="28" t="s">
        <v>21519</v>
      </c>
      <c r="G4466" s="42">
        <v>44718</v>
      </c>
      <c r="H4466" s="61" t="s">
        <v>21580</v>
      </c>
    </row>
    <row r="4467" spans="1:8" s="24" customFormat="1" ht="18.75" customHeight="1">
      <c r="A4467" s="1712"/>
      <c r="B4467" s="277" t="s">
        <v>19674</v>
      </c>
      <c r="C4467" s="1493" t="s">
        <v>21526</v>
      </c>
      <c r="D4467" s="1563" t="s">
        <v>21808</v>
      </c>
      <c r="E4467" s="36" t="s">
        <v>34</v>
      </c>
      <c r="F4467" s="36" t="s">
        <v>21578</v>
      </c>
      <c r="G4467" s="42">
        <v>44718</v>
      </c>
      <c r="H4467" s="61" t="s">
        <v>21580</v>
      </c>
    </row>
    <row r="4468" spans="1:8" s="24" customFormat="1">
      <c r="A4468" s="1712"/>
      <c r="B4468" s="1659" t="s">
        <v>18807</v>
      </c>
      <c r="C4468" s="1493" t="s">
        <v>21576</v>
      </c>
      <c r="D4468" s="1563" t="s">
        <v>21809</v>
      </c>
      <c r="E4468" s="1570" t="s">
        <v>21532</v>
      </c>
      <c r="F4468" s="1570" t="s">
        <v>21579</v>
      </c>
      <c r="G4468" s="1518">
        <v>44718</v>
      </c>
      <c r="H4468" s="61" t="s">
        <v>21580</v>
      </c>
    </row>
    <row r="4469" spans="1:8" s="24" customFormat="1" ht="18.75" customHeight="1">
      <c r="A4469" s="1712"/>
      <c r="B4469" s="277" t="s">
        <v>18420</v>
      </c>
      <c r="C4469" s="1493" t="s">
        <v>21577</v>
      </c>
      <c r="D4469" s="1563" t="s">
        <v>21810</v>
      </c>
      <c r="E4469" s="36" t="s">
        <v>73</v>
      </c>
      <c r="F4469" s="219" t="s">
        <v>20529</v>
      </c>
      <c r="G4469" s="42">
        <v>44718</v>
      </c>
      <c r="H4469" s="61" t="s">
        <v>21580</v>
      </c>
    </row>
    <row r="4470" spans="1:8" s="24" customFormat="1">
      <c r="A4470" s="1712"/>
      <c r="B4470" s="277" t="s">
        <v>21533</v>
      </c>
      <c r="C4470" s="1493" t="s">
        <v>21582</v>
      </c>
      <c r="D4470" s="1563" t="s">
        <v>21811</v>
      </c>
      <c r="E4470" s="277" t="s">
        <v>18369</v>
      </c>
      <c r="F4470" s="24" t="s">
        <v>21583</v>
      </c>
      <c r="G4470" s="42">
        <v>44725</v>
      </c>
      <c r="H4470" s="61" t="s">
        <v>21594</v>
      </c>
    </row>
    <row r="4471" spans="1:8" s="24" customFormat="1">
      <c r="A4471" s="1712"/>
      <c r="B4471" s="1659" t="s">
        <v>18807</v>
      </c>
      <c r="C4471" s="1493" t="s">
        <v>21590</v>
      </c>
      <c r="D4471" s="1563" t="s">
        <v>21812</v>
      </c>
      <c r="E4471" s="1570" t="s">
        <v>21589</v>
      </c>
      <c r="F4471" s="1570" t="s">
        <v>21579</v>
      </c>
      <c r="G4471" s="42">
        <v>44725</v>
      </c>
      <c r="H4471" s="61" t="s">
        <v>21594</v>
      </c>
    </row>
    <row r="4472" spans="1:8" s="24" customFormat="1">
      <c r="A4472" s="1712"/>
      <c r="B4472" s="1432" t="s">
        <v>21595</v>
      </c>
      <c r="C4472" s="1493" t="s">
        <v>21591</v>
      </c>
      <c r="D4472" s="1563" t="s">
        <v>21813</v>
      </c>
      <c r="E4472" s="1492" t="s">
        <v>21596</v>
      </c>
      <c r="F4472" s="1432" t="s">
        <v>21595</v>
      </c>
      <c r="G4472" s="42">
        <v>44725</v>
      </c>
      <c r="H4472" s="61" t="s">
        <v>21594</v>
      </c>
    </row>
    <row r="4473" spans="1:8" s="24" customFormat="1" ht="18.75" customHeight="1">
      <c r="A4473" s="1712"/>
      <c r="B4473" s="1659" t="s">
        <v>17192</v>
      </c>
      <c r="C4473" s="1493" t="s">
        <v>21592</v>
      </c>
      <c r="D4473" s="1563" t="s">
        <v>21814</v>
      </c>
      <c r="E4473" s="1492" t="s">
        <v>11</v>
      </c>
      <c r="F4473" s="1570" t="s">
        <v>20341</v>
      </c>
      <c r="G4473" s="42">
        <v>44726</v>
      </c>
      <c r="H4473" s="61" t="s">
        <v>21597</v>
      </c>
    </row>
    <row r="4474" spans="1:8" s="24" customFormat="1" ht="18.75" customHeight="1">
      <c r="A4474" s="1712"/>
      <c r="B4474" s="277" t="s">
        <v>21622</v>
      </c>
      <c r="C4474" s="1493" t="s">
        <v>21593</v>
      </c>
      <c r="D4474" s="1563" t="s">
        <v>21815</v>
      </c>
      <c r="E4474" s="277" t="s">
        <v>18593</v>
      </c>
      <c r="F4474" s="277" t="s">
        <v>21622</v>
      </c>
      <c r="G4474" s="42">
        <v>44734</v>
      </c>
      <c r="H4474" s="61" t="s">
        <v>21625</v>
      </c>
    </row>
    <row r="4475" spans="1:8" s="24" customFormat="1" ht="18.75" customHeight="1">
      <c r="A4475" s="1712"/>
      <c r="B4475" s="277" t="s">
        <v>21603</v>
      </c>
      <c r="C4475" s="1493" t="s">
        <v>21600</v>
      </c>
      <c r="D4475" s="1563" t="s">
        <v>21816</v>
      </c>
      <c r="E4475" s="1497" t="s">
        <v>21602</v>
      </c>
      <c r="F4475" s="1660" t="s">
        <v>21604</v>
      </c>
      <c r="G4475" s="42">
        <v>44732</v>
      </c>
      <c r="H4475" s="61" t="s">
        <v>21615</v>
      </c>
    </row>
    <row r="4476" spans="1:8" s="24" customFormat="1" ht="18.75" customHeight="1">
      <c r="A4476" s="1712"/>
      <c r="B4476" s="277" t="s">
        <v>21614</v>
      </c>
      <c r="C4476" s="1493" t="s">
        <v>21613</v>
      </c>
      <c r="D4476" s="1563" t="s">
        <v>21817</v>
      </c>
      <c r="E4476" s="277" t="s">
        <v>73</v>
      </c>
      <c r="F4476" s="277" t="s">
        <v>21614</v>
      </c>
      <c r="G4476" s="42">
        <v>44732</v>
      </c>
      <c r="H4476" s="61" t="s">
        <v>21615</v>
      </c>
    </row>
    <row r="4477" spans="1:8" s="24" customFormat="1" ht="18.75" customHeight="1">
      <c r="A4477" s="1712"/>
      <c r="B4477" s="277" t="s">
        <v>21616</v>
      </c>
      <c r="C4477" s="1493" t="s">
        <v>21619</v>
      </c>
      <c r="D4477" s="1563" t="s">
        <v>21818</v>
      </c>
      <c r="E4477" s="1497" t="s">
        <v>875</v>
      </c>
      <c r="F4477" s="1570" t="s">
        <v>21478</v>
      </c>
      <c r="G4477" s="590">
        <v>44733</v>
      </c>
      <c r="H4477" s="61" t="s">
        <v>21617</v>
      </c>
    </row>
    <row r="4478" spans="1:8" s="24" customFormat="1" ht="18.75" customHeight="1">
      <c r="A4478" s="1712"/>
      <c r="B4478" s="277" t="s">
        <v>17969</v>
      </c>
      <c r="C4478" s="1493" t="s">
        <v>21620</v>
      </c>
      <c r="D4478" s="1563" t="s">
        <v>21819</v>
      </c>
      <c r="E4478" s="1497" t="s">
        <v>21621</v>
      </c>
      <c r="F4478" s="1497" t="s">
        <v>21624</v>
      </c>
      <c r="G4478" s="590">
        <v>44736</v>
      </c>
      <c r="H4478" s="61" t="s">
        <v>21623</v>
      </c>
    </row>
    <row r="4479" spans="1:8" s="24" customFormat="1" ht="18.75" customHeight="1">
      <c r="A4479" s="1712"/>
      <c r="B4479" s="277" t="s">
        <v>21616</v>
      </c>
      <c r="C4479" s="1493" t="s">
        <v>21626</v>
      </c>
      <c r="D4479" s="1563" t="s">
        <v>21820</v>
      </c>
      <c r="E4479" s="1497" t="s">
        <v>875</v>
      </c>
      <c r="F4479" s="1570" t="s">
        <v>21478</v>
      </c>
      <c r="G4479" s="590">
        <v>44739</v>
      </c>
      <c r="H4479" s="61" t="s">
        <v>21628</v>
      </c>
    </row>
    <row r="4480" spans="1:8" s="24" customFormat="1" ht="18.75" customHeight="1">
      <c r="A4480" s="1712"/>
      <c r="B4480" s="277" t="s">
        <v>18504</v>
      </c>
      <c r="C4480" s="1443" t="s">
        <v>21627</v>
      </c>
      <c r="D4480" s="1563" t="s">
        <v>21821</v>
      </c>
      <c r="E4480" s="27" t="s">
        <v>341</v>
      </c>
      <c r="F4480" s="1570" t="s">
        <v>20341</v>
      </c>
      <c r="G4480" s="590">
        <v>44739</v>
      </c>
      <c r="H4480" s="61" t="s">
        <v>21628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21421</v>
      </c>
      <c r="C4482" s="1493" t="s">
        <v>21633</v>
      </c>
      <c r="D4482" s="1563" t="s">
        <v>21822</v>
      </c>
      <c r="E4482" s="36" t="s">
        <v>18369</v>
      </c>
      <c r="F4482" s="277" t="s">
        <v>21421</v>
      </c>
      <c r="G4482" s="42">
        <v>44746</v>
      </c>
      <c r="H4482" s="61" t="s">
        <v>21650</v>
      </c>
    </row>
    <row r="4483" spans="1:8" s="24" customFormat="1" ht="18.75" customHeight="1">
      <c r="A4483" s="1712"/>
      <c r="B4483" s="277" t="s">
        <v>21631</v>
      </c>
      <c r="C4483" s="1493" t="s">
        <v>21634</v>
      </c>
      <c r="D4483" s="1563" t="s">
        <v>21823</v>
      </c>
      <c r="E4483" s="219" t="s">
        <v>21632</v>
      </c>
      <c r="F4483" s="277" t="s">
        <v>21631</v>
      </c>
      <c r="G4483" s="42">
        <v>44746</v>
      </c>
      <c r="H4483" s="61" t="s">
        <v>21650</v>
      </c>
    </row>
    <row r="4484" spans="1:8" s="24" customFormat="1" ht="18.75" customHeight="1">
      <c r="A4484" s="1712"/>
      <c r="B4484" s="277" t="s">
        <v>21604</v>
      </c>
      <c r="C4484" s="1493" t="s">
        <v>21645</v>
      </c>
      <c r="D4484" s="1563" t="s">
        <v>21824</v>
      </c>
      <c r="E4484" s="219" t="s">
        <v>21646</v>
      </c>
      <c r="F4484" s="277" t="s">
        <v>21604</v>
      </c>
      <c r="G4484" s="42">
        <v>44746</v>
      </c>
      <c r="H4484" s="61" t="s">
        <v>21650</v>
      </c>
    </row>
    <row r="4485" spans="1:8" s="24" customFormat="1" ht="18.75" customHeight="1">
      <c r="A4485" s="1712"/>
      <c r="B4485" s="277" t="s">
        <v>19013</v>
      </c>
      <c r="C4485" s="1493" t="s">
        <v>21647</v>
      </c>
      <c r="D4485" s="1563" t="s">
        <v>21825</v>
      </c>
      <c r="E4485" s="36" t="s">
        <v>13382</v>
      </c>
      <c r="F4485" s="219" t="s">
        <v>21167</v>
      </c>
      <c r="G4485" s="42">
        <v>44746</v>
      </c>
      <c r="H4485" s="61" t="s">
        <v>21650</v>
      </c>
    </row>
    <row r="4486" spans="1:8" s="24" customFormat="1" ht="18.75" customHeight="1">
      <c r="A4486" s="1712"/>
      <c r="B4486" s="1659" t="s">
        <v>85</v>
      </c>
      <c r="C4486" s="1489" t="s">
        <v>21648</v>
      </c>
      <c r="D4486" s="1563" t="s">
        <v>21826</v>
      </c>
      <c r="E4486" s="1555" t="s">
        <v>21649</v>
      </c>
      <c r="F4486" s="1659" t="s">
        <v>85</v>
      </c>
      <c r="G4486" s="42">
        <v>44746</v>
      </c>
      <c r="H4486" s="61" t="s">
        <v>21650</v>
      </c>
    </row>
    <row r="4487" spans="1:8" s="24" customFormat="1" ht="18.75" customHeight="1">
      <c r="A4487" s="1712"/>
      <c r="B4487" s="277" t="s">
        <v>18504</v>
      </c>
      <c r="C4487" s="1489" t="s">
        <v>21651</v>
      </c>
      <c r="D4487" s="1563" t="s">
        <v>21827</v>
      </c>
      <c r="E4487" s="36" t="s">
        <v>21057</v>
      </c>
      <c r="F4487" s="1555" t="s">
        <v>20341</v>
      </c>
      <c r="G4487" s="41">
        <v>44748</v>
      </c>
      <c r="H4487" s="61" t="s">
        <v>21654</v>
      </c>
    </row>
    <row r="4488" spans="1:8" s="24" customFormat="1" ht="18.75" customHeight="1">
      <c r="A4488" s="1712"/>
      <c r="B4488" s="277" t="s">
        <v>21616</v>
      </c>
      <c r="C4488" s="1489" t="s">
        <v>21661</v>
      </c>
      <c r="D4488" s="1563" t="s">
        <v>21828</v>
      </c>
      <c r="E4488" s="27" t="s">
        <v>13382</v>
      </c>
      <c r="F4488" s="1570" t="s">
        <v>21478</v>
      </c>
      <c r="G4488" s="41">
        <v>44755</v>
      </c>
      <c r="H4488" s="61" t="s">
        <v>21663</v>
      </c>
    </row>
    <row r="4489" spans="1:8" s="24" customFormat="1" ht="18.75" customHeight="1">
      <c r="A4489" s="1712"/>
      <c r="B4489" s="277" t="s">
        <v>18504</v>
      </c>
      <c r="C4489" s="1489" t="s">
        <v>21664</v>
      </c>
      <c r="D4489" s="1563" t="s">
        <v>21829</v>
      </c>
      <c r="E4489" s="1497" t="s">
        <v>875</v>
      </c>
      <c r="F4489" s="1555" t="s">
        <v>20341</v>
      </c>
      <c r="G4489" s="41">
        <v>44760</v>
      </c>
      <c r="H4489" s="61" t="s">
        <v>21665</v>
      </c>
    </row>
    <row r="4490" spans="1:8" s="1663" customFormat="1" ht="18.75" customHeight="1">
      <c r="A4490" s="1712"/>
      <c r="B4490" s="277" t="s">
        <v>18807</v>
      </c>
      <c r="C4490" s="1489" t="s">
        <v>21667</v>
      </c>
      <c r="D4490" s="1563" t="s">
        <v>21830</v>
      </c>
      <c r="E4490" s="277" t="s">
        <v>21532</v>
      </c>
      <c r="F4490" s="1570" t="s">
        <v>21673</v>
      </c>
      <c r="G4490" s="41">
        <v>44767</v>
      </c>
      <c r="H4490" s="61" t="s">
        <v>14972</v>
      </c>
    </row>
    <row r="4491" spans="1:8" s="1663" customFormat="1" ht="18.75" customHeight="1">
      <c r="A4491" s="1712"/>
      <c r="B4491" s="277" t="s">
        <v>19013</v>
      </c>
      <c r="C4491" s="1489" t="s">
        <v>21668</v>
      </c>
      <c r="D4491" s="1563" t="s">
        <v>21831</v>
      </c>
      <c r="E4491" s="27" t="s">
        <v>13382</v>
      </c>
      <c r="F4491" s="1555" t="s">
        <v>20470</v>
      </c>
      <c r="G4491" s="41">
        <v>44767</v>
      </c>
      <c r="H4491" s="61" t="s">
        <v>14972</v>
      </c>
    </row>
    <row r="4492" spans="1:8" s="24" customFormat="1" ht="18.75" customHeight="1">
      <c r="A4492" s="1712"/>
      <c r="B4492" s="28" t="s">
        <v>18504</v>
      </c>
      <c r="C4492" s="1485" t="s">
        <v>21652</v>
      </c>
      <c r="D4492" s="1563" t="s">
        <v>21832</v>
      </c>
      <c r="E4492" s="28" t="s">
        <v>341</v>
      </c>
      <c r="F4492" s="1555" t="s">
        <v>20341</v>
      </c>
      <c r="G4492" s="41">
        <v>44748</v>
      </c>
      <c r="H4492" s="61" t="s">
        <v>21654</v>
      </c>
    </row>
    <row r="4493" spans="1:8" s="24" customFormat="1" ht="18.75" customHeight="1">
      <c r="A4493" s="1712"/>
      <c r="B4493" s="277" t="s">
        <v>18504</v>
      </c>
      <c r="C4493" s="1485" t="s">
        <v>21653</v>
      </c>
      <c r="D4493" s="1563" t="s">
        <v>21833</v>
      </c>
      <c r="E4493" s="36" t="s">
        <v>341</v>
      </c>
      <c r="F4493" s="1555" t="s">
        <v>20341</v>
      </c>
      <c r="G4493" s="41">
        <v>44748</v>
      </c>
      <c r="H4493" s="61" t="s">
        <v>21654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21685</v>
      </c>
      <c r="C4495" s="1489" t="s">
        <v>21682</v>
      </c>
      <c r="D4495" s="1563" t="s">
        <v>21834</v>
      </c>
      <c r="E4495" s="224" t="s">
        <v>21683</v>
      </c>
      <c r="F4495" s="1570" t="s">
        <v>21684</v>
      </c>
      <c r="G4495" s="590">
        <v>44776</v>
      </c>
      <c r="H4495" s="61" t="s">
        <v>21701</v>
      </c>
    </row>
    <row r="4496" spans="1:8" s="24" customFormat="1" ht="18.75" customHeight="1">
      <c r="A4496" s="1712"/>
      <c r="B4496" s="36" t="s">
        <v>21420</v>
      </c>
      <c r="C4496" s="1489" t="s">
        <v>21691</v>
      </c>
      <c r="D4496" s="1563" t="s">
        <v>21835</v>
      </c>
      <c r="E4496" s="1490" t="s">
        <v>15392</v>
      </c>
      <c r="F4496" s="1570" t="s">
        <v>21478</v>
      </c>
      <c r="G4496" s="42">
        <v>44774</v>
      </c>
      <c r="H4496" s="61" t="s">
        <v>21697</v>
      </c>
    </row>
    <row r="4497" spans="1:8" s="24" customFormat="1" ht="18.75" customHeight="1">
      <c r="A4497" s="1712"/>
      <c r="B4497" s="36" t="s">
        <v>21420</v>
      </c>
      <c r="C4497" s="1489" t="s">
        <v>21692</v>
      </c>
      <c r="D4497" s="1563" t="s">
        <v>21836</v>
      </c>
      <c r="E4497" s="1490" t="s">
        <v>21666</v>
      </c>
      <c r="F4497" s="1570" t="s">
        <v>21478</v>
      </c>
      <c r="G4497" s="42">
        <v>44774</v>
      </c>
      <c r="H4497" s="61" t="s">
        <v>21697</v>
      </c>
    </row>
    <row r="4498" spans="1:8" s="24" customFormat="1">
      <c r="A4498" s="1712"/>
      <c r="B4498" s="36" t="s">
        <v>21420</v>
      </c>
      <c r="C4498" s="1489" t="s">
        <v>21693</v>
      </c>
      <c r="D4498" s="1563" t="s">
        <v>21837</v>
      </c>
      <c r="E4498" s="1490" t="s">
        <v>875</v>
      </c>
      <c r="F4498" s="1570" t="s">
        <v>21696</v>
      </c>
      <c r="G4498" s="42">
        <v>44774</v>
      </c>
      <c r="H4498" s="61" t="s">
        <v>21697</v>
      </c>
    </row>
    <row r="4499" spans="1:8" s="24" customFormat="1" ht="18.75" customHeight="1">
      <c r="A4499" s="1712"/>
      <c r="B4499" s="36" t="s">
        <v>21420</v>
      </c>
      <c r="C4499" s="1489" t="s">
        <v>21694</v>
      </c>
      <c r="D4499" s="1563" t="s">
        <v>21838</v>
      </c>
      <c r="E4499" s="1490" t="s">
        <v>875</v>
      </c>
      <c r="F4499" s="1570" t="s">
        <v>21696</v>
      </c>
      <c r="G4499" s="42">
        <v>44774</v>
      </c>
      <c r="H4499" s="61" t="s">
        <v>21697</v>
      </c>
    </row>
    <row r="4500" spans="1:8" s="24" customFormat="1" ht="18.75" customHeight="1">
      <c r="A4500" s="1712"/>
      <c r="B4500" s="36" t="s">
        <v>21420</v>
      </c>
      <c r="C4500" s="1489" t="s">
        <v>21695</v>
      </c>
      <c r="D4500" s="1563" t="s">
        <v>21839</v>
      </c>
      <c r="E4500" s="1490" t="s">
        <v>875</v>
      </c>
      <c r="F4500" s="1492" t="s">
        <v>21696</v>
      </c>
      <c r="G4500" s="42">
        <v>44774</v>
      </c>
      <c r="H4500" s="61" t="s">
        <v>21697</v>
      </c>
    </row>
    <row r="4501" spans="1:8" s="24" customFormat="1" ht="18.75" customHeight="1">
      <c r="A4501" s="1712"/>
      <c r="B4501" s="36" t="s">
        <v>21699</v>
      </c>
      <c r="C4501" s="1489" t="s">
        <v>21698</v>
      </c>
      <c r="D4501" s="1563" t="s">
        <v>21840</v>
      </c>
      <c r="E4501" s="36" t="s">
        <v>15454</v>
      </c>
      <c r="F4501" s="125" t="s">
        <v>21700</v>
      </c>
      <c r="G4501" s="42">
        <v>44781</v>
      </c>
      <c r="H4501" s="61" t="s">
        <v>21707</v>
      </c>
    </row>
    <row r="4502" spans="1:8" s="24" customFormat="1">
      <c r="A4502" s="1712"/>
      <c r="B4502" s="36" t="s">
        <v>18420</v>
      </c>
      <c r="C4502" s="1489" t="s">
        <v>21705</v>
      </c>
      <c r="D4502" s="1563" t="s">
        <v>21841</v>
      </c>
      <c r="E4502" s="1665" t="s">
        <v>13382</v>
      </c>
      <c r="F4502" s="1492" t="s">
        <v>20529</v>
      </c>
      <c r="G4502" s="42">
        <v>44781</v>
      </c>
      <c r="H4502" s="61" t="s">
        <v>21707</v>
      </c>
    </row>
    <row r="4503" spans="1:8" s="24" customFormat="1">
      <c r="A4503" s="1712"/>
      <c r="B4503" s="36" t="s">
        <v>21420</v>
      </c>
      <c r="C4503" s="1489" t="s">
        <v>21706</v>
      </c>
      <c r="D4503" s="1563" t="s">
        <v>21842</v>
      </c>
      <c r="E4503" s="1665" t="s">
        <v>19897</v>
      </c>
      <c r="F4503" s="1492" t="s">
        <v>21478</v>
      </c>
      <c r="G4503" s="42">
        <v>44781</v>
      </c>
      <c r="H4503" s="61" t="s">
        <v>21707</v>
      </c>
    </row>
    <row r="4504" spans="1:8" s="24" customFormat="1">
      <c r="A4504" s="1712"/>
      <c r="B4504" s="36" t="s">
        <v>21709</v>
      </c>
      <c r="C4504" s="1489" t="s">
        <v>21708</v>
      </c>
      <c r="D4504" s="1563" t="s">
        <v>21843</v>
      </c>
      <c r="E4504" s="505" t="s">
        <v>21710</v>
      </c>
      <c r="F4504" s="1492" t="s">
        <v>21711</v>
      </c>
      <c r="G4504" s="1629" t="s">
        <v>21712</v>
      </c>
      <c r="H4504" s="855" t="s">
        <v>21723</v>
      </c>
    </row>
    <row r="4505" spans="1:8" s="24" customFormat="1">
      <c r="A4505" s="1712"/>
      <c r="B4505" s="36" t="s">
        <v>21616</v>
      </c>
      <c r="C4505" s="1489" t="s">
        <v>21717</v>
      </c>
      <c r="D4505" s="1563" t="s">
        <v>21844</v>
      </c>
      <c r="E4505" s="1490" t="s">
        <v>21716</v>
      </c>
      <c r="F4505" s="1492" t="s">
        <v>21478</v>
      </c>
      <c r="G4505" s="42">
        <v>44788</v>
      </c>
      <c r="H4505" s="855" t="s">
        <v>17671</v>
      </c>
    </row>
    <row r="4506" spans="1:8" s="24" customFormat="1">
      <c r="A4506" s="1712"/>
      <c r="B4506" s="36" t="s">
        <v>818</v>
      </c>
      <c r="C4506" s="1489" t="s">
        <v>21718</v>
      </c>
      <c r="D4506" s="1563" t="s">
        <v>21845</v>
      </c>
      <c r="E4506" s="1490" t="s">
        <v>809</v>
      </c>
      <c r="F4506" s="277" t="s">
        <v>818</v>
      </c>
      <c r="G4506" s="42">
        <v>44788</v>
      </c>
      <c r="H4506" s="855" t="s">
        <v>17671</v>
      </c>
    </row>
    <row r="4507" spans="1:8" s="24" customFormat="1">
      <c r="A4507" s="1712"/>
      <c r="B4507" s="36" t="s">
        <v>21616</v>
      </c>
      <c r="C4507" s="1489" t="s">
        <v>21721</v>
      </c>
      <c r="D4507" s="1563" t="s">
        <v>21846</v>
      </c>
      <c r="E4507" s="1490" t="s">
        <v>724</v>
      </c>
      <c r="F4507" s="1492" t="s">
        <v>21478</v>
      </c>
      <c r="G4507" s="1629" t="s">
        <v>21712</v>
      </c>
      <c r="H4507" s="855" t="s">
        <v>21723</v>
      </c>
    </row>
    <row r="4508" spans="1:8" s="24" customFormat="1">
      <c r="A4508" s="1712"/>
      <c r="B4508" s="36" t="s">
        <v>725</v>
      </c>
      <c r="C4508" s="1489" t="s">
        <v>21722</v>
      </c>
      <c r="D4508" s="1563" t="s">
        <v>21847</v>
      </c>
      <c r="E4508" s="1490" t="s">
        <v>6406</v>
      </c>
      <c r="F4508" s="277" t="s">
        <v>725</v>
      </c>
      <c r="G4508" s="1629" t="s">
        <v>21712</v>
      </c>
      <c r="H4508" s="855" t="s">
        <v>21723</v>
      </c>
    </row>
    <row r="4509" spans="1:8" s="1663" customFormat="1" ht="18.75" customHeight="1">
      <c r="A4509" s="1712"/>
      <c r="B4509" s="36" t="s">
        <v>21677</v>
      </c>
      <c r="C4509" s="1485" t="s">
        <v>21674</v>
      </c>
      <c r="D4509" s="1563" t="s">
        <v>21295</v>
      </c>
      <c r="E4509" s="1490" t="s">
        <v>341</v>
      </c>
      <c r="F4509" s="1570" t="s">
        <v>21676</v>
      </c>
      <c r="G4509" s="42">
        <v>44774</v>
      </c>
      <c r="H4509" s="61" t="s">
        <v>21697</v>
      </c>
    </row>
    <row r="4510" spans="1:8" s="1663" customFormat="1" ht="18.75" customHeight="1">
      <c r="A4510" s="1712"/>
      <c r="B4510" s="36" t="s">
        <v>21677</v>
      </c>
      <c r="C4510" s="1485" t="s">
        <v>21675</v>
      </c>
      <c r="D4510" s="1563" t="s">
        <v>21848</v>
      </c>
      <c r="E4510" s="1490" t="s">
        <v>341</v>
      </c>
      <c r="F4510" s="1570" t="s">
        <v>21676</v>
      </c>
      <c r="G4510" s="42">
        <v>44774</v>
      </c>
      <c r="H4510" s="61" t="s">
        <v>21697</v>
      </c>
    </row>
    <row r="4511" spans="1:8" s="24" customFormat="1">
      <c r="A4511" s="1712"/>
      <c r="B4511" s="36" t="s">
        <v>18504</v>
      </c>
      <c r="C4511" s="1485" t="s">
        <v>21724</v>
      </c>
      <c r="D4511" s="1563" t="s">
        <v>21849</v>
      </c>
      <c r="E4511" s="1666" t="s">
        <v>341</v>
      </c>
      <c r="F4511" s="1555" t="s">
        <v>20341</v>
      </c>
      <c r="G4511" s="1397" t="s">
        <v>21732</v>
      </c>
      <c r="H4511" s="855" t="s">
        <v>21726</v>
      </c>
    </row>
    <row r="4512" spans="1:8" s="24" customFormat="1">
      <c r="A4512" s="1712"/>
      <c r="B4512" s="36" t="s">
        <v>18504</v>
      </c>
      <c r="C4512" s="1485" t="s">
        <v>21725</v>
      </c>
      <c r="D4512" s="1563" t="s">
        <v>21850</v>
      </c>
      <c r="E4512" s="1666" t="s">
        <v>341</v>
      </c>
      <c r="F4512" s="1555" t="s">
        <v>20341</v>
      </c>
      <c r="G4512" s="1397" t="s">
        <v>21732</v>
      </c>
      <c r="H4512" s="855" t="s">
        <v>21726</v>
      </c>
    </row>
    <row r="4513" spans="1:8" s="24" customFormat="1">
      <c r="A4513" s="1712"/>
      <c r="B4513" s="36" t="s">
        <v>18504</v>
      </c>
      <c r="C4513" s="1485" t="s">
        <v>21733</v>
      </c>
      <c r="D4513" s="1563" t="s">
        <v>21851</v>
      </c>
      <c r="E4513" s="1668" t="s">
        <v>341</v>
      </c>
      <c r="F4513" s="1555" t="s">
        <v>20341</v>
      </c>
      <c r="G4513" s="1397" t="s">
        <v>21734</v>
      </c>
      <c r="H4513" s="855" t="s">
        <v>21735</v>
      </c>
    </row>
    <row r="4514" spans="1:8" s="24" customFormat="1">
      <c r="A4514" s="1712"/>
      <c r="B4514" s="36" t="s">
        <v>18504</v>
      </c>
      <c r="C4514" s="1493" t="s">
        <v>21738</v>
      </c>
      <c r="D4514" s="1563" t="s">
        <v>21852</v>
      </c>
      <c r="E4514" s="1665" t="s">
        <v>21739</v>
      </c>
      <c r="F4514" s="1555" t="s">
        <v>20341</v>
      </c>
      <c r="G4514" s="1629" t="s">
        <v>21740</v>
      </c>
      <c r="H4514" s="855" t="s">
        <v>21741</v>
      </c>
    </row>
    <row r="4515" spans="1:8" s="24" customFormat="1">
      <c r="A4515" s="1712"/>
      <c r="B4515" s="277" t="s">
        <v>21744</v>
      </c>
      <c r="C4515" s="1493" t="s">
        <v>21737</v>
      </c>
      <c r="D4515" s="1563" t="s">
        <v>21853</v>
      </c>
      <c r="E4515" s="1665" t="s">
        <v>21745</v>
      </c>
      <c r="F4515" s="1667" t="s">
        <v>21746</v>
      </c>
      <c r="G4515" s="1629" t="s">
        <v>21743</v>
      </c>
      <c r="H4515" s="855" t="s">
        <v>21742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21760</v>
      </c>
      <c r="C4517" s="1489" t="s">
        <v>21759</v>
      </c>
      <c r="D4517" s="1563" t="s">
        <v>21956</v>
      </c>
      <c r="E4517" s="1490" t="s">
        <v>21761</v>
      </c>
      <c r="F4517" s="1497" t="s">
        <v>21762</v>
      </c>
      <c r="G4517" s="1629" t="s">
        <v>21763</v>
      </c>
      <c r="H4517" s="855" t="s">
        <v>21764</v>
      </c>
    </row>
    <row r="4518" spans="1:8" s="24" customFormat="1">
      <c r="A4518" s="1712"/>
      <c r="B4518" s="29" t="s">
        <v>2853</v>
      </c>
      <c r="C4518" s="1489" t="s">
        <v>21766</v>
      </c>
      <c r="D4518" s="1563" t="s">
        <v>21957</v>
      </c>
      <c r="E4518" s="1666" t="s">
        <v>21465</v>
      </c>
      <c r="F4518" s="1497" t="s">
        <v>21784</v>
      </c>
      <c r="G4518" s="1397" t="s">
        <v>21892</v>
      </c>
      <c r="H4518" s="855" t="s">
        <v>21774</v>
      </c>
    </row>
    <row r="4519" spans="1:8" s="24" customFormat="1">
      <c r="A4519" s="1712"/>
      <c r="B4519" s="29" t="s">
        <v>18504</v>
      </c>
      <c r="C4519" s="1489" t="s">
        <v>21767</v>
      </c>
      <c r="D4519" s="1563" t="s">
        <v>21958</v>
      </c>
      <c r="E4519" s="1666" t="s">
        <v>73</v>
      </c>
      <c r="F4519" s="1519" t="s">
        <v>20341</v>
      </c>
      <c r="G4519" s="1397" t="s">
        <v>21892</v>
      </c>
      <c r="H4519" s="855" t="s">
        <v>21774</v>
      </c>
    </row>
    <row r="4520" spans="1:8" s="24" customFormat="1">
      <c r="A4520" s="1712"/>
      <c r="B4520" s="29" t="s">
        <v>19013</v>
      </c>
      <c r="C4520" s="1489" t="s">
        <v>21770</v>
      </c>
      <c r="D4520" s="1563" t="s">
        <v>21959</v>
      </c>
      <c r="E4520" s="1490" t="s">
        <v>21768</v>
      </c>
      <c r="F4520" s="1497" t="s">
        <v>21775</v>
      </c>
      <c r="G4520" s="42">
        <v>44816</v>
      </c>
      <c r="H4520" s="855" t="s">
        <v>21783</v>
      </c>
    </row>
    <row r="4521" spans="1:8" s="24" customFormat="1">
      <c r="A4521" s="1712"/>
      <c r="B4521" s="29" t="s">
        <v>21769</v>
      </c>
      <c r="C4521" s="1489" t="s">
        <v>21771</v>
      </c>
      <c r="D4521" s="1563" t="s">
        <v>21960</v>
      </c>
      <c r="E4521" s="125" t="s">
        <v>875</v>
      </c>
      <c r="F4521" s="1519" t="s">
        <v>21782</v>
      </c>
      <c r="G4521" s="42">
        <v>44816</v>
      </c>
      <c r="H4521" s="855" t="s">
        <v>21783</v>
      </c>
    </row>
    <row r="4522" spans="1:8" s="24" customFormat="1">
      <c r="A4522" s="1712"/>
      <c r="B4522" s="29" t="s">
        <v>21883</v>
      </c>
      <c r="C4522" s="1489" t="s">
        <v>21772</v>
      </c>
      <c r="D4522" s="1563" t="s">
        <v>21961</v>
      </c>
      <c r="E4522" s="1490" t="s">
        <v>13558</v>
      </c>
      <c r="F4522" s="277" t="s">
        <v>21883</v>
      </c>
      <c r="G4522" s="42">
        <v>44816</v>
      </c>
      <c r="H4522" s="855" t="s">
        <v>21783</v>
      </c>
    </row>
    <row r="4523" spans="1:8" s="24" customFormat="1">
      <c r="A4523" s="1712"/>
      <c r="B4523" s="29" t="s">
        <v>18504</v>
      </c>
      <c r="C4523" s="1489" t="s">
        <v>21773</v>
      </c>
      <c r="D4523" s="1563" t="s">
        <v>21962</v>
      </c>
      <c r="E4523" s="1490" t="s">
        <v>875</v>
      </c>
      <c r="F4523" s="1519" t="s">
        <v>20341</v>
      </c>
      <c r="G4523" s="42">
        <v>44810</v>
      </c>
      <c r="H4523" s="855" t="s">
        <v>21778</v>
      </c>
    </row>
    <row r="4524" spans="1:8" s="24" customFormat="1">
      <c r="A4524" s="1712"/>
      <c r="B4524" s="29" t="s">
        <v>21769</v>
      </c>
      <c r="C4524" s="1489" t="s">
        <v>21780</v>
      </c>
      <c r="D4524" s="1563" t="s">
        <v>21963</v>
      </c>
      <c r="E4524" s="855" t="s">
        <v>875</v>
      </c>
      <c r="F4524" s="1519" t="s">
        <v>21782</v>
      </c>
      <c r="G4524" s="42">
        <v>44816</v>
      </c>
      <c r="H4524" s="855" t="s">
        <v>21783</v>
      </c>
    </row>
    <row r="4525" spans="1:8" s="24" customFormat="1">
      <c r="A4525" s="1712"/>
      <c r="B4525" s="29" t="s">
        <v>98</v>
      </c>
      <c r="C4525" s="1489" t="s">
        <v>21781</v>
      </c>
      <c r="D4525" s="1563" t="s">
        <v>21964</v>
      </c>
      <c r="E4525" s="855" t="s">
        <v>73</v>
      </c>
      <c r="F4525" s="277" t="s">
        <v>98</v>
      </c>
      <c r="G4525" s="42">
        <v>44816</v>
      </c>
      <c r="H4525" s="855" t="s">
        <v>21783</v>
      </c>
    </row>
    <row r="4526" spans="1:8" s="24" customFormat="1">
      <c r="A4526" s="1712"/>
      <c r="B4526" s="29" t="s">
        <v>21533</v>
      </c>
      <c r="C4526" s="1489" t="s">
        <v>21787</v>
      </c>
      <c r="D4526" s="1563" t="s">
        <v>21965</v>
      </c>
      <c r="E4526" s="855" t="s">
        <v>15450</v>
      </c>
      <c r="F4526" s="277" t="s">
        <v>21533</v>
      </c>
      <c r="G4526" s="42">
        <v>44823</v>
      </c>
      <c r="H4526" s="855" t="s">
        <v>21876</v>
      </c>
    </row>
    <row r="4527" spans="1:8" s="24" customFormat="1">
      <c r="A4527" s="1712"/>
      <c r="B4527" s="29" t="s">
        <v>21790</v>
      </c>
      <c r="C4527" s="1489" t="s">
        <v>21788</v>
      </c>
      <c r="D4527" s="1563" t="s">
        <v>21966</v>
      </c>
      <c r="E4527" s="1490" t="s">
        <v>21789</v>
      </c>
      <c r="F4527" s="277" t="s">
        <v>21790</v>
      </c>
      <c r="G4527" s="42">
        <v>44823</v>
      </c>
      <c r="H4527" s="855" t="s">
        <v>21876</v>
      </c>
    </row>
    <row r="4528" spans="1:8" s="24" customFormat="1">
      <c r="A4528" s="1712"/>
      <c r="B4528" s="29" t="s">
        <v>19838</v>
      </c>
      <c r="C4528" s="1489" t="s">
        <v>21793</v>
      </c>
      <c r="D4528" s="1563" t="s">
        <v>21967</v>
      </c>
      <c r="E4528" s="855" t="s">
        <v>21779</v>
      </c>
      <c r="F4528" s="1669" t="s">
        <v>20255</v>
      </c>
      <c r="G4528" s="42">
        <v>44818</v>
      </c>
      <c r="H4528" s="855" t="s">
        <v>21803</v>
      </c>
    </row>
    <row r="4529" spans="1:8" s="24" customFormat="1">
      <c r="A4529" s="1712"/>
      <c r="B4529" s="29" t="s">
        <v>21802</v>
      </c>
      <c r="C4529" s="1489" t="s">
        <v>21797</v>
      </c>
      <c r="D4529" s="1563" t="s">
        <v>21968</v>
      </c>
      <c r="E4529" s="855" t="s">
        <v>21796</v>
      </c>
      <c r="F4529" s="277" t="s">
        <v>5627</v>
      </c>
      <c r="G4529" s="42">
        <v>44818</v>
      </c>
      <c r="H4529" s="855" t="s">
        <v>21803</v>
      </c>
    </row>
    <row r="4530" spans="1:8" s="24" customFormat="1" ht="15" customHeight="1">
      <c r="A4530" s="1712"/>
      <c r="B4530" s="29" t="s">
        <v>21802</v>
      </c>
      <c r="C4530" s="1489" t="s">
        <v>21798</v>
      </c>
      <c r="D4530" s="1563" t="s">
        <v>21969</v>
      </c>
      <c r="E4530" s="855" t="s">
        <v>21796</v>
      </c>
      <c r="F4530" s="277" t="s">
        <v>5627</v>
      </c>
      <c r="G4530" s="42">
        <v>44818</v>
      </c>
      <c r="H4530" s="855" t="s">
        <v>21803</v>
      </c>
    </row>
    <row r="4531" spans="1:8" s="24" customFormat="1">
      <c r="A4531" s="1712"/>
      <c r="B4531" s="29" t="s">
        <v>21801</v>
      </c>
      <c r="C4531" s="1489" t="s">
        <v>21799</v>
      </c>
      <c r="D4531" s="1563" t="s">
        <v>21970</v>
      </c>
      <c r="E4531" s="855" t="s">
        <v>21796</v>
      </c>
      <c r="F4531" s="277" t="s">
        <v>2853</v>
      </c>
      <c r="G4531" s="42">
        <v>44818</v>
      </c>
      <c r="H4531" s="855" t="s">
        <v>21803</v>
      </c>
    </row>
    <row r="4532" spans="1:8" s="24" customFormat="1">
      <c r="A4532" s="1712"/>
      <c r="B4532" s="29" t="s">
        <v>21801</v>
      </c>
      <c r="C4532" s="1489" t="s">
        <v>21800</v>
      </c>
      <c r="D4532" s="1563" t="s">
        <v>21971</v>
      </c>
      <c r="E4532" s="855" t="s">
        <v>21796</v>
      </c>
      <c r="F4532" s="277" t="s">
        <v>2853</v>
      </c>
      <c r="G4532" s="42">
        <v>44818</v>
      </c>
      <c r="H4532" s="855" t="s">
        <v>21803</v>
      </c>
    </row>
    <row r="4533" spans="1:8" s="24" customFormat="1">
      <c r="A4533" s="1712"/>
      <c r="B4533" s="29" t="s">
        <v>21878</v>
      </c>
      <c r="C4533" s="1489" t="s">
        <v>21877</v>
      </c>
      <c r="D4533" s="1563" t="s">
        <v>21972</v>
      </c>
      <c r="E4533" s="1410" t="s">
        <v>21879</v>
      </c>
      <c r="F4533" s="1497" t="s">
        <v>21880</v>
      </c>
      <c r="G4533" s="42">
        <v>44830</v>
      </c>
      <c r="H4533" s="855" t="s">
        <v>21891</v>
      </c>
    </row>
    <row r="4534" spans="1:8" s="24" customFormat="1">
      <c r="A4534" s="1712"/>
      <c r="B4534" s="29" t="s">
        <v>21420</v>
      </c>
      <c r="C4534" s="1489" t="s">
        <v>21882</v>
      </c>
      <c r="D4534" s="1563" t="s">
        <v>21973</v>
      </c>
      <c r="E4534" s="1397" t="s">
        <v>21870</v>
      </c>
      <c r="F4534" s="1669" t="s">
        <v>21903</v>
      </c>
      <c r="G4534" s="42">
        <v>44830</v>
      </c>
      <c r="H4534" s="855" t="s">
        <v>21891</v>
      </c>
    </row>
    <row r="4535" spans="1:8" s="24" customFormat="1">
      <c r="A4535" s="1712"/>
      <c r="B4535" s="29" t="s">
        <v>18504</v>
      </c>
      <c r="C4535" s="1485" t="s">
        <v>21871</v>
      </c>
      <c r="D4535" s="1563" t="s">
        <v>21974</v>
      </c>
      <c r="E4535" s="1490" t="s">
        <v>341</v>
      </c>
      <c r="F4535" s="1490" t="s">
        <v>21872</v>
      </c>
      <c r="G4535" s="42">
        <v>44823</v>
      </c>
      <c r="H4535" s="855" t="s">
        <v>15147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21887</v>
      </c>
      <c r="C4537" s="1493" t="s">
        <v>21886</v>
      </c>
      <c r="D4537" s="1563" t="s">
        <v>21975</v>
      </c>
      <c r="E4537" s="505" t="s">
        <v>21889</v>
      </c>
      <c r="F4537" s="277" t="s">
        <v>21887</v>
      </c>
      <c r="G4537" s="1629" t="s">
        <v>21890</v>
      </c>
      <c r="H4537" s="855" t="s">
        <v>15191</v>
      </c>
    </row>
    <row r="4538" spans="1:8" s="24" customFormat="1">
      <c r="A4538" s="1712"/>
      <c r="B4538" s="29" t="s">
        <v>13380</v>
      </c>
      <c r="C4538" s="1493" t="s">
        <v>21896</v>
      </c>
      <c r="D4538" s="1563" t="s">
        <v>21976</v>
      </c>
      <c r="E4538" s="1490" t="s">
        <v>13382</v>
      </c>
      <c r="F4538" s="277" t="s">
        <v>13380</v>
      </c>
      <c r="G4538" s="1629" t="s">
        <v>21890</v>
      </c>
      <c r="H4538" s="855" t="s">
        <v>15191</v>
      </c>
    </row>
    <row r="4539" spans="1:8" s="24" customFormat="1">
      <c r="A4539" s="1712"/>
      <c r="B4539" s="29" t="s">
        <v>18807</v>
      </c>
      <c r="C4539" s="1493" t="s">
        <v>21899</v>
      </c>
      <c r="D4539" s="1563" t="s">
        <v>21977</v>
      </c>
      <c r="E4539" s="1490" t="s">
        <v>21895</v>
      </c>
      <c r="F4539" s="1669" t="s">
        <v>21902</v>
      </c>
      <c r="G4539" s="1629" t="s">
        <v>21890</v>
      </c>
      <c r="H4539" s="855" t="s">
        <v>15191</v>
      </c>
    </row>
    <row r="4540" spans="1:8" s="24" customFormat="1">
      <c r="A4540" s="1712"/>
      <c r="B4540" s="29" t="s">
        <v>21420</v>
      </c>
      <c r="C4540" s="1493" t="s">
        <v>21900</v>
      </c>
      <c r="D4540" s="1563" t="s">
        <v>21978</v>
      </c>
      <c r="E4540" s="1665" t="s">
        <v>20928</v>
      </c>
      <c r="F4540" s="1669" t="s">
        <v>21903</v>
      </c>
      <c r="G4540" s="1629" t="s">
        <v>21890</v>
      </c>
      <c r="H4540" s="855" t="s">
        <v>15191</v>
      </c>
    </row>
    <row r="4541" spans="1:8" s="24" customFormat="1">
      <c r="A4541" s="1712"/>
      <c r="B4541" s="29" t="s">
        <v>18504</v>
      </c>
      <c r="C4541" s="1493" t="s">
        <v>21901</v>
      </c>
      <c r="D4541" s="1563" t="s">
        <v>21979</v>
      </c>
      <c r="E4541" s="1668" t="s">
        <v>13558</v>
      </c>
      <c r="F4541" s="1490" t="s">
        <v>20341</v>
      </c>
      <c r="G4541" s="1397" t="s">
        <v>21897</v>
      </c>
      <c r="H4541" s="855" t="s">
        <v>21913</v>
      </c>
    </row>
    <row r="4542" spans="1:8" s="24" customFormat="1">
      <c r="A4542" s="1712"/>
      <c r="B4542" s="29" t="s">
        <v>21769</v>
      </c>
      <c r="C4542" s="1493" t="s">
        <v>21909</v>
      </c>
      <c r="D4542" s="1563" t="s">
        <v>21980</v>
      </c>
      <c r="E4542" s="1659" t="s">
        <v>875</v>
      </c>
      <c r="F4542" s="1519" t="s">
        <v>21782</v>
      </c>
      <c r="G4542" s="1397" t="s">
        <v>21897</v>
      </c>
      <c r="H4542" s="855" t="s">
        <v>21913</v>
      </c>
    </row>
    <row r="4543" spans="1:8" s="24" customFormat="1">
      <c r="A4543" s="1712"/>
      <c r="B4543" s="29" t="s">
        <v>21769</v>
      </c>
      <c r="C4543" s="1493" t="s">
        <v>21910</v>
      </c>
      <c r="D4543" s="1563" t="s">
        <v>21981</v>
      </c>
      <c r="E4543" s="1659" t="s">
        <v>875</v>
      </c>
      <c r="F4543" s="1519" t="s">
        <v>21782</v>
      </c>
      <c r="G4543" s="1397" t="s">
        <v>21897</v>
      </c>
      <c r="H4543" s="855" t="s">
        <v>21913</v>
      </c>
    </row>
    <row r="4544" spans="1:8" s="24" customFormat="1">
      <c r="A4544" s="1712"/>
      <c r="B4544" s="29" t="s">
        <v>21769</v>
      </c>
      <c r="C4544" s="1493" t="s">
        <v>21911</v>
      </c>
      <c r="D4544" s="1563" t="s">
        <v>21982</v>
      </c>
      <c r="E4544" s="1668" t="s">
        <v>875</v>
      </c>
      <c r="F4544" s="1519" t="s">
        <v>21782</v>
      </c>
      <c r="G4544" s="1397" t="s">
        <v>21897</v>
      </c>
      <c r="H4544" s="505" t="s">
        <v>21913</v>
      </c>
    </row>
    <row r="4545" spans="1:8" s="24" customFormat="1">
      <c r="A4545" s="1712"/>
      <c r="B4545" s="1489" t="s">
        <v>20342</v>
      </c>
      <c r="C4545" s="1493" t="s">
        <v>21918</v>
      </c>
      <c r="D4545" s="1563" t="s">
        <v>21977</v>
      </c>
      <c r="E4545" s="1659" t="s">
        <v>13382</v>
      </c>
      <c r="F4545" s="125" t="s">
        <v>21920</v>
      </c>
      <c r="G4545" s="1671">
        <v>44851</v>
      </c>
      <c r="H4545" s="1659" t="s">
        <v>21931</v>
      </c>
    </row>
    <row r="4546" spans="1:8" s="24" customFormat="1">
      <c r="A4546" s="1712"/>
      <c r="B4546" s="29" t="s">
        <v>18807</v>
      </c>
      <c r="C4546" s="1493" t="s">
        <v>21922</v>
      </c>
      <c r="D4546" s="1563" t="s">
        <v>21983</v>
      </c>
      <c r="E4546" s="1665" t="s">
        <v>21919</v>
      </c>
      <c r="F4546" s="1673" t="s">
        <v>21929</v>
      </c>
      <c r="G4546" s="1671">
        <v>44851</v>
      </c>
      <c r="H4546" s="1659" t="s">
        <v>21931</v>
      </c>
    </row>
    <row r="4547" spans="1:8" s="24" customFormat="1">
      <c r="A4547" s="1712"/>
      <c r="B4547" s="29" t="s">
        <v>21769</v>
      </c>
      <c r="C4547" s="1493" t="s">
        <v>21925</v>
      </c>
      <c r="D4547" s="1563" t="s">
        <v>21984</v>
      </c>
      <c r="E4547" s="1665" t="s">
        <v>21924</v>
      </c>
      <c r="F4547" s="1519" t="s">
        <v>21782</v>
      </c>
      <c r="G4547" s="1653">
        <v>44858</v>
      </c>
      <c r="H4547" s="505" t="s">
        <v>15249</v>
      </c>
    </row>
    <row r="4548" spans="1:8" s="24" customFormat="1">
      <c r="A4548" s="1712"/>
      <c r="B4548" s="29" t="s">
        <v>21769</v>
      </c>
      <c r="C4548" s="1493" t="s">
        <v>21926</v>
      </c>
      <c r="D4548" s="1563" t="s">
        <v>21985</v>
      </c>
      <c r="E4548" s="1665" t="s">
        <v>21923</v>
      </c>
      <c r="F4548" s="1519" t="s">
        <v>21782</v>
      </c>
      <c r="G4548" s="1653">
        <v>44858</v>
      </c>
      <c r="H4548" s="505" t="s">
        <v>15249</v>
      </c>
    </row>
    <row r="4549" spans="1:8" s="24" customFormat="1">
      <c r="A4549" s="1712"/>
      <c r="B4549" s="29" t="s">
        <v>18504</v>
      </c>
      <c r="C4549" s="1493" t="s">
        <v>21927</v>
      </c>
      <c r="D4549" s="1563" t="s">
        <v>21986</v>
      </c>
      <c r="E4549" s="1665" t="s">
        <v>73</v>
      </c>
      <c r="F4549" s="1490" t="s">
        <v>20341</v>
      </c>
      <c r="G4549" s="1653" t="s">
        <v>21898</v>
      </c>
      <c r="H4549" s="505" t="s">
        <v>15249</v>
      </c>
    </row>
    <row r="4550" spans="1:8" s="24" customFormat="1">
      <c r="A4550" s="1712"/>
      <c r="B4550" s="29" t="s">
        <v>21533</v>
      </c>
      <c r="C4550" s="1493" t="s">
        <v>21928</v>
      </c>
      <c r="D4550" s="1563" t="s">
        <v>21987</v>
      </c>
      <c r="E4550" s="1665" t="s">
        <v>15450</v>
      </c>
      <c r="F4550" s="277" t="s">
        <v>21533</v>
      </c>
      <c r="G4550" s="1671">
        <v>44858</v>
      </c>
      <c r="H4550" s="505" t="s">
        <v>15249</v>
      </c>
    </row>
    <row r="4551" spans="1:8" s="24" customFormat="1">
      <c r="A4551" s="1712"/>
      <c r="B4551" s="29" t="s">
        <v>18739</v>
      </c>
      <c r="C4551" s="1493" t="s">
        <v>21932</v>
      </c>
      <c r="D4551" s="1563" t="s">
        <v>21988</v>
      </c>
      <c r="E4551" s="1668" t="s">
        <v>875</v>
      </c>
      <c r="F4551" s="1672" t="s">
        <v>20505</v>
      </c>
      <c r="G4551" s="1671">
        <v>44858</v>
      </c>
      <c r="H4551" s="505" t="s">
        <v>15249</v>
      </c>
    </row>
    <row r="4552" spans="1:8" s="24" customFormat="1">
      <c r="A4552" s="1712"/>
      <c r="B4552" s="29" t="s">
        <v>18739</v>
      </c>
      <c r="C4552" s="1485" t="s">
        <v>21930</v>
      </c>
      <c r="D4552" s="1563" t="s">
        <v>21989</v>
      </c>
      <c r="E4552" s="1665" t="s">
        <v>341</v>
      </c>
      <c r="F4552" s="1672" t="s">
        <v>21921</v>
      </c>
      <c r="G4552" s="1671">
        <v>44851</v>
      </c>
      <c r="H4552" s="505" t="s">
        <v>15218</v>
      </c>
    </row>
    <row r="4553" spans="1:8" s="24" customFormat="1">
      <c r="A4553" s="1712"/>
      <c r="B4553" s="29" t="s">
        <v>21533</v>
      </c>
      <c r="C4553" s="1485" t="s">
        <v>21936</v>
      </c>
      <c r="D4553" s="1563" t="s">
        <v>21993</v>
      </c>
      <c r="E4553" s="1490" t="s">
        <v>341</v>
      </c>
      <c r="F4553" s="277" t="s">
        <v>21533</v>
      </c>
      <c r="G4553" s="1671">
        <v>44862</v>
      </c>
      <c r="H4553" s="1674" t="s">
        <v>21941</v>
      </c>
    </row>
    <row r="4554" spans="1:8" s="24" customFormat="1">
      <c r="A4554" s="1712"/>
      <c r="B4554" s="29" t="s">
        <v>21533</v>
      </c>
      <c r="C4554" s="1485" t="s">
        <v>21937</v>
      </c>
      <c r="D4554" s="1563" t="s">
        <v>21990</v>
      </c>
      <c r="E4554" s="1490" t="s">
        <v>341</v>
      </c>
      <c r="F4554" s="277" t="s">
        <v>21533</v>
      </c>
      <c r="G4554" s="1671">
        <v>44862</v>
      </c>
      <c r="H4554" s="1674" t="s">
        <v>21941</v>
      </c>
    </row>
    <row r="4555" spans="1:8" s="24" customFormat="1">
      <c r="A4555" s="1712"/>
      <c r="B4555" s="29" t="s">
        <v>21533</v>
      </c>
      <c r="C4555" s="1485" t="s">
        <v>21938</v>
      </c>
      <c r="D4555" s="1563" t="s">
        <v>21994</v>
      </c>
      <c r="E4555" s="1490" t="s">
        <v>341</v>
      </c>
      <c r="F4555" s="277" t="s">
        <v>21533</v>
      </c>
      <c r="G4555" s="1671">
        <v>44862</v>
      </c>
      <c r="H4555" s="1674" t="s">
        <v>21941</v>
      </c>
    </row>
    <row r="4556" spans="1:8" s="24" customFormat="1">
      <c r="A4556" s="1712"/>
      <c r="B4556" s="29" t="s">
        <v>21533</v>
      </c>
      <c r="C4556" s="1485" t="s">
        <v>21939</v>
      </c>
      <c r="D4556" s="1563" t="s">
        <v>21991</v>
      </c>
      <c r="E4556" s="1490" t="s">
        <v>341</v>
      </c>
      <c r="F4556" s="277" t="s">
        <v>21533</v>
      </c>
      <c r="G4556" s="1671">
        <v>44862</v>
      </c>
      <c r="H4556" s="1674" t="s">
        <v>21941</v>
      </c>
    </row>
    <row r="4557" spans="1:8" s="24" customFormat="1">
      <c r="A4557" s="1712"/>
      <c r="B4557" s="29" t="s">
        <v>21533</v>
      </c>
      <c r="C4557" s="1485" t="s">
        <v>21940</v>
      </c>
      <c r="D4557" s="1563" t="s">
        <v>21992</v>
      </c>
      <c r="E4557" s="1490" t="s">
        <v>341</v>
      </c>
      <c r="F4557" s="277" t="s">
        <v>21533</v>
      </c>
      <c r="G4557" s="1671">
        <v>44862</v>
      </c>
      <c r="H4557" s="1674" t="s">
        <v>21941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2853</v>
      </c>
      <c r="C4559" s="1493" t="s">
        <v>21946</v>
      </c>
      <c r="D4559" s="1563" t="s">
        <v>22061</v>
      </c>
      <c r="E4559" s="1666" t="s">
        <v>21465</v>
      </c>
      <c r="F4559" s="277" t="s">
        <v>2853</v>
      </c>
      <c r="G4559" s="1671">
        <v>44866</v>
      </c>
      <c r="H4559" s="855" t="s">
        <v>21953</v>
      </c>
    </row>
    <row r="4560" spans="1:8" s="24" customFormat="1">
      <c r="A4560" s="1712"/>
      <c r="B4560" s="29" t="s">
        <v>18504</v>
      </c>
      <c r="C4560" s="1493" t="s">
        <v>21947</v>
      </c>
      <c r="D4560" s="1563" t="s">
        <v>22062</v>
      </c>
      <c r="E4560" s="1432" t="s">
        <v>875</v>
      </c>
      <c r="F4560" s="1490" t="s">
        <v>20341</v>
      </c>
      <c r="G4560" s="1671">
        <v>44866</v>
      </c>
      <c r="H4560" s="855" t="s">
        <v>21953</v>
      </c>
    </row>
    <row r="4561" spans="1:8" s="24" customFormat="1">
      <c r="A4561" s="1712"/>
      <c r="B4561" s="29" t="s">
        <v>19838</v>
      </c>
      <c r="C4561" s="1493" t="s">
        <v>21948</v>
      </c>
      <c r="D4561" s="1563" t="s">
        <v>22063</v>
      </c>
      <c r="E4561" s="1432" t="s">
        <v>21945</v>
      </c>
      <c r="F4561" s="1669" t="s">
        <v>20255</v>
      </c>
      <c r="G4561" s="1671">
        <v>44866</v>
      </c>
      <c r="H4561" s="855" t="s">
        <v>21953</v>
      </c>
    </row>
    <row r="4562" spans="1:8" s="24" customFormat="1">
      <c r="A4562" s="1712"/>
      <c r="B4562" s="29" t="s">
        <v>2853</v>
      </c>
      <c r="C4562" s="1493" t="s">
        <v>21949</v>
      </c>
      <c r="D4562" s="1563" t="s">
        <v>22064</v>
      </c>
      <c r="E4562" s="1490" t="s">
        <v>20</v>
      </c>
      <c r="F4562" s="277" t="s">
        <v>2853</v>
      </c>
      <c r="G4562" s="1671">
        <v>44872</v>
      </c>
      <c r="H4562" s="1674" t="s">
        <v>22012</v>
      </c>
    </row>
    <row r="4563" spans="1:8" s="24" customFormat="1">
      <c r="A4563" s="1712"/>
      <c r="B4563" s="29" t="s">
        <v>21769</v>
      </c>
      <c r="C4563" s="1493" t="s">
        <v>21950</v>
      </c>
      <c r="D4563" s="1563" t="s">
        <v>22065</v>
      </c>
      <c r="E4563" s="1490" t="s">
        <v>875</v>
      </c>
      <c r="F4563" s="1519" t="s">
        <v>21782</v>
      </c>
      <c r="G4563" s="1671">
        <v>44868</v>
      </c>
      <c r="H4563" s="1674" t="s">
        <v>21995</v>
      </c>
    </row>
    <row r="4564" spans="1:8" s="24" customFormat="1">
      <c r="A4564" s="1712"/>
      <c r="B4564" s="29" t="s">
        <v>19838</v>
      </c>
      <c r="C4564" s="1493" t="s">
        <v>21951</v>
      </c>
      <c r="D4564" s="1563" t="s">
        <v>22066</v>
      </c>
      <c r="E4564" s="1490" t="s">
        <v>21955</v>
      </c>
      <c r="F4564" s="277" t="s">
        <v>19838</v>
      </c>
      <c r="G4564" s="1671">
        <v>44872</v>
      </c>
      <c r="H4564" s="1674" t="s">
        <v>22012</v>
      </c>
    </row>
    <row r="4565" spans="1:8" s="24" customFormat="1">
      <c r="A4565" s="1712"/>
      <c r="B4565" s="29" t="s">
        <v>21769</v>
      </c>
      <c r="C4565" s="1493" t="s">
        <v>21952</v>
      </c>
      <c r="D4565" s="1563" t="s">
        <v>22067</v>
      </c>
      <c r="E4565" s="1490" t="s">
        <v>875</v>
      </c>
      <c r="F4565" s="1519" t="s">
        <v>21782</v>
      </c>
      <c r="G4565" s="1671">
        <v>44868</v>
      </c>
      <c r="H4565" s="1674" t="s">
        <v>21995</v>
      </c>
    </row>
    <row r="4566" spans="1:8" s="24" customFormat="1">
      <c r="A4566" s="1712"/>
      <c r="B4566" s="29" t="s">
        <v>21769</v>
      </c>
      <c r="C4566" s="1493" t="s">
        <v>21954</v>
      </c>
      <c r="D4566" s="1563" t="s">
        <v>22068</v>
      </c>
      <c r="E4566" s="1490" t="s">
        <v>875</v>
      </c>
      <c r="F4566" s="1519" t="s">
        <v>21782</v>
      </c>
      <c r="G4566" s="1671">
        <v>44868</v>
      </c>
      <c r="H4566" s="1674" t="s">
        <v>21995</v>
      </c>
    </row>
    <row r="4567" spans="1:8" s="24" customFormat="1">
      <c r="A4567" s="1712"/>
      <c r="B4567" s="29" t="s">
        <v>21769</v>
      </c>
      <c r="C4567" s="1493" t="s">
        <v>21997</v>
      </c>
      <c r="D4567" s="1563" t="s">
        <v>22069</v>
      </c>
      <c r="E4567" s="1666" t="s">
        <v>875</v>
      </c>
      <c r="F4567" s="1519" t="s">
        <v>21782</v>
      </c>
      <c r="G4567" s="1671">
        <v>44872</v>
      </c>
      <c r="H4567" s="1674" t="s">
        <v>22012</v>
      </c>
    </row>
    <row r="4568" spans="1:8" s="24" customFormat="1">
      <c r="A4568" s="1712"/>
      <c r="B4568" s="29" t="s">
        <v>21769</v>
      </c>
      <c r="C4568" s="1493" t="s">
        <v>21998</v>
      </c>
      <c r="D4568" s="1563" t="s">
        <v>22070</v>
      </c>
      <c r="E4568" s="1666" t="s">
        <v>875</v>
      </c>
      <c r="F4568" s="1519" t="s">
        <v>21782</v>
      </c>
      <c r="G4568" s="1671">
        <v>44872</v>
      </c>
      <c r="H4568" s="1674" t="s">
        <v>22012</v>
      </c>
    </row>
    <row r="4569" spans="1:8" s="24" customFormat="1">
      <c r="A4569" s="1712"/>
      <c r="B4569" s="29" t="s">
        <v>21769</v>
      </c>
      <c r="C4569" s="1493" t="s">
        <v>21999</v>
      </c>
      <c r="D4569" s="1563" t="s">
        <v>22017</v>
      </c>
      <c r="E4569" s="1666" t="s">
        <v>21996</v>
      </c>
      <c r="F4569" s="1519" t="s">
        <v>21782</v>
      </c>
      <c r="G4569" s="1397" t="s">
        <v>22014</v>
      </c>
      <c r="H4569" s="1492" t="s">
        <v>22018</v>
      </c>
    </row>
    <row r="4570" spans="1:8" s="24" customFormat="1">
      <c r="A4570" s="1712"/>
      <c r="B4570" s="29" t="s">
        <v>18504</v>
      </c>
      <c r="C4570" s="1493" t="s">
        <v>22015</v>
      </c>
      <c r="D4570" s="1563" t="s">
        <v>22071</v>
      </c>
      <c r="E4570" s="1666" t="s">
        <v>875</v>
      </c>
      <c r="F4570" s="1490" t="s">
        <v>20341</v>
      </c>
      <c r="G4570" s="1397" t="s">
        <v>22014</v>
      </c>
      <c r="H4570" s="1492" t="s">
        <v>22018</v>
      </c>
    </row>
    <row r="4571" spans="1:8" s="24" customFormat="1">
      <c r="A4571" s="1712"/>
      <c r="B4571" s="29" t="s">
        <v>19838</v>
      </c>
      <c r="C4571" s="1493" t="s">
        <v>22016</v>
      </c>
      <c r="D4571" s="1563" t="s">
        <v>22072</v>
      </c>
      <c r="E4571" s="1666" t="s">
        <v>21779</v>
      </c>
      <c r="F4571" s="1669" t="s">
        <v>20255</v>
      </c>
      <c r="G4571" s="1397" t="s">
        <v>22014</v>
      </c>
      <c r="H4571" s="1492" t="s">
        <v>22018</v>
      </c>
    </row>
    <row r="4572" spans="1:8" s="24" customFormat="1">
      <c r="A4572" s="1712"/>
      <c r="B4572" s="29" t="s">
        <v>2853</v>
      </c>
      <c r="C4572" s="1493" t="s">
        <v>22022</v>
      </c>
      <c r="D4572" s="1563" t="s">
        <v>22073</v>
      </c>
      <c r="E4572" s="1490" t="s">
        <v>22020</v>
      </c>
      <c r="F4572" s="277" t="s">
        <v>2853</v>
      </c>
      <c r="G4572" s="1653">
        <v>44879</v>
      </c>
      <c r="H4572" s="855" t="s">
        <v>22025</v>
      </c>
    </row>
    <row r="4573" spans="1:8" s="24" customFormat="1">
      <c r="A4573" s="1712"/>
      <c r="B4573" s="29" t="s">
        <v>75</v>
      </c>
      <c r="C4573" s="1493" t="s">
        <v>22023</v>
      </c>
      <c r="D4573" s="1563" t="s">
        <v>22024</v>
      </c>
      <c r="E4573" s="1490" t="s">
        <v>19919</v>
      </c>
      <c r="F4573" s="277" t="s">
        <v>75</v>
      </c>
      <c r="G4573" s="1397" t="s">
        <v>22021</v>
      </c>
      <c r="H4573" s="855" t="s">
        <v>22025</v>
      </c>
    </row>
    <row r="4574" spans="1:8" s="24" customFormat="1">
      <c r="A4574" s="1712"/>
      <c r="B4574" s="29" t="s">
        <v>18504</v>
      </c>
      <c r="C4574" s="1493" t="s">
        <v>22026</v>
      </c>
      <c r="D4574" s="1563" t="s">
        <v>22590</v>
      </c>
      <c r="E4574" s="1492" t="s">
        <v>875</v>
      </c>
      <c r="F4574" s="1490" t="s">
        <v>20341</v>
      </c>
      <c r="G4574" s="1397" t="s">
        <v>22028</v>
      </c>
      <c r="H4574" s="855" t="s">
        <v>22030</v>
      </c>
    </row>
    <row r="4575" spans="1:8" s="24" customFormat="1">
      <c r="A4575" s="1712"/>
      <c r="B4575" s="29" t="s">
        <v>18077</v>
      </c>
      <c r="C4575" s="1493" t="s">
        <v>22027</v>
      </c>
      <c r="D4575" s="1563" t="s">
        <v>22074</v>
      </c>
      <c r="E4575" s="1490" t="s">
        <v>73</v>
      </c>
      <c r="F4575" s="277" t="s">
        <v>18077</v>
      </c>
      <c r="G4575" s="42">
        <v>44881</v>
      </c>
      <c r="H4575" s="855" t="s">
        <v>22030</v>
      </c>
    </row>
    <row r="4576" spans="1:8" s="24" customFormat="1">
      <c r="A4576" s="1712"/>
      <c r="B4576" s="29" t="s">
        <v>21769</v>
      </c>
      <c r="C4576" s="1493" t="s">
        <v>22033</v>
      </c>
      <c r="D4576" s="1563" t="s">
        <v>22075</v>
      </c>
      <c r="E4576" s="1490" t="s">
        <v>22020</v>
      </c>
      <c r="F4576" s="1519" t="s">
        <v>21782</v>
      </c>
      <c r="G4576" s="42">
        <v>44882</v>
      </c>
      <c r="H4576" s="855" t="s">
        <v>22035</v>
      </c>
    </row>
    <row r="4577" spans="1:8" s="24" customFormat="1">
      <c r="A4577" s="1712"/>
      <c r="B4577" s="29" t="s">
        <v>21769</v>
      </c>
      <c r="C4577" s="1493" t="s">
        <v>22034</v>
      </c>
      <c r="D4577" s="1563" t="s">
        <v>22076</v>
      </c>
      <c r="E4577" s="1490" t="s">
        <v>22020</v>
      </c>
      <c r="F4577" s="1519" t="s">
        <v>21782</v>
      </c>
      <c r="G4577" s="42">
        <v>44882</v>
      </c>
      <c r="H4577" s="855" t="s">
        <v>22035</v>
      </c>
    </row>
    <row r="4578" spans="1:8" s="24" customFormat="1">
      <c r="A4578" s="1712"/>
      <c r="B4578" s="29" t="s">
        <v>21769</v>
      </c>
      <c r="C4578" s="1493" t="s">
        <v>22037</v>
      </c>
      <c r="D4578" s="1563" t="s">
        <v>22077</v>
      </c>
      <c r="E4578" s="1490" t="s">
        <v>22020</v>
      </c>
      <c r="F4578" s="1519" t="s">
        <v>21782</v>
      </c>
      <c r="G4578" s="42">
        <v>44886</v>
      </c>
      <c r="H4578" s="855" t="s">
        <v>22039</v>
      </c>
    </row>
    <row r="4579" spans="1:8" s="24" customFormat="1">
      <c r="A4579" s="1712"/>
      <c r="B4579" s="29" t="s">
        <v>21769</v>
      </c>
      <c r="C4579" s="1493" t="s">
        <v>22038</v>
      </c>
      <c r="D4579" s="1563" t="s">
        <v>22078</v>
      </c>
      <c r="E4579" s="1490" t="s">
        <v>22020</v>
      </c>
      <c r="F4579" s="1519" t="s">
        <v>21782</v>
      </c>
      <c r="G4579" s="42">
        <v>44886</v>
      </c>
      <c r="H4579" s="855" t="s">
        <v>22039</v>
      </c>
    </row>
    <row r="4580" spans="1:8" s="24" customFormat="1">
      <c r="A4580" s="1712"/>
      <c r="B4580" s="29" t="s">
        <v>21769</v>
      </c>
      <c r="C4580" s="1493" t="s">
        <v>22041</v>
      </c>
      <c r="D4580" s="1563" t="s">
        <v>22079</v>
      </c>
      <c r="E4580" s="1666" t="s">
        <v>22020</v>
      </c>
      <c r="F4580" s="1519" t="s">
        <v>21782</v>
      </c>
      <c r="G4580" s="1653">
        <v>44889</v>
      </c>
      <c r="H4580" s="855" t="s">
        <v>22043</v>
      </c>
    </row>
    <row r="4581" spans="1:8" s="24" customFormat="1">
      <c r="A4581" s="1712"/>
      <c r="B4581" s="29" t="s">
        <v>21769</v>
      </c>
      <c r="C4581" s="1493" t="s">
        <v>22042</v>
      </c>
      <c r="D4581" s="1563" t="s">
        <v>22080</v>
      </c>
      <c r="E4581" s="1666" t="s">
        <v>21996</v>
      </c>
      <c r="F4581" s="1519" t="s">
        <v>21782</v>
      </c>
      <c r="G4581" s="1653">
        <v>44889</v>
      </c>
      <c r="H4581" s="855" t="s">
        <v>22043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22082</v>
      </c>
      <c r="C4583" s="1493" t="s">
        <v>22084</v>
      </c>
      <c r="D4583" s="1563" t="s">
        <v>21575</v>
      </c>
      <c r="E4583" s="1492" t="s">
        <v>875</v>
      </c>
      <c r="F4583" s="1492" t="s">
        <v>22089</v>
      </c>
      <c r="G4583" s="590">
        <v>44704</v>
      </c>
      <c r="H4583" s="855" t="s">
        <v>22092</v>
      </c>
    </row>
    <row r="4584" spans="1:8" s="24" customFormat="1">
      <c r="A4584" s="1712"/>
      <c r="B4584" s="29" t="s">
        <v>18504</v>
      </c>
      <c r="C4584" s="1493" t="s">
        <v>22083</v>
      </c>
      <c r="D4584" s="1563" t="s">
        <v>22200</v>
      </c>
      <c r="E4584" s="1492" t="s">
        <v>875</v>
      </c>
      <c r="F4584" s="1492" t="s">
        <v>22088</v>
      </c>
      <c r="G4584" s="1397" t="s">
        <v>22045</v>
      </c>
      <c r="H4584" s="855" t="s">
        <v>22091</v>
      </c>
    </row>
    <row r="4585" spans="1:8" s="24" customFormat="1">
      <c r="A4585" s="1712"/>
      <c r="B4585" s="29" t="s">
        <v>21769</v>
      </c>
      <c r="C4585" s="1493" t="s">
        <v>22085</v>
      </c>
      <c r="D4585" s="1563" t="s">
        <v>22201</v>
      </c>
      <c r="E4585" s="1666" t="s">
        <v>22020</v>
      </c>
      <c r="F4585" s="1519" t="s">
        <v>21782</v>
      </c>
      <c r="G4585" s="1443" t="s">
        <v>22045</v>
      </c>
      <c r="H4585" s="855" t="s">
        <v>22091</v>
      </c>
    </row>
    <row r="4586" spans="1:8" s="24" customFormat="1">
      <c r="A4586" s="1712"/>
      <c r="B4586" s="29" t="s">
        <v>21769</v>
      </c>
      <c r="C4586" s="1493" t="s">
        <v>22086</v>
      </c>
      <c r="D4586" s="1563" t="s">
        <v>22202</v>
      </c>
      <c r="E4586" s="1666" t="s">
        <v>21996</v>
      </c>
      <c r="F4586" s="1519" t="s">
        <v>21782</v>
      </c>
      <c r="G4586" s="1443" t="s">
        <v>22045</v>
      </c>
      <c r="H4586" s="855" t="s">
        <v>22091</v>
      </c>
    </row>
    <row r="4587" spans="1:8" s="24" customFormat="1">
      <c r="A4587" s="1712"/>
      <c r="B4587" s="29" t="s">
        <v>21769</v>
      </c>
      <c r="C4587" s="1493" t="s">
        <v>22087</v>
      </c>
      <c r="D4587" s="1563" t="s">
        <v>22090</v>
      </c>
      <c r="E4587" s="1666" t="s">
        <v>21996</v>
      </c>
      <c r="F4587" s="1519" t="s">
        <v>21782</v>
      </c>
      <c r="G4587" s="1443" t="s">
        <v>22045</v>
      </c>
      <c r="H4587" s="855" t="s">
        <v>22091</v>
      </c>
    </row>
    <row r="4588" spans="1:8" s="24" customFormat="1">
      <c r="A4588" s="1712"/>
      <c r="B4588" s="29" t="s">
        <v>21769</v>
      </c>
      <c r="C4588" s="1493" t="s">
        <v>22093</v>
      </c>
      <c r="D4588" s="1563" t="s">
        <v>22203</v>
      </c>
      <c r="E4588" s="1492" t="s">
        <v>22020</v>
      </c>
      <c r="F4588" s="1519" t="s">
        <v>21782</v>
      </c>
      <c r="G4588" s="1397" t="s">
        <v>22081</v>
      </c>
      <c r="H4588" s="855" t="s">
        <v>22108</v>
      </c>
    </row>
    <row r="4589" spans="1:8" s="24" customFormat="1">
      <c r="A4589" s="1712"/>
      <c r="B4589" s="1485" t="s">
        <v>22100</v>
      </c>
      <c r="C4589" s="1493" t="s">
        <v>22101</v>
      </c>
      <c r="D4589" s="1563" t="s">
        <v>22094</v>
      </c>
      <c r="E4589" s="277" t="s">
        <v>22109</v>
      </c>
      <c r="F4589" s="1492" t="s">
        <v>22100</v>
      </c>
      <c r="G4589" s="1627" t="s">
        <v>22107</v>
      </c>
      <c r="H4589" s="855" t="s">
        <v>22115</v>
      </c>
    </row>
    <row r="4590" spans="1:8" s="24" customFormat="1">
      <c r="A4590" s="1712"/>
      <c r="B4590" s="1485" t="s">
        <v>22100</v>
      </c>
      <c r="C4590" s="1493" t="s">
        <v>22102</v>
      </c>
      <c r="D4590" s="1563" t="s">
        <v>22095</v>
      </c>
      <c r="E4590" s="277" t="s">
        <v>22109</v>
      </c>
      <c r="F4590" s="1492" t="s">
        <v>22100</v>
      </c>
      <c r="G4590" s="1627" t="s">
        <v>22107</v>
      </c>
      <c r="H4590" s="855" t="s">
        <v>22115</v>
      </c>
    </row>
    <row r="4591" spans="1:8" s="24" customFormat="1">
      <c r="A4591" s="1712"/>
      <c r="B4591" s="1485" t="s">
        <v>22100</v>
      </c>
      <c r="C4591" s="1493" t="s">
        <v>22103</v>
      </c>
      <c r="D4591" s="1563" t="s">
        <v>22096</v>
      </c>
      <c r="E4591" s="277" t="s">
        <v>22109</v>
      </c>
      <c r="F4591" s="1492" t="s">
        <v>22100</v>
      </c>
      <c r="G4591" s="1627" t="s">
        <v>22107</v>
      </c>
      <c r="H4591" s="855" t="s">
        <v>22115</v>
      </c>
    </row>
    <row r="4592" spans="1:8" s="24" customFormat="1">
      <c r="A4592" s="1712"/>
      <c r="B4592" s="1485" t="s">
        <v>22100</v>
      </c>
      <c r="C4592" s="1493" t="s">
        <v>22104</v>
      </c>
      <c r="D4592" s="1563" t="s">
        <v>22097</v>
      </c>
      <c r="E4592" s="277" t="s">
        <v>22109</v>
      </c>
      <c r="F4592" s="1492" t="s">
        <v>22100</v>
      </c>
      <c r="G4592" s="1627" t="s">
        <v>22107</v>
      </c>
      <c r="H4592" s="855" t="s">
        <v>22115</v>
      </c>
    </row>
    <row r="4593" spans="1:8" s="24" customFormat="1">
      <c r="A4593" s="1712"/>
      <c r="B4593" s="1485" t="s">
        <v>22100</v>
      </c>
      <c r="C4593" s="1493" t="s">
        <v>22105</v>
      </c>
      <c r="D4593" s="1563" t="s">
        <v>22098</v>
      </c>
      <c r="E4593" s="277" t="s">
        <v>22109</v>
      </c>
      <c r="F4593" s="1492" t="s">
        <v>22100</v>
      </c>
      <c r="G4593" s="1627" t="s">
        <v>22107</v>
      </c>
      <c r="H4593" s="855" t="s">
        <v>22115</v>
      </c>
    </row>
    <row r="4594" spans="1:8" s="24" customFormat="1">
      <c r="A4594" s="1712"/>
      <c r="B4594" s="1485" t="s">
        <v>22100</v>
      </c>
      <c r="C4594" s="1493" t="s">
        <v>22106</v>
      </c>
      <c r="D4594" s="1563" t="s">
        <v>22099</v>
      </c>
      <c r="E4594" s="277" t="s">
        <v>22109</v>
      </c>
      <c r="F4594" s="1492" t="s">
        <v>22100</v>
      </c>
      <c r="G4594" s="1627" t="s">
        <v>22107</v>
      </c>
      <c r="H4594" s="855" t="s">
        <v>22115</v>
      </c>
    </row>
    <row r="4595" spans="1:8" s="24" customFormat="1">
      <c r="A4595" s="1712"/>
      <c r="B4595" s="29" t="s">
        <v>21769</v>
      </c>
      <c r="C4595" s="1493" t="s">
        <v>22110</v>
      </c>
      <c r="D4595" s="1563" t="s">
        <v>22112</v>
      </c>
      <c r="E4595" s="1666" t="s">
        <v>22020</v>
      </c>
      <c r="F4595" s="1519" t="s">
        <v>21782</v>
      </c>
      <c r="G4595" s="1627" t="s">
        <v>22111</v>
      </c>
      <c r="H4595" s="855" t="s">
        <v>22116</v>
      </c>
    </row>
    <row r="4596" spans="1:8" s="24" customFormat="1">
      <c r="A4596" s="1712"/>
      <c r="B4596" s="29" t="s">
        <v>18504</v>
      </c>
      <c r="C4596" s="1493" t="s">
        <v>22120</v>
      </c>
      <c r="D4596" s="1563" t="s">
        <v>22204</v>
      </c>
      <c r="E4596" s="277" t="s">
        <v>22119</v>
      </c>
      <c r="F4596" s="1492" t="s">
        <v>22088</v>
      </c>
      <c r="G4596" s="42">
        <v>44907</v>
      </c>
      <c r="H4596" s="1492" t="s">
        <v>22135</v>
      </c>
    </row>
    <row r="4597" spans="1:8" s="24" customFormat="1">
      <c r="A4597" s="1712"/>
      <c r="B4597" s="29" t="s">
        <v>21769</v>
      </c>
      <c r="C4597" s="1493" t="s">
        <v>22122</v>
      </c>
      <c r="D4597" s="1563" t="s">
        <v>22205</v>
      </c>
      <c r="E4597" s="1570" t="s">
        <v>22020</v>
      </c>
      <c r="F4597" s="1519" t="s">
        <v>21782</v>
      </c>
      <c r="G4597" s="1397" t="s">
        <v>22118</v>
      </c>
      <c r="H4597" s="1492" t="s">
        <v>22135</v>
      </c>
    </row>
    <row r="4598" spans="1:8" s="24" customFormat="1">
      <c r="A4598" s="1712"/>
      <c r="B4598" s="29" t="s">
        <v>21769</v>
      </c>
      <c r="C4598" s="1493" t="s">
        <v>22123</v>
      </c>
      <c r="D4598" s="1563" t="s">
        <v>22206</v>
      </c>
      <c r="E4598" s="1570" t="s">
        <v>22020</v>
      </c>
      <c r="F4598" s="1519" t="s">
        <v>21782</v>
      </c>
      <c r="G4598" s="1397" t="s">
        <v>22118</v>
      </c>
      <c r="H4598" s="1492" t="s">
        <v>22135</v>
      </c>
    </row>
    <row r="4599" spans="1:8" s="24" customFormat="1">
      <c r="A4599" s="1712"/>
      <c r="B4599" s="29" t="s">
        <v>21769</v>
      </c>
      <c r="C4599" s="1493" t="s">
        <v>22124</v>
      </c>
      <c r="D4599" s="1563" t="s">
        <v>22207</v>
      </c>
      <c r="E4599" s="1570" t="s">
        <v>22020</v>
      </c>
      <c r="F4599" s="1519" t="s">
        <v>21782</v>
      </c>
      <c r="G4599" s="1397" t="s">
        <v>22118</v>
      </c>
      <c r="H4599" s="1492" t="s">
        <v>22135</v>
      </c>
    </row>
    <row r="4600" spans="1:8" s="24" customFormat="1">
      <c r="A4600" s="1712"/>
      <c r="B4600" s="29" t="s">
        <v>21769</v>
      </c>
      <c r="C4600" s="1493" t="s">
        <v>22125</v>
      </c>
      <c r="D4600" s="1563" t="s">
        <v>22208</v>
      </c>
      <c r="E4600" s="1570" t="s">
        <v>22020</v>
      </c>
      <c r="F4600" s="1519" t="s">
        <v>21782</v>
      </c>
      <c r="G4600" s="1397" t="s">
        <v>22118</v>
      </c>
      <c r="H4600" s="1492" t="s">
        <v>22135</v>
      </c>
    </row>
    <row r="4601" spans="1:8" s="24" customFormat="1">
      <c r="A4601" s="1712"/>
      <c r="B4601" s="29" t="s">
        <v>21769</v>
      </c>
      <c r="C4601" s="1493" t="s">
        <v>22126</v>
      </c>
      <c r="D4601" s="1563" t="s">
        <v>22209</v>
      </c>
      <c r="E4601" s="1570" t="s">
        <v>21996</v>
      </c>
      <c r="F4601" s="1519" t="s">
        <v>21782</v>
      </c>
      <c r="G4601" s="42" t="s">
        <v>22118</v>
      </c>
      <c r="H4601" s="1492" t="s">
        <v>22135</v>
      </c>
    </row>
    <row r="4602" spans="1:8" s="24" customFormat="1">
      <c r="A4602" s="1712"/>
      <c r="B4602" s="29" t="s">
        <v>18077</v>
      </c>
      <c r="C4602" s="1493" t="s">
        <v>22131</v>
      </c>
      <c r="D4602" s="1563" t="s">
        <v>22210</v>
      </c>
      <c r="E4602" s="1570" t="s">
        <v>13558</v>
      </c>
      <c r="F4602" s="1519" t="s">
        <v>17969</v>
      </c>
      <c r="G4602" s="42" t="s">
        <v>22121</v>
      </c>
      <c r="H4602" s="1492" t="s">
        <v>22150</v>
      </c>
    </row>
    <row r="4603" spans="1:8" s="24" customFormat="1">
      <c r="A4603" s="1712"/>
      <c r="B4603" s="29" t="s">
        <v>22140</v>
      </c>
      <c r="C4603" s="1493" t="s">
        <v>22138</v>
      </c>
      <c r="D4603" s="1563" t="s">
        <v>22139</v>
      </c>
      <c r="E4603" s="1570" t="s">
        <v>22142</v>
      </c>
      <c r="F4603" s="1492" t="s">
        <v>22140</v>
      </c>
      <c r="G4603" s="42" t="s">
        <v>22141</v>
      </c>
      <c r="H4603" s="1492" t="s">
        <v>22150</v>
      </c>
    </row>
    <row r="4604" spans="1:8" s="24" customFormat="1">
      <c r="A4604" s="1712"/>
      <c r="B4604" s="29" t="s">
        <v>22140</v>
      </c>
      <c r="C4604" s="1493" t="s">
        <v>22143</v>
      </c>
      <c r="D4604" s="1563" t="s">
        <v>22144</v>
      </c>
      <c r="E4604" s="1570" t="s">
        <v>22145</v>
      </c>
      <c r="F4604" s="1492" t="s">
        <v>22140</v>
      </c>
      <c r="G4604" s="42">
        <v>44921</v>
      </c>
      <c r="H4604" s="1492" t="s">
        <v>22166</v>
      </c>
    </row>
    <row r="4605" spans="1:8" s="24" customFormat="1">
      <c r="A4605" s="1712"/>
      <c r="B4605" s="29" t="s">
        <v>22155</v>
      </c>
      <c r="C4605" s="1493" t="s">
        <v>22151</v>
      </c>
      <c r="D4605" s="1563" t="s">
        <v>22152</v>
      </c>
      <c r="E4605" s="1570" t="s">
        <v>22153</v>
      </c>
      <c r="F4605" s="1492" t="s">
        <v>22154</v>
      </c>
      <c r="G4605" s="42">
        <v>44916</v>
      </c>
      <c r="H4605" s="1492" t="s">
        <v>22156</v>
      </c>
    </row>
    <row r="4606" spans="1:8" s="24" customFormat="1">
      <c r="A4606" s="1712"/>
      <c r="B4606" s="29" t="s">
        <v>21769</v>
      </c>
      <c r="C4606" s="1493" t="s">
        <v>22157</v>
      </c>
      <c r="D4606" s="1563" t="s">
        <v>22211</v>
      </c>
      <c r="E4606" s="1665" t="s">
        <v>22020</v>
      </c>
      <c r="F4606" s="1519" t="s">
        <v>21782</v>
      </c>
      <c r="G4606" s="1397" t="s">
        <v>22148</v>
      </c>
      <c r="H4606" s="855" t="s">
        <v>22167</v>
      </c>
    </row>
    <row r="4607" spans="1:8" s="24" customFormat="1">
      <c r="A4607" s="1712"/>
      <c r="B4607" s="29" t="s">
        <v>21769</v>
      </c>
      <c r="C4607" s="1493" t="s">
        <v>22158</v>
      </c>
      <c r="D4607" s="1563" t="s">
        <v>22212</v>
      </c>
      <c r="E4607" s="1665" t="s">
        <v>22020</v>
      </c>
      <c r="F4607" s="1519" t="s">
        <v>21782</v>
      </c>
      <c r="G4607" s="1397" t="s">
        <v>22148</v>
      </c>
      <c r="H4607" s="855" t="s">
        <v>22167</v>
      </c>
    </row>
    <row r="4608" spans="1:8" s="24" customFormat="1">
      <c r="A4608" s="1712"/>
      <c r="B4608" s="29" t="s">
        <v>21769</v>
      </c>
      <c r="C4608" s="1493" t="s">
        <v>22159</v>
      </c>
      <c r="D4608" s="1563" t="s">
        <v>22213</v>
      </c>
      <c r="E4608" s="1665" t="s">
        <v>22020</v>
      </c>
      <c r="F4608" s="1519" t="s">
        <v>21782</v>
      </c>
      <c r="G4608" s="1397" t="s">
        <v>22148</v>
      </c>
      <c r="H4608" s="855" t="s">
        <v>22167</v>
      </c>
    </row>
    <row r="4609" spans="1:9">
      <c r="A4609" s="1712"/>
      <c r="B4609" s="29" t="s">
        <v>19674</v>
      </c>
      <c r="C4609" s="1493" t="s">
        <v>22161</v>
      </c>
      <c r="D4609" s="1563" t="s">
        <v>22214</v>
      </c>
      <c r="E4609" s="1570" t="s">
        <v>34</v>
      </c>
      <c r="F4609" s="1492" t="s">
        <v>22140</v>
      </c>
      <c r="G4609" s="1397" t="s">
        <v>22146</v>
      </c>
      <c r="H4609" s="1492" t="s">
        <v>22166</v>
      </c>
      <c r="I4609" s="24"/>
    </row>
    <row r="4610" spans="1:9">
      <c r="A4610" s="1712"/>
      <c r="B4610" s="29" t="s">
        <v>18504</v>
      </c>
      <c r="C4610" s="1493" t="s">
        <v>22165</v>
      </c>
      <c r="D4610" s="1563" t="s">
        <v>21821</v>
      </c>
      <c r="E4610" s="1570" t="s">
        <v>875</v>
      </c>
      <c r="F4610" s="1492" t="s">
        <v>22088</v>
      </c>
      <c r="G4610" s="1397" t="s">
        <v>22146</v>
      </c>
      <c r="H4610" s="1492" t="s">
        <v>22166</v>
      </c>
      <c r="I4610" s="24"/>
    </row>
    <row r="4611" spans="1:9">
      <c r="A4611" s="1493" t="s">
        <v>22160</v>
      </c>
      <c r="B4611" s="29" t="s">
        <v>21769</v>
      </c>
      <c r="C4611" s="1749" t="s">
        <v>23095</v>
      </c>
      <c r="D4611" s="1563" t="s">
        <v>22215</v>
      </c>
      <c r="E4611" s="1665" t="s">
        <v>341</v>
      </c>
      <c r="F4611" s="1519" t="s">
        <v>21782</v>
      </c>
      <c r="G4611" s="1397" t="s">
        <v>22148</v>
      </c>
      <c r="H4611" s="855" t="s">
        <v>22167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22192</v>
      </c>
      <c r="C4613" s="1493" t="s">
        <v>22178</v>
      </c>
      <c r="D4613" s="1563" t="s">
        <v>22309</v>
      </c>
      <c r="E4613" s="1493" t="s">
        <v>454</v>
      </c>
      <c r="F4613" s="277" t="s">
        <v>22192</v>
      </c>
      <c r="G4613" s="1492" t="s">
        <v>22175</v>
      </c>
      <c r="H4613" s="1492" t="s">
        <v>22251</v>
      </c>
      <c r="I4613" s="24"/>
    </row>
    <row r="4614" spans="1:9">
      <c r="A4614" s="1712"/>
      <c r="B4614" s="29" t="s">
        <v>21769</v>
      </c>
      <c r="C4614" s="1493" t="s">
        <v>22179</v>
      </c>
      <c r="D4614" s="1563" t="s">
        <v>22215</v>
      </c>
      <c r="E4614" s="1493" t="s">
        <v>875</v>
      </c>
      <c r="F4614" s="1519" t="s">
        <v>21782</v>
      </c>
      <c r="G4614" s="1492" t="s">
        <v>22180</v>
      </c>
      <c r="H4614" s="1492" t="s">
        <v>22255</v>
      </c>
      <c r="I4614" s="1492" t="s">
        <v>22181</v>
      </c>
    </row>
    <row r="4615" spans="1:9">
      <c r="A4615" s="1712"/>
      <c r="B4615" s="29" t="s">
        <v>21769</v>
      </c>
      <c r="C4615" s="1493" t="s">
        <v>22183</v>
      </c>
      <c r="D4615" s="1563" t="s">
        <v>22182</v>
      </c>
      <c r="E4615" s="1493" t="s">
        <v>875</v>
      </c>
      <c r="F4615" s="1519" t="s">
        <v>21782</v>
      </c>
      <c r="G4615" s="1492" t="s">
        <v>22175</v>
      </c>
      <c r="H4615" s="1492" t="s">
        <v>22251</v>
      </c>
      <c r="I4615" s="24"/>
    </row>
    <row r="4616" spans="1:9">
      <c r="A4616" s="1712"/>
      <c r="B4616" s="29" t="s">
        <v>21769</v>
      </c>
      <c r="C4616" s="1493" t="s">
        <v>22184</v>
      </c>
      <c r="D4616" s="1563" t="s">
        <v>22310</v>
      </c>
      <c r="E4616" s="1493" t="s">
        <v>875</v>
      </c>
      <c r="F4616" s="1519" t="s">
        <v>21782</v>
      </c>
      <c r="G4616" s="1492" t="s">
        <v>22175</v>
      </c>
      <c r="H4616" s="1492" t="s">
        <v>22251</v>
      </c>
      <c r="I4616" s="24"/>
    </row>
    <row r="4617" spans="1:9">
      <c r="A4617" s="1712"/>
      <c r="B4617" s="29" t="s">
        <v>21769</v>
      </c>
      <c r="C4617" s="1493" t="s">
        <v>22185</v>
      </c>
      <c r="D4617" s="1563" t="s">
        <v>22311</v>
      </c>
      <c r="E4617" s="1493" t="s">
        <v>875</v>
      </c>
      <c r="F4617" s="1519" t="s">
        <v>21782</v>
      </c>
      <c r="G4617" s="1492" t="s">
        <v>22175</v>
      </c>
      <c r="H4617" s="1492" t="s">
        <v>22251</v>
      </c>
      <c r="I4617" s="24"/>
    </row>
    <row r="4618" spans="1:9">
      <c r="A4618" s="1712"/>
      <c r="B4618" s="29" t="s">
        <v>21769</v>
      </c>
      <c r="C4618" s="1493" t="s">
        <v>22186</v>
      </c>
      <c r="D4618" s="1563" t="s">
        <v>22312</v>
      </c>
      <c r="E4618" s="1493" t="s">
        <v>22177</v>
      </c>
      <c r="F4618" s="1519" t="s">
        <v>21782</v>
      </c>
      <c r="G4618" s="1492" t="s">
        <v>22175</v>
      </c>
      <c r="H4618" s="1492" t="s">
        <v>22251</v>
      </c>
      <c r="I4618" s="24"/>
    </row>
    <row r="4619" spans="1:9">
      <c r="A4619" s="1712"/>
      <c r="B4619" s="29" t="s">
        <v>21769</v>
      </c>
      <c r="C4619" s="1493" t="s">
        <v>22187</v>
      </c>
      <c r="D4619" s="1563" t="s">
        <v>22313</v>
      </c>
      <c r="E4619" s="1493" t="s">
        <v>875</v>
      </c>
      <c r="F4619" s="1519" t="s">
        <v>21782</v>
      </c>
      <c r="G4619" s="1492" t="s">
        <v>22175</v>
      </c>
      <c r="H4619" s="1492" t="s">
        <v>22251</v>
      </c>
      <c r="I4619" s="24"/>
    </row>
    <row r="4620" spans="1:9" ht="17">
      <c r="A4620" s="1712"/>
      <c r="B4620" s="29" t="s">
        <v>18420</v>
      </c>
      <c r="C4620" s="1493" t="s">
        <v>22188</v>
      </c>
      <c r="D4620" s="1563" t="s">
        <v>22314</v>
      </c>
      <c r="E4620" s="1493" t="s">
        <v>22176</v>
      </c>
      <c r="F4620" s="1492" t="s">
        <v>22216</v>
      </c>
      <c r="G4620" s="1492" t="s">
        <v>22175</v>
      </c>
      <c r="H4620" s="1492" t="s">
        <v>22251</v>
      </c>
      <c r="I4620" s="724"/>
    </row>
    <row r="4621" spans="1:9">
      <c r="A4621" s="1712"/>
      <c r="B4621" s="29" t="s">
        <v>19013</v>
      </c>
      <c r="C4621" s="1493" t="s">
        <v>22189</v>
      </c>
      <c r="D4621" s="1563" t="s">
        <v>22315</v>
      </c>
      <c r="E4621" s="1493" t="s">
        <v>22147</v>
      </c>
      <c r="F4621" s="1492" t="s">
        <v>22193</v>
      </c>
      <c r="G4621" s="1492" t="s">
        <v>22175</v>
      </c>
      <c r="H4621" s="1492" t="s">
        <v>22251</v>
      </c>
      <c r="I4621" s="24"/>
    </row>
    <row r="4622" spans="1:9" ht="17">
      <c r="A4622" s="1712"/>
      <c r="B4622" s="29" t="s">
        <v>18504</v>
      </c>
      <c r="C4622" s="1493" t="s">
        <v>22190</v>
      </c>
      <c r="D4622" s="1563" t="s">
        <v>22316</v>
      </c>
      <c r="E4622" s="1493" t="s">
        <v>875</v>
      </c>
      <c r="F4622" s="1492" t="s">
        <v>22088</v>
      </c>
      <c r="G4622" s="1492" t="s">
        <v>22175</v>
      </c>
      <c r="H4622" s="1492" t="s">
        <v>22251</v>
      </c>
      <c r="I4622" s="724"/>
    </row>
    <row r="4623" spans="1:9">
      <c r="A4623" s="1712"/>
      <c r="B4623" s="29" t="s">
        <v>19838</v>
      </c>
      <c r="C4623" s="1493" t="s">
        <v>22191</v>
      </c>
      <c r="D4623" s="1563" t="s">
        <v>22317</v>
      </c>
      <c r="E4623" s="1493" t="s">
        <v>21945</v>
      </c>
      <c r="F4623" s="1669" t="s">
        <v>20255</v>
      </c>
      <c r="G4623" s="1492" t="s">
        <v>22175</v>
      </c>
      <c r="H4623" s="1492" t="s">
        <v>22251</v>
      </c>
      <c r="I4623" s="24"/>
    </row>
    <row r="4624" spans="1:9">
      <c r="A4624" s="1712"/>
      <c r="B4624" s="29" t="s">
        <v>18420</v>
      </c>
      <c r="C4624" s="1493" t="s">
        <v>22219</v>
      </c>
      <c r="D4624" s="1563" t="s">
        <v>22318</v>
      </c>
      <c r="E4624" s="1493" t="s">
        <v>875</v>
      </c>
      <c r="F4624" s="1492" t="s">
        <v>22227</v>
      </c>
      <c r="G4624" s="1492" t="s">
        <v>22218</v>
      </c>
      <c r="H4624" s="1492" t="s">
        <v>22252</v>
      </c>
      <c r="I4624" s="24"/>
    </row>
    <row r="4625" spans="1:8" s="24" customFormat="1">
      <c r="A4625" s="1712"/>
      <c r="B4625" s="29" t="s">
        <v>21769</v>
      </c>
      <c r="C4625" s="1493" t="s">
        <v>22220</v>
      </c>
      <c r="D4625" s="1563" t="s">
        <v>22319</v>
      </c>
      <c r="E4625" s="1493" t="s">
        <v>875</v>
      </c>
      <c r="F4625" s="1492" t="s">
        <v>22029</v>
      </c>
      <c r="G4625" s="1492" t="s">
        <v>22218</v>
      </c>
      <c r="H4625" s="1492" t="s">
        <v>22252</v>
      </c>
    </row>
    <row r="4626" spans="1:8" s="24" customFormat="1">
      <c r="A4626" s="1712"/>
      <c r="B4626" s="29" t="s">
        <v>21769</v>
      </c>
      <c r="C4626" s="1493" t="s">
        <v>22221</v>
      </c>
      <c r="D4626" s="1563" t="s">
        <v>22320</v>
      </c>
      <c r="E4626" s="1493" t="s">
        <v>875</v>
      </c>
      <c r="F4626" s="1492" t="s">
        <v>22029</v>
      </c>
      <c r="G4626" s="1492" t="s">
        <v>22218</v>
      </c>
      <c r="H4626" s="1492" t="s">
        <v>22252</v>
      </c>
    </row>
    <row r="4627" spans="1:8" s="24" customFormat="1">
      <c r="A4627" s="1712"/>
      <c r="B4627" s="29" t="s">
        <v>21769</v>
      </c>
      <c r="C4627" s="1493" t="s">
        <v>22222</v>
      </c>
      <c r="D4627" s="1563" t="s">
        <v>22321</v>
      </c>
      <c r="E4627" s="29" t="s">
        <v>21769</v>
      </c>
      <c r="F4627" s="277" t="s">
        <v>21769</v>
      </c>
      <c r="G4627" s="1492" t="s">
        <v>22218</v>
      </c>
      <c r="H4627" s="1492" t="s">
        <v>22252</v>
      </c>
    </row>
    <row r="4628" spans="1:8" s="24" customFormat="1">
      <c r="A4628" s="1712"/>
      <c r="B4628" s="29" t="s">
        <v>21769</v>
      </c>
      <c r="C4628" s="1493" t="s">
        <v>22223</v>
      </c>
      <c r="D4628" s="1563" t="s">
        <v>22228</v>
      </c>
      <c r="E4628" s="29" t="s">
        <v>21769</v>
      </c>
      <c r="F4628" s="277" t="s">
        <v>21769</v>
      </c>
      <c r="G4628" s="1686" t="s">
        <v>22229</v>
      </c>
      <c r="H4628" s="1492" t="s">
        <v>22253</v>
      </c>
    </row>
    <row r="4629" spans="1:8" s="24" customFormat="1">
      <c r="A4629" s="1712"/>
      <c r="B4629" s="29" t="s">
        <v>18420</v>
      </c>
      <c r="C4629" s="1493" t="s">
        <v>22224</v>
      </c>
      <c r="D4629" s="1563" t="s">
        <v>22322</v>
      </c>
      <c r="E4629" s="1493" t="s">
        <v>22231</v>
      </c>
      <c r="F4629" s="1492" t="s">
        <v>22216</v>
      </c>
      <c r="G4629" s="855">
        <v>44942</v>
      </c>
      <c r="H4629" s="1492" t="s">
        <v>22254</v>
      </c>
    </row>
    <row r="4630" spans="1:8" s="24" customFormat="1">
      <c r="A4630" s="1712"/>
      <c r="B4630" s="29" t="s">
        <v>18420</v>
      </c>
      <c r="C4630" s="1493" t="s">
        <v>22232</v>
      </c>
      <c r="D4630" s="1563" t="s">
        <v>22323</v>
      </c>
      <c r="E4630" s="1493" t="s">
        <v>22230</v>
      </c>
      <c r="F4630" s="1492" t="s">
        <v>22216</v>
      </c>
      <c r="G4630" s="855">
        <v>44942</v>
      </c>
      <c r="H4630" s="1492" t="s">
        <v>22254</v>
      </c>
    </row>
    <row r="4631" spans="1:8" s="24" customFormat="1">
      <c r="A4631" s="1712"/>
      <c r="B4631" s="29" t="s">
        <v>18420</v>
      </c>
      <c r="C4631" s="1493" t="s">
        <v>22233</v>
      </c>
      <c r="D4631" s="1563" t="s">
        <v>22324</v>
      </c>
      <c r="E4631" s="1493" t="s">
        <v>22230</v>
      </c>
      <c r="F4631" s="1492" t="s">
        <v>22216</v>
      </c>
      <c r="G4631" s="855">
        <v>44942</v>
      </c>
      <c r="H4631" s="1492" t="s">
        <v>22254</v>
      </c>
    </row>
    <row r="4632" spans="1:8" s="24" customFormat="1">
      <c r="A4632" s="1712"/>
      <c r="B4632" s="29" t="s">
        <v>18420</v>
      </c>
      <c r="C4632" s="1493" t="s">
        <v>22234</v>
      </c>
      <c r="D4632" s="1563" t="s">
        <v>22325</v>
      </c>
      <c r="E4632" s="1493" t="s">
        <v>22230</v>
      </c>
      <c r="F4632" s="1492" t="s">
        <v>22216</v>
      </c>
      <c r="G4632" s="855">
        <v>44942</v>
      </c>
      <c r="H4632" s="1492" t="s">
        <v>22254</v>
      </c>
    </row>
    <row r="4633" spans="1:8" s="24" customFormat="1">
      <c r="A4633" s="1712"/>
      <c r="B4633" s="29" t="s">
        <v>18420</v>
      </c>
      <c r="C4633" s="1493" t="s">
        <v>22235</v>
      </c>
      <c r="D4633" s="1563" t="s">
        <v>22326</v>
      </c>
      <c r="E4633" s="1493" t="s">
        <v>875</v>
      </c>
      <c r="F4633" s="1492" t="s">
        <v>22241</v>
      </c>
      <c r="G4633" s="855">
        <v>44942</v>
      </c>
      <c r="H4633" s="1492" t="s">
        <v>22254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22262</v>
      </c>
      <c r="C4635" s="1493" t="s">
        <v>22263</v>
      </c>
      <c r="D4635" s="1563" t="s">
        <v>22431</v>
      </c>
      <c r="E4635" s="1497" t="s">
        <v>13558</v>
      </c>
      <c r="F4635" s="277" t="s">
        <v>22262</v>
      </c>
      <c r="G4635" s="1673">
        <v>44958</v>
      </c>
      <c r="H4635" s="855" t="s">
        <v>22273</v>
      </c>
    </row>
    <row r="4636" spans="1:8" s="24" customFormat="1">
      <c r="A4636" s="1712"/>
      <c r="B4636" s="29" t="s">
        <v>18420</v>
      </c>
      <c r="C4636" s="1493" t="s">
        <v>22264</v>
      </c>
      <c r="D4636" s="1563" t="s">
        <v>22432</v>
      </c>
      <c r="E4636" s="1497" t="s">
        <v>73</v>
      </c>
      <c r="F4636" s="1492" t="s">
        <v>22300</v>
      </c>
      <c r="G4636" s="1673">
        <v>44958</v>
      </c>
      <c r="H4636" s="855" t="s">
        <v>22273</v>
      </c>
    </row>
    <row r="4637" spans="1:8" s="24" customFormat="1">
      <c r="A4637" s="1712"/>
      <c r="B4637" s="29" t="s">
        <v>18420</v>
      </c>
      <c r="C4637" s="1493" t="s">
        <v>22265</v>
      </c>
      <c r="D4637" s="1563" t="s">
        <v>22433</v>
      </c>
      <c r="E4637" s="1497" t="s">
        <v>22231</v>
      </c>
      <c r="F4637" s="1492" t="s">
        <v>22216</v>
      </c>
      <c r="G4637" s="1673">
        <v>44958</v>
      </c>
      <c r="H4637" s="855" t="s">
        <v>22272</v>
      </c>
    </row>
    <row r="4638" spans="1:8" s="24" customFormat="1">
      <c r="A4638" s="1712"/>
      <c r="B4638" s="29" t="s">
        <v>21769</v>
      </c>
      <c r="C4638" s="1493" t="s">
        <v>22266</v>
      </c>
      <c r="D4638" s="1563" t="s">
        <v>22336</v>
      </c>
      <c r="E4638" s="1497" t="s">
        <v>875</v>
      </c>
      <c r="F4638" s="1492" t="s">
        <v>22029</v>
      </c>
      <c r="G4638" s="1673">
        <v>44959</v>
      </c>
      <c r="H4638" s="855" t="s">
        <v>22274</v>
      </c>
    </row>
    <row r="4639" spans="1:8" s="24" customFormat="1">
      <c r="A4639" s="1712"/>
      <c r="B4639" s="29" t="s">
        <v>21769</v>
      </c>
      <c r="C4639" s="1493" t="s">
        <v>22267</v>
      </c>
      <c r="D4639" s="1563" t="s">
        <v>22434</v>
      </c>
      <c r="E4639" s="1497" t="s">
        <v>875</v>
      </c>
      <c r="F4639" s="1492" t="s">
        <v>22029</v>
      </c>
      <c r="G4639" s="1673">
        <v>44959</v>
      </c>
      <c r="H4639" s="855" t="s">
        <v>22274</v>
      </c>
    </row>
    <row r="4640" spans="1:8" s="24" customFormat="1">
      <c r="A4640" s="1712"/>
      <c r="B4640" s="29" t="s">
        <v>21769</v>
      </c>
      <c r="C4640" s="1493" t="s">
        <v>22268</v>
      </c>
      <c r="D4640" s="1563" t="s">
        <v>22435</v>
      </c>
      <c r="E4640" s="1497" t="s">
        <v>875</v>
      </c>
      <c r="F4640" s="1492" t="s">
        <v>22029</v>
      </c>
      <c r="G4640" s="1673">
        <v>44959</v>
      </c>
      <c r="H4640" s="855" t="s">
        <v>22274</v>
      </c>
    </row>
    <row r="4641" spans="1:8" s="24" customFormat="1">
      <c r="A4641" s="1712"/>
      <c r="B4641" s="29" t="s">
        <v>21769</v>
      </c>
      <c r="C4641" s="1493" t="s">
        <v>22269</v>
      </c>
      <c r="D4641" s="1563" t="s">
        <v>22436</v>
      </c>
      <c r="E4641" s="1497" t="s">
        <v>875</v>
      </c>
      <c r="F4641" s="1492" t="s">
        <v>22029</v>
      </c>
      <c r="G4641" s="1673">
        <v>44959</v>
      </c>
      <c r="H4641" s="855" t="s">
        <v>22274</v>
      </c>
    </row>
    <row r="4642" spans="1:8" s="24" customFormat="1">
      <c r="A4642" s="1712"/>
      <c r="B4642" s="29" t="s">
        <v>21769</v>
      </c>
      <c r="C4642" s="1493" t="s">
        <v>22270</v>
      </c>
      <c r="D4642" s="1563" t="s">
        <v>22437</v>
      </c>
      <c r="E4642" s="1666" t="s">
        <v>875</v>
      </c>
      <c r="F4642" s="1570" t="s">
        <v>22029</v>
      </c>
      <c r="G4642" s="1673">
        <v>44959</v>
      </c>
      <c r="H4642" s="855" t="s">
        <v>22274</v>
      </c>
    </row>
    <row r="4643" spans="1:8" s="24" customFormat="1">
      <c r="A4643" s="1712"/>
      <c r="B4643" s="29" t="s">
        <v>21769</v>
      </c>
      <c r="C4643" s="1493" t="s">
        <v>22271</v>
      </c>
      <c r="D4643" s="1563" t="s">
        <v>22438</v>
      </c>
      <c r="E4643" s="1497" t="s">
        <v>21996</v>
      </c>
      <c r="F4643" s="1570" t="s">
        <v>22029</v>
      </c>
      <c r="G4643" s="1673">
        <v>44959</v>
      </c>
      <c r="H4643" s="855" t="s">
        <v>22274</v>
      </c>
    </row>
    <row r="4644" spans="1:8" s="24" customFormat="1">
      <c r="A4644" s="1712"/>
      <c r="B4644" s="29" t="s">
        <v>75</v>
      </c>
      <c r="C4644" s="1493" t="s">
        <v>22291</v>
      </c>
      <c r="D4644" s="1563" t="s">
        <v>22439</v>
      </c>
      <c r="E4644" s="1492" t="s">
        <v>19919</v>
      </c>
      <c r="F4644" s="36" t="s">
        <v>75</v>
      </c>
      <c r="G4644" s="1490" t="s">
        <v>22292</v>
      </c>
      <c r="H4644" s="855" t="s">
        <v>22293</v>
      </c>
    </row>
    <row r="4645" spans="1:8" s="24" customFormat="1">
      <c r="A4645" s="1712"/>
      <c r="B4645" s="29" t="s">
        <v>18420</v>
      </c>
      <c r="C4645" s="1493" t="s">
        <v>22298</v>
      </c>
      <c r="D4645" s="1563" t="s">
        <v>22357</v>
      </c>
      <c r="E4645" s="1492" t="s">
        <v>22230</v>
      </c>
      <c r="F4645" s="1570" t="s">
        <v>22216</v>
      </c>
      <c r="G4645" s="1665" t="s">
        <v>22303</v>
      </c>
      <c r="H4645" s="855" t="s">
        <v>22347</v>
      </c>
    </row>
    <row r="4646" spans="1:8" s="24" customFormat="1">
      <c r="A4646" s="1712"/>
      <c r="B4646" s="29" t="s">
        <v>18420</v>
      </c>
      <c r="C4646" s="1493" t="s">
        <v>22299</v>
      </c>
      <c r="D4646" s="1563" t="s">
        <v>22440</v>
      </c>
      <c r="E4646" s="1492" t="s">
        <v>22230</v>
      </c>
      <c r="F4646" s="1570" t="s">
        <v>22216</v>
      </c>
      <c r="G4646" s="1665" t="s">
        <v>22303</v>
      </c>
      <c r="H4646" s="855" t="s">
        <v>22347</v>
      </c>
    </row>
    <row r="4647" spans="1:8" s="24" customFormat="1">
      <c r="A4647" s="1712"/>
      <c r="B4647" s="29" t="s">
        <v>21420</v>
      </c>
      <c r="C4647" s="1493" t="s">
        <v>22301</v>
      </c>
      <c r="D4647" s="1563" t="s">
        <v>22441</v>
      </c>
      <c r="E4647" s="1492" t="s">
        <v>13558</v>
      </c>
      <c r="F4647" s="1668" t="s">
        <v>22302</v>
      </c>
      <c r="G4647" s="1665" t="s">
        <v>22304</v>
      </c>
      <c r="H4647" s="855" t="s">
        <v>22350</v>
      </c>
    </row>
    <row r="4648" spans="1:8" s="24" customFormat="1">
      <c r="A4648" s="1712"/>
      <c r="B4648" s="29" t="s">
        <v>13380</v>
      </c>
      <c r="C4648" s="1493" t="s">
        <v>22329</v>
      </c>
      <c r="D4648" s="1563" t="s">
        <v>22345</v>
      </c>
      <c r="E4648" s="1492" t="s">
        <v>13382</v>
      </c>
      <c r="F4648" s="36" t="s">
        <v>13380</v>
      </c>
      <c r="G4648" s="1665" t="s">
        <v>22351</v>
      </c>
      <c r="H4648" s="855" t="s">
        <v>22330</v>
      </c>
    </row>
    <row r="4649" spans="1:8" s="24" customFormat="1">
      <c r="A4649" s="1712"/>
      <c r="B4649" s="29" t="s">
        <v>18739</v>
      </c>
      <c r="C4649" s="1493" t="s">
        <v>22337</v>
      </c>
      <c r="D4649" s="1563" t="s">
        <v>22442</v>
      </c>
      <c r="E4649" s="1666" t="s">
        <v>22333</v>
      </c>
      <c r="F4649" s="1668" t="s">
        <v>22346</v>
      </c>
      <c r="G4649" s="1665" t="s">
        <v>22304</v>
      </c>
      <c r="H4649" s="855" t="s">
        <v>22350</v>
      </c>
    </row>
    <row r="4650" spans="1:8" s="24" customFormat="1">
      <c r="A4650" s="1712"/>
      <c r="B4650" s="29" t="s">
        <v>18739</v>
      </c>
      <c r="C4650" s="1493" t="s">
        <v>22338</v>
      </c>
      <c r="D4650" s="1563" t="s">
        <v>22443</v>
      </c>
      <c r="E4650" s="1666" t="s">
        <v>13382</v>
      </c>
      <c r="F4650" s="1668" t="s">
        <v>22344</v>
      </c>
      <c r="G4650" s="1665" t="s">
        <v>22304</v>
      </c>
      <c r="H4650" s="855" t="s">
        <v>22350</v>
      </c>
    </row>
    <row r="4651" spans="1:8" s="24" customFormat="1">
      <c r="A4651" s="1712"/>
      <c r="B4651" s="29" t="s">
        <v>21769</v>
      </c>
      <c r="C4651" s="1493" t="s">
        <v>22339</v>
      </c>
      <c r="D4651" s="1563" t="s">
        <v>22444</v>
      </c>
      <c r="E4651" s="1666" t="s">
        <v>875</v>
      </c>
      <c r="F4651" s="1570" t="s">
        <v>22029</v>
      </c>
      <c r="G4651" s="1665" t="s">
        <v>22304</v>
      </c>
      <c r="H4651" s="855" t="s">
        <v>22350</v>
      </c>
    </row>
    <row r="4652" spans="1:8" s="24" customFormat="1">
      <c r="A4652" s="1712"/>
      <c r="B4652" s="29" t="s">
        <v>18420</v>
      </c>
      <c r="C4652" s="1493" t="s">
        <v>22340</v>
      </c>
      <c r="D4652" s="1563" t="s">
        <v>22445</v>
      </c>
      <c r="E4652" s="1666" t="s">
        <v>22230</v>
      </c>
      <c r="F4652" s="1570" t="s">
        <v>22216</v>
      </c>
      <c r="G4652" s="1665" t="s">
        <v>22304</v>
      </c>
      <c r="H4652" s="855" t="s">
        <v>22350</v>
      </c>
    </row>
    <row r="4653" spans="1:8" s="24" customFormat="1">
      <c r="A4653" s="1712"/>
      <c r="B4653" s="29" t="s">
        <v>18420</v>
      </c>
      <c r="C4653" s="1493" t="s">
        <v>22341</v>
      </c>
      <c r="D4653" s="1563" t="s">
        <v>22446</v>
      </c>
      <c r="E4653" s="1666" t="s">
        <v>22230</v>
      </c>
      <c r="F4653" s="1570" t="s">
        <v>22216</v>
      </c>
      <c r="G4653" s="1665" t="s">
        <v>22304</v>
      </c>
      <c r="H4653" s="855" t="s">
        <v>22350</v>
      </c>
    </row>
    <row r="4654" spans="1:8" s="24" customFormat="1">
      <c r="A4654" s="1712"/>
      <c r="B4654" s="29" t="s">
        <v>22290</v>
      </c>
      <c r="C4654" s="1493" t="s">
        <v>22342</v>
      </c>
      <c r="D4654" s="1563" t="s">
        <v>22447</v>
      </c>
      <c r="E4654" s="1666" t="s">
        <v>56</v>
      </c>
      <c r="F4654" s="36" t="s">
        <v>22290</v>
      </c>
      <c r="G4654" s="1665" t="s">
        <v>22304</v>
      </c>
      <c r="H4654" s="855" t="s">
        <v>22350</v>
      </c>
    </row>
    <row r="4655" spans="1:8" s="24" customFormat="1">
      <c r="A4655" s="1712"/>
      <c r="B4655" s="29" t="s">
        <v>22290</v>
      </c>
      <c r="C4655" s="1493" t="s">
        <v>22343</v>
      </c>
      <c r="D4655" s="1563" t="s">
        <v>22448</v>
      </c>
      <c r="E4655" s="1666" t="s">
        <v>56</v>
      </c>
      <c r="F4655" s="36" t="s">
        <v>22290</v>
      </c>
      <c r="G4655" s="1665" t="s">
        <v>22304</v>
      </c>
      <c r="H4655" s="855" t="s">
        <v>22350</v>
      </c>
    </row>
    <row r="4656" spans="1:8" s="24" customFormat="1">
      <c r="A4656" s="1712"/>
      <c r="B4656" s="29" t="s">
        <v>21769</v>
      </c>
      <c r="C4656" s="1493" t="s">
        <v>22353</v>
      </c>
      <c r="D4656" s="1563" t="s">
        <v>22354</v>
      </c>
      <c r="E4656" s="1492" t="s">
        <v>13558</v>
      </c>
      <c r="F4656" s="1492" t="s">
        <v>22029</v>
      </c>
      <c r="G4656" s="1669">
        <v>44977</v>
      </c>
      <c r="H4656" s="855" t="s">
        <v>22379</v>
      </c>
    </row>
    <row r="4657" spans="1:8" s="24" customFormat="1">
      <c r="A4657" s="1712"/>
      <c r="B4657" s="29" t="s">
        <v>21769</v>
      </c>
      <c r="C4657" s="1493" t="s">
        <v>22359</v>
      </c>
      <c r="D4657" s="1563" t="s">
        <v>22449</v>
      </c>
      <c r="E4657" s="1666" t="s">
        <v>21996</v>
      </c>
      <c r="F4657" s="1492" t="s">
        <v>22029</v>
      </c>
      <c r="G4657" s="1492" t="s">
        <v>22334</v>
      </c>
      <c r="H4657" s="855" t="s">
        <v>22361</v>
      </c>
    </row>
    <row r="4658" spans="1:8" s="24" customFormat="1">
      <c r="A4658" s="1712"/>
      <c r="B4658" s="29" t="s">
        <v>21769</v>
      </c>
      <c r="C4658" s="1493" t="s">
        <v>22360</v>
      </c>
      <c r="D4658" s="1563" t="s">
        <v>22450</v>
      </c>
      <c r="E4658" s="1666" t="s">
        <v>21996</v>
      </c>
      <c r="F4658" s="1492" t="s">
        <v>22029</v>
      </c>
      <c r="G4658" s="1492" t="s">
        <v>22334</v>
      </c>
      <c r="H4658" s="855" t="s">
        <v>22361</v>
      </c>
    </row>
    <row r="4659" spans="1:8" s="24" customFormat="1">
      <c r="A4659" s="1712"/>
      <c r="B4659" s="29" t="s">
        <v>21769</v>
      </c>
      <c r="C4659" s="1493" t="s">
        <v>22368</v>
      </c>
      <c r="D4659" s="1563" t="s">
        <v>22451</v>
      </c>
      <c r="E4659" s="1666" t="s">
        <v>875</v>
      </c>
      <c r="F4659" s="1492" t="s">
        <v>22029</v>
      </c>
      <c r="G4659" s="1669">
        <v>44977</v>
      </c>
      <c r="H4659" s="855" t="s">
        <v>22379</v>
      </c>
    </row>
    <row r="4660" spans="1:8" s="24" customFormat="1">
      <c r="A4660" s="1712"/>
      <c r="B4660" s="29" t="s">
        <v>21769</v>
      </c>
      <c r="C4660" s="1493" t="s">
        <v>22369</v>
      </c>
      <c r="D4660" s="1563" t="s">
        <v>22378</v>
      </c>
      <c r="E4660" s="1666" t="s">
        <v>875</v>
      </c>
      <c r="F4660" s="1492" t="s">
        <v>22029</v>
      </c>
      <c r="G4660" s="1669">
        <v>44977</v>
      </c>
      <c r="H4660" s="855" t="s">
        <v>22379</v>
      </c>
    </row>
    <row r="4661" spans="1:8" s="24" customFormat="1">
      <c r="A4661" s="1712"/>
      <c r="B4661" s="29" t="s">
        <v>22367</v>
      </c>
      <c r="C4661" s="1493" t="s">
        <v>22382</v>
      </c>
      <c r="D4661" s="1563" t="s">
        <v>22452</v>
      </c>
      <c r="E4661" s="1666" t="s">
        <v>341</v>
      </c>
      <c r="F4661" s="1669" t="s">
        <v>20255</v>
      </c>
      <c r="G4661" s="1673">
        <v>44978</v>
      </c>
      <c r="H4661" s="855" t="s">
        <v>22402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18739</v>
      </c>
      <c r="C4663" s="1493" t="s">
        <v>22370</v>
      </c>
      <c r="D4663" s="1563" t="s">
        <v>22525</v>
      </c>
      <c r="E4663" s="1666" t="s">
        <v>22373</v>
      </c>
      <c r="F4663" s="1668" t="s">
        <v>22089</v>
      </c>
      <c r="G4663" s="1673">
        <v>44986</v>
      </c>
      <c r="H4663" s="855" t="s">
        <v>22425</v>
      </c>
    </row>
    <row r="4664" spans="1:8" s="24" customFormat="1">
      <c r="A4664" s="1712"/>
      <c r="B4664" s="29" t="s">
        <v>18077</v>
      </c>
      <c r="C4664" s="1493" t="s">
        <v>22371</v>
      </c>
      <c r="D4664" s="1563" t="s">
        <v>22526</v>
      </c>
      <c r="E4664" s="1666" t="s">
        <v>13558</v>
      </c>
      <c r="F4664" s="36" t="s">
        <v>18077</v>
      </c>
      <c r="G4664" s="1673">
        <v>44986</v>
      </c>
      <c r="H4664" s="855" t="s">
        <v>22425</v>
      </c>
    </row>
    <row r="4665" spans="1:8" s="24" customFormat="1">
      <c r="A4665" s="1712"/>
      <c r="B4665" s="29" t="s">
        <v>22380</v>
      </c>
      <c r="C4665" s="1493" t="s">
        <v>22376</v>
      </c>
      <c r="D4665" s="1563" t="s">
        <v>22377</v>
      </c>
      <c r="E4665" s="1497" t="s">
        <v>22381</v>
      </c>
      <c r="F4665" s="36" t="s">
        <v>22380</v>
      </c>
      <c r="G4665" s="1673">
        <v>44991</v>
      </c>
      <c r="H4665" s="1719" t="s">
        <v>22459</v>
      </c>
    </row>
    <row r="4666" spans="1:8" s="24" customFormat="1">
      <c r="A4666" s="1712"/>
      <c r="B4666" s="29" t="s">
        <v>22403</v>
      </c>
      <c r="C4666" s="1493" t="s">
        <v>22388</v>
      </c>
      <c r="D4666" s="1563" t="s">
        <v>22396</v>
      </c>
      <c r="E4666" s="1492" t="s">
        <v>15454</v>
      </c>
      <c r="F4666" s="36" t="s">
        <v>22367</v>
      </c>
      <c r="G4666" s="1673">
        <v>44986</v>
      </c>
      <c r="H4666" s="855" t="s">
        <v>22425</v>
      </c>
    </row>
    <row r="4667" spans="1:8" s="24" customFormat="1">
      <c r="A4667" s="1712"/>
      <c r="B4667" s="29" t="s">
        <v>19822</v>
      </c>
      <c r="C4667" s="1493" t="s">
        <v>22391</v>
      </c>
      <c r="D4667" s="1563" t="s">
        <v>22397</v>
      </c>
      <c r="E4667" s="1492" t="s">
        <v>22386</v>
      </c>
      <c r="F4667" s="1570" t="s">
        <v>22428</v>
      </c>
      <c r="G4667" s="1673">
        <v>44986</v>
      </c>
      <c r="H4667" s="855" t="s">
        <v>22425</v>
      </c>
    </row>
    <row r="4668" spans="1:8" s="24" customFormat="1">
      <c r="A4668" s="1712"/>
      <c r="B4668" s="29" t="s">
        <v>18807</v>
      </c>
      <c r="C4668" s="1493" t="s">
        <v>22392</v>
      </c>
      <c r="D4668" s="1563" t="s">
        <v>22398</v>
      </c>
      <c r="E4668" s="1492" t="s">
        <v>22387</v>
      </c>
      <c r="F4668" s="1570" t="s">
        <v>22404</v>
      </c>
      <c r="G4668" s="1673">
        <v>44986</v>
      </c>
      <c r="H4668" s="855" t="s">
        <v>22425</v>
      </c>
    </row>
    <row r="4669" spans="1:8" s="24" customFormat="1">
      <c r="A4669" s="1712"/>
      <c r="B4669" s="29" t="s">
        <v>18420</v>
      </c>
      <c r="C4669" s="1493" t="s">
        <v>22393</v>
      </c>
      <c r="D4669" s="1563" t="s">
        <v>22399</v>
      </c>
      <c r="E4669" s="1492" t="s">
        <v>22230</v>
      </c>
      <c r="F4669" s="1570" t="s">
        <v>22216</v>
      </c>
      <c r="G4669" s="1673">
        <v>44986</v>
      </c>
      <c r="H4669" s="855" t="s">
        <v>22425</v>
      </c>
    </row>
    <row r="4670" spans="1:8" s="24" customFormat="1">
      <c r="A4670" s="1712"/>
      <c r="B4670" s="29" t="s">
        <v>343</v>
      </c>
      <c r="C4670" s="1493" t="s">
        <v>22394</v>
      </c>
      <c r="D4670" s="1563" t="s">
        <v>22400</v>
      </c>
      <c r="E4670" s="1492" t="s">
        <v>56</v>
      </c>
      <c r="F4670" s="36" t="s">
        <v>343</v>
      </c>
      <c r="G4670" s="1673">
        <v>44986</v>
      </c>
      <c r="H4670" s="855" t="s">
        <v>22425</v>
      </c>
    </row>
    <row r="4671" spans="1:8" s="24" customFormat="1">
      <c r="A4671" s="1712"/>
      <c r="B4671" s="29" t="s">
        <v>13380</v>
      </c>
      <c r="C4671" s="1493" t="s">
        <v>22395</v>
      </c>
      <c r="D4671" s="1563" t="s">
        <v>22401</v>
      </c>
      <c r="E4671" s="1492" t="s">
        <v>13382</v>
      </c>
      <c r="F4671" s="36" t="s">
        <v>13380</v>
      </c>
      <c r="G4671" s="1673">
        <v>44986</v>
      </c>
      <c r="H4671" s="855" t="s">
        <v>22425</v>
      </c>
    </row>
    <row r="4672" spans="1:8" s="24" customFormat="1">
      <c r="A4672" s="1712"/>
      <c r="B4672" s="29" t="s">
        <v>22367</v>
      </c>
      <c r="C4672" s="1493" t="s">
        <v>22424</v>
      </c>
      <c r="D4672" s="1563" t="s">
        <v>22527</v>
      </c>
      <c r="E4672" s="1492" t="s">
        <v>22390</v>
      </c>
      <c r="F4672" s="1720" t="s">
        <v>20255</v>
      </c>
      <c r="G4672" s="1673">
        <v>44986</v>
      </c>
      <c r="H4672" s="855" t="s">
        <v>22425</v>
      </c>
    </row>
    <row r="4673" spans="1:9">
      <c r="A4673" s="1712"/>
      <c r="B4673" s="29" t="s">
        <v>21769</v>
      </c>
      <c r="C4673" s="1493" t="s">
        <v>22426</v>
      </c>
      <c r="D4673" s="1563" t="s">
        <v>22528</v>
      </c>
      <c r="E4673" s="1492" t="s">
        <v>875</v>
      </c>
      <c r="F4673" s="1570" t="s">
        <v>22029</v>
      </c>
      <c r="G4673" s="1673">
        <v>44987</v>
      </c>
      <c r="H4673" s="855" t="s">
        <v>22454</v>
      </c>
      <c r="I4673" s="24"/>
    </row>
    <row r="4674" spans="1:9">
      <c r="A4674" s="1712"/>
      <c r="B4674" s="29" t="s">
        <v>21769</v>
      </c>
      <c r="C4674" s="1493" t="s">
        <v>22427</v>
      </c>
      <c r="D4674" s="1563" t="s">
        <v>22529</v>
      </c>
      <c r="E4674" s="1492" t="s">
        <v>875</v>
      </c>
      <c r="F4674" s="1570" t="s">
        <v>22029</v>
      </c>
      <c r="G4674" s="1673">
        <v>44987</v>
      </c>
      <c r="H4674" s="855" t="s">
        <v>22454</v>
      </c>
      <c r="I4674" s="24"/>
    </row>
    <row r="4675" spans="1:9">
      <c r="A4675" s="1712"/>
      <c r="B4675" s="29" t="s">
        <v>22429</v>
      </c>
      <c r="C4675" s="1493" t="s">
        <v>22430</v>
      </c>
      <c r="D4675" s="1563" t="s">
        <v>22530</v>
      </c>
      <c r="E4675" s="1492" t="s">
        <v>34</v>
      </c>
      <c r="F4675" s="36" t="s">
        <v>22429</v>
      </c>
      <c r="G4675" s="1673">
        <v>44991</v>
      </c>
      <c r="H4675" s="855" t="s">
        <v>22459</v>
      </c>
      <c r="I4675" s="24"/>
    </row>
    <row r="4676" spans="1:9">
      <c r="A4676" s="1712"/>
      <c r="B4676" s="29" t="s">
        <v>21769</v>
      </c>
      <c r="C4676" s="1493" t="s">
        <v>22466</v>
      </c>
      <c r="D4676" s="1563" t="s">
        <v>22531</v>
      </c>
      <c r="E4676" s="1666" t="s">
        <v>875</v>
      </c>
      <c r="F4676" s="1570" t="s">
        <v>22029</v>
      </c>
      <c r="G4676" s="1410">
        <v>44994</v>
      </c>
      <c r="H4676" s="855" t="s">
        <v>22471</v>
      </c>
      <c r="I4676" s="24"/>
    </row>
    <row r="4677" spans="1:9">
      <c r="A4677" s="1712"/>
      <c r="B4677" s="29" t="s">
        <v>21769</v>
      </c>
      <c r="C4677" s="1493" t="s">
        <v>22467</v>
      </c>
      <c r="D4677" s="1563" t="s">
        <v>22532</v>
      </c>
      <c r="E4677" s="1666" t="s">
        <v>875</v>
      </c>
      <c r="F4677" s="1570" t="s">
        <v>22029</v>
      </c>
      <c r="G4677" s="1410">
        <v>44994</v>
      </c>
      <c r="H4677" s="855" t="s">
        <v>22471</v>
      </c>
      <c r="I4677" s="24"/>
    </row>
    <row r="4678" spans="1:9">
      <c r="A4678" s="1712"/>
      <c r="B4678" s="29" t="s">
        <v>22465</v>
      </c>
      <c r="C4678" s="1493" t="s">
        <v>22468</v>
      </c>
      <c r="D4678" s="1563" t="s">
        <v>22533</v>
      </c>
      <c r="E4678" s="1666" t="s">
        <v>15454</v>
      </c>
      <c r="F4678" s="28" t="s">
        <v>22469</v>
      </c>
      <c r="G4678" s="1669">
        <v>45000</v>
      </c>
      <c r="H4678" s="855" t="s">
        <v>22482</v>
      </c>
      <c r="I4678" s="24"/>
    </row>
    <row r="4679" spans="1:9">
      <c r="A4679" s="1712"/>
      <c r="B4679" s="29" t="s">
        <v>21769</v>
      </c>
      <c r="C4679" s="1493" t="s">
        <v>22470</v>
      </c>
      <c r="D4679" s="1563" t="s">
        <v>22472</v>
      </c>
      <c r="E4679" s="1666" t="s">
        <v>875</v>
      </c>
      <c r="F4679" s="1570" t="s">
        <v>22029</v>
      </c>
      <c r="G4679" s="1410">
        <v>44994</v>
      </c>
      <c r="H4679" s="855" t="s">
        <v>22471</v>
      </c>
      <c r="I4679" s="24"/>
    </row>
    <row r="4680" spans="1:9">
      <c r="A4680" s="1712"/>
      <c r="B4680" s="29" t="s">
        <v>21769</v>
      </c>
      <c r="C4680" s="1493" t="s">
        <v>22474</v>
      </c>
      <c r="D4680" s="1563" t="s">
        <v>22534</v>
      </c>
      <c r="E4680" s="1492" t="s">
        <v>875</v>
      </c>
      <c r="F4680" s="1570" t="s">
        <v>22029</v>
      </c>
      <c r="G4680" s="1492" t="s">
        <v>22484</v>
      </c>
      <c r="H4680" s="855" t="s">
        <v>22477</v>
      </c>
      <c r="I4680" s="24"/>
    </row>
    <row r="4681" spans="1:9">
      <c r="A4681" s="1712"/>
      <c r="B4681" s="29" t="s">
        <v>18807</v>
      </c>
      <c r="C4681" s="1493" t="s">
        <v>22478</v>
      </c>
      <c r="D4681" s="1563" t="s">
        <v>22535</v>
      </c>
      <c r="E4681" s="1492" t="s">
        <v>22464</v>
      </c>
      <c r="F4681" s="1492" t="s">
        <v>22483</v>
      </c>
      <c r="G4681" s="1410">
        <v>45000</v>
      </c>
      <c r="H4681" s="855" t="s">
        <v>22482</v>
      </c>
      <c r="I4681" s="24"/>
    </row>
    <row r="4682" spans="1:9">
      <c r="A4682" s="1712"/>
      <c r="B4682" s="29" t="s">
        <v>18420</v>
      </c>
      <c r="C4682" s="1493" t="s">
        <v>22479</v>
      </c>
      <c r="D4682" s="1563" t="s">
        <v>22536</v>
      </c>
      <c r="E4682" s="1492" t="s">
        <v>875</v>
      </c>
      <c r="F4682" s="1492" t="s">
        <v>22241</v>
      </c>
      <c r="G4682" s="1410">
        <v>45000</v>
      </c>
      <c r="H4682" s="855" t="s">
        <v>22482</v>
      </c>
      <c r="I4682" s="24"/>
    </row>
    <row r="4683" spans="1:9">
      <c r="A4683" s="1712"/>
      <c r="B4683" s="29" t="s">
        <v>13521</v>
      </c>
      <c r="C4683" s="1493" t="s">
        <v>22480</v>
      </c>
      <c r="D4683" s="1563" t="s">
        <v>22537</v>
      </c>
      <c r="E4683" s="1492" t="s">
        <v>13382</v>
      </c>
      <c r="F4683" s="277" t="s">
        <v>13521</v>
      </c>
      <c r="G4683" s="1410">
        <v>45000</v>
      </c>
      <c r="H4683" s="855" t="s">
        <v>22482</v>
      </c>
      <c r="I4683" s="24"/>
    </row>
    <row r="4684" spans="1:9">
      <c r="A4684" s="1712"/>
      <c r="B4684" s="29" t="s">
        <v>22367</v>
      </c>
      <c r="C4684" s="1493" t="s">
        <v>22481</v>
      </c>
      <c r="D4684" s="1563" t="s">
        <v>22538</v>
      </c>
      <c r="E4684" s="1492" t="s">
        <v>21779</v>
      </c>
      <c r="F4684" s="1669" t="s">
        <v>20255</v>
      </c>
      <c r="G4684" s="1410">
        <v>45000</v>
      </c>
      <c r="H4684" s="855" t="s">
        <v>22482</v>
      </c>
      <c r="I4684" s="24"/>
    </row>
    <row r="4685" spans="1:9">
      <c r="A4685" s="1712"/>
      <c r="B4685" s="29" t="s">
        <v>22367</v>
      </c>
      <c r="C4685" s="1493" t="s">
        <v>22485</v>
      </c>
      <c r="D4685" s="1563" t="s">
        <v>22487</v>
      </c>
      <c r="E4685" s="1497" t="s">
        <v>22489</v>
      </c>
      <c r="F4685" s="277" t="s">
        <v>22367</v>
      </c>
      <c r="G4685" s="1410">
        <v>45001</v>
      </c>
      <c r="H4685" s="855" t="s">
        <v>22490</v>
      </c>
      <c r="I4685" s="24"/>
    </row>
    <row r="4686" spans="1:9">
      <c r="A4686" s="1712"/>
      <c r="B4686" s="29" t="s">
        <v>22367</v>
      </c>
      <c r="C4686" s="1493" t="s">
        <v>22486</v>
      </c>
      <c r="D4686" s="1563" t="s">
        <v>22488</v>
      </c>
      <c r="E4686" s="1497" t="s">
        <v>22489</v>
      </c>
      <c r="F4686" s="277" t="s">
        <v>22367</v>
      </c>
      <c r="G4686" s="855">
        <v>45001</v>
      </c>
      <c r="H4686" s="855" t="s">
        <v>22490</v>
      </c>
      <c r="I4686" s="24"/>
    </row>
    <row r="4687" spans="1:9">
      <c r="A4687" s="1712"/>
      <c r="B4687" s="29" t="s">
        <v>21769</v>
      </c>
      <c r="C4687" s="1493" t="s">
        <v>22493</v>
      </c>
      <c r="D4687" s="1563" t="s">
        <v>22539</v>
      </c>
      <c r="E4687" s="1666" t="s">
        <v>875</v>
      </c>
      <c r="F4687" s="1570" t="s">
        <v>22029</v>
      </c>
      <c r="G4687" s="855">
        <v>45005</v>
      </c>
      <c r="H4687" s="855" t="s">
        <v>22504</v>
      </c>
      <c r="I4687" s="1410"/>
    </row>
    <row r="4688" spans="1:9">
      <c r="A4688" s="1712"/>
      <c r="B4688" s="29" t="s">
        <v>18504</v>
      </c>
      <c r="C4688" s="1493" t="s">
        <v>22494</v>
      </c>
      <c r="D4688" s="1563" t="s">
        <v>22540</v>
      </c>
      <c r="E4688" s="1666" t="s">
        <v>73</v>
      </c>
      <c r="F4688" s="1492" t="s">
        <v>22088</v>
      </c>
      <c r="G4688" s="855">
        <v>45005</v>
      </c>
      <c r="H4688" s="855" t="s">
        <v>22504</v>
      </c>
      <c r="I4688" s="1410"/>
    </row>
    <row r="4689" spans="1:9">
      <c r="A4689" s="1712"/>
      <c r="B4689" s="29" t="s">
        <v>21769</v>
      </c>
      <c r="C4689" s="1493" t="s">
        <v>22497</v>
      </c>
      <c r="D4689" s="1563" t="s">
        <v>22503</v>
      </c>
      <c r="E4689" s="1666" t="s">
        <v>875</v>
      </c>
      <c r="F4689" s="1570" t="s">
        <v>22029</v>
      </c>
      <c r="G4689" s="855">
        <v>45008</v>
      </c>
      <c r="H4689" s="855" t="s">
        <v>22505</v>
      </c>
      <c r="I4689" s="1023"/>
    </row>
    <row r="4690" spans="1:9">
      <c r="A4690" s="1712"/>
      <c r="B4690" s="29" t="s">
        <v>21769</v>
      </c>
      <c r="C4690" s="1493" t="s">
        <v>22511</v>
      </c>
      <c r="D4690" s="1563" t="s">
        <v>22513</v>
      </c>
      <c r="E4690" s="1666" t="s">
        <v>875</v>
      </c>
      <c r="F4690" s="1570" t="s">
        <v>22029</v>
      </c>
      <c r="G4690" s="855">
        <v>45012</v>
      </c>
      <c r="H4690" s="855" t="s">
        <v>22514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22367</v>
      </c>
      <c r="C4692" s="1493" t="s">
        <v>22495</v>
      </c>
      <c r="D4692" s="1563" t="s">
        <v>22498</v>
      </c>
      <c r="E4692" s="1570" t="s">
        <v>15454</v>
      </c>
      <c r="F4692" s="277" t="s">
        <v>22367</v>
      </c>
      <c r="G4692" s="865" t="s">
        <v>22557</v>
      </c>
      <c r="H4692" s="855" t="s">
        <v>22558</v>
      </c>
      <c r="I4692" s="24"/>
    </row>
    <row r="4693" spans="1:9">
      <c r="A4693" s="1712"/>
      <c r="B4693" s="29" t="s">
        <v>20925</v>
      </c>
      <c r="C4693" s="1493" t="s">
        <v>22496</v>
      </c>
      <c r="D4693" s="1563" t="s">
        <v>22607</v>
      </c>
      <c r="E4693" s="1570" t="s">
        <v>454</v>
      </c>
      <c r="F4693" s="277" t="s">
        <v>20925</v>
      </c>
      <c r="G4693" s="865" t="s">
        <v>22542</v>
      </c>
      <c r="H4693" s="1721" t="s">
        <v>22560</v>
      </c>
      <c r="I4693" s="855"/>
    </row>
    <row r="4694" spans="1:9" ht="14.25" customHeight="1">
      <c r="A4694" s="1712"/>
      <c r="B4694" s="29" t="s">
        <v>22367</v>
      </c>
      <c r="C4694" s="1493" t="s">
        <v>22512</v>
      </c>
      <c r="D4694" s="1563" t="s">
        <v>22521</v>
      </c>
      <c r="E4694" s="1665" t="s">
        <v>15454</v>
      </c>
      <c r="F4694" s="277" t="s">
        <v>22367</v>
      </c>
      <c r="G4694" s="855">
        <v>45027</v>
      </c>
      <c r="H4694" s="1721" t="s">
        <v>22563</v>
      </c>
      <c r="I4694" s="855"/>
    </row>
    <row r="4695" spans="1:9" ht="14.25" customHeight="1">
      <c r="A4695" s="1712"/>
      <c r="B4695" s="29" t="s">
        <v>13380</v>
      </c>
      <c r="C4695" s="1493" t="s">
        <v>22516</v>
      </c>
      <c r="D4695" s="1563" t="s">
        <v>22608</v>
      </c>
      <c r="E4695" s="1665" t="s">
        <v>34</v>
      </c>
      <c r="F4695" s="277" t="s">
        <v>13380</v>
      </c>
      <c r="G4695" s="855">
        <v>45026</v>
      </c>
      <c r="H4695" s="1721" t="s">
        <v>22560</v>
      </c>
      <c r="I4695" s="855"/>
    </row>
    <row r="4696" spans="1:9">
      <c r="A4696" s="1712"/>
      <c r="B4696" s="29" t="s">
        <v>21769</v>
      </c>
      <c r="C4696" s="1493" t="s">
        <v>22517</v>
      </c>
      <c r="D4696" s="1563" t="s">
        <v>22609</v>
      </c>
      <c r="E4696" s="1668" t="s">
        <v>875</v>
      </c>
      <c r="F4696" s="1492" t="s">
        <v>22029</v>
      </c>
      <c r="G4696" s="1410">
        <v>45022</v>
      </c>
      <c r="H4696" s="1721" t="s">
        <v>22559</v>
      </c>
      <c r="I4696" s="855"/>
    </row>
    <row r="4697" spans="1:9">
      <c r="A4697" s="1712"/>
      <c r="B4697" s="29" t="s">
        <v>18807</v>
      </c>
      <c r="C4697" s="1493" t="s">
        <v>22519</v>
      </c>
      <c r="D4697" s="1563" t="s">
        <v>22610</v>
      </c>
      <c r="E4697" s="1667" t="s">
        <v>73</v>
      </c>
      <c r="F4697" s="1492" t="s">
        <v>22541</v>
      </c>
      <c r="G4697" s="1410">
        <v>45022</v>
      </c>
      <c r="H4697" s="1721" t="s">
        <v>22559</v>
      </c>
      <c r="I4697" s="855"/>
    </row>
    <row r="4698" spans="1:9" ht="14.25" customHeight="1">
      <c r="A4698" s="1712"/>
      <c r="B4698" s="29" t="s">
        <v>18504</v>
      </c>
      <c r="C4698" s="1493" t="s">
        <v>22543</v>
      </c>
      <c r="D4698" s="1563" t="s">
        <v>22611</v>
      </c>
      <c r="E4698" s="1666" t="s">
        <v>875</v>
      </c>
      <c r="F4698" s="1492" t="s">
        <v>22088</v>
      </c>
      <c r="G4698" s="865" t="s">
        <v>22542</v>
      </c>
      <c r="H4698" s="1721" t="s">
        <v>22560</v>
      </c>
      <c r="I4698" s="855"/>
    </row>
    <row r="4699" spans="1:9" ht="14.25" customHeight="1">
      <c r="A4699" s="1712"/>
      <c r="B4699" s="29" t="s">
        <v>21769</v>
      </c>
      <c r="C4699" s="1493" t="s">
        <v>22556</v>
      </c>
      <c r="D4699" s="1563" t="s">
        <v>22561</v>
      </c>
      <c r="E4699" s="1668" t="s">
        <v>875</v>
      </c>
      <c r="F4699" s="1492" t="s">
        <v>22029</v>
      </c>
      <c r="G4699" s="855">
        <v>45027</v>
      </c>
      <c r="H4699" s="1721" t="s">
        <v>22563</v>
      </c>
      <c r="I4699" s="855"/>
    </row>
    <row r="4700" spans="1:9" ht="14.25" customHeight="1">
      <c r="A4700" s="1712"/>
      <c r="B4700" s="29" t="s">
        <v>13521</v>
      </c>
      <c r="C4700" s="1493" t="s">
        <v>22564</v>
      </c>
      <c r="D4700" s="1563" t="s">
        <v>22612</v>
      </c>
      <c r="E4700" s="1490" t="s">
        <v>13382</v>
      </c>
      <c r="F4700" s="277" t="s">
        <v>13521</v>
      </c>
      <c r="G4700" s="855">
        <v>45028</v>
      </c>
      <c r="H4700" s="1721" t="s">
        <v>22570</v>
      </c>
      <c r="I4700" s="855"/>
    </row>
    <row r="4701" spans="1:9" ht="14.25" customHeight="1">
      <c r="A4701" s="1712"/>
      <c r="B4701" s="29" t="s">
        <v>18504</v>
      </c>
      <c r="C4701" s="1493" t="s">
        <v>22565</v>
      </c>
      <c r="D4701" s="1563" t="s">
        <v>22613</v>
      </c>
      <c r="E4701" s="1490" t="s">
        <v>875</v>
      </c>
      <c r="F4701" s="1492" t="s">
        <v>22088</v>
      </c>
      <c r="G4701" s="855">
        <v>45028</v>
      </c>
      <c r="H4701" s="1721" t="s">
        <v>22570</v>
      </c>
      <c r="I4701" s="855"/>
    </row>
    <row r="4702" spans="1:9" ht="14.25" customHeight="1">
      <c r="A4702" s="1712"/>
      <c r="B4702" s="29" t="s">
        <v>22403</v>
      </c>
      <c r="C4702" s="1493" t="s">
        <v>22566</v>
      </c>
      <c r="D4702" s="1563" t="s">
        <v>22614</v>
      </c>
      <c r="E4702" s="1490" t="s">
        <v>15454</v>
      </c>
      <c r="F4702" s="277" t="s">
        <v>22367</v>
      </c>
      <c r="G4702" s="855">
        <v>45034</v>
      </c>
      <c r="H4702" s="1721" t="s">
        <v>22588</v>
      </c>
      <c r="I4702" s="855"/>
    </row>
    <row r="4703" spans="1:9" ht="14.25" customHeight="1">
      <c r="A4703" s="1712"/>
      <c r="B4703" s="29" t="s">
        <v>21769</v>
      </c>
      <c r="C4703" s="1493" t="s">
        <v>22568</v>
      </c>
      <c r="D4703" s="1563" t="s">
        <v>22615</v>
      </c>
      <c r="E4703" s="1666" t="s">
        <v>875</v>
      </c>
      <c r="F4703" s="1492" t="s">
        <v>22029</v>
      </c>
      <c r="G4703" s="1490" t="s">
        <v>22567</v>
      </c>
      <c r="H4703" s="1721" t="s">
        <v>22586</v>
      </c>
      <c r="I4703" s="855"/>
    </row>
    <row r="4704" spans="1:9" ht="14.25" customHeight="1">
      <c r="A4704" s="1712"/>
      <c r="B4704" s="29" t="s">
        <v>21769</v>
      </c>
      <c r="C4704" s="1493" t="s">
        <v>22569</v>
      </c>
      <c r="D4704" s="1563" t="s">
        <v>22616</v>
      </c>
      <c r="E4704" s="1666" t="s">
        <v>21996</v>
      </c>
      <c r="F4704" s="1492" t="s">
        <v>22029</v>
      </c>
      <c r="G4704" s="1665" t="s">
        <v>22567</v>
      </c>
      <c r="H4704" s="1721" t="s">
        <v>22586</v>
      </c>
      <c r="I4704" s="855"/>
    </row>
    <row r="4705" spans="1:9">
      <c r="A4705" s="1712"/>
      <c r="B4705" s="29" t="s">
        <v>21769</v>
      </c>
      <c r="C4705" s="1493" t="s">
        <v>22579</v>
      </c>
      <c r="D4705" s="1563" t="s">
        <v>22617</v>
      </c>
      <c r="E4705" s="1666" t="s">
        <v>875</v>
      </c>
      <c r="F4705" s="1492" t="s">
        <v>22029</v>
      </c>
      <c r="G4705" s="1410">
        <v>45033</v>
      </c>
      <c r="H4705" s="1721" t="s">
        <v>22587</v>
      </c>
      <c r="I4705" s="855"/>
    </row>
    <row r="4706" spans="1:9" ht="14.25" customHeight="1">
      <c r="A4706" s="1712"/>
      <c r="B4706" s="29" t="s">
        <v>18739</v>
      </c>
      <c r="C4706" s="1493" t="s">
        <v>22580</v>
      </c>
      <c r="D4706" s="1563" t="s">
        <v>22618</v>
      </c>
      <c r="E4706" s="1492" t="s">
        <v>22333</v>
      </c>
      <c r="F4706" s="1490" t="s">
        <v>22583</v>
      </c>
      <c r="G4706" s="1410">
        <v>45033</v>
      </c>
      <c r="H4706" s="1721" t="s">
        <v>22587</v>
      </c>
      <c r="I4706" s="855"/>
    </row>
    <row r="4707" spans="1:9" ht="14.25" customHeight="1">
      <c r="A4707" s="1712"/>
      <c r="B4707" s="29" t="s">
        <v>18420</v>
      </c>
      <c r="C4707" s="1493" t="s">
        <v>22581</v>
      </c>
      <c r="D4707" s="1563" t="s">
        <v>22619</v>
      </c>
      <c r="E4707" s="1492" t="s">
        <v>13382</v>
      </c>
      <c r="F4707" s="1490" t="s">
        <v>22584</v>
      </c>
      <c r="G4707" s="1410">
        <v>45033</v>
      </c>
      <c r="H4707" s="1721" t="s">
        <v>22587</v>
      </c>
      <c r="I4707" s="855"/>
    </row>
    <row r="4708" spans="1:9" ht="14.25" customHeight="1">
      <c r="A4708" s="1712"/>
      <c r="B4708" s="29" t="s">
        <v>71</v>
      </c>
      <c r="C4708" s="1493" t="s">
        <v>22582</v>
      </c>
      <c r="D4708" s="1563" t="s">
        <v>22620</v>
      </c>
      <c r="E4708" s="1492" t="s">
        <v>73</v>
      </c>
      <c r="F4708" s="1490" t="s">
        <v>22585</v>
      </c>
      <c r="G4708" s="1410">
        <v>45033</v>
      </c>
      <c r="H4708" s="1721" t="s">
        <v>22587</v>
      </c>
      <c r="I4708" s="855"/>
    </row>
    <row r="4709" spans="1:9" ht="14.25" customHeight="1">
      <c r="A4709" s="1712"/>
      <c r="B4709" s="29" t="s">
        <v>21769</v>
      </c>
      <c r="C4709" s="1493" t="s">
        <v>22591</v>
      </c>
      <c r="D4709" s="1563" t="s">
        <v>22621</v>
      </c>
      <c r="E4709" s="1733" t="s">
        <v>875</v>
      </c>
      <c r="F4709" s="1492" t="s">
        <v>22029</v>
      </c>
      <c r="G4709" s="1492" t="s">
        <v>22594</v>
      </c>
      <c r="H4709" s="1721" t="s">
        <v>22595</v>
      </c>
      <c r="I4709" s="855"/>
    </row>
    <row r="4710" spans="1:9" ht="14.25" customHeight="1">
      <c r="A4710" s="1712"/>
      <c r="B4710" s="29" t="s">
        <v>18504</v>
      </c>
      <c r="C4710" s="1493" t="s">
        <v>22592</v>
      </c>
      <c r="D4710" s="1563" t="s">
        <v>22622</v>
      </c>
      <c r="E4710" s="1733" t="s">
        <v>875</v>
      </c>
      <c r="F4710" s="1492" t="s">
        <v>22088</v>
      </c>
      <c r="G4710" s="1492" t="s">
        <v>22594</v>
      </c>
      <c r="H4710" s="1721" t="s">
        <v>22595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21533</v>
      </c>
      <c r="C4712" s="1443" t="s">
        <v>22598</v>
      </c>
      <c r="D4712" s="1563" t="s">
        <v>22836</v>
      </c>
      <c r="E4712" s="1492" t="s">
        <v>18369</v>
      </c>
      <c r="F4712" s="277" t="s">
        <v>21533</v>
      </c>
      <c r="G4712" s="1665" t="s">
        <v>22642</v>
      </c>
      <c r="H4712" s="1492" t="s">
        <v>22639</v>
      </c>
      <c r="I4712" s="855"/>
    </row>
    <row r="4713" spans="1:9" ht="14.25" customHeight="1">
      <c r="A4713" s="1712"/>
      <c r="B4713" s="29" t="s">
        <v>21769</v>
      </c>
      <c r="C4713" s="1443" t="s">
        <v>22601</v>
      </c>
      <c r="D4713" s="1563" t="s">
        <v>22837</v>
      </c>
      <c r="E4713" s="1492" t="s">
        <v>875</v>
      </c>
      <c r="F4713" s="1492" t="s">
        <v>22029</v>
      </c>
      <c r="G4713" s="1665" t="s">
        <v>22642</v>
      </c>
      <c r="H4713" s="1492" t="s">
        <v>22639</v>
      </c>
      <c r="I4713" s="855"/>
    </row>
    <row r="4714" spans="1:9" ht="14.25" customHeight="1">
      <c r="A4714" s="1712"/>
      <c r="B4714" s="29" t="s">
        <v>21769</v>
      </c>
      <c r="C4714" s="1443" t="s">
        <v>22602</v>
      </c>
      <c r="D4714" s="1563" t="s">
        <v>22838</v>
      </c>
      <c r="E4714" s="1492" t="s">
        <v>875</v>
      </c>
      <c r="F4714" s="1492" t="s">
        <v>22029</v>
      </c>
      <c r="G4714" s="1665" t="s">
        <v>22642</v>
      </c>
      <c r="H4714" s="1492" t="s">
        <v>22639</v>
      </c>
      <c r="I4714" s="855"/>
    </row>
    <row r="4715" spans="1:9" ht="14.25" customHeight="1">
      <c r="A4715" s="1712"/>
      <c r="B4715" s="29" t="s">
        <v>18504</v>
      </c>
      <c r="C4715" s="1443" t="s">
        <v>22603</v>
      </c>
      <c r="D4715" s="1563" t="s">
        <v>22839</v>
      </c>
      <c r="E4715" s="1492" t="s">
        <v>875</v>
      </c>
      <c r="F4715" s="1492" t="s">
        <v>22088</v>
      </c>
      <c r="G4715" s="1665" t="s">
        <v>22642</v>
      </c>
      <c r="H4715" s="1492" t="s">
        <v>22639</v>
      </c>
      <c r="I4715" s="855"/>
    </row>
    <row r="4716" spans="1:9" ht="14.25" customHeight="1">
      <c r="A4716" s="1712"/>
      <c r="B4716" s="29" t="s">
        <v>21420</v>
      </c>
      <c r="C4716" s="1443" t="s">
        <v>22604</v>
      </c>
      <c r="D4716" s="1563" t="s">
        <v>22840</v>
      </c>
      <c r="E4716" s="1492" t="s">
        <v>13382</v>
      </c>
      <c r="F4716" s="1492" t="s">
        <v>22154</v>
      </c>
      <c r="G4716" s="1665" t="s">
        <v>22642</v>
      </c>
      <c r="H4716" s="1492" t="s">
        <v>22639</v>
      </c>
      <c r="I4716" s="855"/>
    </row>
    <row r="4717" spans="1:9" ht="14.25" customHeight="1">
      <c r="A4717" s="1712"/>
      <c r="B4717" s="29" t="s">
        <v>21420</v>
      </c>
      <c r="C4717" s="1443" t="s">
        <v>22605</v>
      </c>
      <c r="D4717" s="1563" t="s">
        <v>21978</v>
      </c>
      <c r="E4717" s="1492" t="s">
        <v>875</v>
      </c>
      <c r="F4717" s="1492" t="s">
        <v>22154</v>
      </c>
      <c r="G4717" s="1665" t="s">
        <v>22642</v>
      </c>
      <c r="H4717" s="1492" t="s">
        <v>22639</v>
      </c>
      <c r="I4717" s="855"/>
    </row>
    <row r="4718" spans="1:9" ht="14.25" customHeight="1">
      <c r="A4718" s="1712"/>
      <c r="B4718" s="29" t="s">
        <v>21769</v>
      </c>
      <c r="C4718" s="1443" t="s">
        <v>22643</v>
      </c>
      <c r="D4718" s="1563" t="s">
        <v>22841</v>
      </c>
      <c r="E4718" s="1492" t="s">
        <v>875</v>
      </c>
      <c r="F4718" s="1492" t="s">
        <v>22029</v>
      </c>
      <c r="G4718" s="1570" t="s">
        <v>22641</v>
      </c>
      <c r="H4718" s="1492" t="s">
        <v>22645</v>
      </c>
      <c r="I4718" s="855"/>
    </row>
    <row r="4719" spans="1:9" ht="14.25" customHeight="1">
      <c r="A4719" s="1712"/>
      <c r="B4719" s="29" t="s">
        <v>21769</v>
      </c>
      <c r="C4719" s="1443" t="s">
        <v>22644</v>
      </c>
      <c r="D4719" s="1563" t="s">
        <v>22640</v>
      </c>
      <c r="E4719" s="1492" t="s">
        <v>875</v>
      </c>
      <c r="F4719" s="1492" t="s">
        <v>22029</v>
      </c>
      <c r="G4719" s="1570" t="s">
        <v>22641</v>
      </c>
      <c r="H4719" s="1492" t="s">
        <v>22645</v>
      </c>
      <c r="I4719" s="855"/>
    </row>
    <row r="4720" spans="1:9" ht="14.25" customHeight="1">
      <c r="A4720" s="1712"/>
      <c r="B4720" s="29" t="s">
        <v>21769</v>
      </c>
      <c r="C4720" s="1443" t="s">
        <v>22648</v>
      </c>
      <c r="D4720" s="1563" t="s">
        <v>22653</v>
      </c>
      <c r="E4720" s="1497" t="s">
        <v>875</v>
      </c>
      <c r="F4720" s="1492" t="s">
        <v>22029</v>
      </c>
      <c r="G4720" s="1410">
        <v>45054</v>
      </c>
      <c r="H4720" s="1721" t="s">
        <v>22651</v>
      </c>
      <c r="I4720" s="855"/>
    </row>
    <row r="4721" spans="1:9" ht="14.25" customHeight="1">
      <c r="A4721" s="1712"/>
      <c r="B4721" s="29" t="s">
        <v>18504</v>
      </c>
      <c r="C4721" s="1443" t="s">
        <v>22649</v>
      </c>
      <c r="D4721" s="1563" t="s">
        <v>22647</v>
      </c>
      <c r="E4721" s="1497" t="s">
        <v>73</v>
      </c>
      <c r="F4721" s="1492" t="s">
        <v>22088</v>
      </c>
      <c r="G4721" s="1410">
        <v>45054</v>
      </c>
      <c r="H4721" s="1721" t="s">
        <v>22651</v>
      </c>
      <c r="I4721" s="855"/>
    </row>
    <row r="4722" spans="1:9" ht="14.25" customHeight="1">
      <c r="A4722" s="1712"/>
      <c r="B4722" s="29" t="s">
        <v>18504</v>
      </c>
      <c r="C4722" s="1443" t="s">
        <v>22658</v>
      </c>
      <c r="D4722" s="1563" t="s">
        <v>22656</v>
      </c>
      <c r="E4722" s="1492" t="s">
        <v>22661</v>
      </c>
      <c r="F4722" s="1492" t="s">
        <v>22088</v>
      </c>
      <c r="G4722" s="855">
        <v>45056</v>
      </c>
      <c r="H4722" s="1721" t="s">
        <v>22663</v>
      </c>
      <c r="I4722" s="855"/>
    </row>
    <row r="4723" spans="1:9" ht="14.25" customHeight="1">
      <c r="A4723" s="1712"/>
      <c r="B4723" s="29" t="s">
        <v>22660</v>
      </c>
      <c r="C4723" s="1443" t="s">
        <v>22659</v>
      </c>
      <c r="D4723" s="1563" t="s">
        <v>22657</v>
      </c>
      <c r="E4723" s="1570" t="s">
        <v>875</v>
      </c>
      <c r="F4723" s="1492" t="s">
        <v>22154</v>
      </c>
      <c r="G4723" s="855">
        <v>45056</v>
      </c>
      <c r="H4723" s="1721" t="s">
        <v>22663</v>
      </c>
      <c r="I4723" s="855"/>
    </row>
    <row r="4724" spans="1:9" ht="14.25" customHeight="1">
      <c r="A4724" s="1712"/>
      <c r="B4724" s="29" t="s">
        <v>18739</v>
      </c>
      <c r="C4724" s="1443" t="s">
        <v>22664</v>
      </c>
      <c r="D4724" s="1563" t="s">
        <v>22666</v>
      </c>
      <c r="E4724" s="1570" t="s">
        <v>875</v>
      </c>
      <c r="F4724" s="1410" t="s">
        <v>22668</v>
      </c>
      <c r="G4724" s="855">
        <v>45057</v>
      </c>
      <c r="H4724" s="1735" t="s">
        <v>22980</v>
      </c>
      <c r="I4724" s="855"/>
    </row>
    <row r="4725" spans="1:9" ht="14.25" customHeight="1">
      <c r="A4725" s="1712"/>
      <c r="B4725" s="29" t="s">
        <v>18739</v>
      </c>
      <c r="C4725" s="1443" t="s">
        <v>22665</v>
      </c>
      <c r="D4725" s="1563" t="s">
        <v>22667</v>
      </c>
      <c r="E4725" s="1570" t="s">
        <v>875</v>
      </c>
      <c r="F4725" s="1410" t="s">
        <v>22668</v>
      </c>
      <c r="G4725" s="855">
        <v>45057</v>
      </c>
      <c r="H4725" s="1735" t="s">
        <v>22980</v>
      </c>
      <c r="I4725" s="855"/>
    </row>
    <row r="4726" spans="1:9" ht="14.25" customHeight="1">
      <c r="A4726" s="1712"/>
      <c r="B4726" s="29" t="s">
        <v>21420</v>
      </c>
      <c r="C4726" s="1443" t="s">
        <v>22669</v>
      </c>
      <c r="D4726" s="1563" t="s">
        <v>22842</v>
      </c>
      <c r="E4726" s="1570" t="s">
        <v>13558</v>
      </c>
      <c r="F4726" s="1492" t="s">
        <v>22154</v>
      </c>
      <c r="G4726" s="855">
        <v>45061</v>
      </c>
      <c r="H4726" s="1735" t="s">
        <v>22981</v>
      </c>
      <c r="I4726" s="855"/>
    </row>
    <row r="4727" spans="1:9" ht="14.25" customHeight="1">
      <c r="A4727" s="1712"/>
      <c r="B4727" s="29" t="s">
        <v>21769</v>
      </c>
      <c r="C4727" s="1443" t="s">
        <v>22670</v>
      </c>
      <c r="D4727" s="1563" t="s">
        <v>22843</v>
      </c>
      <c r="E4727" s="1570" t="s">
        <v>875</v>
      </c>
      <c r="F4727" s="1492" t="s">
        <v>22029</v>
      </c>
      <c r="G4727" s="855">
        <v>45061</v>
      </c>
      <c r="H4727" s="1735" t="s">
        <v>22981</v>
      </c>
      <c r="I4727" s="855"/>
    </row>
    <row r="4728" spans="1:9" ht="14.25" customHeight="1">
      <c r="A4728" s="1712"/>
      <c r="B4728" s="29" t="s">
        <v>18504</v>
      </c>
      <c r="C4728" s="1443" t="s">
        <v>22671</v>
      </c>
      <c r="D4728" s="1563" t="s">
        <v>22844</v>
      </c>
      <c r="E4728" s="1570" t="s">
        <v>875</v>
      </c>
      <c r="F4728" s="1492" t="s">
        <v>22088</v>
      </c>
      <c r="G4728" s="855">
        <v>45061</v>
      </c>
      <c r="H4728" s="1735" t="s">
        <v>22981</v>
      </c>
      <c r="I4728" s="855"/>
    </row>
    <row r="4729" spans="1:9" ht="14.25" customHeight="1">
      <c r="A4729" s="1712"/>
      <c r="B4729" s="29" t="s">
        <v>18504</v>
      </c>
      <c r="C4729" s="1443" t="s">
        <v>22672</v>
      </c>
      <c r="D4729" s="1563" t="s">
        <v>22845</v>
      </c>
      <c r="E4729" s="1570" t="s">
        <v>875</v>
      </c>
      <c r="F4729" s="1492" t="s">
        <v>22088</v>
      </c>
      <c r="G4729" s="855">
        <v>45061</v>
      </c>
      <c r="H4729" s="1735" t="s">
        <v>22981</v>
      </c>
      <c r="I4729" s="855" t="s">
        <v>22149</v>
      </c>
    </row>
    <row r="4730" spans="1:9" ht="14.25" customHeight="1">
      <c r="A4730" s="1712"/>
      <c r="B4730" s="29" t="s">
        <v>21769</v>
      </c>
      <c r="C4730" s="1443" t="s">
        <v>22673</v>
      </c>
      <c r="D4730" s="1563" t="s">
        <v>22846</v>
      </c>
      <c r="E4730" s="1570" t="s">
        <v>875</v>
      </c>
      <c r="F4730" s="1492" t="s">
        <v>22029</v>
      </c>
      <c r="G4730" s="1492" t="s">
        <v>22677</v>
      </c>
      <c r="H4730" s="1735" t="s">
        <v>22982</v>
      </c>
      <c r="I4730" s="855"/>
    </row>
    <row r="4731" spans="1:9" ht="14.25" customHeight="1">
      <c r="A4731" s="1712"/>
      <c r="B4731" s="29" t="s">
        <v>21769</v>
      </c>
      <c r="C4731" s="1443" t="s">
        <v>22674</v>
      </c>
      <c r="D4731" s="1563" t="s">
        <v>22847</v>
      </c>
      <c r="E4731" s="1570" t="s">
        <v>21996</v>
      </c>
      <c r="F4731" s="1570" t="s">
        <v>22029</v>
      </c>
      <c r="G4731" s="1492" t="s">
        <v>22677</v>
      </c>
      <c r="H4731" s="1735" t="s">
        <v>22982</v>
      </c>
      <c r="I4731" s="855" t="s">
        <v>22149</v>
      </c>
    </row>
    <row r="4732" spans="1:9" ht="14.25" customHeight="1">
      <c r="A4732" s="1712"/>
      <c r="B4732" s="29" t="s">
        <v>18420</v>
      </c>
      <c r="C4732" s="1443" t="s">
        <v>22675</v>
      </c>
      <c r="D4732" s="1563" t="s">
        <v>22848</v>
      </c>
      <c r="E4732" s="1570" t="s">
        <v>875</v>
      </c>
      <c r="F4732" s="1570" t="s">
        <v>22699</v>
      </c>
      <c r="G4732" s="1492" t="s">
        <v>22678</v>
      </c>
      <c r="H4732" s="1735" t="s">
        <v>22983</v>
      </c>
      <c r="I4732" s="855" t="s">
        <v>22149</v>
      </c>
    </row>
    <row r="4733" spans="1:9" ht="14.25" customHeight="1">
      <c r="A4733" s="1712"/>
      <c r="B4733" s="29" t="s">
        <v>71</v>
      </c>
      <c r="C4733" s="1443" t="s">
        <v>22695</v>
      </c>
      <c r="D4733" s="1563" t="s">
        <v>22849</v>
      </c>
      <c r="E4733" s="1492" t="s">
        <v>73</v>
      </c>
      <c r="F4733" s="36" t="s">
        <v>71</v>
      </c>
      <c r="G4733" s="1570" t="s">
        <v>22701</v>
      </c>
      <c r="H4733" s="1735" t="s">
        <v>22984</v>
      </c>
      <c r="I4733" s="855"/>
    </row>
    <row r="4734" spans="1:9" ht="14.25" customHeight="1">
      <c r="A4734" s="1712"/>
      <c r="B4734" s="29" t="s">
        <v>22707</v>
      </c>
      <c r="C4734" s="1443" t="s">
        <v>22697</v>
      </c>
      <c r="D4734" s="1563" t="s">
        <v>22719</v>
      </c>
      <c r="E4734" s="1492" t="s">
        <v>22708</v>
      </c>
      <c r="F4734" s="36" t="s">
        <v>22707</v>
      </c>
      <c r="G4734" s="1570" t="s">
        <v>22720</v>
      </c>
      <c r="H4734" s="1739" t="s">
        <v>22985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22705</v>
      </c>
      <c r="C4736" s="1443" t="s">
        <v>22867</v>
      </c>
      <c r="D4736" s="1563" t="s">
        <v>22612</v>
      </c>
      <c r="E4736" s="1492"/>
      <c r="F4736" s="1570"/>
      <c r="G4736" s="1410">
        <v>45078</v>
      </c>
      <c r="H4736" s="1735" t="s">
        <v>22860</v>
      </c>
      <c r="I4736" s="855" t="s">
        <v>22706</v>
      </c>
    </row>
    <row r="4737" spans="1:9" ht="14.25" customHeight="1">
      <c r="A4737" s="1712"/>
      <c r="B4737" s="29" t="s">
        <v>22703</v>
      </c>
      <c r="C4737" s="1443" t="s">
        <v>22868</v>
      </c>
      <c r="D4737" s="1563" t="s">
        <v>22704</v>
      </c>
      <c r="E4737" s="1570"/>
      <c r="F4737" s="1570"/>
      <c r="G4737" s="1410">
        <v>45078</v>
      </c>
      <c r="H4737" s="1735" t="s">
        <v>22860</v>
      </c>
      <c r="I4737" s="855" t="s">
        <v>22706</v>
      </c>
    </row>
    <row r="4738" spans="1:9" ht="14.25" customHeight="1">
      <c r="A4738" s="1712"/>
      <c r="B4738" s="29" t="s">
        <v>21769</v>
      </c>
      <c r="C4738" s="1443" t="s">
        <v>22726</v>
      </c>
      <c r="D4738" s="1563" t="s">
        <v>22908</v>
      </c>
      <c r="E4738" s="1570" t="s">
        <v>875</v>
      </c>
      <c r="F4738" s="1570" t="s">
        <v>22029</v>
      </c>
      <c r="G4738" s="1410">
        <v>45078</v>
      </c>
      <c r="H4738" s="1735" t="s">
        <v>22860</v>
      </c>
      <c r="I4738" s="855"/>
    </row>
    <row r="4739" spans="1:9">
      <c r="A4739" s="1712"/>
      <c r="B4739" s="29" t="s">
        <v>21421</v>
      </c>
      <c r="C4739" s="1443" t="s">
        <v>22698</v>
      </c>
      <c r="D4739" s="1563" t="s">
        <v>22909</v>
      </c>
      <c r="E4739" s="1667" t="s">
        <v>15450</v>
      </c>
      <c r="F4739" s="36" t="s">
        <v>21421</v>
      </c>
      <c r="G4739" s="1410">
        <v>45078</v>
      </c>
      <c r="H4739" s="1735" t="s">
        <v>22860</v>
      </c>
      <c r="I4739" s="855"/>
    </row>
    <row r="4740" spans="1:9">
      <c r="A4740" s="1712"/>
      <c r="B4740" s="29" t="s">
        <v>18807</v>
      </c>
      <c r="C4740" s="1443" t="s">
        <v>22739</v>
      </c>
      <c r="D4740" s="1563" t="s">
        <v>22910</v>
      </c>
      <c r="E4740" s="1667" t="s">
        <v>73</v>
      </c>
      <c r="F4740" s="1570" t="s">
        <v>22745</v>
      </c>
      <c r="G4740" s="1410">
        <v>45078</v>
      </c>
      <c r="H4740" s="1735" t="s">
        <v>22860</v>
      </c>
      <c r="I4740" s="855"/>
    </row>
    <row r="4741" spans="1:9">
      <c r="A4741" s="1712"/>
      <c r="B4741" s="29" t="s">
        <v>22702</v>
      </c>
      <c r="C4741" s="1443" t="s">
        <v>22740</v>
      </c>
      <c r="D4741" s="1563" t="s">
        <v>22911</v>
      </c>
      <c r="E4741" s="1570" t="s">
        <v>21779</v>
      </c>
      <c r="F4741" s="1570" t="s">
        <v>22746</v>
      </c>
      <c r="G4741" s="1410">
        <v>45078</v>
      </c>
      <c r="H4741" s="1735" t="s">
        <v>22860</v>
      </c>
      <c r="I4741" s="855"/>
    </row>
    <row r="4742" spans="1:9" ht="14.25" customHeight="1">
      <c r="A4742" s="1712"/>
      <c r="B4742" s="29" t="s">
        <v>18504</v>
      </c>
      <c r="C4742" s="1443" t="s">
        <v>22747</v>
      </c>
      <c r="D4742" s="1563" t="s">
        <v>22912</v>
      </c>
      <c r="E4742" s="1665" t="s">
        <v>13558</v>
      </c>
      <c r="F4742" s="1492" t="s">
        <v>22088</v>
      </c>
      <c r="G4742" s="1665" t="s">
        <v>22752</v>
      </c>
      <c r="H4742" s="1735" t="s">
        <v>22862</v>
      </c>
      <c r="I4742" s="855"/>
    </row>
    <row r="4743" spans="1:9" ht="14.25" customHeight="1">
      <c r="A4743" s="1712"/>
      <c r="B4743" s="29" t="s">
        <v>18807</v>
      </c>
      <c r="C4743" s="1443" t="s">
        <v>22750</v>
      </c>
      <c r="D4743" s="1563" t="s">
        <v>22913</v>
      </c>
      <c r="E4743" s="1570" t="s">
        <v>56</v>
      </c>
      <c r="F4743" s="1570" t="s">
        <v>22541</v>
      </c>
      <c r="G4743" s="1665" t="s">
        <v>22752</v>
      </c>
      <c r="H4743" s="1735" t="s">
        <v>22862</v>
      </c>
      <c r="I4743" s="855"/>
    </row>
    <row r="4744" spans="1:9" ht="14.25" customHeight="1">
      <c r="A4744" s="1712"/>
      <c r="B4744" s="29" t="s">
        <v>19013</v>
      </c>
      <c r="C4744" s="1443" t="s">
        <v>22751</v>
      </c>
      <c r="D4744" s="1563" t="s">
        <v>22914</v>
      </c>
      <c r="E4744" s="1490" t="s">
        <v>22661</v>
      </c>
      <c r="F4744" s="1570" t="s">
        <v>21167</v>
      </c>
      <c r="G4744" s="1490" t="s">
        <v>22753</v>
      </c>
      <c r="H4744" s="1735" t="s">
        <v>22863</v>
      </c>
      <c r="I4744" s="855"/>
    </row>
    <row r="4745" spans="1:9" ht="14.25" customHeight="1">
      <c r="A4745" s="1712"/>
      <c r="B4745" s="29" t="s">
        <v>22367</v>
      </c>
      <c r="C4745" s="1443" t="s">
        <v>22754</v>
      </c>
      <c r="D4745" s="1563" t="s">
        <v>22915</v>
      </c>
      <c r="E4745" s="1492" t="s">
        <v>22109</v>
      </c>
      <c r="F4745" s="29" t="s">
        <v>22367</v>
      </c>
      <c r="G4745" s="1665" t="s">
        <v>22752</v>
      </c>
      <c r="H4745" s="1735" t="s">
        <v>22862</v>
      </c>
      <c r="I4745" s="855" t="s">
        <v>22850</v>
      </c>
    </row>
    <row r="4746" spans="1:9" ht="14.25" customHeight="1">
      <c r="A4746" s="1712"/>
      <c r="B4746" s="29" t="s">
        <v>22367</v>
      </c>
      <c r="C4746" s="1443" t="s">
        <v>22755</v>
      </c>
      <c r="D4746" s="1563" t="s">
        <v>22916</v>
      </c>
      <c r="E4746" s="1492" t="s">
        <v>22109</v>
      </c>
      <c r="F4746" s="29" t="s">
        <v>22367</v>
      </c>
      <c r="G4746" s="1665" t="s">
        <v>22752</v>
      </c>
      <c r="H4746" s="1735" t="s">
        <v>22862</v>
      </c>
      <c r="I4746" s="855" t="s">
        <v>22850</v>
      </c>
    </row>
    <row r="4747" spans="1:9" ht="14.25" customHeight="1">
      <c r="A4747" s="1712"/>
      <c r="B4747" s="29" t="s">
        <v>21769</v>
      </c>
      <c r="C4747" s="1443" t="s">
        <v>22759</v>
      </c>
      <c r="D4747" s="1563" t="s">
        <v>22917</v>
      </c>
      <c r="E4747" s="1490" t="s">
        <v>875</v>
      </c>
      <c r="F4747" s="1570" t="s">
        <v>22029</v>
      </c>
      <c r="G4747" s="1492" t="s">
        <v>22756</v>
      </c>
      <c r="H4747" s="1735" t="s">
        <v>22864</v>
      </c>
      <c r="I4747" s="855"/>
    </row>
    <row r="4748" spans="1:9" ht="14.25" customHeight="1">
      <c r="A4748" s="1712"/>
      <c r="B4748" s="29" t="s">
        <v>18504</v>
      </c>
      <c r="C4748" s="1443" t="s">
        <v>22760</v>
      </c>
      <c r="D4748" s="1563" t="s">
        <v>22918</v>
      </c>
      <c r="E4748" s="1490" t="s">
        <v>22762</v>
      </c>
      <c r="F4748" s="1570" t="s">
        <v>22088</v>
      </c>
      <c r="G4748" s="1492" t="s">
        <v>22757</v>
      </c>
      <c r="H4748" s="1735" t="s">
        <v>22863</v>
      </c>
      <c r="I4748" s="855"/>
    </row>
    <row r="4749" spans="1:9" ht="14.25" customHeight="1">
      <c r="A4749" s="1712"/>
      <c r="B4749" s="29" t="s">
        <v>21420</v>
      </c>
      <c r="C4749" s="1443" t="s">
        <v>22761</v>
      </c>
      <c r="D4749" s="1563" t="s">
        <v>22919</v>
      </c>
      <c r="E4749" s="1490" t="s">
        <v>22758</v>
      </c>
      <c r="F4749" s="1570" t="s">
        <v>22154</v>
      </c>
      <c r="G4749" s="1492" t="s">
        <v>22757</v>
      </c>
      <c r="H4749" s="1735" t="s">
        <v>22863</v>
      </c>
      <c r="I4749" s="855"/>
    </row>
    <row r="4750" spans="1:9">
      <c r="A4750" s="1712"/>
      <c r="B4750" s="29" t="s">
        <v>18420</v>
      </c>
      <c r="C4750" s="1485" t="s">
        <v>22856</v>
      </c>
      <c r="D4750" s="1563" t="s">
        <v>22920</v>
      </c>
      <c r="E4750" s="865" t="s">
        <v>22855</v>
      </c>
      <c r="F4750" s="1555" t="s">
        <v>22241</v>
      </c>
      <c r="G4750" s="1740">
        <v>45096</v>
      </c>
      <c r="H4750" s="28" t="s">
        <v>22865</v>
      </c>
      <c r="I4750" s="855"/>
    </row>
    <row r="4751" spans="1:9">
      <c r="A4751" s="1712"/>
      <c r="B4751" s="26" t="s">
        <v>21769</v>
      </c>
      <c r="C4751" s="1485" t="s">
        <v>22857</v>
      </c>
      <c r="D4751" s="1563" t="s">
        <v>22921</v>
      </c>
      <c r="E4751" s="28" t="s">
        <v>22870</v>
      </c>
      <c r="F4751" s="1555" t="s">
        <v>22029</v>
      </c>
      <c r="G4751" s="1740">
        <v>45103</v>
      </c>
      <c r="H4751" s="28" t="s">
        <v>22986</v>
      </c>
      <c r="I4751" s="855"/>
    </row>
    <row r="4752" spans="1:9" ht="14.25" customHeight="1">
      <c r="A4752" s="1712"/>
      <c r="B4752" s="29" t="s">
        <v>22367</v>
      </c>
      <c r="C4752" s="1485" t="s">
        <v>22858</v>
      </c>
      <c r="D4752" s="1563" t="s">
        <v>22922</v>
      </c>
      <c r="E4752" s="865" t="s">
        <v>22869</v>
      </c>
      <c r="F4752" s="1555" t="s">
        <v>22746</v>
      </c>
      <c r="G4752" s="855">
        <v>45097</v>
      </c>
      <c r="H4752" s="28" t="s">
        <v>22866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22748</v>
      </c>
      <c r="C4754" s="1443" t="s">
        <v>22874</v>
      </c>
      <c r="D4754" s="1563" t="s">
        <v>23103</v>
      </c>
      <c r="E4754" s="277" t="s">
        <v>22749</v>
      </c>
      <c r="F4754" s="277" t="s">
        <v>22367</v>
      </c>
      <c r="G4754" s="855">
        <v>45108</v>
      </c>
      <c r="H4754" s="1735" t="s">
        <v>22963</v>
      </c>
      <c r="I4754" s="855"/>
    </row>
    <row r="4755" spans="1:9" ht="14.25" customHeight="1">
      <c r="A4755" s="1712"/>
      <c r="B4755" s="29" t="s">
        <v>18905</v>
      </c>
      <c r="C4755" s="1443" t="s">
        <v>22875</v>
      </c>
      <c r="D4755" s="1563" t="s">
        <v>23104</v>
      </c>
      <c r="E4755" s="277" t="s">
        <v>454</v>
      </c>
      <c r="F4755" s="277" t="s">
        <v>18905</v>
      </c>
      <c r="G4755" s="855">
        <v>45110</v>
      </c>
      <c r="H4755" s="1735" t="s">
        <v>22964</v>
      </c>
      <c r="I4755" s="855"/>
    </row>
    <row r="4756" spans="1:9" ht="14.25" customHeight="1">
      <c r="A4756" s="1712"/>
      <c r="B4756" s="29" t="s">
        <v>19013</v>
      </c>
      <c r="C4756" s="1443" t="s">
        <v>22876</v>
      </c>
      <c r="D4756" s="1563" t="s">
        <v>22904</v>
      </c>
      <c r="E4756" s="277" t="s">
        <v>22854</v>
      </c>
      <c r="F4756" s="1492" t="s">
        <v>21167</v>
      </c>
      <c r="G4756" s="855">
        <v>45110</v>
      </c>
      <c r="H4756" s="1735" t="s">
        <v>22964</v>
      </c>
      <c r="I4756" s="855"/>
    </row>
    <row r="4757" spans="1:9" ht="14.25" customHeight="1">
      <c r="A4757" s="1712"/>
      <c r="B4757" s="29" t="s">
        <v>22894</v>
      </c>
      <c r="C4757" s="1443" t="s">
        <v>22895</v>
      </c>
      <c r="D4757" s="1563" t="s">
        <v>23105</v>
      </c>
      <c r="E4757" s="277" t="s">
        <v>22901</v>
      </c>
      <c r="F4757" s="277" t="s">
        <v>22894</v>
      </c>
      <c r="G4757" s="855">
        <v>45111</v>
      </c>
      <c r="H4757" s="1735" t="s">
        <v>22905</v>
      </c>
      <c r="I4757" s="855"/>
    </row>
    <row r="4758" spans="1:9" ht="13.5" customHeight="1">
      <c r="A4758" s="1712"/>
      <c r="B4758" s="29" t="s">
        <v>22894</v>
      </c>
      <c r="C4758" s="1443" t="s">
        <v>22896</v>
      </c>
      <c r="D4758" s="1563" t="s">
        <v>23106</v>
      </c>
      <c r="E4758" s="277" t="s">
        <v>22901</v>
      </c>
      <c r="F4758" s="277" t="s">
        <v>22894</v>
      </c>
      <c r="G4758" s="855">
        <v>45111</v>
      </c>
      <c r="H4758" s="1735" t="s">
        <v>22905</v>
      </c>
      <c r="I4758" s="855"/>
    </row>
    <row r="4759" spans="1:9" ht="14.25" customHeight="1">
      <c r="A4759" s="1712"/>
      <c r="B4759" s="29" t="s">
        <v>22894</v>
      </c>
      <c r="C4759" s="1443" t="s">
        <v>22897</v>
      </c>
      <c r="D4759" s="1563" t="s">
        <v>23107</v>
      </c>
      <c r="E4759" s="277" t="s">
        <v>22901</v>
      </c>
      <c r="F4759" s="36" t="s">
        <v>22894</v>
      </c>
      <c r="G4759" s="855">
        <v>45111</v>
      </c>
      <c r="H4759" s="1735" t="s">
        <v>22905</v>
      </c>
      <c r="I4759" s="855"/>
    </row>
    <row r="4760" spans="1:9" ht="14.25" customHeight="1">
      <c r="A4760" s="1712"/>
      <c r="B4760" s="29" t="s">
        <v>22894</v>
      </c>
      <c r="C4760" s="1443" t="s">
        <v>22898</v>
      </c>
      <c r="D4760" s="1563" t="s">
        <v>23108</v>
      </c>
      <c r="E4760" s="277" t="s">
        <v>22901</v>
      </c>
      <c r="F4760" s="36" t="s">
        <v>22894</v>
      </c>
      <c r="G4760" s="855">
        <v>45111</v>
      </c>
      <c r="H4760" s="1735" t="s">
        <v>22905</v>
      </c>
      <c r="I4760" s="855"/>
    </row>
    <row r="4761" spans="1:9" ht="14.25" customHeight="1">
      <c r="A4761" s="1712"/>
      <c r="B4761" s="29" t="s">
        <v>22894</v>
      </c>
      <c r="C4761" s="1443" t="s">
        <v>22899</v>
      </c>
      <c r="D4761" s="1563" t="s">
        <v>22903</v>
      </c>
      <c r="E4761" s="277" t="s">
        <v>22901</v>
      </c>
      <c r="F4761" s="36" t="s">
        <v>22894</v>
      </c>
      <c r="G4761" s="855">
        <v>45111</v>
      </c>
      <c r="H4761" s="1735" t="s">
        <v>22905</v>
      </c>
      <c r="I4761" s="855"/>
    </row>
    <row r="4762" spans="1:9" ht="14.25" customHeight="1">
      <c r="A4762" s="1712"/>
      <c r="B4762" s="29" t="s">
        <v>22894</v>
      </c>
      <c r="C4762" s="1443" t="s">
        <v>22900</v>
      </c>
      <c r="D4762" s="1563" t="s">
        <v>23109</v>
      </c>
      <c r="E4762" s="277" t="s">
        <v>22901</v>
      </c>
      <c r="F4762" s="36" t="s">
        <v>22894</v>
      </c>
      <c r="G4762" s="855">
        <v>45111</v>
      </c>
      <c r="H4762" s="1735" t="s">
        <v>22905</v>
      </c>
      <c r="I4762" s="855"/>
    </row>
    <row r="4763" spans="1:9" ht="14.25" customHeight="1">
      <c r="A4763" s="1712"/>
      <c r="B4763" s="29" t="s">
        <v>22894</v>
      </c>
      <c r="C4763" s="1443" t="s">
        <v>22902</v>
      </c>
      <c r="D4763" s="1563" t="s">
        <v>23110</v>
      </c>
      <c r="E4763" s="277" t="s">
        <v>22901</v>
      </c>
      <c r="F4763" s="36" t="s">
        <v>22894</v>
      </c>
      <c r="G4763" s="855">
        <v>45111</v>
      </c>
      <c r="H4763" s="1735" t="s">
        <v>22905</v>
      </c>
      <c r="I4763" s="855"/>
    </row>
    <row r="4764" spans="1:9">
      <c r="A4764" s="1712"/>
      <c r="B4764" s="42" t="s">
        <v>18420</v>
      </c>
      <c r="C4764" s="1443" t="s">
        <v>22927</v>
      </c>
      <c r="D4764" s="1563" t="s">
        <v>23111</v>
      </c>
      <c r="E4764" s="855" t="s">
        <v>22230</v>
      </c>
      <c r="F4764" s="1570" t="s">
        <v>22216</v>
      </c>
      <c r="G4764" s="855">
        <v>45112</v>
      </c>
      <c r="H4764" s="1735" t="s">
        <v>22965</v>
      </c>
      <c r="I4764" s="855"/>
    </row>
    <row r="4765" spans="1:9">
      <c r="A4765" s="1712"/>
      <c r="B4765" s="42" t="s">
        <v>22930</v>
      </c>
      <c r="C4765" s="1443" t="s">
        <v>22928</v>
      </c>
      <c r="D4765" s="1563" t="s">
        <v>23112</v>
      </c>
      <c r="E4765" s="277" t="s">
        <v>22109</v>
      </c>
      <c r="F4765" s="855" t="s">
        <v>22930</v>
      </c>
      <c r="G4765" s="1410">
        <v>45114</v>
      </c>
      <c r="H4765" s="1735" t="s">
        <v>22966</v>
      </c>
      <c r="I4765" s="855"/>
    </row>
    <row r="4766" spans="1:9" ht="14.25" customHeight="1">
      <c r="A4766" s="1712"/>
      <c r="B4766" s="29" t="s">
        <v>22934</v>
      </c>
      <c r="C4766" s="1443" t="s">
        <v>22929</v>
      </c>
      <c r="D4766" s="1563" t="s">
        <v>23113</v>
      </c>
      <c r="E4766" s="1492" t="s">
        <v>22935</v>
      </c>
      <c r="F4766" s="855" t="s">
        <v>22941</v>
      </c>
      <c r="G4766" s="1490" t="s">
        <v>22926</v>
      </c>
      <c r="H4766" s="1735" t="s">
        <v>22967</v>
      </c>
      <c r="I4766" s="855"/>
    </row>
    <row r="4767" spans="1:9" ht="14.25" customHeight="1">
      <c r="A4767" s="1712"/>
      <c r="B4767" s="29" t="s">
        <v>21769</v>
      </c>
      <c r="C4767" s="1443" t="s">
        <v>22936</v>
      </c>
      <c r="D4767" s="1563" t="s">
        <v>23114</v>
      </c>
      <c r="E4767" s="1497" t="s">
        <v>875</v>
      </c>
      <c r="F4767" s="1570" t="s">
        <v>22029</v>
      </c>
      <c r="G4767" s="855">
        <v>45117</v>
      </c>
      <c r="H4767" s="1735" t="s">
        <v>22967</v>
      </c>
      <c r="I4767" s="855"/>
    </row>
    <row r="4768" spans="1:9" ht="14.25" customHeight="1">
      <c r="A4768" s="1712"/>
      <c r="B4768" s="29" t="s">
        <v>21769</v>
      </c>
      <c r="C4768" s="1443" t="s">
        <v>22939</v>
      </c>
      <c r="D4768" s="1563" t="s">
        <v>23115</v>
      </c>
      <c r="E4768" s="1490" t="s">
        <v>875</v>
      </c>
      <c r="F4768" s="1570" t="s">
        <v>22029</v>
      </c>
      <c r="G4768" s="1492" t="s">
        <v>22937</v>
      </c>
      <c r="H4768" s="1735" t="s">
        <v>22968</v>
      </c>
      <c r="I4768" s="855"/>
    </row>
    <row r="4769" spans="1:9" ht="14.25" customHeight="1">
      <c r="A4769" s="1712"/>
      <c r="B4769" s="29" t="s">
        <v>18807</v>
      </c>
      <c r="C4769" s="1443" t="s">
        <v>22959</v>
      </c>
      <c r="D4769" s="1563" t="s">
        <v>23116</v>
      </c>
      <c r="E4769" s="1492" t="s">
        <v>22962</v>
      </c>
      <c r="F4769" s="1490" t="s">
        <v>22960</v>
      </c>
      <c r="G4769" s="1490" t="s">
        <v>22947</v>
      </c>
      <c r="H4769" s="1735" t="s">
        <v>22969</v>
      </c>
      <c r="I4769" s="855"/>
    </row>
    <row r="4770" spans="1:9" ht="14.25" customHeight="1">
      <c r="A4770" s="1712"/>
      <c r="B4770" s="29" t="s">
        <v>21769</v>
      </c>
      <c r="C4770" s="1443" t="s">
        <v>22945</v>
      </c>
      <c r="D4770" s="1563" t="s">
        <v>23117</v>
      </c>
      <c r="E4770" s="1490" t="s">
        <v>341</v>
      </c>
      <c r="F4770" s="1570" t="s">
        <v>22029</v>
      </c>
      <c r="G4770" s="1492" t="s">
        <v>22937</v>
      </c>
      <c r="H4770" s="1735" t="s">
        <v>22968</v>
      </c>
      <c r="I4770" s="855" t="s">
        <v>22943</v>
      </c>
    </row>
    <row r="4771" spans="1:9" ht="14.25" customHeight="1">
      <c r="A4771" s="1712"/>
      <c r="B4771" s="29" t="s">
        <v>22367</v>
      </c>
      <c r="C4771" s="1443" t="s">
        <v>22994</v>
      </c>
      <c r="D4771" s="1563" t="s">
        <v>22995</v>
      </c>
      <c r="E4771" s="1492" t="s">
        <v>22109</v>
      </c>
      <c r="F4771" s="277" t="s">
        <v>22367</v>
      </c>
      <c r="G4771" s="1665" t="s">
        <v>22996</v>
      </c>
      <c r="H4771" s="1735" t="s">
        <v>22997</v>
      </c>
      <c r="I4771" s="855" t="s">
        <v>22850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23011</v>
      </c>
      <c r="C4773" s="1489" t="s">
        <v>22998</v>
      </c>
      <c r="D4773" s="1563" t="s">
        <v>23160</v>
      </c>
      <c r="E4773" s="28"/>
      <c r="F4773" s="41"/>
      <c r="G4773" s="855">
        <v>45139</v>
      </c>
      <c r="H4773" s="1735"/>
      <c r="I4773" s="27" t="s">
        <v>22993</v>
      </c>
    </row>
    <row r="4774" spans="1:9">
      <c r="A4774" s="1712"/>
      <c r="B4774" s="29" t="s">
        <v>23012</v>
      </c>
      <c r="C4774" s="1493" t="s">
        <v>23008</v>
      </c>
      <c r="D4774" s="1563" t="s">
        <v>22139</v>
      </c>
      <c r="E4774" s="28" t="s">
        <v>23084</v>
      </c>
      <c r="F4774" s="28" t="s">
        <v>23009</v>
      </c>
      <c r="G4774" s="855">
        <v>45139</v>
      </c>
      <c r="H4774" s="1735"/>
      <c r="I4774" s="27" t="s">
        <v>23010</v>
      </c>
    </row>
    <row r="4775" spans="1:9" ht="14.25" customHeight="1">
      <c r="A4775" s="1712"/>
      <c r="B4775" s="29" t="s">
        <v>22954</v>
      </c>
      <c r="C4775" s="1443" t="s">
        <v>22957</v>
      </c>
      <c r="D4775" s="1563" t="s">
        <v>22953</v>
      </c>
      <c r="E4775" s="277" t="s">
        <v>22958</v>
      </c>
      <c r="F4775" s="36" t="s">
        <v>22954</v>
      </c>
      <c r="G4775" s="855">
        <v>45139</v>
      </c>
      <c r="H4775" s="1735"/>
      <c r="I4775" s="855" t="s">
        <v>22955</v>
      </c>
    </row>
    <row r="4776" spans="1:9" ht="14.25" customHeight="1">
      <c r="A4776" s="1712"/>
      <c r="B4776" s="29" t="s">
        <v>22951</v>
      </c>
      <c r="C4776" s="1443" t="s">
        <v>22961</v>
      </c>
      <c r="D4776" s="1563" t="s">
        <v>23161</v>
      </c>
      <c r="E4776" s="1490" t="s">
        <v>15450</v>
      </c>
      <c r="F4776" s="36" t="s">
        <v>22951</v>
      </c>
      <c r="G4776" s="855" t="s">
        <v>22944</v>
      </c>
      <c r="H4776" s="1735" t="s">
        <v>23085</v>
      </c>
      <c r="I4776" s="855"/>
    </row>
    <row r="4777" spans="1:9" ht="14.25" customHeight="1">
      <c r="A4777" s="1712"/>
      <c r="B4777" s="29" t="s">
        <v>21769</v>
      </c>
      <c r="C4777" s="1443" t="s">
        <v>23035</v>
      </c>
      <c r="D4777" s="1563" t="s">
        <v>23162</v>
      </c>
      <c r="E4777" s="1490" t="s">
        <v>23120</v>
      </c>
      <c r="F4777" s="1570" t="s">
        <v>22029</v>
      </c>
      <c r="G4777" s="1492" t="s">
        <v>22952</v>
      </c>
      <c r="H4777" s="1735" t="s">
        <v>23086</v>
      </c>
      <c r="I4777" s="855"/>
    </row>
    <row r="4778" spans="1:9" ht="14.25" customHeight="1">
      <c r="A4778" s="1712"/>
      <c r="B4778" s="29" t="s">
        <v>23094</v>
      </c>
      <c r="C4778" s="1443" t="s">
        <v>23036</v>
      </c>
      <c r="D4778" s="1563" t="s">
        <v>23163</v>
      </c>
      <c r="E4778" s="1490" t="s">
        <v>23034</v>
      </c>
      <c r="F4778" s="29" t="s">
        <v>23094</v>
      </c>
      <c r="G4778" s="1492" t="s">
        <v>22938</v>
      </c>
      <c r="H4778" s="1735" t="s">
        <v>23087</v>
      </c>
      <c r="I4778" s="855"/>
    </row>
    <row r="4779" spans="1:9" ht="14.25" customHeight="1">
      <c r="A4779" s="1712"/>
      <c r="B4779" s="29" t="s">
        <v>21769</v>
      </c>
      <c r="C4779" s="1443" t="s">
        <v>23038</v>
      </c>
      <c r="D4779" s="1563" t="s">
        <v>23041</v>
      </c>
      <c r="E4779" s="1490" t="s">
        <v>23039</v>
      </c>
      <c r="F4779" s="1570" t="s">
        <v>22029</v>
      </c>
      <c r="G4779" s="1492" t="s">
        <v>23040</v>
      </c>
      <c r="H4779" s="1735" t="s">
        <v>23088</v>
      </c>
      <c r="I4779" s="855"/>
    </row>
    <row r="4780" spans="1:9" ht="14.25" customHeight="1">
      <c r="A4780" s="1712"/>
      <c r="B4780" s="29" t="s">
        <v>18739</v>
      </c>
      <c r="C4780" s="1443" t="s">
        <v>23052</v>
      </c>
      <c r="D4780" s="1563" t="s">
        <v>23045</v>
      </c>
      <c r="E4780" s="1490" t="s">
        <v>22153</v>
      </c>
      <c r="F4780" s="36" t="s">
        <v>23050</v>
      </c>
      <c r="G4780" s="1570" t="s">
        <v>22938</v>
      </c>
      <c r="H4780" s="1735" t="s">
        <v>23087</v>
      </c>
      <c r="I4780" s="855"/>
    </row>
    <row r="4781" spans="1:9" ht="14.25" customHeight="1">
      <c r="A4781" s="1712"/>
      <c r="B4781" s="29" t="s">
        <v>18504</v>
      </c>
      <c r="C4781" s="1443" t="s">
        <v>23053</v>
      </c>
      <c r="D4781" s="1563" t="s">
        <v>23046</v>
      </c>
      <c r="E4781" s="1490" t="s">
        <v>13382</v>
      </c>
      <c r="F4781" s="36" t="s">
        <v>23051</v>
      </c>
      <c r="G4781" s="1570" t="s">
        <v>22938</v>
      </c>
      <c r="H4781" s="1735" t="s">
        <v>23087</v>
      </c>
      <c r="I4781" s="855"/>
    </row>
    <row r="4782" spans="1:9" ht="14.25" customHeight="1">
      <c r="A4782" s="1712"/>
      <c r="B4782" s="29" t="s">
        <v>20342</v>
      </c>
      <c r="C4782" s="1443" t="s">
        <v>23054</v>
      </c>
      <c r="D4782" s="1563" t="s">
        <v>23047</v>
      </c>
      <c r="E4782" s="1490" t="s">
        <v>13382</v>
      </c>
      <c r="F4782" s="36" t="s">
        <v>23049</v>
      </c>
      <c r="G4782" s="1570" t="s">
        <v>22938</v>
      </c>
      <c r="H4782" s="1735" t="s">
        <v>23087</v>
      </c>
      <c r="I4782" s="855"/>
    </row>
    <row r="4783" spans="1:9" ht="14.25" customHeight="1">
      <c r="A4783" s="1712"/>
      <c r="B4783" s="29" t="s">
        <v>18739</v>
      </c>
      <c r="C4783" s="1443" t="s">
        <v>23055</v>
      </c>
      <c r="D4783" s="1563" t="s">
        <v>23164</v>
      </c>
      <c r="E4783" s="1490" t="s">
        <v>21768</v>
      </c>
      <c r="F4783" s="36" t="s">
        <v>23050</v>
      </c>
      <c r="G4783" s="1492" t="s">
        <v>23044</v>
      </c>
      <c r="H4783" s="1735" t="s">
        <v>23089</v>
      </c>
      <c r="I4783" s="855"/>
    </row>
    <row r="4784" spans="1:9" ht="14.25" customHeight="1">
      <c r="A4784" s="1712"/>
      <c r="B4784" s="29" t="s">
        <v>20276</v>
      </c>
      <c r="C4784" s="1443" t="s">
        <v>23061</v>
      </c>
      <c r="D4784" s="1563" t="s">
        <v>23060</v>
      </c>
      <c r="E4784" s="1490" t="s">
        <v>23058</v>
      </c>
      <c r="F4784" s="24" t="s">
        <v>23059</v>
      </c>
      <c r="G4784" s="1492" t="s">
        <v>23006</v>
      </c>
      <c r="H4784" s="1735" t="s">
        <v>23090</v>
      </c>
      <c r="I4784" s="855"/>
    </row>
    <row r="4785" spans="1:9" ht="14.25" customHeight="1">
      <c r="A4785" s="1712"/>
      <c r="B4785" s="29" t="s">
        <v>21769</v>
      </c>
      <c r="C4785" s="1443" t="s">
        <v>23062</v>
      </c>
      <c r="D4785" s="1563" t="s">
        <v>23165</v>
      </c>
      <c r="E4785" s="1490" t="s">
        <v>875</v>
      </c>
      <c r="F4785" s="1570" t="s">
        <v>22029</v>
      </c>
      <c r="G4785" s="1492" t="s">
        <v>23048</v>
      </c>
      <c r="H4785" s="1735" t="s">
        <v>23091</v>
      </c>
      <c r="I4785" s="855"/>
    </row>
    <row r="4786" spans="1:9" ht="14.25" customHeight="1">
      <c r="A4786" s="1712"/>
      <c r="B4786" s="29" t="s">
        <v>23069</v>
      </c>
      <c r="C4786" s="1443" t="s">
        <v>23070</v>
      </c>
      <c r="D4786" s="1563" t="s">
        <v>23166</v>
      </c>
      <c r="E4786" s="1490" t="s">
        <v>23071</v>
      </c>
      <c r="F4786" s="277" t="s">
        <v>23069</v>
      </c>
      <c r="G4786" s="1492" t="s">
        <v>23006</v>
      </c>
      <c r="H4786" s="1735" t="s">
        <v>23090</v>
      </c>
      <c r="I4786" s="855"/>
    </row>
    <row r="4787" spans="1:9" ht="14.25" customHeight="1">
      <c r="A4787" s="1712"/>
      <c r="B4787" s="42" t="s">
        <v>22100</v>
      </c>
      <c r="C4787" s="1443" t="s">
        <v>23077</v>
      </c>
      <c r="D4787" s="1563" t="s">
        <v>23074</v>
      </c>
      <c r="E4787" s="1490" t="s">
        <v>23073</v>
      </c>
      <c r="F4787" s="855" t="s">
        <v>22100</v>
      </c>
      <c r="G4787" s="1492" t="s">
        <v>23080</v>
      </c>
      <c r="H4787" s="1735" t="s">
        <v>23092</v>
      </c>
      <c r="I4787" s="855"/>
    </row>
    <row r="4788" spans="1:9" ht="14.25" customHeight="1">
      <c r="A4788" s="1712"/>
      <c r="B4788" s="42" t="s">
        <v>22100</v>
      </c>
      <c r="C4788" s="1443" t="s">
        <v>23078</v>
      </c>
      <c r="D4788" s="1563" t="s">
        <v>23075</v>
      </c>
      <c r="E4788" s="1490" t="s">
        <v>23073</v>
      </c>
      <c r="F4788" s="855" t="s">
        <v>22100</v>
      </c>
      <c r="G4788" s="1492" t="s">
        <v>23080</v>
      </c>
      <c r="H4788" s="1735" t="s">
        <v>23092</v>
      </c>
      <c r="I4788" s="855"/>
    </row>
    <row r="4789" spans="1:9" ht="14.25" customHeight="1">
      <c r="A4789" s="1712"/>
      <c r="B4789" s="29" t="s">
        <v>23017</v>
      </c>
      <c r="C4789" s="1443" t="s">
        <v>22160</v>
      </c>
      <c r="D4789" s="1563" t="s">
        <v>23167</v>
      </c>
      <c r="E4789" s="1570" t="s">
        <v>341</v>
      </c>
      <c r="F4789" s="36" t="s">
        <v>23019</v>
      </c>
      <c r="G4789" s="1490" t="s">
        <v>22944</v>
      </c>
      <c r="H4789" s="1735" t="s">
        <v>23085</v>
      </c>
      <c r="I4789" s="855" t="s">
        <v>23026</v>
      </c>
    </row>
    <row r="4790" spans="1:9" ht="14.25" customHeight="1">
      <c r="A4790" s="1712"/>
      <c r="B4790" s="29" t="s">
        <v>23017</v>
      </c>
      <c r="C4790" s="1443" t="s">
        <v>23018</v>
      </c>
      <c r="D4790" s="1563" t="s">
        <v>23168</v>
      </c>
      <c r="E4790" s="1492" t="s">
        <v>341</v>
      </c>
      <c r="F4790" s="36" t="s">
        <v>23019</v>
      </c>
      <c r="G4790" s="1492" t="s">
        <v>22944</v>
      </c>
      <c r="H4790" s="1735" t="s">
        <v>23085</v>
      </c>
      <c r="I4790" s="855" t="s">
        <v>23026</v>
      </c>
    </row>
    <row r="4791" spans="1:9" ht="14.25" customHeight="1">
      <c r="A4791" s="1712"/>
      <c r="B4791" s="29" t="s">
        <v>21533</v>
      </c>
      <c r="C4791" s="1443" t="s">
        <v>23020</v>
      </c>
      <c r="D4791" s="1563" t="s">
        <v>23169</v>
      </c>
      <c r="E4791" s="1490" t="s">
        <v>341</v>
      </c>
      <c r="F4791" s="277" t="s">
        <v>21533</v>
      </c>
      <c r="G4791" s="1492" t="s">
        <v>23005</v>
      </c>
      <c r="H4791" s="1735" t="s">
        <v>23093</v>
      </c>
      <c r="I4791" s="855" t="s">
        <v>23025</v>
      </c>
    </row>
    <row r="4792" spans="1:9" ht="14.25" customHeight="1">
      <c r="A4792" s="1712"/>
      <c r="B4792" s="29" t="s">
        <v>21533</v>
      </c>
      <c r="C4792" s="1443" t="s">
        <v>23021</v>
      </c>
      <c r="D4792" s="1563" t="s">
        <v>23170</v>
      </c>
      <c r="E4792" s="1490" t="s">
        <v>341</v>
      </c>
      <c r="F4792" s="277" t="s">
        <v>21533</v>
      </c>
      <c r="G4792" s="1492" t="s">
        <v>23005</v>
      </c>
      <c r="H4792" s="1735" t="s">
        <v>23093</v>
      </c>
      <c r="I4792" s="855" t="s">
        <v>23025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23183</v>
      </c>
      <c r="C4794" s="1443" t="s">
        <v>23182</v>
      </c>
      <c r="D4794" s="1563" t="s">
        <v>23180</v>
      </c>
      <c r="E4794" s="277" t="s">
        <v>22661</v>
      </c>
      <c r="F4794" s="1410" t="s">
        <v>23184</v>
      </c>
      <c r="G4794" s="42">
        <v>45170</v>
      </c>
      <c r="H4794" s="855" t="s">
        <v>23179</v>
      </c>
      <c r="I4794" s="855" t="s">
        <v>23179</v>
      </c>
    </row>
    <row r="4795" spans="1:9" ht="14.25" customHeight="1">
      <c r="A4795" s="1712"/>
      <c r="B4795" s="29" t="s">
        <v>21769</v>
      </c>
      <c r="C4795" s="1443" t="s">
        <v>23079</v>
      </c>
      <c r="D4795" s="1563" t="s">
        <v>23212</v>
      </c>
      <c r="E4795" s="1497" t="s">
        <v>34</v>
      </c>
      <c r="F4795" s="1492" t="s">
        <v>22029</v>
      </c>
      <c r="G4795" s="855">
        <v>45173</v>
      </c>
      <c r="H4795" s="1735" t="s">
        <v>23172</v>
      </c>
      <c r="I4795" s="1735"/>
    </row>
    <row r="4796" spans="1:9" ht="14.25" customHeight="1">
      <c r="A4796" s="1712"/>
      <c r="B4796" s="29" t="s">
        <v>21420</v>
      </c>
      <c r="C4796" s="1443" t="s">
        <v>23119</v>
      </c>
      <c r="D4796" s="1563" t="s">
        <v>23213</v>
      </c>
      <c r="E4796" s="1490" t="s">
        <v>454</v>
      </c>
      <c r="F4796" s="277" t="s">
        <v>22154</v>
      </c>
      <c r="G4796" s="1492" t="s">
        <v>23133</v>
      </c>
      <c r="H4796" s="1735" t="s">
        <v>23173</v>
      </c>
      <c r="I4796" s="855"/>
    </row>
    <row r="4797" spans="1:9" ht="14.25" customHeight="1">
      <c r="A4797" s="1712"/>
      <c r="B4797" s="29" t="s">
        <v>23142</v>
      </c>
      <c r="C4797" s="1443" t="s">
        <v>23145</v>
      </c>
      <c r="D4797" s="1563" t="s">
        <v>23214</v>
      </c>
      <c r="E4797" s="1490" t="s">
        <v>23144</v>
      </c>
      <c r="F4797" s="27" t="s">
        <v>23143</v>
      </c>
      <c r="G4797" s="1492" t="s">
        <v>23065</v>
      </c>
      <c r="H4797" s="1735" t="s">
        <v>17734</v>
      </c>
      <c r="I4797" s="855"/>
    </row>
    <row r="4798" spans="1:9" ht="14.25" customHeight="1">
      <c r="A4798" s="1712"/>
      <c r="B4798" s="29" t="s">
        <v>23146</v>
      </c>
      <c r="C4798" s="1443" t="s">
        <v>23149</v>
      </c>
      <c r="D4798" s="1563" t="s">
        <v>23147</v>
      </c>
      <c r="E4798" s="277" t="s">
        <v>23148</v>
      </c>
      <c r="F4798" s="277" t="s">
        <v>23146</v>
      </c>
      <c r="G4798" s="855">
        <v>45182</v>
      </c>
      <c r="H4798" s="1735" t="s">
        <v>23174</v>
      </c>
      <c r="I4798" s="855"/>
    </row>
    <row r="4799" spans="1:9" ht="14.25" customHeight="1">
      <c r="A4799" s="1712"/>
      <c r="B4799" s="29" t="s">
        <v>21769</v>
      </c>
      <c r="C4799" s="1443" t="s">
        <v>23152</v>
      </c>
      <c r="D4799" s="1563" t="s">
        <v>23215</v>
      </c>
      <c r="E4799" s="1490" t="s">
        <v>23151</v>
      </c>
      <c r="F4799" s="1492" t="s">
        <v>22029</v>
      </c>
      <c r="G4799" s="1492" t="s">
        <v>23141</v>
      </c>
      <c r="H4799" s="1735" t="s">
        <v>23175</v>
      </c>
      <c r="I4799" s="855"/>
    </row>
    <row r="4800" spans="1:9" ht="14.25" customHeight="1">
      <c r="A4800" s="1712"/>
      <c r="B4800" s="29" t="s">
        <v>19013</v>
      </c>
      <c r="C4800" s="1443" t="s">
        <v>23154</v>
      </c>
      <c r="D4800" s="1563" t="s">
        <v>23216</v>
      </c>
      <c r="E4800" s="1490" t="s">
        <v>23187</v>
      </c>
      <c r="F4800" s="1410" t="s">
        <v>23177</v>
      </c>
      <c r="G4800" s="1492" t="s">
        <v>23065</v>
      </c>
      <c r="H4800" s="1735" t="s">
        <v>17734</v>
      </c>
      <c r="I4800" s="855"/>
    </row>
    <row r="4801" spans="1:9" ht="14.25" customHeight="1">
      <c r="A4801" s="1712"/>
      <c r="B4801" s="29" t="s">
        <v>19013</v>
      </c>
      <c r="C4801" s="1443" t="s">
        <v>23155</v>
      </c>
      <c r="D4801" s="1563" t="s">
        <v>23217</v>
      </c>
      <c r="E4801" s="1490" t="s">
        <v>23187</v>
      </c>
      <c r="F4801" s="1410" t="s">
        <v>23177</v>
      </c>
      <c r="G4801" s="1492" t="s">
        <v>23065</v>
      </c>
      <c r="H4801" s="1735" t="s">
        <v>17734</v>
      </c>
      <c r="I4801" s="855"/>
    </row>
    <row r="4802" spans="1:9" ht="14.25" customHeight="1">
      <c r="A4802" s="1712"/>
      <c r="B4802" s="29" t="s">
        <v>23176</v>
      </c>
      <c r="C4802" s="1443" t="s">
        <v>23156</v>
      </c>
      <c r="D4802" s="1563" t="s">
        <v>23218</v>
      </c>
      <c r="E4802" s="36" t="s">
        <v>23157</v>
      </c>
      <c r="F4802" s="277" t="s">
        <v>23176</v>
      </c>
      <c r="G4802" s="1492" t="s">
        <v>23065</v>
      </c>
      <c r="H4802" s="1735" t="s">
        <v>17734</v>
      </c>
      <c r="I4802" s="855"/>
    </row>
    <row r="4803" spans="1:9" ht="14.25" customHeight="1">
      <c r="A4803" s="1712"/>
      <c r="B4803" s="29" t="s">
        <v>21769</v>
      </c>
      <c r="C4803" s="1443" t="s">
        <v>23195</v>
      </c>
      <c r="D4803" s="1563" t="s">
        <v>23219</v>
      </c>
      <c r="E4803" s="1665" t="s">
        <v>22870</v>
      </c>
      <c r="F4803" s="1492" t="s">
        <v>22029</v>
      </c>
      <c r="G4803" s="1492" t="s">
        <v>23178</v>
      </c>
      <c r="H4803" s="1735" t="s">
        <v>23199</v>
      </c>
      <c r="I4803" s="855"/>
    </row>
    <row r="4804" spans="1:9" ht="14.25" customHeight="1">
      <c r="A4804" s="1712"/>
      <c r="B4804" s="29" t="s">
        <v>21769</v>
      </c>
      <c r="C4804" s="1443" t="s">
        <v>23196</v>
      </c>
      <c r="D4804" s="1563" t="s">
        <v>23220</v>
      </c>
      <c r="E4804" s="1665" t="s">
        <v>22870</v>
      </c>
      <c r="F4804" s="1492" t="s">
        <v>22029</v>
      </c>
      <c r="G4804" s="1492" t="s">
        <v>23178</v>
      </c>
      <c r="H4804" s="1735" t="s">
        <v>23199</v>
      </c>
      <c r="I4804" s="855"/>
    </row>
    <row r="4805" spans="1:9" ht="14.25" customHeight="1">
      <c r="A4805" s="1712"/>
      <c r="B4805" s="29" t="s">
        <v>18807</v>
      </c>
      <c r="C4805" s="1443" t="s">
        <v>23197</v>
      </c>
      <c r="D4805" s="1563" t="s">
        <v>23221</v>
      </c>
      <c r="E4805" s="36" t="s">
        <v>22661</v>
      </c>
      <c r="F4805" s="1410" t="s">
        <v>23185</v>
      </c>
      <c r="G4805" s="1492" t="s">
        <v>23178</v>
      </c>
      <c r="H4805" s="1735" t="s">
        <v>23199</v>
      </c>
      <c r="I4805" s="855"/>
    </row>
    <row r="4806" spans="1:9" ht="14.25" customHeight="1">
      <c r="A4806" s="1712"/>
      <c r="B4806" s="29" t="s">
        <v>18420</v>
      </c>
      <c r="C4806" s="1443" t="s">
        <v>23198</v>
      </c>
      <c r="D4806" s="1563" t="s">
        <v>23222</v>
      </c>
      <c r="E4806" s="277" t="s">
        <v>22661</v>
      </c>
      <c r="F4806" s="1410" t="s">
        <v>23186</v>
      </c>
      <c r="G4806" s="1492" t="s">
        <v>23178</v>
      </c>
      <c r="H4806" s="1735" t="s">
        <v>23199</v>
      </c>
      <c r="I4806" s="855"/>
    </row>
    <row r="4807" spans="1:9" ht="14.25" customHeight="1">
      <c r="A4807" s="1712"/>
      <c r="B4807" s="29" t="s">
        <v>22367</v>
      </c>
      <c r="C4807" s="1443" t="s">
        <v>22754</v>
      </c>
      <c r="D4807" s="1563" t="s">
        <v>22915</v>
      </c>
      <c r="E4807" s="1492" t="s">
        <v>23081</v>
      </c>
      <c r="F4807" s="277" t="s">
        <v>22367</v>
      </c>
      <c r="G4807" s="1665" t="s">
        <v>22752</v>
      </c>
      <c r="H4807" s="855" t="s">
        <v>23194</v>
      </c>
      <c r="I4807" s="855" t="s">
        <v>23194</v>
      </c>
    </row>
    <row r="4808" spans="1:9" ht="14.25" customHeight="1">
      <c r="A4808" s="1712"/>
      <c r="B4808" s="29" t="s">
        <v>22367</v>
      </c>
      <c r="C4808" s="1443" t="s">
        <v>22755</v>
      </c>
      <c r="D4808" s="1563" t="s">
        <v>22916</v>
      </c>
      <c r="E4808" s="1492" t="s">
        <v>23081</v>
      </c>
      <c r="F4808" s="277" t="s">
        <v>22367</v>
      </c>
      <c r="G4808" s="1665" t="s">
        <v>22752</v>
      </c>
      <c r="H4808" s="855" t="s">
        <v>23194</v>
      </c>
      <c r="I4808" s="855" t="s">
        <v>23194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18648</v>
      </c>
      <c r="C4810" s="1443" t="s">
        <v>22804</v>
      </c>
      <c r="D4810" s="1563" t="s">
        <v>20988</v>
      </c>
      <c r="E4810" s="663" t="s">
        <v>873</v>
      </c>
      <c r="F4810" s="1754" t="s">
        <v>18648</v>
      </c>
      <c r="G4810" s="586">
        <v>45200</v>
      </c>
      <c r="H4810" s="1755" t="s">
        <v>23264</v>
      </c>
      <c r="I4810" s="1642" t="s">
        <v>23179</v>
      </c>
    </row>
    <row r="4811" spans="1:9" ht="14.25" customHeight="1">
      <c r="A4811" s="1712"/>
      <c r="B4811" s="270" t="s">
        <v>23183</v>
      </c>
      <c r="C4811" s="1443" t="s">
        <v>23182</v>
      </c>
      <c r="D4811" s="1563" t="s">
        <v>23180</v>
      </c>
      <c r="E4811" s="663"/>
      <c r="F4811" s="1754" t="s">
        <v>23263</v>
      </c>
      <c r="G4811" s="586">
        <v>45200</v>
      </c>
      <c r="H4811" s="1755" t="s">
        <v>23264</v>
      </c>
      <c r="I4811" s="1642" t="s">
        <v>23181</v>
      </c>
    </row>
    <row r="4812" spans="1:9" ht="14.25" customHeight="1">
      <c r="A4812" s="1712"/>
      <c r="B4812" s="270" t="s">
        <v>23231</v>
      </c>
      <c r="C4812" s="1443" t="s">
        <v>23225</v>
      </c>
      <c r="D4812" s="1563" t="s">
        <v>23291</v>
      </c>
      <c r="E4812" s="663"/>
      <c r="F4812" s="663" t="s">
        <v>23245</v>
      </c>
      <c r="G4812" s="586">
        <v>45200</v>
      </c>
      <c r="H4812" s="1755" t="s">
        <v>23264</v>
      </c>
      <c r="I4812" s="1642" t="s">
        <v>23204</v>
      </c>
    </row>
    <row r="4813" spans="1:9" ht="14.25" customHeight="1">
      <c r="A4813" s="1712"/>
      <c r="B4813" s="270" t="s">
        <v>23231</v>
      </c>
      <c r="C4813" s="1443" t="s">
        <v>23226</v>
      </c>
      <c r="D4813" s="1563" t="s">
        <v>20995</v>
      </c>
      <c r="E4813" s="663"/>
      <c r="F4813" s="663" t="s">
        <v>23245</v>
      </c>
      <c r="G4813" s="586">
        <v>45200</v>
      </c>
      <c r="H4813" s="1755" t="s">
        <v>23264</v>
      </c>
      <c r="I4813" s="1642" t="s">
        <v>23204</v>
      </c>
    </row>
    <row r="4814" spans="1:9" ht="14.25" customHeight="1">
      <c r="A4814" s="1712"/>
      <c r="B4814" s="270" t="s">
        <v>23231</v>
      </c>
      <c r="C4814" s="1443" t="s">
        <v>23223</v>
      </c>
      <c r="D4814" s="1563" t="s">
        <v>23205</v>
      </c>
      <c r="E4814" s="663"/>
      <c r="F4814" s="663" t="s">
        <v>23244</v>
      </c>
      <c r="G4814" s="586">
        <v>45200</v>
      </c>
      <c r="H4814" s="1755" t="s">
        <v>23264</v>
      </c>
      <c r="I4814" s="1642" t="s">
        <v>23204</v>
      </c>
    </row>
    <row r="4815" spans="1:9" ht="13.5" customHeight="1">
      <c r="A4815" s="1712"/>
      <c r="B4815" s="270" t="s">
        <v>23231</v>
      </c>
      <c r="C4815" s="1443" t="s">
        <v>23224</v>
      </c>
      <c r="D4815" s="1563" t="s">
        <v>23206</v>
      </c>
      <c r="E4815" s="663"/>
      <c r="F4815" s="663" t="s">
        <v>23244</v>
      </c>
      <c r="G4815" s="586">
        <v>45200</v>
      </c>
      <c r="H4815" s="1755" t="s">
        <v>23264</v>
      </c>
      <c r="I4815" s="1642" t="s">
        <v>23204</v>
      </c>
    </row>
    <row r="4816" spans="1:9" ht="14.25" customHeight="1">
      <c r="A4816" s="1712"/>
      <c r="B4816" s="270" t="s">
        <v>21420</v>
      </c>
      <c r="C4816" s="1443" t="s">
        <v>23209</v>
      </c>
      <c r="D4816" s="1563" t="s">
        <v>23292</v>
      </c>
      <c r="E4816" s="1665" t="s">
        <v>73</v>
      </c>
      <c r="F4816" s="1642" t="s">
        <v>22154</v>
      </c>
      <c r="G4816" s="586" t="s">
        <v>23076</v>
      </c>
      <c r="H4816" s="1755" t="s">
        <v>23259</v>
      </c>
      <c r="I4816" s="1642"/>
    </row>
    <row r="4817" spans="1:9" ht="14.25" customHeight="1">
      <c r="A4817" s="1712"/>
      <c r="B4817" s="270" t="s">
        <v>22290</v>
      </c>
      <c r="C4817" s="1443" t="s">
        <v>23210</v>
      </c>
      <c r="D4817" s="1563" t="s">
        <v>23208</v>
      </c>
      <c r="E4817" s="1570" t="s">
        <v>23207</v>
      </c>
      <c r="F4817" s="663" t="s">
        <v>22290</v>
      </c>
      <c r="G4817" s="586" t="s">
        <v>23076</v>
      </c>
      <c r="H4817" s="1755" t="s">
        <v>23259</v>
      </c>
      <c r="I4817" s="1642"/>
    </row>
    <row r="4818" spans="1:9" ht="14.25" customHeight="1">
      <c r="A4818" s="1712"/>
      <c r="B4818" s="270" t="s">
        <v>71</v>
      </c>
      <c r="C4818" s="1443" t="s">
        <v>23211</v>
      </c>
      <c r="D4818" s="1563" t="s">
        <v>23293</v>
      </c>
      <c r="E4818" s="1665" t="s">
        <v>73</v>
      </c>
      <c r="F4818" s="663" t="s">
        <v>71</v>
      </c>
      <c r="G4818" s="586" t="s">
        <v>23076</v>
      </c>
      <c r="H4818" s="1755" t="s">
        <v>23259</v>
      </c>
      <c r="I4818" s="1642"/>
    </row>
    <row r="4819" spans="1:9" ht="14.25" customHeight="1">
      <c r="A4819" s="1712"/>
      <c r="B4819" s="270" t="s">
        <v>23235</v>
      </c>
      <c r="C4819" s="1443" t="s">
        <v>23237</v>
      </c>
      <c r="D4819" s="1563" t="s">
        <v>23233</v>
      </c>
      <c r="E4819" s="1325" t="s">
        <v>23234</v>
      </c>
      <c r="F4819" s="1642" t="s">
        <v>22089</v>
      </c>
      <c r="G4819" s="1485" t="s">
        <v>23250</v>
      </c>
      <c r="H4819" s="1755" t="s">
        <v>23260</v>
      </c>
      <c r="I4819" s="1642"/>
    </row>
    <row r="4820" spans="1:9" ht="14.25" customHeight="1">
      <c r="A4820" s="1712"/>
      <c r="B4820" s="270" t="s">
        <v>21486</v>
      </c>
      <c r="C4820" s="1443" t="s">
        <v>23238</v>
      </c>
      <c r="D4820" s="1563" t="s">
        <v>23294</v>
      </c>
      <c r="E4820" s="1665" t="s">
        <v>23230</v>
      </c>
      <c r="F4820" s="61" t="s">
        <v>23236</v>
      </c>
      <c r="G4820" s="1485" t="s">
        <v>23250</v>
      </c>
      <c r="H4820" s="1755" t="s">
        <v>23260</v>
      </c>
      <c r="I4820" s="1642"/>
    </row>
    <row r="4821" spans="1:9" ht="14.25" customHeight="1">
      <c r="A4821" s="1712"/>
      <c r="B4821" s="270" t="s">
        <v>22748</v>
      </c>
      <c r="C4821" s="1443" t="s">
        <v>23239</v>
      </c>
      <c r="D4821" s="1563" t="s">
        <v>23295</v>
      </c>
      <c r="E4821" s="1756" t="s">
        <v>15454</v>
      </c>
      <c r="F4821" s="1642" t="s">
        <v>23240</v>
      </c>
      <c r="G4821" s="1443" t="s">
        <v>23273</v>
      </c>
      <c r="H4821" s="1755" t="s">
        <v>23261</v>
      </c>
      <c r="I4821" s="1642"/>
    </row>
    <row r="4822" spans="1:9" ht="14.25" customHeight="1">
      <c r="A4822" s="1712"/>
      <c r="B4822" s="270" t="s">
        <v>22748</v>
      </c>
      <c r="C4822" s="1443" t="s">
        <v>23247</v>
      </c>
      <c r="D4822" s="1563" t="s">
        <v>23296</v>
      </c>
      <c r="E4822" s="1753" t="s">
        <v>22800</v>
      </c>
      <c r="F4822" s="1642" t="s">
        <v>22746</v>
      </c>
      <c r="G4822" s="1443" t="s">
        <v>23273</v>
      </c>
      <c r="H4822" s="1755" t="s">
        <v>23261</v>
      </c>
      <c r="I4822" s="1642"/>
    </row>
    <row r="4823" spans="1:9">
      <c r="A4823" s="1712"/>
      <c r="B4823" s="270" t="s">
        <v>18420</v>
      </c>
      <c r="C4823" s="1443" t="s">
        <v>23248</v>
      </c>
      <c r="D4823" s="1563" t="s">
        <v>23297</v>
      </c>
      <c r="E4823" s="1490" t="s">
        <v>875</v>
      </c>
      <c r="F4823" s="61" t="s">
        <v>23249</v>
      </c>
      <c r="G4823" s="1443" t="s">
        <v>23273</v>
      </c>
      <c r="H4823" s="1755" t="s">
        <v>23261</v>
      </c>
      <c r="I4823" s="1642"/>
    </row>
    <row r="4824" spans="1:9">
      <c r="A4824" s="1712"/>
      <c r="B4824" s="270" t="s">
        <v>18807</v>
      </c>
      <c r="C4824" s="1443" t="s">
        <v>23255</v>
      </c>
      <c r="D4824" s="1563" t="s">
        <v>23256</v>
      </c>
      <c r="E4824" s="1490" t="s">
        <v>23254</v>
      </c>
      <c r="F4824" s="61" t="s">
        <v>22404</v>
      </c>
      <c r="G4824" s="1443" t="s">
        <v>23274</v>
      </c>
      <c r="H4824" s="1755" t="s">
        <v>23262</v>
      </c>
      <c r="I4824" s="1642"/>
    </row>
    <row r="4825" spans="1:9">
      <c r="A4825" s="1712"/>
      <c r="B4825" s="29" t="s">
        <v>22367</v>
      </c>
      <c r="C4825" s="1443" t="s">
        <v>22994</v>
      </c>
      <c r="D4825" s="1563" t="s">
        <v>22995</v>
      </c>
      <c r="E4825" s="1492" t="s">
        <v>23073</v>
      </c>
      <c r="F4825" s="277" t="s">
        <v>22367</v>
      </c>
      <c r="G4825" s="1397" t="s">
        <v>22996</v>
      </c>
      <c r="H4825" s="1735" t="s">
        <v>23257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18504</v>
      </c>
      <c r="C4827" s="1443" t="s">
        <v>23270</v>
      </c>
      <c r="D4827" s="1563" t="s">
        <v>23312</v>
      </c>
      <c r="E4827" s="1397" t="s">
        <v>13558</v>
      </c>
      <c r="F4827" s="1642" t="s">
        <v>22088</v>
      </c>
      <c r="G4827" s="1443" t="s">
        <v>23275</v>
      </c>
      <c r="H4827" s="1755" t="s">
        <v>23282</v>
      </c>
      <c r="I4827" s="855"/>
    </row>
    <row r="4828" spans="1:9">
      <c r="A4828" s="1712"/>
      <c r="B4828" s="29" t="s">
        <v>19013</v>
      </c>
      <c r="C4828" s="1443" t="s">
        <v>23276</v>
      </c>
      <c r="D4828" s="1563" t="s">
        <v>23313</v>
      </c>
      <c r="E4828" s="1397" t="s">
        <v>23272</v>
      </c>
      <c r="F4828" s="1642" t="s">
        <v>23280</v>
      </c>
      <c r="G4828" s="1488">
        <v>45231</v>
      </c>
      <c r="H4828" s="1755" t="s">
        <v>23282</v>
      </c>
      <c r="I4828" s="855"/>
    </row>
    <row r="4829" spans="1:9">
      <c r="A4829" s="1712"/>
      <c r="B4829" s="29" t="s">
        <v>19013</v>
      </c>
      <c r="C4829" s="1443" t="s">
        <v>23277</v>
      </c>
      <c r="D4829" s="1563" t="s">
        <v>23314</v>
      </c>
      <c r="E4829" s="1397" t="s">
        <v>50</v>
      </c>
      <c r="F4829" s="61" t="s">
        <v>21167</v>
      </c>
      <c r="G4829" s="1488">
        <v>45231</v>
      </c>
      <c r="H4829" s="1755" t="s">
        <v>23282</v>
      </c>
      <c r="I4829" s="855"/>
    </row>
    <row r="4830" spans="1:9">
      <c r="A4830" s="1712"/>
      <c r="B4830" s="29" t="s">
        <v>21769</v>
      </c>
      <c r="C4830" s="1443" t="s">
        <v>23278</v>
      </c>
      <c r="D4830" s="1563" t="s">
        <v>23315</v>
      </c>
      <c r="E4830" s="1397" t="s">
        <v>22020</v>
      </c>
      <c r="F4830" s="1642" t="s">
        <v>23281</v>
      </c>
      <c r="G4830" s="1488">
        <v>45232</v>
      </c>
      <c r="H4830" s="1755" t="s">
        <v>23283</v>
      </c>
      <c r="I4830" s="855"/>
    </row>
    <row r="4831" spans="1:9">
      <c r="A4831" s="1712"/>
      <c r="B4831" s="29" t="s">
        <v>21769</v>
      </c>
      <c r="C4831" s="1443" t="s">
        <v>23279</v>
      </c>
      <c r="D4831" s="1563" t="s">
        <v>23559</v>
      </c>
      <c r="E4831" s="1397" t="s">
        <v>22020</v>
      </c>
      <c r="F4831" s="1642" t="s">
        <v>23281</v>
      </c>
      <c r="G4831" s="1488">
        <v>45232</v>
      </c>
      <c r="H4831" s="1755" t="s">
        <v>23283</v>
      </c>
      <c r="I4831" s="855"/>
    </row>
    <row r="4832" spans="1:9">
      <c r="A4832" s="1712"/>
      <c r="B4832" s="29" t="s">
        <v>18739</v>
      </c>
      <c r="C4832" s="1443" t="s">
        <v>23286</v>
      </c>
      <c r="D4832" s="1563" t="s">
        <v>23316</v>
      </c>
      <c r="E4832" s="1757" t="s">
        <v>23287</v>
      </c>
      <c r="F4832" s="1758" t="s">
        <v>23288</v>
      </c>
      <c r="G4832" s="1488">
        <v>45243</v>
      </c>
      <c r="H4832" s="1755" t="s">
        <v>23301</v>
      </c>
      <c r="I4832" s="855"/>
    </row>
    <row r="4833" spans="1:9">
      <c r="A4833" s="1712"/>
      <c r="B4833" s="29" t="s">
        <v>23303</v>
      </c>
      <c r="C4833" s="1443" t="s">
        <v>23302</v>
      </c>
      <c r="D4833" s="1563" t="s">
        <v>23304</v>
      </c>
      <c r="E4833" s="1759" t="s">
        <v>23305</v>
      </c>
      <c r="F4833" s="61" t="s">
        <v>22241</v>
      </c>
      <c r="G4833" s="1488">
        <v>45243</v>
      </c>
      <c r="H4833" s="1755" t="s">
        <v>23301</v>
      </c>
      <c r="I4833" s="855"/>
    </row>
    <row r="4834" spans="1:9">
      <c r="A4834" s="1712"/>
      <c r="B4834" s="29" t="s">
        <v>23029</v>
      </c>
      <c r="C4834" s="1443" t="s">
        <v>23030</v>
      </c>
      <c r="D4834" s="1563" t="s">
        <v>21542</v>
      </c>
      <c r="E4834" s="1759" t="s">
        <v>15452</v>
      </c>
      <c r="F4834" s="1494" t="s">
        <v>18132</v>
      </c>
      <c r="G4834" s="1488">
        <v>45255</v>
      </c>
      <c r="H4834" s="1761" t="s">
        <v>23306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19013</v>
      </c>
      <c r="C4836" s="1762" t="s">
        <v>23308</v>
      </c>
      <c r="D4836" s="1563" t="s">
        <v>23367</v>
      </c>
      <c r="E4836" s="1760" t="s">
        <v>21768</v>
      </c>
      <c r="F4836" s="1642" t="s">
        <v>23280</v>
      </c>
      <c r="G4836" s="1397" t="s">
        <v>23307</v>
      </c>
      <c r="H4836" s="1755" t="s">
        <v>23340</v>
      </c>
      <c r="I4836" s="855"/>
    </row>
    <row r="4837" spans="1:9">
      <c r="A4837" s="1712"/>
      <c r="B4837" s="26" t="s">
        <v>18807</v>
      </c>
      <c r="C4837" s="1762" t="s">
        <v>23317</v>
      </c>
      <c r="D4837" s="1563" t="s">
        <v>23368</v>
      </c>
      <c r="E4837" s="1763" t="s">
        <v>22661</v>
      </c>
      <c r="F4837" s="28" t="s">
        <v>23321</v>
      </c>
      <c r="G4837" s="1397" t="s">
        <v>23307</v>
      </c>
      <c r="H4837" s="1755" t="s">
        <v>23340</v>
      </c>
      <c r="I4837" s="855"/>
    </row>
    <row r="4838" spans="1:9">
      <c r="A4838" s="1712"/>
      <c r="B4838" s="26" t="s">
        <v>21769</v>
      </c>
      <c r="C4838" s="1762" t="s">
        <v>23318</v>
      </c>
      <c r="D4838" s="1563" t="s">
        <v>23369</v>
      </c>
      <c r="E4838" s="29" t="s">
        <v>22020</v>
      </c>
      <c r="F4838" s="1642" t="s">
        <v>23281</v>
      </c>
      <c r="G4838" s="1397" t="s">
        <v>23307</v>
      </c>
      <c r="H4838" s="1755" t="s">
        <v>23340</v>
      </c>
      <c r="I4838" s="855"/>
    </row>
    <row r="4839" spans="1:9">
      <c r="A4839" s="1712"/>
      <c r="B4839" s="26" t="s">
        <v>21769</v>
      </c>
      <c r="C4839" s="1764" t="s">
        <v>23343</v>
      </c>
      <c r="D4839" s="1563" t="s">
        <v>23370</v>
      </c>
      <c r="E4839" s="29" t="s">
        <v>22020</v>
      </c>
      <c r="F4839" s="1642" t="s">
        <v>23281</v>
      </c>
      <c r="G4839" s="1397" t="s">
        <v>23307</v>
      </c>
      <c r="H4839" s="1755" t="s">
        <v>23340</v>
      </c>
      <c r="I4839" s="855"/>
    </row>
    <row r="4840" spans="1:9">
      <c r="A4840" s="1712"/>
      <c r="B4840" s="26" t="s">
        <v>21769</v>
      </c>
      <c r="C4840" s="1762" t="s">
        <v>23319</v>
      </c>
      <c r="D4840" s="1563" t="s">
        <v>23371</v>
      </c>
      <c r="E4840" s="29" t="s">
        <v>22020</v>
      </c>
      <c r="F4840" s="1642" t="s">
        <v>23281</v>
      </c>
      <c r="G4840" s="42">
        <v>45264</v>
      </c>
      <c r="H4840" s="1755" t="s">
        <v>23340</v>
      </c>
      <c r="I4840" s="855"/>
    </row>
    <row r="4841" spans="1:9">
      <c r="A4841" s="1712"/>
      <c r="B4841" s="26" t="s">
        <v>18420</v>
      </c>
      <c r="C4841" s="1762" t="s">
        <v>23320</v>
      </c>
      <c r="D4841" s="1563" t="s">
        <v>23372</v>
      </c>
      <c r="E4841" s="29" t="s">
        <v>23300</v>
      </c>
      <c r="F4841" s="28" t="s">
        <v>23322</v>
      </c>
      <c r="G4841" s="42">
        <v>45264</v>
      </c>
      <c r="H4841" s="1755" t="s">
        <v>23340</v>
      </c>
      <c r="I4841" s="855"/>
    </row>
    <row r="4842" spans="1:9">
      <c r="A4842" s="1712"/>
      <c r="B4842" s="29" t="s">
        <v>23330</v>
      </c>
      <c r="C4842" s="1762" t="s">
        <v>23327</v>
      </c>
      <c r="D4842" s="1563" t="s">
        <v>23373</v>
      </c>
      <c r="E4842" s="68" t="s">
        <v>23331</v>
      </c>
      <c r="F4842" s="277" t="s">
        <v>23330</v>
      </c>
      <c r="G4842" s="42">
        <v>45273</v>
      </c>
      <c r="H4842" s="855" t="s">
        <v>23332</v>
      </c>
      <c r="I4842" s="855"/>
    </row>
    <row r="4843" spans="1:9">
      <c r="A4843" s="1712"/>
      <c r="B4843" s="29" t="s">
        <v>21533</v>
      </c>
      <c r="C4843" s="1762" t="s">
        <v>23328</v>
      </c>
      <c r="D4843" s="1563" t="s">
        <v>23374</v>
      </c>
      <c r="E4843" s="1763" t="s">
        <v>23336</v>
      </c>
      <c r="F4843" s="277" t="s">
        <v>21533</v>
      </c>
      <c r="G4843" s="1443" t="s">
        <v>23326</v>
      </c>
      <c r="H4843" s="855" t="s">
        <v>23341</v>
      </c>
      <c r="I4843" s="855"/>
    </row>
    <row r="4844" spans="1:9">
      <c r="A4844" s="1712"/>
      <c r="B4844" s="29" t="s">
        <v>18420</v>
      </c>
      <c r="C4844" s="1762" t="s">
        <v>23329</v>
      </c>
      <c r="D4844" s="1563" t="s">
        <v>23375</v>
      </c>
      <c r="E4844" s="1763" t="s">
        <v>23338</v>
      </c>
      <c r="F4844" s="28" t="s">
        <v>22216</v>
      </c>
      <c r="G4844" s="1443" t="s">
        <v>23326</v>
      </c>
      <c r="H4844" s="855" t="s">
        <v>23341</v>
      </c>
      <c r="I4844" s="855"/>
    </row>
    <row r="4845" spans="1:9">
      <c r="A4845" s="1712"/>
      <c r="B4845" s="29" t="s">
        <v>18420</v>
      </c>
      <c r="C4845" s="1762" t="s">
        <v>23337</v>
      </c>
      <c r="D4845" s="1563" t="s">
        <v>23376</v>
      </c>
      <c r="E4845" s="1763" t="s">
        <v>22661</v>
      </c>
      <c r="F4845" s="61" t="s">
        <v>22241</v>
      </c>
      <c r="G4845" s="1767" t="s">
        <v>23339</v>
      </c>
      <c r="H4845" s="855" t="s">
        <v>23342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23399</v>
      </c>
      <c r="C4847" s="1762" t="s">
        <v>22880</v>
      </c>
      <c r="D4847" s="1563" t="s">
        <v>23362</v>
      </c>
      <c r="E4847" s="1770" t="s">
        <v>23400</v>
      </c>
      <c r="F4847" s="1642" t="s">
        <v>23281</v>
      </c>
      <c r="G4847" s="1766" t="s">
        <v>23363</v>
      </c>
      <c r="H4847" s="855" t="s">
        <v>23364</v>
      </c>
      <c r="I4847" s="855"/>
    </row>
    <row r="4848" spans="1:9">
      <c r="A4848" s="1712"/>
      <c r="B4848" s="29" t="s">
        <v>23356</v>
      </c>
      <c r="C4848" s="1762" t="s">
        <v>23357</v>
      </c>
      <c r="D4848" s="1563" t="s">
        <v>23421</v>
      </c>
      <c r="E4848" s="1765" t="s">
        <v>23359</v>
      </c>
      <c r="F4848" s="277" t="s">
        <v>23356</v>
      </c>
      <c r="G4848" s="1763" t="s">
        <v>23355</v>
      </c>
      <c r="H4848" s="855" t="s">
        <v>23414</v>
      </c>
      <c r="I4848" s="855"/>
    </row>
    <row r="4849" spans="1:9" ht="14.25" customHeight="1">
      <c r="A4849" s="1712"/>
      <c r="B4849" s="26" t="s">
        <v>23029</v>
      </c>
      <c r="C4849" s="1762" t="s">
        <v>23361</v>
      </c>
      <c r="D4849" s="1563" t="s">
        <v>23422</v>
      </c>
      <c r="E4849" s="30" t="s">
        <v>23358</v>
      </c>
      <c r="F4849" s="27" t="s">
        <v>23360</v>
      </c>
      <c r="G4849" s="41">
        <v>45299</v>
      </c>
      <c r="H4849" s="855" t="s">
        <v>23414</v>
      </c>
      <c r="I4849" s="28"/>
    </row>
    <row r="4850" spans="1:9">
      <c r="A4850" s="1712"/>
      <c r="B4850" s="26" t="s">
        <v>18807</v>
      </c>
      <c r="C4850" s="1762" t="s">
        <v>23380</v>
      </c>
      <c r="D4850" s="1563" t="s">
        <v>23423</v>
      </c>
      <c r="E4850" s="30" t="s">
        <v>23468</v>
      </c>
      <c r="F4850" s="1771" t="s">
        <v>23393</v>
      </c>
      <c r="G4850" s="41">
        <v>45306</v>
      </c>
      <c r="H4850" s="855" t="s">
        <v>18111</v>
      </c>
      <c r="I4850" s="855"/>
    </row>
    <row r="4851" spans="1:9" ht="14.25" customHeight="1">
      <c r="A4851" s="1712"/>
      <c r="B4851" s="26" t="s">
        <v>23426</v>
      </c>
      <c r="C4851" s="1762" t="s">
        <v>23381</v>
      </c>
      <c r="D4851" s="1563" t="s">
        <v>23424</v>
      </c>
      <c r="E4851" s="30" t="s">
        <v>23468</v>
      </c>
      <c r="F4851" s="24" t="s">
        <v>23427</v>
      </c>
      <c r="G4851" s="41">
        <v>45308</v>
      </c>
      <c r="H4851" s="855" t="s">
        <v>23415</v>
      </c>
      <c r="I4851" s="28"/>
    </row>
    <row r="4852" spans="1:9">
      <c r="A4852" s="1712"/>
      <c r="B4852" s="29" t="s">
        <v>23397</v>
      </c>
      <c r="C4852" s="1768" t="s">
        <v>23394</v>
      </c>
      <c r="D4852" s="1563" t="s">
        <v>23395</v>
      </c>
      <c r="E4852" s="1769" t="s">
        <v>23396</v>
      </c>
      <c r="F4852" s="1771" t="s">
        <v>23398</v>
      </c>
      <c r="G4852" s="41">
        <v>45306</v>
      </c>
      <c r="H4852" s="855" t="s">
        <v>18111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18739</v>
      </c>
      <c r="C4854" s="1762" t="s">
        <v>23405</v>
      </c>
      <c r="D4854" s="1563" t="s">
        <v>23512</v>
      </c>
      <c r="E4854" s="30" t="s">
        <v>875</v>
      </c>
      <c r="F4854" s="1771" t="s">
        <v>22089</v>
      </c>
      <c r="G4854" s="41" t="s">
        <v>23444</v>
      </c>
      <c r="H4854" s="855" t="s">
        <v>23458</v>
      </c>
      <c r="I4854" s="855"/>
    </row>
    <row r="4855" spans="1:9" ht="16.5" customHeight="1">
      <c r="A4855" s="1712"/>
      <c r="B4855" s="26" t="s">
        <v>21769</v>
      </c>
      <c r="C4855" s="1762" t="s">
        <v>23406</v>
      </c>
      <c r="D4855" s="1563" t="s">
        <v>23513</v>
      </c>
      <c r="E4855" s="30" t="s">
        <v>875</v>
      </c>
      <c r="F4855" s="1674" t="s">
        <v>23281</v>
      </c>
      <c r="G4855" s="41" t="s">
        <v>23445</v>
      </c>
      <c r="H4855" s="855" t="s">
        <v>23459</v>
      </c>
      <c r="I4855" s="855"/>
    </row>
    <row r="4856" spans="1:9" ht="16.5" customHeight="1">
      <c r="A4856" s="1712"/>
      <c r="B4856" s="26" t="s">
        <v>23402</v>
      </c>
      <c r="C4856" s="1762" t="s">
        <v>23407</v>
      </c>
      <c r="D4856" s="1563" t="s">
        <v>23514</v>
      </c>
      <c r="E4856" s="30" t="s">
        <v>23404</v>
      </c>
      <c r="F4856" s="28" t="s">
        <v>23402</v>
      </c>
      <c r="G4856" s="41">
        <v>45341</v>
      </c>
      <c r="H4856" s="855" t="s">
        <v>23460</v>
      </c>
      <c r="I4856" s="855"/>
    </row>
    <row r="4857" spans="1:9" ht="16.5" customHeight="1">
      <c r="A4857" s="1712"/>
      <c r="B4857" s="26" t="s">
        <v>23402</v>
      </c>
      <c r="C4857" s="1762" t="s">
        <v>23408</v>
      </c>
      <c r="D4857" s="1563" t="s">
        <v>23515</v>
      </c>
      <c r="E4857" s="30" t="s">
        <v>23404</v>
      </c>
      <c r="F4857" s="28" t="s">
        <v>23402</v>
      </c>
      <c r="G4857" s="41">
        <v>45341</v>
      </c>
      <c r="H4857" s="855" t="s">
        <v>23460</v>
      </c>
      <c r="I4857" s="855"/>
    </row>
    <row r="4858" spans="1:9" ht="16.5" customHeight="1">
      <c r="A4858" s="1712"/>
      <c r="B4858" s="26" t="s">
        <v>23403</v>
      </c>
      <c r="C4858" s="1762" t="s">
        <v>23409</v>
      </c>
      <c r="D4858" s="1563" t="s">
        <v>23516</v>
      </c>
      <c r="E4858" s="30" t="s">
        <v>23404</v>
      </c>
      <c r="F4858" s="28" t="s">
        <v>22469</v>
      </c>
      <c r="G4858" s="41">
        <v>45341</v>
      </c>
      <c r="H4858" s="855" t="s">
        <v>23460</v>
      </c>
      <c r="I4858" s="24"/>
    </row>
    <row r="4859" spans="1:9">
      <c r="A4859" s="1712"/>
      <c r="B4859" s="26" t="s">
        <v>23476</v>
      </c>
      <c r="C4859" s="1762" t="s">
        <v>23410</v>
      </c>
      <c r="D4859" s="1563" t="s">
        <v>23517</v>
      </c>
      <c r="E4859" s="30" t="s">
        <v>23456</v>
      </c>
      <c r="F4859" s="28" t="s">
        <v>23401</v>
      </c>
      <c r="G4859" s="41">
        <v>45341</v>
      </c>
      <c r="H4859" s="855" t="s">
        <v>23460</v>
      </c>
      <c r="I4859" s="855"/>
    </row>
    <row r="4860" spans="1:9">
      <c r="A4860" s="1712"/>
      <c r="B4860" s="26" t="s">
        <v>23476</v>
      </c>
      <c r="C4860" s="1762" t="s">
        <v>23411</v>
      </c>
      <c r="D4860" s="1563" t="s">
        <v>23518</v>
      </c>
      <c r="E4860" s="30" t="s">
        <v>23457</v>
      </c>
      <c r="F4860" s="28" t="s">
        <v>23401</v>
      </c>
      <c r="G4860" s="41">
        <v>45341</v>
      </c>
      <c r="H4860" s="855" t="s">
        <v>23460</v>
      </c>
      <c r="I4860" s="855"/>
    </row>
    <row r="4861" spans="1:9">
      <c r="A4861" s="1712"/>
      <c r="B4861" s="26" t="s">
        <v>23476</v>
      </c>
      <c r="C4861" s="1762" t="s">
        <v>23412</v>
      </c>
      <c r="D4861" s="1563" t="s">
        <v>23519</v>
      </c>
      <c r="E4861" s="30" t="s">
        <v>23457</v>
      </c>
      <c r="F4861" s="28" t="s">
        <v>23401</v>
      </c>
      <c r="G4861" s="41">
        <v>45341</v>
      </c>
      <c r="H4861" s="855" t="s">
        <v>23460</v>
      </c>
      <c r="I4861" s="855"/>
    </row>
    <row r="4862" spans="1:9">
      <c r="A4862" s="1712"/>
      <c r="B4862" s="26" t="s">
        <v>23476</v>
      </c>
      <c r="C4862" s="1762" t="s">
        <v>23413</v>
      </c>
      <c r="D4862" s="1563" t="s">
        <v>23520</v>
      </c>
      <c r="E4862" s="30" t="s">
        <v>23455</v>
      </c>
      <c r="F4862" s="28" t="s">
        <v>23401</v>
      </c>
      <c r="G4862" s="41">
        <v>45341</v>
      </c>
      <c r="H4862" s="855" t="s">
        <v>23460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23447</v>
      </c>
      <c r="C4864" s="1762" t="s">
        <v>23440</v>
      </c>
      <c r="D4864" s="1563" t="s">
        <v>23560</v>
      </c>
      <c r="E4864" s="30" t="s">
        <v>15450</v>
      </c>
      <c r="F4864" s="1771" t="s">
        <v>23448</v>
      </c>
      <c r="G4864" s="41" t="s">
        <v>23446</v>
      </c>
      <c r="H4864" s="855" t="s">
        <v>23525</v>
      </c>
      <c r="I4864" s="855"/>
    </row>
    <row r="4865" spans="1:9">
      <c r="A4865" s="1712"/>
      <c r="B4865" s="26" t="s">
        <v>23449</v>
      </c>
      <c r="C4865" s="1762" t="s">
        <v>23461</v>
      </c>
      <c r="D4865" s="1563" t="s">
        <v>23561</v>
      </c>
      <c r="E4865" s="30" t="s">
        <v>15454</v>
      </c>
      <c r="F4865" s="28" t="s">
        <v>23449</v>
      </c>
      <c r="G4865" s="41">
        <v>45355</v>
      </c>
      <c r="H4865" s="855" t="s">
        <v>23525</v>
      </c>
      <c r="I4865" s="855"/>
    </row>
    <row r="4866" spans="1:9">
      <c r="A4866" s="1712"/>
      <c r="B4866" s="26" t="s">
        <v>23429</v>
      </c>
      <c r="C4866" s="1762" t="s">
        <v>23462</v>
      </c>
      <c r="D4866" s="1563" t="s">
        <v>23562</v>
      </c>
      <c r="E4866" s="30" t="s">
        <v>15452</v>
      </c>
      <c r="F4866" s="1771" t="s">
        <v>23429</v>
      </c>
      <c r="G4866" s="41">
        <v>45369</v>
      </c>
      <c r="H4866" s="855" t="s">
        <v>23526</v>
      </c>
      <c r="I4866" s="855"/>
    </row>
    <row r="4867" spans="1:9">
      <c r="A4867" s="1712"/>
      <c r="B4867" s="26" t="s">
        <v>23464</v>
      </c>
      <c r="C4867" s="1762" t="s">
        <v>23463</v>
      </c>
      <c r="D4867" s="1563" t="s">
        <v>23465</v>
      </c>
      <c r="E4867" s="30" t="s">
        <v>23466</v>
      </c>
      <c r="F4867" s="1771" t="s">
        <v>23467</v>
      </c>
      <c r="G4867" s="41">
        <v>45355</v>
      </c>
      <c r="H4867" s="855" t="s">
        <v>23525</v>
      </c>
      <c r="I4867" s="855"/>
    </row>
    <row r="4868" spans="1:9" ht="14.25" customHeight="1">
      <c r="A4868" s="1712"/>
      <c r="B4868" s="26" t="s">
        <v>18807</v>
      </c>
      <c r="C4868" s="1762" t="s">
        <v>23487</v>
      </c>
      <c r="D4868" s="1563" t="s">
        <v>23563</v>
      </c>
      <c r="E4868" s="30" t="s">
        <v>875</v>
      </c>
      <c r="F4868" s="1771" t="s">
        <v>23521</v>
      </c>
      <c r="G4868" s="41">
        <v>45355</v>
      </c>
      <c r="H4868" s="855" t="s">
        <v>23525</v>
      </c>
      <c r="I4868" s="28"/>
    </row>
    <row r="4869" spans="1:9" ht="14.25" customHeight="1">
      <c r="A4869" s="1712"/>
      <c r="B4869" s="26" t="s">
        <v>85</v>
      </c>
      <c r="C4869" s="1762" t="s">
        <v>23490</v>
      </c>
      <c r="D4869" s="1563" t="s">
        <v>23564</v>
      </c>
      <c r="E4869" s="30" t="s">
        <v>23497</v>
      </c>
      <c r="F4869" s="28" t="s">
        <v>85</v>
      </c>
      <c r="G4869" s="41">
        <v>45355</v>
      </c>
      <c r="H4869" s="855" t="s">
        <v>23525</v>
      </c>
      <c r="I4869" s="28"/>
    </row>
    <row r="4870" spans="1:9" ht="14.25" customHeight="1">
      <c r="A4870" s="1712"/>
      <c r="B4870" s="26" t="s">
        <v>85</v>
      </c>
      <c r="C4870" s="1762" t="s">
        <v>23491</v>
      </c>
      <c r="D4870" s="1563" t="s">
        <v>23565</v>
      </c>
      <c r="E4870" s="30" t="s">
        <v>73</v>
      </c>
      <c r="F4870" s="28" t="s">
        <v>85</v>
      </c>
      <c r="G4870" s="41">
        <v>45355</v>
      </c>
      <c r="H4870" s="855" t="s">
        <v>23525</v>
      </c>
      <c r="I4870" s="28"/>
    </row>
    <row r="4871" spans="1:9" ht="14.25" customHeight="1">
      <c r="A4871" s="1712"/>
      <c r="B4871" s="26" t="s">
        <v>21769</v>
      </c>
      <c r="C4871" s="1762" t="s">
        <v>23503</v>
      </c>
      <c r="D4871" s="1563" t="s">
        <v>23566</v>
      </c>
      <c r="E4871" s="30" t="s">
        <v>875</v>
      </c>
      <c r="F4871" s="28" t="s">
        <v>23281</v>
      </c>
      <c r="G4871" s="41">
        <v>45362</v>
      </c>
      <c r="H4871" s="855" t="s">
        <v>23527</v>
      </c>
      <c r="I4871" s="28"/>
    </row>
    <row r="4872" spans="1:9" ht="14.25" customHeight="1">
      <c r="A4872" s="1712"/>
      <c r="B4872" s="26" t="s">
        <v>23502</v>
      </c>
      <c r="C4872" s="1762" t="s">
        <v>23504</v>
      </c>
      <c r="D4872" s="1563" t="s">
        <v>23567</v>
      </c>
      <c r="E4872" s="30" t="s">
        <v>23290</v>
      </c>
      <c r="F4872" s="28" t="s">
        <v>23537</v>
      </c>
      <c r="G4872" s="41" t="s">
        <v>23501</v>
      </c>
      <c r="H4872" s="855" t="s">
        <v>23526</v>
      </c>
      <c r="I4872" s="28"/>
    </row>
    <row r="4873" spans="1:9" ht="14.25" customHeight="1">
      <c r="A4873" s="1712"/>
      <c r="B4873" s="26" t="s">
        <v>19013</v>
      </c>
      <c r="C4873" s="1762" t="s">
        <v>23524</v>
      </c>
      <c r="D4873" s="1563" t="s">
        <v>23568</v>
      </c>
      <c r="E4873" s="30" t="s">
        <v>73</v>
      </c>
      <c r="F4873" s="28" t="s">
        <v>21167</v>
      </c>
      <c r="G4873" s="41" t="s">
        <v>23501</v>
      </c>
      <c r="H4873" s="855" t="s">
        <v>23526</v>
      </c>
      <c r="I4873" s="28"/>
    </row>
    <row r="4874" spans="1:9" ht="14.25" customHeight="1">
      <c r="A4874" s="1712"/>
      <c r="B4874" s="26" t="s">
        <v>18420</v>
      </c>
      <c r="C4874" s="1762" t="s">
        <v>23542</v>
      </c>
      <c r="D4874" s="1563" t="s">
        <v>23569</v>
      </c>
      <c r="E4874" s="30" t="s">
        <v>21057</v>
      </c>
      <c r="F4874" s="28" t="s">
        <v>22241</v>
      </c>
      <c r="G4874" s="41">
        <v>45376</v>
      </c>
      <c r="H4874" s="1755" t="s">
        <v>23545</v>
      </c>
      <c r="I4874" s="28"/>
    </row>
    <row r="4875" spans="1:9" ht="14.25" customHeight="1">
      <c r="A4875" s="1712"/>
      <c r="B4875" s="26" t="s">
        <v>21420</v>
      </c>
      <c r="C4875" s="1762" t="s">
        <v>23543</v>
      </c>
      <c r="D4875" s="1563" t="s">
        <v>23570</v>
      </c>
      <c r="E4875" s="30" t="s">
        <v>875</v>
      </c>
      <c r="F4875" s="28" t="s">
        <v>22154</v>
      </c>
      <c r="G4875" s="41">
        <v>45376</v>
      </c>
      <c r="H4875" s="1755" t="s">
        <v>23545</v>
      </c>
      <c r="I4875" s="28"/>
    </row>
    <row r="4876" spans="1:9" ht="14.25" customHeight="1">
      <c r="A4876" s="1712"/>
      <c r="B4876" s="26" t="s">
        <v>15497</v>
      </c>
      <c r="C4876" s="1762" t="s">
        <v>23544</v>
      </c>
      <c r="D4876" s="1563" t="s">
        <v>23571</v>
      </c>
      <c r="E4876" s="1397" t="s">
        <v>875</v>
      </c>
      <c r="F4876" s="27" t="s">
        <v>15497</v>
      </c>
      <c r="G4876" s="30" t="s">
        <v>23540</v>
      </c>
      <c r="H4876" s="1755" t="s">
        <v>23545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18420</v>
      </c>
      <c r="C4878" s="1762" t="s">
        <v>23552</v>
      </c>
      <c r="D4878" s="1563" t="s">
        <v>23589</v>
      </c>
      <c r="E4878" s="1397" t="s">
        <v>875</v>
      </c>
      <c r="F4878" s="27" t="s">
        <v>23555</v>
      </c>
      <c r="G4878" s="30" t="s">
        <v>23541</v>
      </c>
      <c r="H4878" s="1755" t="s">
        <v>23625</v>
      </c>
      <c r="I4878" s="28"/>
    </row>
    <row r="4879" spans="1:9" ht="14.25" customHeight="1">
      <c r="A4879" s="1712"/>
      <c r="B4879" s="26" t="s">
        <v>21420</v>
      </c>
      <c r="C4879" s="1762" t="s">
        <v>23553</v>
      </c>
      <c r="D4879" s="1563" t="s">
        <v>23590</v>
      </c>
      <c r="E4879" s="1397" t="s">
        <v>23554</v>
      </c>
      <c r="F4879" s="27" t="s">
        <v>23556</v>
      </c>
      <c r="G4879" s="30" t="s">
        <v>23541</v>
      </c>
      <c r="H4879" s="1755" t="s">
        <v>23625</v>
      </c>
      <c r="I4879" s="28"/>
    </row>
    <row r="4880" spans="1:9" ht="14.25" customHeight="1">
      <c r="A4880" s="1712"/>
      <c r="B4880" s="26" t="s">
        <v>18504</v>
      </c>
      <c r="C4880" s="1762" t="s">
        <v>23592</v>
      </c>
      <c r="D4880" s="1563" t="s">
        <v>23591</v>
      </c>
      <c r="E4880" s="1397" t="s">
        <v>73</v>
      </c>
      <c r="F4880" s="27" t="s">
        <v>22088</v>
      </c>
      <c r="G4880" s="30" t="s">
        <v>23522</v>
      </c>
      <c r="H4880" s="1755" t="s">
        <v>23626</v>
      </c>
      <c r="I4880" s="28"/>
    </row>
    <row r="4881" spans="1:9" ht="14.25" customHeight="1">
      <c r="A4881" s="1712"/>
      <c r="B4881" s="26" t="s">
        <v>23596</v>
      </c>
      <c r="C4881" s="1762" t="s">
        <v>23595</v>
      </c>
      <c r="D4881" s="1563" t="s">
        <v>23689</v>
      </c>
      <c r="E4881" s="1397" t="s">
        <v>22661</v>
      </c>
      <c r="F4881" s="27" t="s">
        <v>23593</v>
      </c>
      <c r="G4881" s="1397" t="s">
        <v>23594</v>
      </c>
      <c r="H4881" s="1755" t="s">
        <v>23627</v>
      </c>
      <c r="I4881" s="28"/>
    </row>
    <row r="4882" spans="1:9">
      <c r="A4882" s="1712"/>
      <c r="B4882" s="29" t="s">
        <v>19013</v>
      </c>
      <c r="C4882" s="1762" t="s">
        <v>23606</v>
      </c>
      <c r="D4882" s="1563" t="s">
        <v>23690</v>
      </c>
      <c r="E4882" s="353" t="s">
        <v>22147</v>
      </c>
      <c r="F4882" s="1410" t="s">
        <v>23610</v>
      </c>
      <c r="G4882" s="30" t="s">
        <v>23597</v>
      </c>
      <c r="H4882" s="1755" t="s">
        <v>21428</v>
      </c>
      <c r="I4882" s="29"/>
    </row>
    <row r="4883" spans="1:9" ht="14.25" customHeight="1">
      <c r="A4883" s="1712"/>
      <c r="B4883" s="26" t="s">
        <v>23609</v>
      </c>
      <c r="C4883" s="1762" t="s">
        <v>23607</v>
      </c>
      <c r="D4883" s="1563" t="s">
        <v>23691</v>
      </c>
      <c r="E4883" s="1776" t="s">
        <v>23598</v>
      </c>
      <c r="F4883" s="1410" t="s">
        <v>22100</v>
      </c>
      <c r="G4883" s="30" t="s">
        <v>23597</v>
      </c>
      <c r="H4883" s="1755" t="s">
        <v>21428</v>
      </c>
      <c r="I4883" s="28"/>
    </row>
    <row r="4884" spans="1:9" ht="14.25" customHeight="1">
      <c r="A4884" s="1712"/>
      <c r="B4884" s="26" t="s">
        <v>23609</v>
      </c>
      <c r="C4884" s="1762" t="s">
        <v>23608</v>
      </c>
      <c r="D4884" s="1563" t="s">
        <v>23601</v>
      </c>
      <c r="E4884" s="1776" t="s">
        <v>23598</v>
      </c>
      <c r="F4884" s="1410" t="s">
        <v>22100</v>
      </c>
      <c r="G4884" s="30" t="s">
        <v>23597</v>
      </c>
      <c r="H4884" s="1755" t="s">
        <v>21428</v>
      </c>
      <c r="I4884" s="28"/>
    </row>
    <row r="4885" spans="1:9" ht="14.25" customHeight="1">
      <c r="A4885" s="1712"/>
      <c r="B4885" s="26" t="s">
        <v>23611</v>
      </c>
      <c r="C4885" s="1762" t="s">
        <v>23615</v>
      </c>
      <c r="D4885" s="1563" t="s">
        <v>23612</v>
      </c>
      <c r="E4885" s="1776" t="s">
        <v>23073</v>
      </c>
      <c r="F4885" s="1410" t="s">
        <v>23613</v>
      </c>
      <c r="G4885" s="30" t="s">
        <v>23614</v>
      </c>
      <c r="H4885" s="1755" t="s">
        <v>23629</v>
      </c>
      <c r="I4885" s="28"/>
    </row>
    <row r="4886" spans="1:9">
      <c r="A4886" s="1712"/>
      <c r="B4886" s="29" t="s">
        <v>23635</v>
      </c>
      <c r="C4886" s="1762" t="s">
        <v>23616</v>
      </c>
      <c r="D4886" s="1563" t="s">
        <v>23692</v>
      </c>
      <c r="E4886" s="353" t="s">
        <v>15454</v>
      </c>
      <c r="F4886" s="1410" t="s">
        <v>23049</v>
      </c>
      <c r="G4886" s="588">
        <v>45404</v>
      </c>
      <c r="H4886" s="1755" t="s">
        <v>23639</v>
      </c>
      <c r="I4886" s="29"/>
    </row>
    <row r="4887" spans="1:9">
      <c r="A4887" s="1712"/>
      <c r="B4887" s="29" t="s">
        <v>18420</v>
      </c>
      <c r="C4887" s="1762" t="s">
        <v>23624</v>
      </c>
      <c r="D4887" s="1563" t="s">
        <v>23693</v>
      </c>
      <c r="E4887" s="1397" t="s">
        <v>22661</v>
      </c>
      <c r="F4887" s="27" t="s">
        <v>22241</v>
      </c>
      <c r="G4887" s="588">
        <v>45399</v>
      </c>
      <c r="H4887" s="1755" t="s">
        <v>23629</v>
      </c>
      <c r="I4887" s="29"/>
    </row>
    <row r="4888" spans="1:9">
      <c r="A4888" s="1712"/>
      <c r="B4888" s="29" t="s">
        <v>21420</v>
      </c>
      <c r="C4888" s="1762" t="s">
        <v>23640</v>
      </c>
      <c r="D4888" s="1563" t="s">
        <v>23643</v>
      </c>
      <c r="E4888" s="1779" t="s">
        <v>23644</v>
      </c>
      <c r="F4888" s="27" t="s">
        <v>22154</v>
      </c>
      <c r="G4888" s="588">
        <v>45404</v>
      </c>
      <c r="H4888" s="1755" t="s">
        <v>23639</v>
      </c>
      <c r="I4888" s="29"/>
    </row>
    <row r="4889" spans="1:9">
      <c r="A4889" s="1712"/>
      <c r="B4889" s="29" t="s">
        <v>21420</v>
      </c>
      <c r="C4889" s="1762" t="s">
        <v>23641</v>
      </c>
      <c r="D4889" s="1563" t="s">
        <v>23694</v>
      </c>
      <c r="E4889" s="1397" t="s">
        <v>22661</v>
      </c>
      <c r="F4889" s="27" t="s">
        <v>22154</v>
      </c>
      <c r="G4889" s="588">
        <v>45404</v>
      </c>
      <c r="H4889" s="1755" t="s">
        <v>23639</v>
      </c>
      <c r="I4889" s="29"/>
    </row>
    <row r="4890" spans="1:9" ht="14.25" customHeight="1">
      <c r="A4890" s="1712"/>
      <c r="B4890" s="26" t="s">
        <v>22100</v>
      </c>
      <c r="C4890" s="1781" t="s">
        <v>23651</v>
      </c>
      <c r="D4890" s="1563" t="s">
        <v>23652</v>
      </c>
      <c r="E4890" s="1776" t="s">
        <v>23073</v>
      </c>
      <c r="F4890" s="1410" t="s">
        <v>22100</v>
      </c>
      <c r="G4890" s="259" t="s">
        <v>23653</v>
      </c>
      <c r="H4890" s="1755" t="s">
        <v>23639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23611</v>
      </c>
      <c r="C4892" s="1778" t="s">
        <v>23620</v>
      </c>
      <c r="D4892" s="1563" t="s">
        <v>23621</v>
      </c>
      <c r="E4892" s="38"/>
      <c r="F4892" s="38"/>
      <c r="G4892" s="30" t="s">
        <v>23622</v>
      </c>
      <c r="H4892" s="1799" t="s">
        <v>23715</v>
      </c>
      <c r="I4892" s="36"/>
    </row>
    <row r="4893" spans="1:9" s="1800" customFormat="1" ht="14.25" customHeight="1">
      <c r="A4893" s="1798"/>
      <c r="B4893" s="38" t="s">
        <v>22705</v>
      </c>
      <c r="C4893" s="1778" t="s">
        <v>23619</v>
      </c>
      <c r="D4893" s="1563" t="s">
        <v>21350</v>
      </c>
      <c r="E4893" s="38"/>
      <c r="F4893" s="38"/>
      <c r="G4893" s="30" t="s">
        <v>23622</v>
      </c>
      <c r="H4893" s="1801" t="s">
        <v>23686</v>
      </c>
      <c r="I4893" s="36" t="s">
        <v>23665</v>
      </c>
    </row>
    <row r="4894" spans="1:9" s="1800" customFormat="1" ht="14.25" customHeight="1">
      <c r="A4894" s="1798"/>
      <c r="B4894" s="38" t="s">
        <v>22140</v>
      </c>
      <c r="C4894" s="1782" t="s">
        <v>11554</v>
      </c>
      <c r="D4894" s="1563" t="s">
        <v>23748</v>
      </c>
      <c r="E4894" s="38" t="s">
        <v>22142</v>
      </c>
      <c r="F4894" s="38" t="s">
        <v>22140</v>
      </c>
      <c r="G4894" s="30" t="s">
        <v>23622</v>
      </c>
      <c r="H4894" s="1801" t="s">
        <v>23686</v>
      </c>
      <c r="I4894" s="36" t="s">
        <v>23666</v>
      </c>
    </row>
    <row r="4895" spans="1:9" s="1800" customFormat="1" ht="14.25" customHeight="1">
      <c r="A4895" s="1798"/>
      <c r="B4895" s="38" t="s">
        <v>23719</v>
      </c>
      <c r="C4895" s="1802" t="s">
        <v>23714</v>
      </c>
      <c r="D4895" s="1563" t="s">
        <v>23712</v>
      </c>
      <c r="E4895" s="38"/>
      <c r="F4895" s="38"/>
      <c r="G4895" s="38" t="s">
        <v>23713</v>
      </c>
      <c r="H4895" s="1799" t="s">
        <v>23715</v>
      </c>
      <c r="I4895" s="36"/>
    </row>
    <row r="4896" spans="1:9" s="1800" customFormat="1" ht="14.25" customHeight="1">
      <c r="A4896" s="1798"/>
      <c r="B4896" s="38" t="s">
        <v>22155</v>
      </c>
      <c r="C4896" s="1762" t="s">
        <v>23642</v>
      </c>
      <c r="D4896" s="1563" t="s">
        <v>23749</v>
      </c>
      <c r="E4896" s="38" t="s">
        <v>22762</v>
      </c>
      <c r="F4896" s="38" t="s">
        <v>22154</v>
      </c>
      <c r="G4896" s="1397" t="s">
        <v>23636</v>
      </c>
      <c r="H4896" s="1801" t="s">
        <v>23688</v>
      </c>
      <c r="I4896" s="29"/>
    </row>
    <row r="4897" spans="1:9" s="1800" customFormat="1" ht="14.25" customHeight="1">
      <c r="A4897" s="1798"/>
      <c r="B4897" s="38" t="s">
        <v>22469</v>
      </c>
      <c r="C4897" s="1762" t="s">
        <v>23645</v>
      </c>
      <c r="D4897" s="1563" t="s">
        <v>23750</v>
      </c>
      <c r="E4897" s="38" t="s">
        <v>23034</v>
      </c>
      <c r="F4897" s="38" t="s">
        <v>22469</v>
      </c>
      <c r="G4897" s="1397" t="s">
        <v>23636</v>
      </c>
      <c r="H4897" s="1801" t="s">
        <v>23688</v>
      </c>
      <c r="I4897" s="29"/>
    </row>
    <row r="4898" spans="1:9" s="1800" customFormat="1" ht="14.25" customHeight="1">
      <c r="A4898" s="1798"/>
      <c r="B4898" s="38" t="s">
        <v>22100</v>
      </c>
      <c r="C4898" s="1782" t="s">
        <v>23657</v>
      </c>
      <c r="D4898" s="1563" t="s">
        <v>23655</v>
      </c>
      <c r="E4898" s="38" t="s">
        <v>23073</v>
      </c>
      <c r="F4898" s="38" t="s">
        <v>22100</v>
      </c>
      <c r="G4898" s="30" t="s">
        <v>23656</v>
      </c>
      <c r="H4898" s="1801" t="s">
        <v>23687</v>
      </c>
      <c r="I4898" s="36"/>
    </row>
    <row r="4899" spans="1:9" s="1800" customFormat="1" ht="14.25" customHeight="1">
      <c r="A4899" s="1798"/>
      <c r="B4899" s="38" t="s">
        <v>23094</v>
      </c>
      <c r="C4899" s="1762" t="s">
        <v>23667</v>
      </c>
      <c r="D4899" s="1563" t="s">
        <v>23751</v>
      </c>
      <c r="E4899" s="38" t="s">
        <v>23034</v>
      </c>
      <c r="F4899" s="38" t="s">
        <v>23094</v>
      </c>
      <c r="G4899" s="1397" t="s">
        <v>23670</v>
      </c>
      <c r="H4899" s="1803" t="s">
        <v>23708</v>
      </c>
      <c r="I4899" s="36"/>
    </row>
    <row r="4900" spans="1:9" s="1800" customFormat="1" ht="14.25" customHeight="1">
      <c r="A4900" s="1798"/>
      <c r="B4900" s="38" t="s">
        <v>22082</v>
      </c>
      <c r="C4900" s="1783" t="s">
        <v>23669</v>
      </c>
      <c r="D4900" s="1563" t="s">
        <v>23752</v>
      </c>
      <c r="E4900" s="38" t="s">
        <v>22854</v>
      </c>
      <c r="F4900" s="38" t="s">
        <v>22089</v>
      </c>
      <c r="G4900" s="1785" t="s">
        <v>23683</v>
      </c>
      <c r="H4900" s="1801" t="s">
        <v>23701</v>
      </c>
      <c r="I4900" s="36"/>
    </row>
    <row r="4901" spans="1:9" s="1800" customFormat="1" ht="14.25" customHeight="1">
      <c r="A4901" s="1798"/>
      <c r="B4901" s="38" t="s">
        <v>22100</v>
      </c>
      <c r="C4901" s="1783" t="s">
        <v>23682</v>
      </c>
      <c r="D4901" s="1563" t="s">
        <v>23753</v>
      </c>
      <c r="E4901" s="38" t="s">
        <v>23073</v>
      </c>
      <c r="F4901" s="38" t="s">
        <v>22100</v>
      </c>
      <c r="G4901" s="1784" t="s">
        <v>23636</v>
      </c>
      <c r="H4901" s="1801" t="s">
        <v>23688</v>
      </c>
      <c r="I4901" s="29"/>
    </row>
    <row r="4902" spans="1:9" s="1800" customFormat="1" ht="14.25" customHeight="1">
      <c r="A4902" s="1798"/>
      <c r="B4902" s="38" t="s">
        <v>23780</v>
      </c>
      <c r="C4902" s="1783" t="s">
        <v>23684</v>
      </c>
      <c r="D4902" s="1563" t="s">
        <v>23754</v>
      </c>
      <c r="E4902" s="38" t="s">
        <v>23071</v>
      </c>
      <c r="F4902" s="38" t="s">
        <v>23780</v>
      </c>
      <c r="G4902" s="1397" t="s">
        <v>23636</v>
      </c>
      <c r="H4902" s="1801" t="s">
        <v>23688</v>
      </c>
      <c r="I4902" s="29"/>
    </row>
    <row r="4903" spans="1:9" s="1800" customFormat="1" ht="14.25" customHeight="1">
      <c r="A4903" s="1798"/>
      <c r="B4903" s="38" t="s">
        <v>23183</v>
      </c>
      <c r="C4903" s="1783" t="s">
        <v>23685</v>
      </c>
      <c r="D4903" s="1563" t="s">
        <v>23755</v>
      </c>
      <c r="E4903" s="38" t="s">
        <v>22854</v>
      </c>
      <c r="F4903" s="38" t="s">
        <v>22088</v>
      </c>
      <c r="G4903" s="1397" t="s">
        <v>23670</v>
      </c>
      <c r="H4903" s="1803" t="s">
        <v>23708</v>
      </c>
      <c r="I4903" s="29"/>
    </row>
    <row r="4904" spans="1:9" s="1800" customFormat="1" ht="14.25" customHeight="1">
      <c r="A4904" s="1798"/>
      <c r="B4904" s="38" t="s">
        <v>23402</v>
      </c>
      <c r="C4904" s="1786" t="s">
        <v>23702</v>
      </c>
      <c r="D4904" s="1563" t="s">
        <v>23700</v>
      </c>
      <c r="E4904" s="38" t="s">
        <v>23058</v>
      </c>
      <c r="F4904" s="38" t="s">
        <v>23402</v>
      </c>
      <c r="G4904" s="1397" t="s">
        <v>23670</v>
      </c>
      <c r="H4904" s="1803" t="s">
        <v>23708</v>
      </c>
      <c r="I4904" s="29"/>
    </row>
    <row r="4905" spans="1:9" s="1800" customFormat="1" ht="14.25" customHeight="1">
      <c r="A4905" s="1798"/>
      <c r="B4905" s="38" t="s">
        <v>22380</v>
      </c>
      <c r="C4905" s="1787" t="s">
        <v>23703</v>
      </c>
      <c r="D4905" s="1563" t="s">
        <v>23756</v>
      </c>
      <c r="E4905" s="38" t="s">
        <v>22661</v>
      </c>
      <c r="F4905" s="38" t="s">
        <v>23049</v>
      </c>
      <c r="G4905" s="1397" t="s">
        <v>23670</v>
      </c>
      <c r="H4905" s="1803" t="s">
        <v>23708</v>
      </c>
      <c r="I4905" s="29"/>
    </row>
    <row r="4906" spans="1:9" s="1800" customFormat="1" ht="14.25" customHeight="1">
      <c r="A4906" s="1798"/>
      <c r="B4906" s="38" t="s">
        <v>23236</v>
      </c>
      <c r="C4906" s="1786" t="s">
        <v>23718</v>
      </c>
      <c r="D4906" s="1563" t="s">
        <v>23757</v>
      </c>
      <c r="E4906" s="38" t="s">
        <v>23058</v>
      </c>
      <c r="F4906" s="38" t="s">
        <v>23236</v>
      </c>
      <c r="G4906" s="1789" t="s">
        <v>23717</v>
      </c>
      <c r="H4906" s="1790" t="s">
        <v>23738</v>
      </c>
      <c r="I4906" s="29"/>
    </row>
    <row r="4907" spans="1:9" s="1800" customFormat="1" ht="14.25" customHeight="1">
      <c r="A4907" s="1798"/>
      <c r="B4907" s="38" t="s">
        <v>23780</v>
      </c>
      <c r="C4907" s="1783" t="s">
        <v>23734</v>
      </c>
      <c r="D4907" s="1563" t="s">
        <v>23758</v>
      </c>
      <c r="E4907" s="38" t="s">
        <v>23071</v>
      </c>
      <c r="F4907" s="38" t="s">
        <v>23780</v>
      </c>
      <c r="G4907" s="1789" t="s">
        <v>23717</v>
      </c>
      <c r="H4907" s="1790" t="s">
        <v>23738</v>
      </c>
      <c r="I4907" s="29"/>
    </row>
    <row r="4908" spans="1:9" s="1800" customFormat="1" ht="14.25" customHeight="1">
      <c r="A4908" s="1798"/>
      <c r="B4908" s="38" t="s">
        <v>23780</v>
      </c>
      <c r="C4908" s="1783" t="s">
        <v>23735</v>
      </c>
      <c r="D4908" s="1563" t="s">
        <v>23759</v>
      </c>
      <c r="E4908" s="38" t="s">
        <v>23071</v>
      </c>
      <c r="F4908" s="38" t="s">
        <v>23780</v>
      </c>
      <c r="G4908" s="1789" t="s">
        <v>23717</v>
      </c>
      <c r="H4908" s="1790" t="s">
        <v>23738</v>
      </c>
      <c r="I4908" s="29"/>
    </row>
    <row r="4909" spans="1:9" s="1800" customFormat="1" ht="14.25" customHeight="1">
      <c r="A4909" s="1798"/>
      <c r="B4909" s="38" t="s">
        <v>22100</v>
      </c>
      <c r="C4909" s="1783" t="s">
        <v>23736</v>
      </c>
      <c r="D4909" s="1563" t="s">
        <v>23760</v>
      </c>
      <c r="E4909" s="38" t="s">
        <v>23073</v>
      </c>
      <c r="F4909" s="38" t="s">
        <v>22100</v>
      </c>
      <c r="G4909" s="1789" t="s">
        <v>23721</v>
      </c>
      <c r="H4909" s="1790" t="s">
        <v>23739</v>
      </c>
      <c r="I4909" s="29"/>
    </row>
    <row r="4910" spans="1:9" s="1800" customFormat="1" ht="14.25" customHeight="1">
      <c r="A4910" s="1798"/>
      <c r="B4910" s="38" t="s">
        <v>22100</v>
      </c>
      <c r="C4910" s="1783" t="s">
        <v>23737</v>
      </c>
      <c r="D4910" s="1563" t="s">
        <v>23761</v>
      </c>
      <c r="E4910" s="38" t="s">
        <v>23073</v>
      </c>
      <c r="F4910" s="38" t="s">
        <v>22100</v>
      </c>
      <c r="G4910" s="1789" t="s">
        <v>23721</v>
      </c>
      <c r="H4910" s="1790" t="s">
        <v>23739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22705</v>
      </c>
      <c r="C4912" s="1796" t="s">
        <v>23769</v>
      </c>
      <c r="D4912" s="1563" t="s">
        <v>23766</v>
      </c>
      <c r="E4912" s="38" t="s">
        <v>23772</v>
      </c>
      <c r="F4912" s="29" t="s">
        <v>23774</v>
      </c>
      <c r="G4912" s="1797" t="s">
        <v>23775</v>
      </c>
      <c r="H4912" s="1790" t="s">
        <v>23776</v>
      </c>
      <c r="I4912" s="29"/>
    </row>
    <row r="4913" spans="1:9" s="1800" customFormat="1" ht="14.25" customHeight="1">
      <c r="A4913" s="1798"/>
      <c r="B4913" s="38" t="s">
        <v>22155</v>
      </c>
      <c r="C4913" s="1796" t="s">
        <v>23770</v>
      </c>
      <c r="D4913" s="1563" t="s">
        <v>23767</v>
      </c>
      <c r="E4913" s="38" t="s">
        <v>73</v>
      </c>
      <c r="F4913" s="29" t="s">
        <v>23773</v>
      </c>
      <c r="G4913" s="1797" t="s">
        <v>23775</v>
      </c>
      <c r="H4913" s="1790" t="s">
        <v>23776</v>
      </c>
      <c r="I4913" s="29"/>
    </row>
    <row r="4914" spans="1:9" s="1800" customFormat="1" ht="14.25" customHeight="1">
      <c r="A4914" s="1798"/>
      <c r="B4914" s="38" t="s">
        <v>22155</v>
      </c>
      <c r="C4914" s="1796" t="s">
        <v>23771</v>
      </c>
      <c r="D4914" s="1563" t="s">
        <v>23768</v>
      </c>
      <c r="E4914" s="38" t="s">
        <v>73</v>
      </c>
      <c r="F4914" s="29" t="s">
        <v>23773</v>
      </c>
      <c r="G4914" s="1797" t="s">
        <v>23775</v>
      </c>
      <c r="H4914" s="1790" t="s">
        <v>23776</v>
      </c>
      <c r="I4914" s="29"/>
    </row>
    <row r="4915" spans="1:9" s="1800" customFormat="1" ht="14.25" customHeight="1">
      <c r="A4915" s="1798"/>
      <c r="B4915" s="38" t="s">
        <v>23303</v>
      </c>
      <c r="C4915" s="1796" t="s">
        <v>23781</v>
      </c>
      <c r="D4915" s="1563" t="s">
        <v>23778</v>
      </c>
      <c r="E4915" s="38" t="s">
        <v>23779</v>
      </c>
      <c r="F4915" s="29" t="s">
        <v>23782</v>
      </c>
      <c r="G4915" s="1797" t="s">
        <v>23777</v>
      </c>
      <c r="H4915" s="1790" t="s">
        <v>23783</v>
      </c>
      <c r="I4915" s="29"/>
    </row>
    <row r="4916" spans="1:9" ht="14.25" customHeight="1">
      <c r="A4916" s="1712"/>
      <c r="B4916" s="29" t="s">
        <v>23785</v>
      </c>
      <c r="C4916" s="1796" t="s">
        <v>23784</v>
      </c>
      <c r="D4916" s="1738" t="s">
        <v>23786</v>
      </c>
      <c r="E4916" s="259" t="s">
        <v>23787</v>
      </c>
      <c r="F4916" s="38" t="s">
        <v>23806</v>
      </c>
      <c r="G4916" s="1804" t="s">
        <v>23788</v>
      </c>
      <c r="H4916" s="1790" t="s">
        <v>23808</v>
      </c>
      <c r="I4916" s="29"/>
    </row>
    <row r="4917" spans="1:9" s="1800" customFormat="1" ht="14.25" customHeight="1">
      <c r="A4917" s="1798"/>
      <c r="B4917" s="38" t="s">
        <v>23402</v>
      </c>
      <c r="C4917" s="1426" t="s">
        <v>23803</v>
      </c>
      <c r="D4917" s="1814" t="s">
        <v>23799</v>
      </c>
      <c r="E4917" s="1795" t="s">
        <v>23058</v>
      </c>
      <c r="F4917" s="29" t="s">
        <v>23805</v>
      </c>
      <c r="G4917" s="1806" t="s">
        <v>23788</v>
      </c>
      <c r="H4917" s="1790" t="s">
        <v>23808</v>
      </c>
      <c r="I4917" s="29"/>
    </row>
    <row r="4918" spans="1:9" s="1800" customFormat="1" ht="14.25" customHeight="1">
      <c r="A4918" s="1798"/>
      <c r="B4918" s="38" t="s">
        <v>22100</v>
      </c>
      <c r="C4918" s="1796" t="s">
        <v>23811</v>
      </c>
      <c r="D4918" s="1814" t="s">
        <v>23796</v>
      </c>
      <c r="E4918" s="1795" t="s">
        <v>23800</v>
      </c>
      <c r="F4918" s="38" t="s">
        <v>23806</v>
      </c>
      <c r="G4918" s="1806" t="s">
        <v>23788</v>
      </c>
      <c r="H4918" s="1790" t="s">
        <v>23808</v>
      </c>
      <c r="I4918" s="29"/>
    </row>
    <row r="4919" spans="1:9" s="1800" customFormat="1" ht="14.25" customHeight="1">
      <c r="A4919" s="1798"/>
      <c r="B4919" s="38" t="s">
        <v>23303</v>
      </c>
      <c r="C4919" s="1426" t="s">
        <v>23812</v>
      </c>
      <c r="D4919" s="1814" t="s">
        <v>23797</v>
      </c>
      <c r="E4919" s="1795" t="s">
        <v>21193</v>
      </c>
      <c r="F4919" s="29" t="s">
        <v>23807</v>
      </c>
      <c r="G4919" s="1806" t="s">
        <v>23788</v>
      </c>
      <c r="H4919" s="1790" t="s">
        <v>23808</v>
      </c>
      <c r="I4919" s="29"/>
    </row>
    <row r="4920" spans="1:9" s="1800" customFormat="1" ht="14.25" customHeight="1">
      <c r="A4920" s="1798"/>
      <c r="B4920" s="38" t="s">
        <v>22380</v>
      </c>
      <c r="C4920" s="1796" t="s">
        <v>23813</v>
      </c>
      <c r="D4920" s="1814" t="s">
        <v>23798</v>
      </c>
      <c r="E4920" s="1795" t="s">
        <v>23801</v>
      </c>
      <c r="F4920" s="29" t="s">
        <v>23804</v>
      </c>
      <c r="G4920" s="1806" t="s">
        <v>23788</v>
      </c>
      <c r="H4920" s="1790" t="s">
        <v>23808</v>
      </c>
      <c r="I4920" s="29"/>
    </row>
    <row r="4921" spans="1:9" s="1800" customFormat="1" ht="14.25" customHeight="1">
      <c r="A4921" s="1798"/>
      <c r="B4921" s="38" t="s">
        <v>18420</v>
      </c>
      <c r="C4921" s="1796" t="s">
        <v>23825</v>
      </c>
      <c r="D4921" s="34" t="s">
        <v>23824</v>
      </c>
      <c r="E4921" s="1795" t="s">
        <v>23801</v>
      </c>
      <c r="F4921" s="29" t="s">
        <v>23807</v>
      </c>
      <c r="G4921" s="1795" t="s">
        <v>23819</v>
      </c>
      <c r="H4921" s="1790" t="s">
        <v>23827</v>
      </c>
      <c r="I4921" s="29"/>
    </row>
    <row r="4922" spans="1:9" s="1800" customFormat="1" ht="14.25" customHeight="1">
      <c r="A4922" s="1798"/>
      <c r="B4922" s="38" t="s">
        <v>18420</v>
      </c>
      <c r="C4922" s="1796" t="s">
        <v>23826</v>
      </c>
      <c r="D4922" s="34" t="s">
        <v>23817</v>
      </c>
      <c r="E4922" s="1796" t="s">
        <v>23818</v>
      </c>
      <c r="F4922" s="29" t="s">
        <v>23823</v>
      </c>
      <c r="G4922" s="1795" t="s">
        <v>23819</v>
      </c>
      <c r="H4922" s="1790" t="s">
        <v>23827</v>
      </c>
      <c r="I4922" s="29"/>
    </row>
    <row r="4923" spans="1:9" s="1800" customFormat="1" ht="14.25" customHeight="1">
      <c r="A4923" s="1798"/>
      <c r="B4923" s="38" t="s">
        <v>18420</v>
      </c>
      <c r="C4923" s="1426" t="s">
        <v>23840</v>
      </c>
      <c r="D4923" s="34" t="s">
        <v>23589</v>
      </c>
      <c r="E4923" s="1807" t="s">
        <v>21193</v>
      </c>
      <c r="F4923" s="29" t="s">
        <v>23807</v>
      </c>
      <c r="G4923" s="1809">
        <v>45462</v>
      </c>
      <c r="H4923" s="1790" t="s">
        <v>23846</v>
      </c>
      <c r="I4923" s="29"/>
    </row>
    <row r="4924" spans="1:9" s="1800" customFormat="1" ht="14.25" customHeight="1">
      <c r="A4924" s="1798"/>
      <c r="B4924" s="38" t="s">
        <v>23841</v>
      </c>
      <c r="C4924" s="1807" t="s">
        <v>23842</v>
      </c>
      <c r="D4924" s="1814" t="s">
        <v>23843</v>
      </c>
      <c r="E4924" s="1807" t="s">
        <v>21193</v>
      </c>
      <c r="F4924" s="29" t="s">
        <v>23844</v>
      </c>
      <c r="G4924" s="1809">
        <v>45462</v>
      </c>
      <c r="H4924" s="1790" t="s">
        <v>23846</v>
      </c>
      <c r="I4924" s="29" t="s">
        <v>23845</v>
      </c>
    </row>
    <row r="4925" spans="1:9">
      <c r="A4925" s="1712"/>
      <c r="B4925" s="38" t="s">
        <v>22100</v>
      </c>
      <c r="C4925" s="1426" t="s">
        <v>23860</v>
      </c>
      <c r="D4925" s="1814" t="s">
        <v>23863</v>
      </c>
      <c r="E4925" s="1815" t="s">
        <v>23864</v>
      </c>
      <c r="F4925" s="29" t="s">
        <v>23865</v>
      </c>
      <c r="G4925" s="1809">
        <v>45467</v>
      </c>
      <c r="H4925" s="1790" t="s">
        <v>23862</v>
      </c>
      <c r="I4925" s="29"/>
    </row>
    <row r="4926" spans="1:9" s="1800" customFormat="1" ht="14.25" customHeight="1">
      <c r="A4926" s="1798"/>
      <c r="B4926" s="38" t="s">
        <v>18420</v>
      </c>
      <c r="C4926" s="1426" t="s">
        <v>23866</v>
      </c>
      <c r="D4926" s="1814" t="s">
        <v>23833</v>
      </c>
      <c r="E4926" s="1795" t="s">
        <v>23818</v>
      </c>
      <c r="F4926" s="29" t="s">
        <v>23861</v>
      </c>
      <c r="G4926" s="1809">
        <v>45467</v>
      </c>
      <c r="H4926" s="1790" t="s">
        <v>23862</v>
      </c>
      <c r="I4926" s="29"/>
    </row>
    <row r="4927" spans="1:9" ht="14.25" customHeight="1">
      <c r="A4927" s="1712"/>
      <c r="B4927" s="38" t="s">
        <v>18420</v>
      </c>
      <c r="C4927" s="1426" t="s">
        <v>23867</v>
      </c>
      <c r="D4927" s="1814" t="s">
        <v>23834</v>
      </c>
      <c r="E4927" s="1795" t="s">
        <v>23836</v>
      </c>
      <c r="F4927" s="29" t="s">
        <v>23807</v>
      </c>
      <c r="G4927" s="1809">
        <v>45467</v>
      </c>
      <c r="H4927" s="1790" t="s">
        <v>23862</v>
      </c>
      <c r="I4927" s="277" t="s">
        <v>23889</v>
      </c>
    </row>
    <row r="4928" spans="1:9" s="1800" customFormat="1" ht="14.25" customHeight="1">
      <c r="A4928" s="1798"/>
      <c r="B4928" s="38" t="s">
        <v>23464</v>
      </c>
      <c r="C4928" s="1426" t="s">
        <v>23868</v>
      </c>
      <c r="D4928" s="1814" t="s">
        <v>23835</v>
      </c>
      <c r="E4928" s="1795" t="s">
        <v>73</v>
      </c>
      <c r="F4928" s="29" t="s">
        <v>23869</v>
      </c>
      <c r="G4928" s="1809">
        <v>45467</v>
      </c>
      <c r="H4928" s="1790" t="s">
        <v>23862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23402</v>
      </c>
      <c r="C4930" s="1426" t="s">
        <v>23899</v>
      </c>
      <c r="D4930" s="1796" t="s">
        <v>23744</v>
      </c>
      <c r="E4930" s="1795" t="s">
        <v>23058</v>
      </c>
      <c r="F4930" s="29" t="s">
        <v>23805</v>
      </c>
      <c r="G4930" s="1806" t="s">
        <v>23802</v>
      </c>
      <c r="H4930" s="1790" t="s">
        <v>23902</v>
      </c>
      <c r="I4930" s="29"/>
    </row>
    <row r="4931" spans="1:9" s="1800" customFormat="1" ht="14.25" customHeight="1">
      <c r="A4931" s="1798"/>
      <c r="B4931" s="38" t="s">
        <v>15497</v>
      </c>
      <c r="C4931" s="1426" t="s">
        <v>23900</v>
      </c>
      <c r="D4931" s="29" t="s">
        <v>23894</v>
      </c>
      <c r="E4931" s="1814" t="s">
        <v>23895</v>
      </c>
      <c r="F4931" s="29" t="s">
        <v>23903</v>
      </c>
      <c r="G4931" s="1806" t="s">
        <v>23802</v>
      </c>
      <c r="H4931" s="1790" t="s">
        <v>23902</v>
      </c>
      <c r="I4931" s="29"/>
    </row>
    <row r="4932" spans="1:9" s="1800" customFormat="1" ht="14.25" customHeight="1">
      <c r="A4932" s="1798"/>
      <c r="B4932" s="38" t="s">
        <v>23904</v>
      </c>
      <c r="C4932" s="1426" t="s">
        <v>23901</v>
      </c>
      <c r="D4932" s="29" t="s">
        <v>23905</v>
      </c>
      <c r="E4932" s="1807" t="s">
        <v>23906</v>
      </c>
      <c r="F4932" s="29" t="s">
        <v>23908</v>
      </c>
      <c r="G4932" s="1806" t="s">
        <v>23802</v>
      </c>
      <c r="H4932" s="1790" t="s">
        <v>23902</v>
      </c>
      <c r="I4932" s="29"/>
    </row>
    <row r="4933" spans="1:9" s="1800" customFormat="1" ht="14.25" customHeight="1">
      <c r="A4933" s="1798"/>
      <c r="B4933" s="38" t="s">
        <v>18807</v>
      </c>
      <c r="C4933" s="1426" t="s">
        <v>23907</v>
      </c>
      <c r="D4933" s="29" t="s">
        <v>20693</v>
      </c>
      <c r="E4933" s="1796" t="s">
        <v>23892</v>
      </c>
      <c r="F4933" s="29" t="s">
        <v>23909</v>
      </c>
      <c r="G4933" s="1806" t="s">
        <v>23802</v>
      </c>
      <c r="H4933" s="1790" t="s">
        <v>23902</v>
      </c>
      <c r="I4933" s="29"/>
    </row>
    <row r="4934" spans="1:9" s="1800" customFormat="1" ht="14.25" customHeight="1">
      <c r="A4934" s="1798"/>
      <c r="B4934" s="1863" t="s">
        <v>19013</v>
      </c>
      <c r="C4934" s="1864"/>
      <c r="D4934" s="1864" t="s">
        <v>23893</v>
      </c>
      <c r="E4934" s="1865" t="s">
        <v>73</v>
      </c>
      <c r="F4934" s="1864" t="s">
        <v>23914</v>
      </c>
      <c r="G4934" s="1866" t="s">
        <v>23802</v>
      </c>
      <c r="H4934" s="1867" t="s">
        <v>23902</v>
      </c>
      <c r="I4934" s="1868" t="s">
        <v>23915</v>
      </c>
    </row>
    <row r="4935" spans="1:9" s="1800" customFormat="1" ht="14.25" customHeight="1">
      <c r="A4935" s="1798"/>
      <c r="B4935" s="38" t="s">
        <v>19887</v>
      </c>
      <c r="C4935" s="1426" t="s">
        <v>23918</v>
      </c>
      <c r="D4935" s="29" t="s">
        <v>23896</v>
      </c>
      <c r="E4935" s="1814" t="s">
        <v>23933</v>
      </c>
      <c r="F4935" s="29" t="s">
        <v>23917</v>
      </c>
      <c r="G4935" s="1809">
        <v>45481</v>
      </c>
      <c r="H4935" s="1790" t="s">
        <v>23923</v>
      </c>
      <c r="I4935" s="29"/>
    </row>
    <row r="4936" spans="1:9" ht="14.25" customHeight="1">
      <c r="A4936" s="1712"/>
      <c r="B4936" s="38" t="s">
        <v>22155</v>
      </c>
      <c r="C4936" s="1426" t="s">
        <v>23937</v>
      </c>
      <c r="D4936" s="29" t="s">
        <v>23931</v>
      </c>
      <c r="E4936" s="1814" t="s">
        <v>23932</v>
      </c>
      <c r="F4936" s="29" t="s">
        <v>23939</v>
      </c>
      <c r="G4936" s="1809">
        <v>45483</v>
      </c>
      <c r="H4936" s="1790" t="s">
        <v>23938</v>
      </c>
      <c r="I4936" s="29"/>
    </row>
    <row r="4937" spans="1:9" ht="14.25" customHeight="1">
      <c r="A4937" s="1712"/>
      <c r="B4937" s="38" t="s">
        <v>19887</v>
      </c>
      <c r="C4937" s="1426" t="s">
        <v>23936</v>
      </c>
      <c r="D4937" s="29" t="s">
        <v>23935</v>
      </c>
      <c r="E4937" s="29" t="s">
        <v>341</v>
      </c>
      <c r="F4937" s="588" t="s">
        <v>23917</v>
      </c>
      <c r="G4937" s="588">
        <v>45488</v>
      </c>
      <c r="H4937" s="1790" t="s">
        <v>23950</v>
      </c>
      <c r="I4937" s="29"/>
    </row>
    <row r="4938" spans="1:9" ht="14.25" customHeight="1">
      <c r="A4938" s="1712"/>
      <c r="B4938" s="38" t="s">
        <v>18420</v>
      </c>
      <c r="C4938" s="1426" t="s">
        <v>23948</v>
      </c>
      <c r="D4938" s="29" t="s">
        <v>23897</v>
      </c>
      <c r="E4938" s="353" t="s">
        <v>73</v>
      </c>
      <c r="F4938" s="29" t="s">
        <v>23951</v>
      </c>
      <c r="G4938" s="1856">
        <v>45488</v>
      </c>
      <c r="H4938" s="1790" t="s">
        <v>23950</v>
      </c>
      <c r="I4938" s="29"/>
    </row>
    <row r="4939" spans="1:9" ht="14.25" customHeight="1">
      <c r="A4939" s="1712"/>
      <c r="B4939" s="38" t="s">
        <v>18420</v>
      </c>
      <c r="C4939" s="1426" t="s">
        <v>23949</v>
      </c>
      <c r="D4939" s="29" t="s">
        <v>23940</v>
      </c>
      <c r="E4939" s="29" t="s">
        <v>23941</v>
      </c>
      <c r="F4939" s="29" t="s">
        <v>23951</v>
      </c>
      <c r="G4939" s="1856">
        <v>45488</v>
      </c>
      <c r="H4939" s="1790" t="s">
        <v>23950</v>
      </c>
      <c r="I4939" s="29"/>
    </row>
    <row r="4940" spans="1:9" ht="14.25" customHeight="1">
      <c r="A4940" s="1712"/>
      <c r="B4940" s="38" t="s">
        <v>23183</v>
      </c>
      <c r="C4940" s="1426" t="s">
        <v>23952</v>
      </c>
      <c r="D4940" s="29" t="s">
        <v>22062</v>
      </c>
      <c r="E4940" s="1814" t="s">
        <v>21193</v>
      </c>
      <c r="F4940" s="29" t="s">
        <v>23953</v>
      </c>
      <c r="G4940" s="1809">
        <v>45490</v>
      </c>
      <c r="H4940" s="1790" t="s">
        <v>23954</v>
      </c>
      <c r="I4940" s="29"/>
    </row>
    <row r="4941" spans="1:9" ht="14.25" customHeight="1">
      <c r="A4941" s="1712"/>
      <c r="B4941" s="38" t="s">
        <v>15497</v>
      </c>
      <c r="C4941" s="1426" t="s">
        <v>23966</v>
      </c>
      <c r="D4941" s="29" t="s">
        <v>23955</v>
      </c>
      <c r="E4941" s="353" t="s">
        <v>23956</v>
      </c>
      <c r="F4941" s="29" t="s">
        <v>23806</v>
      </c>
      <c r="G4941" s="1856">
        <v>45495</v>
      </c>
      <c r="H4941" s="1790" t="s">
        <v>23970</v>
      </c>
      <c r="I4941" s="29"/>
    </row>
    <row r="4942" spans="1:9" ht="14.25" customHeight="1">
      <c r="A4942" s="1712"/>
      <c r="B4942" s="38" t="s">
        <v>22155</v>
      </c>
      <c r="C4942" s="1426" t="s">
        <v>23967</v>
      </c>
      <c r="D4942" s="29" t="s">
        <v>23957</v>
      </c>
      <c r="E4942" s="353" t="s">
        <v>21193</v>
      </c>
      <c r="F4942" s="29" t="s">
        <v>23953</v>
      </c>
      <c r="G4942" s="1856">
        <v>45495</v>
      </c>
      <c r="H4942" s="1790" t="s">
        <v>23970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22155</v>
      </c>
      <c r="C4944" s="1426" t="s">
        <v>23968</v>
      </c>
      <c r="D4944" s="29" t="s">
        <v>23961</v>
      </c>
      <c r="E4944" s="353" t="s">
        <v>22762</v>
      </c>
      <c r="F4944" s="29" t="s">
        <v>23773</v>
      </c>
      <c r="G4944" s="1870">
        <v>45505</v>
      </c>
      <c r="H4944" s="1871" t="s">
        <v>23983</v>
      </c>
      <c r="I4944" s="29"/>
    </row>
    <row r="4945" spans="1:9" ht="14.25" customHeight="1">
      <c r="A4945" s="1712"/>
      <c r="B4945" s="38" t="s">
        <v>23476</v>
      </c>
      <c r="C4945" s="1426" t="s">
        <v>23969</v>
      </c>
      <c r="D4945" s="29" t="s">
        <v>23958</v>
      </c>
      <c r="E4945" s="353" t="s">
        <v>23959</v>
      </c>
      <c r="F4945" s="29" t="s">
        <v>23980</v>
      </c>
      <c r="G4945" s="1870">
        <v>45505</v>
      </c>
      <c r="H4945" s="1871" t="s">
        <v>23983</v>
      </c>
      <c r="I4945" s="29"/>
    </row>
    <row r="4946" spans="1:9" ht="14.25" customHeight="1">
      <c r="A4946" s="1712"/>
      <c r="B4946" s="38" t="s">
        <v>22705</v>
      </c>
      <c r="C4946" s="1426" t="s">
        <v>23978</v>
      </c>
      <c r="D4946" s="29" t="s">
        <v>23971</v>
      </c>
      <c r="E4946" s="353" t="s">
        <v>23972</v>
      </c>
      <c r="F4946" s="29" t="s">
        <v>23981</v>
      </c>
      <c r="G4946" s="1856">
        <v>45505</v>
      </c>
      <c r="H4946" s="1871" t="s">
        <v>23983</v>
      </c>
      <c r="I4946" s="29"/>
    </row>
    <row r="4947" spans="1:9" ht="14.25" customHeight="1">
      <c r="A4947" s="1712"/>
      <c r="B4947" s="38" t="s">
        <v>23146</v>
      </c>
      <c r="C4947" s="1426" t="s">
        <v>23979</v>
      </c>
      <c r="D4947" s="29" t="s">
        <v>23960</v>
      </c>
      <c r="E4947" s="353" t="s">
        <v>23071</v>
      </c>
      <c r="F4947" s="29" t="s">
        <v>23982</v>
      </c>
      <c r="G4947" s="1870">
        <v>45505</v>
      </c>
      <c r="H4947" s="1871" t="s">
        <v>23983</v>
      </c>
      <c r="I4947" s="29"/>
    </row>
    <row r="4948" spans="1:9" ht="14.25" customHeight="1">
      <c r="A4948" s="1712"/>
      <c r="B4948" s="38" t="s">
        <v>23984</v>
      </c>
      <c r="C4948" s="1426" t="s">
        <v>24002</v>
      </c>
      <c r="D4948" s="29" t="s">
        <v>23987</v>
      </c>
      <c r="E4948" s="1795" t="s">
        <v>23836</v>
      </c>
      <c r="F4948" s="29" t="s">
        <v>24006</v>
      </c>
      <c r="G4948" s="1870">
        <v>45509</v>
      </c>
      <c r="H4948" s="1871" t="s">
        <v>24009</v>
      </c>
      <c r="I4948" s="29"/>
    </row>
    <row r="4949" spans="1:9" ht="14.25" customHeight="1">
      <c r="A4949" s="1712"/>
      <c r="B4949" s="38" t="s">
        <v>18905</v>
      </c>
      <c r="C4949" s="1426" t="s">
        <v>24003</v>
      </c>
      <c r="D4949" s="29" t="s">
        <v>23898</v>
      </c>
      <c r="E4949" s="353" t="s">
        <v>18369</v>
      </c>
      <c r="F4949" s="29" t="s">
        <v>24007</v>
      </c>
      <c r="G4949" s="1856">
        <v>45509</v>
      </c>
      <c r="H4949" s="1871" t="s">
        <v>24009</v>
      </c>
      <c r="I4949" s="29"/>
    </row>
    <row r="4950" spans="1:9" ht="14.25" customHeight="1">
      <c r="A4950" s="1712"/>
      <c r="B4950" s="38" t="s">
        <v>23986</v>
      </c>
      <c r="C4950" s="1426" t="s">
        <v>24004</v>
      </c>
      <c r="D4950" s="29" t="s">
        <v>23989</v>
      </c>
      <c r="E4950" s="1795" t="s">
        <v>23836</v>
      </c>
      <c r="F4950" s="29" t="s">
        <v>24008</v>
      </c>
      <c r="G4950" s="1870">
        <v>45509</v>
      </c>
      <c r="H4950" s="1871" t="s">
        <v>24009</v>
      </c>
      <c r="I4950" s="29"/>
    </row>
    <row r="4951" spans="1:9">
      <c r="A4951" s="1712"/>
      <c r="B4951" s="1872" t="s">
        <v>23985</v>
      </c>
      <c r="C4951" s="1873"/>
      <c r="D4951" s="851" t="s">
        <v>23988</v>
      </c>
      <c r="E4951" s="1874" t="s">
        <v>23990</v>
      </c>
      <c r="F4951" s="851"/>
      <c r="G4951" s="1875">
        <v>45509</v>
      </c>
      <c r="H4951" s="1876" t="s">
        <v>24010</v>
      </c>
      <c r="I4951" s="851" t="s">
        <v>24005</v>
      </c>
    </row>
    <row r="4952" spans="1:9">
      <c r="A4952" s="1712"/>
      <c r="B4952" s="38" t="s">
        <v>23942</v>
      </c>
      <c r="C4952" s="1426" t="s">
        <v>24017</v>
      </c>
      <c r="D4952" s="29" t="s">
        <v>23943</v>
      </c>
      <c r="E4952" s="29" t="s">
        <v>18369</v>
      </c>
      <c r="F4952" s="29" t="s">
        <v>24026</v>
      </c>
      <c r="G4952" s="1856">
        <v>45516</v>
      </c>
      <c r="H4952" s="1871" t="s">
        <v>24027</v>
      </c>
      <c r="I4952" s="29"/>
    </row>
    <row r="4953" spans="1:9" ht="14.25" customHeight="1">
      <c r="A4953" s="1712"/>
      <c r="B4953" s="38" t="s">
        <v>23993</v>
      </c>
      <c r="C4953" s="1426" t="s">
        <v>24019</v>
      </c>
      <c r="D4953" s="29" t="s">
        <v>23997</v>
      </c>
      <c r="E4953" s="353" t="s">
        <v>24011</v>
      </c>
      <c r="F4953" s="29" t="s">
        <v>23908</v>
      </c>
      <c r="G4953" s="1856">
        <v>45516</v>
      </c>
      <c r="H4953" s="1871" t="s">
        <v>24027</v>
      </c>
      <c r="I4953" s="29"/>
    </row>
    <row r="4954" spans="1:9" ht="14.25" customHeight="1">
      <c r="A4954" s="1712"/>
      <c r="B4954" s="38" t="s">
        <v>23991</v>
      </c>
      <c r="C4954" s="1426" t="s">
        <v>24018</v>
      </c>
      <c r="D4954" s="29" t="s">
        <v>23995</v>
      </c>
      <c r="E4954" s="29" t="s">
        <v>23999</v>
      </c>
      <c r="F4954" s="29" t="s">
        <v>23980</v>
      </c>
      <c r="G4954" s="1856">
        <v>45516</v>
      </c>
      <c r="H4954" s="1871" t="s">
        <v>24027</v>
      </c>
      <c r="I4954" s="29"/>
    </row>
    <row r="4955" spans="1:9" ht="14.25" customHeight="1">
      <c r="A4955" s="1712"/>
      <c r="B4955" s="38" t="s">
        <v>24023</v>
      </c>
      <c r="C4955" s="1426" t="s">
        <v>24020</v>
      </c>
      <c r="D4955" s="29" t="s">
        <v>24021</v>
      </c>
      <c r="E4955" s="29" t="s">
        <v>24022</v>
      </c>
      <c r="F4955" s="29" t="s">
        <v>23806</v>
      </c>
      <c r="G4955" s="1856">
        <v>45516</v>
      </c>
      <c r="H4955" s="1871" t="s">
        <v>24027</v>
      </c>
      <c r="I4955" s="29"/>
    </row>
    <row r="4956" spans="1:9" ht="14.25" customHeight="1">
      <c r="A4956" s="1712"/>
      <c r="B4956" s="38" t="s">
        <v>15497</v>
      </c>
      <c r="C4956" s="1426" t="s">
        <v>24024</v>
      </c>
      <c r="D4956" s="29" t="s">
        <v>23944</v>
      </c>
      <c r="E4956" s="353" t="s">
        <v>23207</v>
      </c>
      <c r="F4956" s="29" t="s">
        <v>23806</v>
      </c>
      <c r="G4956" s="1856">
        <v>45516</v>
      </c>
      <c r="H4956" s="1871" t="s">
        <v>24027</v>
      </c>
      <c r="I4956" s="29"/>
    </row>
    <row r="4957" spans="1:9" ht="14.25" customHeight="1">
      <c r="A4957" s="1712"/>
      <c r="B4957" s="38" t="s">
        <v>23992</v>
      </c>
      <c r="C4957" s="1426" t="s">
        <v>24028</v>
      </c>
      <c r="D4957" s="29" t="s">
        <v>23996</v>
      </c>
      <c r="E4957" s="353" t="s">
        <v>24000</v>
      </c>
      <c r="F4957" s="29" t="s">
        <v>24025</v>
      </c>
      <c r="G4957" s="1856">
        <v>45516</v>
      </c>
      <c r="H4957" s="1871" t="s">
        <v>24027</v>
      </c>
      <c r="I4957" s="29"/>
    </row>
    <row r="4958" spans="1:9" ht="14.25" customHeight="1">
      <c r="A4958" s="1712"/>
      <c r="B4958" s="38" t="s">
        <v>23994</v>
      </c>
      <c r="C4958" s="1426" t="s">
        <v>24029</v>
      </c>
      <c r="D4958" s="29" t="s">
        <v>23998</v>
      </c>
      <c r="E4958" s="353" t="s">
        <v>24001</v>
      </c>
      <c r="F4958" s="29" t="s">
        <v>24036</v>
      </c>
      <c r="G4958" s="1856">
        <v>45518</v>
      </c>
      <c r="H4958" s="1871" t="s">
        <v>24035</v>
      </c>
      <c r="I4958" s="29"/>
    </row>
    <row r="4959" spans="1:9">
      <c r="B4959" s="38" t="s">
        <v>24030</v>
      </c>
      <c r="C4959" s="1426" t="s">
        <v>24031</v>
      </c>
      <c r="D4959" s="29" t="s">
        <v>24032</v>
      </c>
      <c r="E4959" s="353" t="s">
        <v>24033</v>
      </c>
      <c r="F4959" s="29" t="s">
        <v>24034</v>
      </c>
      <c r="G4959" s="1856">
        <v>45518</v>
      </c>
      <c r="H4959" s="1871" t="s">
        <v>24035</v>
      </c>
      <c r="I4959" s="29"/>
    </row>
    <row r="4960" spans="1:9">
      <c r="B4960" s="38" t="s">
        <v>98</v>
      </c>
      <c r="C4960" s="1426" t="s">
        <v>24071</v>
      </c>
      <c r="D4960" s="29" t="s">
        <v>24067</v>
      </c>
      <c r="E4960" s="29" t="s">
        <v>23836</v>
      </c>
      <c r="F4960" s="29" t="s">
        <v>24072</v>
      </c>
      <c r="G4960" s="588">
        <v>45525</v>
      </c>
      <c r="H4960" s="1790" t="s">
        <v>24087</v>
      </c>
      <c r="I4960" s="29"/>
    </row>
    <row r="4961" spans="1:9" ht="14.25" customHeight="1">
      <c r="A4961" s="1712"/>
      <c r="B4961" s="38" t="s">
        <v>18807</v>
      </c>
      <c r="C4961" s="1426" t="s">
        <v>24069</v>
      </c>
      <c r="D4961" s="29" t="s">
        <v>24068</v>
      </c>
      <c r="E4961" s="29" t="s">
        <v>21768</v>
      </c>
      <c r="F4961" s="29" t="s">
        <v>24070</v>
      </c>
      <c r="G4961" s="588">
        <v>45530</v>
      </c>
      <c r="H4961" s="1790" t="s">
        <v>24095</v>
      </c>
      <c r="I4961" s="29"/>
    </row>
    <row r="4962" spans="1:9" ht="14.25" customHeight="1">
      <c r="A4962" s="1712"/>
      <c r="B4962" s="38" t="s">
        <v>24091</v>
      </c>
      <c r="C4962" s="1426" t="s">
        <v>24090</v>
      </c>
      <c r="D4962" s="29" t="s">
        <v>24089</v>
      </c>
      <c r="E4962" s="353" t="s">
        <v>23836</v>
      </c>
      <c r="F4962" s="29" t="s">
        <v>24092</v>
      </c>
      <c r="G4962" s="1856">
        <v>45530</v>
      </c>
      <c r="H4962" s="1790" t="s">
        <v>24095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22428</v>
      </c>
      <c r="C4964" s="1426" t="s">
        <v>24093</v>
      </c>
      <c r="D4964" s="353" t="s">
        <v>24094</v>
      </c>
      <c r="E4964" s="1879" t="s">
        <v>23058</v>
      </c>
      <c r="F4964" s="29" t="s">
        <v>23917</v>
      </c>
      <c r="G4964" s="1856">
        <v>45537</v>
      </c>
      <c r="H4964" s="1503" t="s">
        <v>24135</v>
      </c>
      <c r="I4964" s="29"/>
    </row>
    <row r="4965" spans="1:9" ht="14.25" customHeight="1">
      <c r="A4965" s="1712"/>
      <c r="B4965" s="38" t="s">
        <v>23464</v>
      </c>
      <c r="C4965" s="1426" t="s">
        <v>24136</v>
      </c>
      <c r="D4965" s="29" t="s">
        <v>24137</v>
      </c>
      <c r="E4965" s="353" t="s">
        <v>24138</v>
      </c>
      <c r="F4965" s="29" t="s">
        <v>24034</v>
      </c>
      <c r="G4965" s="1856">
        <v>45537</v>
      </c>
      <c r="H4965" s="1503" t="s">
        <v>24135</v>
      </c>
      <c r="I4965" s="29"/>
    </row>
    <row r="4966" spans="1:9" ht="14.25" customHeight="1">
      <c r="A4966" s="1712"/>
      <c r="B4966" s="38" t="s">
        <v>24141</v>
      </c>
      <c r="C4966" s="1426" t="s">
        <v>24139</v>
      </c>
      <c r="D4966" s="29" t="s">
        <v>24140</v>
      </c>
      <c r="E4966" s="353" t="s">
        <v>24134</v>
      </c>
      <c r="F4966" s="38" t="s">
        <v>23780</v>
      </c>
      <c r="G4966" s="1856">
        <v>45537</v>
      </c>
      <c r="H4966" s="1503" t="s">
        <v>24135</v>
      </c>
      <c r="I4966" s="29"/>
    </row>
    <row r="4967" spans="1:9" ht="14.25" customHeight="1">
      <c r="A4967" s="1712"/>
      <c r="B4967" s="38" t="s">
        <v>24165</v>
      </c>
      <c r="C4967" s="1426" t="s">
        <v>24227</v>
      </c>
      <c r="D4967" s="29" t="s">
        <v>24164</v>
      </c>
      <c r="E4967" s="353" t="s">
        <v>24229</v>
      </c>
      <c r="F4967" s="38" t="s">
        <v>24228</v>
      </c>
      <c r="G4967" s="1856">
        <v>45537</v>
      </c>
      <c r="H4967" s="1503" t="s">
        <v>24166</v>
      </c>
      <c r="I4967" s="29"/>
    </row>
    <row r="4968" spans="1:9" ht="14.25" customHeight="1">
      <c r="A4968" s="1712"/>
      <c r="B4968" s="38" t="s">
        <v>24144</v>
      </c>
      <c r="C4968" s="1426" t="s">
        <v>24142</v>
      </c>
      <c r="D4968" s="29" t="s">
        <v>24143</v>
      </c>
      <c r="E4968" s="353" t="s">
        <v>24145</v>
      </c>
      <c r="F4968" s="29" t="s">
        <v>23807</v>
      </c>
      <c r="G4968" s="1856">
        <v>45539</v>
      </c>
      <c r="H4968" s="1503" t="s">
        <v>24146</v>
      </c>
      <c r="I4968" s="29"/>
    </row>
    <row r="4969" spans="1:9" ht="14.25" customHeight="1">
      <c r="A4969" s="1712"/>
      <c r="B4969" s="38" t="s">
        <v>24151</v>
      </c>
      <c r="C4969" s="1426" t="s">
        <v>24147</v>
      </c>
      <c r="D4969" s="29" t="s">
        <v>24148</v>
      </c>
      <c r="E4969" s="353" t="s">
        <v>24149</v>
      </c>
      <c r="F4969" s="29" t="s">
        <v>24150</v>
      </c>
      <c r="G4969" s="1856">
        <v>45544</v>
      </c>
      <c r="H4969" s="1503" t="s">
        <v>24161</v>
      </c>
      <c r="I4969" s="29"/>
    </row>
    <row r="4970" spans="1:9" ht="14.25" customHeight="1">
      <c r="A4970" s="1712"/>
      <c r="B4970" s="38" t="s">
        <v>18807</v>
      </c>
      <c r="C4970" s="1426" t="s">
        <v>24159</v>
      </c>
      <c r="D4970" s="1426" t="s">
        <v>24158</v>
      </c>
      <c r="E4970" s="29" t="s">
        <v>24157</v>
      </c>
      <c r="F4970" s="29" t="s">
        <v>24006</v>
      </c>
      <c r="G4970" s="1856">
        <v>45544</v>
      </c>
      <c r="H4970" s="1503" t="s">
        <v>24161</v>
      </c>
      <c r="I4970" s="29"/>
    </row>
    <row r="4971" spans="1:9" ht="14.25" customHeight="1">
      <c r="A4971" s="1712"/>
      <c r="B4971" s="38" t="s">
        <v>98</v>
      </c>
      <c r="C4971" s="1426" t="s">
        <v>24160</v>
      </c>
      <c r="D4971" s="1426" t="s">
        <v>24156</v>
      </c>
      <c r="E4971" s="29" t="s">
        <v>24157</v>
      </c>
      <c r="F4971" s="29" t="s">
        <v>24072</v>
      </c>
      <c r="G4971" s="1856">
        <v>45544</v>
      </c>
      <c r="H4971" s="1503" t="s">
        <v>24161</v>
      </c>
      <c r="I4971" s="29"/>
    </row>
    <row r="4972" spans="1:9" ht="14.25" customHeight="1">
      <c r="A4972" s="1712"/>
      <c r="B4972" s="38" t="s">
        <v>23464</v>
      </c>
      <c r="C4972" s="1426" t="s">
        <v>24168</v>
      </c>
      <c r="D4972" s="1426" t="s">
        <v>24169</v>
      </c>
      <c r="E4972" s="29" t="s">
        <v>24170</v>
      </c>
      <c r="F4972" s="29" t="s">
        <v>24171</v>
      </c>
      <c r="G4972" s="1856">
        <v>45546</v>
      </c>
      <c r="H4972" s="1503" t="s">
        <v>24167</v>
      </c>
      <c r="I4972" s="29"/>
    </row>
    <row r="4973" spans="1:9" ht="14.25" customHeight="1">
      <c r="A4973" s="1712"/>
      <c r="B4973" s="38" t="s">
        <v>23029</v>
      </c>
      <c r="C4973" s="1426" t="s">
        <v>24174</v>
      </c>
      <c r="D4973" s="29" t="s">
        <v>24173</v>
      </c>
      <c r="E4973" s="353" t="s">
        <v>24175</v>
      </c>
      <c r="F4973" s="29" t="s">
        <v>24176</v>
      </c>
      <c r="G4973" s="1856">
        <v>45547</v>
      </c>
      <c r="H4973" s="1503" t="s">
        <v>24177</v>
      </c>
      <c r="I4973" s="29"/>
    </row>
    <row r="4974" spans="1:9">
      <c r="A4974" s="1712"/>
      <c r="B4974" s="38" t="s">
        <v>19013</v>
      </c>
      <c r="C4974" s="1426" t="s">
        <v>24184</v>
      </c>
      <c r="D4974" s="1796" t="s">
        <v>24178</v>
      </c>
      <c r="E4974" s="1795" t="s">
        <v>875</v>
      </c>
      <c r="F4974" s="68" t="s">
        <v>24226</v>
      </c>
      <c r="G4974" s="42">
        <v>45551</v>
      </c>
      <c r="H4974" s="1503" t="s">
        <v>24197</v>
      </c>
      <c r="I4974" s="29"/>
    </row>
    <row r="4975" spans="1:9" ht="14.25" customHeight="1">
      <c r="A4975" s="1712"/>
      <c r="B4975" s="38" t="s">
        <v>18807</v>
      </c>
      <c r="C4975" s="1426" t="s">
        <v>24196</v>
      </c>
      <c r="D4975" s="1426" t="s">
        <v>24152</v>
      </c>
      <c r="E4975" s="353" t="s">
        <v>21057</v>
      </c>
      <c r="F4975" s="1887" t="s">
        <v>24200</v>
      </c>
      <c r="G4975" s="1887" t="s">
        <v>24155</v>
      </c>
      <c r="H4975" s="1503" t="s">
        <v>24198</v>
      </c>
      <c r="I4975" s="29"/>
    </row>
    <row r="4976" spans="1:9" ht="14.25" customHeight="1">
      <c r="A4976" s="1712"/>
      <c r="B4976" s="38" t="s">
        <v>15497</v>
      </c>
      <c r="C4976" s="1426" t="s">
        <v>24163</v>
      </c>
      <c r="D4976" s="29" t="s">
        <v>24153</v>
      </c>
      <c r="E4976" s="1796" t="s">
        <v>18989</v>
      </c>
      <c r="F4976" s="1887" t="s">
        <v>24199</v>
      </c>
      <c r="G4976" s="1809" t="s">
        <v>24155</v>
      </c>
      <c r="H4976" s="1503" t="s">
        <v>24198</v>
      </c>
      <c r="I4976" s="29"/>
    </row>
    <row r="4977" spans="1:9" ht="14.25" customHeight="1">
      <c r="A4977" s="1712"/>
      <c r="B4977" s="38" t="s">
        <v>23502</v>
      </c>
      <c r="C4977" s="1426" t="s">
        <v>24162</v>
      </c>
      <c r="D4977" s="29" t="s">
        <v>24154</v>
      </c>
      <c r="E4977" s="1796" t="s">
        <v>23290</v>
      </c>
      <c r="F4977" s="1888" t="s">
        <v>24209</v>
      </c>
      <c r="G4977" s="1809">
        <v>45558</v>
      </c>
      <c r="H4977" s="1503" t="s">
        <v>24210</v>
      </c>
      <c r="I4977" s="29"/>
    </row>
    <row r="4978" spans="1:9" ht="14.25" customHeight="1">
      <c r="A4978" s="1712"/>
      <c r="B4978" s="38" t="s">
        <v>19013</v>
      </c>
      <c r="C4978" s="1426" t="s">
        <v>24203</v>
      </c>
      <c r="D4978" s="353" t="s">
        <v>24179</v>
      </c>
      <c r="E4978" s="1796" t="s">
        <v>22147</v>
      </c>
      <c r="F4978" s="1888" t="s">
        <v>24208</v>
      </c>
      <c r="G4978" s="1809">
        <v>45558</v>
      </c>
      <c r="H4978" s="1503" t="s">
        <v>24210</v>
      </c>
      <c r="I4978" s="29"/>
    </row>
    <row r="4979" spans="1:9" ht="14.25" customHeight="1">
      <c r="A4979" s="1712"/>
      <c r="B4979" s="38" t="s">
        <v>18739</v>
      </c>
      <c r="C4979" s="1426" t="s">
        <v>24204</v>
      </c>
      <c r="D4979" s="353" t="s">
        <v>24180</v>
      </c>
      <c r="E4979" s="1796" t="s">
        <v>875</v>
      </c>
      <c r="F4979" s="1888" t="s">
        <v>24207</v>
      </c>
      <c r="G4979" s="1796" t="s">
        <v>24202</v>
      </c>
      <c r="H4979" s="1503" t="s">
        <v>24210</v>
      </c>
      <c r="I4979" s="29"/>
    </row>
    <row r="4980" spans="1:9" ht="14.25" customHeight="1">
      <c r="A4980" s="1712"/>
      <c r="B4980" s="38" t="s">
        <v>18504</v>
      </c>
      <c r="C4980" s="1426" t="s">
        <v>24205</v>
      </c>
      <c r="D4980" s="1426" t="s">
        <v>24201</v>
      </c>
      <c r="E4980" s="353" t="s">
        <v>875</v>
      </c>
      <c r="F4980" s="1807" t="s">
        <v>24206</v>
      </c>
      <c r="G4980" s="1796" t="s">
        <v>24202</v>
      </c>
      <c r="H4980" s="1503" t="s">
        <v>24210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19013</v>
      </c>
      <c r="C4982" s="1426" t="s">
        <v>24245</v>
      </c>
      <c r="D4982" s="1426" t="s">
        <v>24241</v>
      </c>
      <c r="E4982" s="353" t="s">
        <v>24242</v>
      </c>
      <c r="F4982" s="1807"/>
      <c r="G4982" s="1807" t="s">
        <v>24243</v>
      </c>
      <c r="H4982" s="1503" t="s">
        <v>24244</v>
      </c>
      <c r="I4982" s="29"/>
    </row>
    <row r="4983" spans="1:9" ht="14.25" customHeight="1">
      <c r="A4983" s="1712"/>
      <c r="B4983" s="38" t="s">
        <v>23099</v>
      </c>
      <c r="C4983" s="1426" t="s">
        <v>24246</v>
      </c>
      <c r="D4983" s="1426" t="s">
        <v>24181</v>
      </c>
      <c r="E4983" s="353" t="s">
        <v>18593</v>
      </c>
      <c r="F4983" s="1807"/>
      <c r="G4983" s="1807" t="s">
        <v>24243</v>
      </c>
      <c r="H4983" s="1503" t="s">
        <v>24244</v>
      </c>
      <c r="I4983" s="29"/>
    </row>
    <row r="4984" spans="1:9" ht="14.25" customHeight="1">
      <c r="A4984" s="1712"/>
      <c r="B4984" s="38" t="s">
        <v>24251</v>
      </c>
      <c r="C4984" s="1426" t="s">
        <v>24279</v>
      </c>
      <c r="D4984" s="1426" t="s">
        <v>24250</v>
      </c>
      <c r="E4984" s="353" t="s">
        <v>24280</v>
      </c>
      <c r="F4984" s="1807"/>
      <c r="G4984" s="1807" t="s">
        <v>24252</v>
      </c>
      <c r="H4984" s="1503" t="s">
        <v>24253</v>
      </c>
      <c r="I4984" s="29"/>
    </row>
    <row r="4985" spans="1:9" ht="14.25" customHeight="1">
      <c r="A4985" s="1712"/>
      <c r="B4985" s="38" t="s">
        <v>20343</v>
      </c>
      <c r="C4985" s="1426" t="s">
        <v>24247</v>
      </c>
      <c r="D4985" s="1426" t="s">
        <v>24182</v>
      </c>
      <c r="E4985" s="353" t="s">
        <v>24183</v>
      </c>
      <c r="F4985" s="1807"/>
      <c r="G4985" s="1807" t="s">
        <v>24240</v>
      </c>
      <c r="H4985" s="1503" t="s">
        <v>24257</v>
      </c>
      <c r="I4985" s="29"/>
    </row>
    <row r="4986" spans="1:9" ht="14.25" customHeight="1">
      <c r="A4986" s="1712"/>
      <c r="B4986" s="38" t="s">
        <v>18504</v>
      </c>
      <c r="C4986" s="1426" t="s">
        <v>24248</v>
      </c>
      <c r="D4986" s="1426" t="s">
        <v>24238</v>
      </c>
      <c r="E4986" s="353" t="s">
        <v>22119</v>
      </c>
      <c r="F4986" s="1807"/>
      <c r="G4986" s="1807" t="s">
        <v>24240</v>
      </c>
      <c r="H4986" s="1503" t="s">
        <v>24257</v>
      </c>
      <c r="I4986" s="29"/>
    </row>
    <row r="4987" spans="1:9" ht="14.25" customHeight="1">
      <c r="A4987" s="1712"/>
      <c r="B4987" s="38" t="s">
        <v>23099</v>
      </c>
      <c r="C4987" s="1426" t="s">
        <v>24249</v>
      </c>
      <c r="D4987" s="1426" t="s">
        <v>24239</v>
      </c>
      <c r="E4987" s="353" t="s">
        <v>15454</v>
      </c>
      <c r="F4987" s="1807"/>
      <c r="G4987" s="1807" t="s">
        <v>24240</v>
      </c>
      <c r="H4987" s="1503" t="s">
        <v>24257</v>
      </c>
      <c r="I4987" s="29"/>
    </row>
    <row r="4988" spans="1:9" ht="14.25" customHeight="1">
      <c r="A4988" s="1712"/>
      <c r="B4988" s="38" t="s">
        <v>24262</v>
      </c>
      <c r="C4988" s="1426" t="s">
        <v>24260</v>
      </c>
      <c r="D4988" s="1426" t="s">
        <v>24261</v>
      </c>
      <c r="E4988" s="353" t="s">
        <v>15454</v>
      </c>
      <c r="F4988" s="1807"/>
      <c r="G4988" s="1807" t="s">
        <v>24258</v>
      </c>
      <c r="H4988" s="1503" t="s">
        <v>24259</v>
      </c>
      <c r="I4988" s="29"/>
    </row>
    <row r="4989" spans="1:9" ht="14.25" customHeight="1">
      <c r="A4989" s="1712"/>
      <c r="B4989" s="38" t="s">
        <v>18504</v>
      </c>
      <c r="C4989" s="1426" t="s">
        <v>24289</v>
      </c>
      <c r="D4989" s="29" t="s">
        <v>24285</v>
      </c>
      <c r="E4989" s="353" t="s">
        <v>21768</v>
      </c>
      <c r="F4989" s="29" t="s">
        <v>24286</v>
      </c>
      <c r="G4989" s="1856">
        <v>45586</v>
      </c>
      <c r="H4989" s="1900" t="s">
        <v>24295</v>
      </c>
      <c r="I4989" s="29"/>
    </row>
    <row r="4990" spans="1:9" ht="14.25" customHeight="1">
      <c r="A4990" s="1712"/>
      <c r="B4990" s="38" t="s">
        <v>23029</v>
      </c>
      <c r="C4990" s="1426" t="s">
        <v>24290</v>
      </c>
      <c r="D4990" s="29" t="s">
        <v>24287</v>
      </c>
      <c r="E4990" s="353" t="s">
        <v>18989</v>
      </c>
      <c r="F4990" s="29" t="s">
        <v>24288</v>
      </c>
      <c r="G4990" s="1856">
        <v>45586</v>
      </c>
      <c r="H4990" s="1900" t="s">
        <v>24295</v>
      </c>
      <c r="I4990" s="29"/>
    </row>
    <row r="4991" spans="1:9" ht="14.25" customHeight="1">
      <c r="A4991" s="1712"/>
      <c r="B4991" s="38" t="s">
        <v>18504</v>
      </c>
      <c r="C4991" s="1426" t="s">
        <v>24292</v>
      </c>
      <c r="D4991" s="29" t="s">
        <v>24291</v>
      </c>
      <c r="E4991" s="353" t="s">
        <v>23836</v>
      </c>
      <c r="F4991" s="29"/>
      <c r="G4991" s="1856">
        <v>45581</v>
      </c>
      <c r="H4991" s="1503" t="s">
        <v>24296</v>
      </c>
      <c r="I4991" s="29"/>
    </row>
    <row r="4992" spans="1:9" ht="14.25" customHeight="1">
      <c r="A4992" s="1712"/>
      <c r="B4992" s="38" t="s">
        <v>18807</v>
      </c>
      <c r="C4992" s="1426" t="s">
        <v>24294</v>
      </c>
      <c r="D4992" s="29" t="s">
        <v>24293</v>
      </c>
      <c r="E4992" s="353" t="s">
        <v>23836</v>
      </c>
      <c r="F4992" s="29"/>
      <c r="G4992" s="1856">
        <v>45586</v>
      </c>
      <c r="H4992" s="1900" t="s">
        <v>24295</v>
      </c>
      <c r="I4992" s="29"/>
    </row>
    <row r="4993" spans="1:9" ht="14.25" customHeight="1">
      <c r="A4993" s="1712"/>
      <c r="B4993" s="38" t="s">
        <v>24318</v>
      </c>
      <c r="C4993" s="1426" t="s">
        <v>24314</v>
      </c>
      <c r="D4993" s="29" t="s">
        <v>24316</v>
      </c>
      <c r="E4993" s="353" t="s">
        <v>24319</v>
      </c>
      <c r="F4993" s="29"/>
      <c r="G4993" s="1856">
        <v>45593</v>
      </c>
      <c r="H4993" s="1503" t="s">
        <v>24320</v>
      </c>
      <c r="I4993" s="29"/>
    </row>
    <row r="4994" spans="1:9" ht="14.25" customHeight="1">
      <c r="A4994" s="1712"/>
      <c r="B4994" s="38" t="s">
        <v>24318</v>
      </c>
      <c r="C4994" s="1426" t="s">
        <v>24315</v>
      </c>
      <c r="D4994" s="29" t="s">
        <v>24317</v>
      </c>
      <c r="E4994" s="353" t="s">
        <v>24319</v>
      </c>
      <c r="F4994" s="29"/>
      <c r="G4994" s="1856">
        <v>45593</v>
      </c>
      <c r="H4994" s="1503" t="s">
        <v>24320</v>
      </c>
      <c r="I4994" s="29" t="s">
        <v>24321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18905</v>
      </c>
      <c r="C4997" s="1426" t="s">
        <v>24298</v>
      </c>
      <c r="D4997" s="1807" t="s">
        <v>24297</v>
      </c>
      <c r="E4997" s="1815" t="s">
        <v>18593</v>
      </c>
      <c r="F4997" s="42"/>
      <c r="G4997" s="42">
        <v>45600</v>
      </c>
      <c r="H4997" s="1503" t="s">
        <v>24330</v>
      </c>
      <c r="I4997" s="29"/>
    </row>
    <row r="4998" spans="1:9">
      <c r="A4998" s="1712"/>
      <c r="B4998" s="38" t="s">
        <v>19013</v>
      </c>
      <c r="C4998" s="1426" t="s">
        <v>24300</v>
      </c>
      <c r="D4998" s="29" t="s">
        <v>24299</v>
      </c>
      <c r="E4998" s="1796" t="s">
        <v>22119</v>
      </c>
      <c r="F4998" s="1809"/>
      <c r="G4998" s="1809">
        <v>45600</v>
      </c>
      <c r="H4998" s="1503" t="s">
        <v>24330</v>
      </c>
      <c r="I4998" s="29"/>
    </row>
    <row r="4999" spans="1:9" ht="14.25" customHeight="1">
      <c r="A4999" s="1712"/>
      <c r="B4999" s="38" t="s">
        <v>24326</v>
      </c>
      <c r="C4999" s="1426" t="s">
        <v>24324</v>
      </c>
      <c r="D4999" s="29" t="s">
        <v>24327</v>
      </c>
      <c r="E4999" s="353" t="s">
        <v>24328</v>
      </c>
      <c r="F4999" s="42"/>
      <c r="G4999" s="42">
        <v>45600</v>
      </c>
      <c r="H4999" s="1503" t="s">
        <v>24330</v>
      </c>
      <c r="I4999" s="29"/>
    </row>
    <row r="5000" spans="1:9" ht="14.25" customHeight="1">
      <c r="A5000" s="1712"/>
      <c r="B5000" s="38" t="s">
        <v>24326</v>
      </c>
      <c r="C5000" s="1426" t="s">
        <v>24325</v>
      </c>
      <c r="D5000" s="29" t="s">
        <v>24329</v>
      </c>
      <c r="E5000" s="353" t="s">
        <v>875</v>
      </c>
      <c r="F5000" s="42"/>
      <c r="G5000" s="42">
        <v>45602</v>
      </c>
      <c r="H5000" s="1503" t="s">
        <v>24331</v>
      </c>
      <c r="I5000" s="29"/>
    </row>
    <row r="5001" spans="1:9" ht="14.25" customHeight="1">
      <c r="A5001" s="1712"/>
      <c r="B5001" s="38" t="s">
        <v>19013</v>
      </c>
      <c r="C5001" s="1426" t="s">
        <v>24336</v>
      </c>
      <c r="D5001" s="29" t="s">
        <v>24332</v>
      </c>
      <c r="E5001" s="353" t="s">
        <v>24328</v>
      </c>
      <c r="F5001" s="29"/>
      <c r="G5001" s="1856">
        <v>45609</v>
      </c>
      <c r="H5001" s="1503" t="s">
        <v>24340</v>
      </c>
      <c r="I5001" s="29"/>
    </row>
    <row r="5002" spans="1:9" ht="14.25" customHeight="1">
      <c r="A5002" s="1712"/>
      <c r="B5002" s="38" t="s">
        <v>15497</v>
      </c>
      <c r="C5002" s="1426" t="s">
        <v>24337</v>
      </c>
      <c r="D5002" s="29" t="s">
        <v>24334</v>
      </c>
      <c r="E5002" s="353" t="s">
        <v>56</v>
      </c>
      <c r="F5002" s="29"/>
      <c r="G5002" s="1856">
        <v>45614</v>
      </c>
      <c r="H5002" s="1503" t="s">
        <v>24341</v>
      </c>
      <c r="I5002" s="29"/>
    </row>
    <row r="5003" spans="1:9" ht="14.25" customHeight="1">
      <c r="A5003" s="1712"/>
      <c r="B5003" s="38" t="s">
        <v>15497</v>
      </c>
      <c r="C5003" s="1426" t="s">
        <v>24339</v>
      </c>
      <c r="D5003" s="29" t="s">
        <v>24335</v>
      </c>
      <c r="E5003" s="353" t="s">
        <v>23207</v>
      </c>
      <c r="F5003" s="29"/>
      <c r="G5003" s="1856">
        <v>45616</v>
      </c>
      <c r="H5003" s="1503" t="s">
        <v>24342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24392</v>
      </c>
      <c r="C5006" s="1426" t="s">
        <v>24369</v>
      </c>
      <c r="D5006" s="1807" t="s">
        <v>24362</v>
      </c>
      <c r="E5006" s="1815" t="s">
        <v>18989</v>
      </c>
      <c r="F5006" s="29"/>
      <c r="G5006" s="42">
        <v>45628</v>
      </c>
      <c r="H5006" s="1900" t="s">
        <v>24373</v>
      </c>
      <c r="I5006" s="29"/>
    </row>
    <row r="5007" spans="1:9" ht="14.25" customHeight="1">
      <c r="A5007" s="1712"/>
      <c r="B5007" s="38" t="s">
        <v>19013</v>
      </c>
      <c r="C5007" s="1426" t="s">
        <v>24370</v>
      </c>
      <c r="D5007" s="1807" t="s">
        <v>24363</v>
      </c>
      <c r="E5007" s="1815" t="s">
        <v>875</v>
      </c>
      <c r="F5007" s="29"/>
      <c r="G5007" s="42">
        <v>45628</v>
      </c>
      <c r="H5007" s="1900" t="s">
        <v>24373</v>
      </c>
      <c r="I5007" s="29"/>
    </row>
    <row r="5008" spans="1:9" ht="14.25" customHeight="1">
      <c r="A5008" s="1712"/>
      <c r="B5008" s="38" t="s">
        <v>24333</v>
      </c>
      <c r="C5008" s="1426" t="s">
        <v>24364</v>
      </c>
      <c r="D5008" s="1807" t="s">
        <v>24365</v>
      </c>
      <c r="E5008" s="1815" t="s">
        <v>56</v>
      </c>
      <c r="F5008" s="29"/>
      <c r="G5008" s="42">
        <v>45635</v>
      </c>
      <c r="H5008" s="1503" t="s">
        <v>24374</v>
      </c>
      <c r="I5008" s="29"/>
    </row>
    <row r="5009" spans="1:9" ht="14.25" customHeight="1">
      <c r="A5009" s="1712"/>
      <c r="B5009" s="38" t="s">
        <v>18807</v>
      </c>
      <c r="C5009" s="1426" t="s">
        <v>24371</v>
      </c>
      <c r="D5009" s="1426" t="s">
        <v>24366</v>
      </c>
      <c r="E5009" s="353" t="s">
        <v>23892</v>
      </c>
      <c r="F5009" s="29"/>
      <c r="G5009" s="1796" t="s">
        <v>24368</v>
      </c>
      <c r="H5009" s="1503" t="s">
        <v>24375</v>
      </c>
      <c r="I5009" s="29"/>
    </row>
    <row r="5010" spans="1:9" ht="14.25" customHeight="1">
      <c r="A5010" s="1712"/>
      <c r="B5010" s="38" t="s">
        <v>21533</v>
      </c>
      <c r="C5010" s="1426" t="s">
        <v>24372</v>
      </c>
      <c r="D5010" s="353" t="s">
        <v>24367</v>
      </c>
      <c r="E5010" s="1796" t="s">
        <v>18593</v>
      </c>
      <c r="F5010" s="29"/>
      <c r="G5010" s="1809">
        <v>45644</v>
      </c>
      <c r="H5010" s="1503" t="s">
        <v>24376</v>
      </c>
      <c r="I5010" s="29"/>
    </row>
    <row r="5011" spans="1:9" ht="14.25" customHeight="1">
      <c r="A5011" s="1712"/>
      <c r="B5011" s="38" t="s">
        <v>24383</v>
      </c>
      <c r="C5011" s="1426" t="s">
        <v>24382</v>
      </c>
      <c r="D5011" s="29" t="s">
        <v>24384</v>
      </c>
      <c r="E5011" s="353" t="s">
        <v>24385</v>
      </c>
      <c r="F5011" s="29"/>
      <c r="G5011" s="1856">
        <v>45650</v>
      </c>
      <c r="H5011" s="1503" t="s">
        <v>24381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24420</v>
      </c>
      <c r="C5013" s="1426" t="s">
        <v>24417</v>
      </c>
      <c r="D5013" s="29" t="s">
        <v>24418</v>
      </c>
      <c r="E5013" s="353" t="s">
        <v>24419</v>
      </c>
      <c r="F5013" s="29"/>
      <c r="G5013" s="1856">
        <v>45663</v>
      </c>
      <c r="H5013" s="1503" t="s">
        <v>24421</v>
      </c>
      <c r="I5013" s="29"/>
    </row>
    <row r="5014" spans="1:9" ht="14.25" customHeight="1">
      <c r="A5014" s="1712"/>
      <c r="B5014" s="38" t="s">
        <v>24415</v>
      </c>
      <c r="C5014" s="1426" t="s">
        <v>24413</v>
      </c>
      <c r="D5014" s="29" t="s">
        <v>24412</v>
      </c>
      <c r="E5014" s="353" t="s">
        <v>24414</v>
      </c>
      <c r="F5014" s="29"/>
      <c r="G5014" s="1856">
        <v>45659</v>
      </c>
      <c r="H5014" s="1503" t="s">
        <v>24416</v>
      </c>
      <c r="I5014" s="29"/>
    </row>
    <row r="5015" spans="1:9" ht="14.25" customHeight="1">
      <c r="A5015" s="1712"/>
      <c r="B5015" s="38" t="s">
        <v>24426</v>
      </c>
      <c r="C5015" s="1426" t="s">
        <v>24422</v>
      </c>
      <c r="D5015" s="29" t="s">
        <v>24423</v>
      </c>
      <c r="E5015" s="353" t="s">
        <v>24424</v>
      </c>
      <c r="F5015" s="29"/>
      <c r="G5015" s="1856">
        <v>45672</v>
      </c>
      <c r="H5015" s="1503" t="s">
        <v>24425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24377</v>
      </c>
      <c r="C5018" s="1426" t="s">
        <v>24427</v>
      </c>
      <c r="D5018" s="1807" t="s">
        <v>24378</v>
      </c>
      <c r="E5018" s="1815" t="s">
        <v>15450</v>
      </c>
      <c r="F5018" s="42"/>
      <c r="G5018" s="42">
        <v>45691</v>
      </c>
      <c r="H5018" s="1503" t="s">
        <v>24469</v>
      </c>
      <c r="I5018" s="29" t="s">
        <v>24478</v>
      </c>
    </row>
    <row r="5019" spans="1:9">
      <c r="A5019" s="1712"/>
      <c r="B5019" s="38" t="s">
        <v>18251</v>
      </c>
      <c r="C5019" s="1426" t="s">
        <v>24435</v>
      </c>
      <c r="D5019" s="1426" t="s">
        <v>24428</v>
      </c>
      <c r="E5019" s="353" t="s">
        <v>18369</v>
      </c>
      <c r="F5019" s="1796"/>
      <c r="G5019" s="1796" t="s">
        <v>24434</v>
      </c>
      <c r="H5019" s="1503" t="s">
        <v>24469</v>
      </c>
      <c r="I5019" s="29"/>
    </row>
    <row r="5020" spans="1:9">
      <c r="A5020" s="1712"/>
      <c r="B5020" s="38" t="s">
        <v>24429</v>
      </c>
      <c r="C5020" s="1426" t="s">
        <v>24467</v>
      </c>
      <c r="D5020" s="353" t="s">
        <v>24430</v>
      </c>
      <c r="E5020" s="1796" t="s">
        <v>341</v>
      </c>
      <c r="F5020" s="1809"/>
      <c r="G5020" s="1809">
        <v>45691</v>
      </c>
      <c r="H5020" s="1503" t="s">
        <v>24469</v>
      </c>
      <c r="I5020" s="29"/>
    </row>
    <row r="5021" spans="1:9">
      <c r="A5021" s="1712"/>
      <c r="B5021" s="38" t="s">
        <v>24431</v>
      </c>
      <c r="C5021" s="1426" t="s">
        <v>24436</v>
      </c>
      <c r="D5021" s="353" t="s">
        <v>24432</v>
      </c>
      <c r="E5021" s="1796" t="s">
        <v>15454</v>
      </c>
      <c r="F5021" s="1809"/>
      <c r="G5021" s="1809">
        <v>45693</v>
      </c>
      <c r="H5021" s="1503" t="s">
        <v>24470</v>
      </c>
      <c r="I5021" s="29"/>
    </row>
    <row r="5022" spans="1:9">
      <c r="A5022" s="1712"/>
      <c r="B5022" s="38" t="s">
        <v>24431</v>
      </c>
      <c r="C5022" s="1426" t="s">
        <v>24468</v>
      </c>
      <c r="D5022" s="353" t="s">
        <v>24433</v>
      </c>
      <c r="E5022" s="1796" t="s">
        <v>15454</v>
      </c>
      <c r="F5022" s="1809"/>
      <c r="G5022" s="1809">
        <v>45693</v>
      </c>
      <c r="H5022" s="1503" t="s">
        <v>24470</v>
      </c>
      <c r="I5022" s="29"/>
    </row>
    <row r="5023" spans="1:9" ht="14.25" customHeight="1">
      <c r="A5023" s="1712"/>
      <c r="B5023" s="38" t="s">
        <v>24473</v>
      </c>
      <c r="C5023" s="1426" t="s">
        <v>24477</v>
      </c>
      <c r="D5023" s="1796" t="s">
        <v>24474</v>
      </c>
      <c r="E5023" s="1795" t="s">
        <v>15454</v>
      </c>
      <c r="F5023" s="42"/>
      <c r="G5023" s="42">
        <v>45698</v>
      </c>
      <c r="H5023" s="42" t="s">
        <v>24489</v>
      </c>
      <c r="I5023" s="29"/>
    </row>
    <row r="5024" spans="1:9" ht="14.25" customHeight="1">
      <c r="A5024" s="1712"/>
      <c r="B5024" s="38" t="s">
        <v>21421</v>
      </c>
      <c r="C5024" s="1426" t="s">
        <v>24488</v>
      </c>
      <c r="D5024" s="1807" t="s">
        <v>24476</v>
      </c>
      <c r="E5024" s="1815" t="s">
        <v>18369</v>
      </c>
      <c r="F5024" s="42"/>
      <c r="G5024" s="42">
        <v>45705</v>
      </c>
      <c r="H5024" s="42" t="s">
        <v>24490</v>
      </c>
      <c r="I5024" s="29"/>
    </row>
    <row r="5025" spans="1:10" ht="14.25" customHeight="1">
      <c r="A5025" s="1712"/>
      <c r="B5025" s="38" t="s">
        <v>15497</v>
      </c>
      <c r="C5025" s="1426" t="s">
        <v>24491</v>
      </c>
      <c r="D5025" s="1807" t="s">
        <v>24475</v>
      </c>
      <c r="E5025" s="1815" t="s">
        <v>56</v>
      </c>
      <c r="F5025" s="42"/>
      <c r="G5025" s="42">
        <v>45705</v>
      </c>
      <c r="H5025" s="42" t="s">
        <v>24490</v>
      </c>
      <c r="I5025" s="29"/>
    </row>
    <row r="5026" spans="1:10" ht="14.25" customHeight="1">
      <c r="A5026" s="1712"/>
      <c r="B5026" s="38" t="s">
        <v>18504</v>
      </c>
      <c r="C5026" s="1426" t="s">
        <v>24493</v>
      </c>
      <c r="D5026" s="29" t="s">
        <v>24492</v>
      </c>
      <c r="E5026" s="353" t="s">
        <v>73</v>
      </c>
      <c r="F5026" s="42"/>
      <c r="G5026" s="42">
        <v>45705</v>
      </c>
      <c r="H5026" s="42" t="s">
        <v>24490</v>
      </c>
      <c r="I5026" s="29"/>
    </row>
    <row r="5027" spans="1:10" ht="14.25" customHeight="1">
      <c r="A5027" s="1712"/>
      <c r="B5027" s="38" t="s">
        <v>24520</v>
      </c>
      <c r="C5027" s="1426" t="s">
        <v>24525</v>
      </c>
      <c r="D5027" s="29" t="s">
        <v>24518</v>
      </c>
      <c r="E5027" s="353" t="s">
        <v>24519</v>
      </c>
      <c r="F5027" s="42"/>
      <c r="G5027" s="588">
        <v>45712</v>
      </c>
      <c r="H5027" s="590" t="s">
        <v>24521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24589</v>
      </c>
      <c r="C5031" s="1426" t="s">
        <v>24590</v>
      </c>
      <c r="D5031" s="29" t="s">
        <v>24587</v>
      </c>
      <c r="E5031" s="353" t="s">
        <v>24588</v>
      </c>
      <c r="F5031" s="42"/>
      <c r="G5031" s="1518">
        <v>45717</v>
      </c>
      <c r="H5031" s="1503" t="s">
        <v>22425</v>
      </c>
      <c r="I5031" s="29"/>
      <c r="J5031" s="26"/>
    </row>
    <row r="5032" spans="1:10" ht="14.25" customHeight="1">
      <c r="A5032" s="1712"/>
      <c r="B5032" s="38" t="s">
        <v>19674</v>
      </c>
      <c r="C5032" s="1426" t="s">
        <v>24550</v>
      </c>
      <c r="D5032" s="1426" t="s">
        <v>24500</v>
      </c>
      <c r="E5032" s="29" t="s">
        <v>15450</v>
      </c>
      <c r="F5032" s="29"/>
      <c r="G5032" s="588">
        <v>45719</v>
      </c>
      <c r="H5032" s="1503" t="s">
        <v>24568</v>
      </c>
      <c r="I5032" s="29"/>
    </row>
    <row r="5033" spans="1:10" ht="14.25" customHeight="1">
      <c r="A5033" s="1712"/>
      <c r="B5033" s="38" t="s">
        <v>21769</v>
      </c>
      <c r="C5033" s="1426" t="s">
        <v>24567</v>
      </c>
      <c r="D5033" s="1426" t="s">
        <v>24566</v>
      </c>
      <c r="E5033" s="29" t="s">
        <v>341</v>
      </c>
      <c r="F5033" s="29"/>
      <c r="G5033" s="588">
        <v>45719</v>
      </c>
      <c r="H5033" s="1503" t="s">
        <v>24568</v>
      </c>
      <c r="I5033" s="29"/>
    </row>
    <row r="5034" spans="1:10" ht="14.25" customHeight="1">
      <c r="A5034" s="1712"/>
      <c r="B5034" s="38" t="s">
        <v>24549</v>
      </c>
      <c r="C5034" s="1426" t="s">
        <v>24574</v>
      </c>
      <c r="D5034" s="1426" t="s">
        <v>24498</v>
      </c>
      <c r="E5034" s="29" t="s">
        <v>21057</v>
      </c>
      <c r="F5034" s="42"/>
      <c r="G5034" s="588">
        <v>45721</v>
      </c>
      <c r="H5034" s="1503" t="s">
        <v>24576</v>
      </c>
      <c r="I5034" s="29"/>
    </row>
    <row r="5035" spans="1:10" ht="18" customHeight="1">
      <c r="A5035" s="1712"/>
      <c r="B5035" s="38" t="s">
        <v>24549</v>
      </c>
      <c r="C5035" s="1426" t="s">
        <v>24575</v>
      </c>
      <c r="D5035" s="1426" t="s">
        <v>24499</v>
      </c>
      <c r="E5035" s="29" t="s">
        <v>21057</v>
      </c>
      <c r="F5035" s="42"/>
      <c r="G5035" s="588">
        <v>45721</v>
      </c>
      <c r="H5035" s="1503" t="s">
        <v>24576</v>
      </c>
      <c r="I5035" s="29"/>
    </row>
    <row r="5036" spans="1:10" ht="14.25" customHeight="1">
      <c r="A5036" s="1712"/>
      <c r="B5036" s="38" t="s">
        <v>18807</v>
      </c>
      <c r="C5036" s="1426" t="s">
        <v>24551</v>
      </c>
      <c r="D5036" s="1426" t="s">
        <v>24501</v>
      </c>
      <c r="E5036" s="29" t="s">
        <v>22119</v>
      </c>
      <c r="F5036" s="42"/>
      <c r="G5036" s="588">
        <v>45726</v>
      </c>
      <c r="H5036" s="1503" t="s">
        <v>24577</v>
      </c>
      <c r="I5036" s="29"/>
    </row>
    <row r="5037" spans="1:10" ht="14.25" customHeight="1">
      <c r="A5037" s="1712"/>
      <c r="B5037" s="38" t="s">
        <v>23029</v>
      </c>
      <c r="C5037" s="1426" t="s">
        <v>24571</v>
      </c>
      <c r="D5037" s="29" t="s">
        <v>24569</v>
      </c>
      <c r="E5037" s="353" t="s">
        <v>18989</v>
      </c>
      <c r="F5037" s="42"/>
      <c r="G5037" s="42">
        <v>45726</v>
      </c>
      <c r="H5037" s="1503" t="s">
        <v>24577</v>
      </c>
      <c r="I5037" s="29"/>
    </row>
    <row r="5038" spans="1:10" ht="14.25" customHeight="1">
      <c r="A5038" s="1712"/>
      <c r="B5038" s="38" t="s">
        <v>15497</v>
      </c>
      <c r="C5038" s="1426" t="s">
        <v>24609</v>
      </c>
      <c r="D5038" s="29" t="s">
        <v>24578</v>
      </c>
      <c r="E5038" s="353" t="s">
        <v>56</v>
      </c>
      <c r="F5038" s="42"/>
      <c r="G5038" s="42">
        <v>45728</v>
      </c>
      <c r="H5038" s="1503" t="s">
        <v>24602</v>
      </c>
      <c r="I5038" s="29"/>
    </row>
    <row r="5039" spans="1:10" ht="14.25" customHeight="1">
      <c r="A5039" s="1712"/>
      <c r="B5039" s="38" t="s">
        <v>18504</v>
      </c>
      <c r="C5039" s="1426" t="s">
        <v>24608</v>
      </c>
      <c r="D5039" s="29" t="s">
        <v>24570</v>
      </c>
      <c r="E5039" s="353" t="s">
        <v>73</v>
      </c>
      <c r="F5039" s="29"/>
      <c r="G5039" s="1856">
        <v>45728</v>
      </c>
      <c r="H5039" s="42" t="s">
        <v>24602</v>
      </c>
      <c r="I5039" s="29"/>
    </row>
    <row r="5040" spans="1:10" ht="14.25" customHeight="1">
      <c r="A5040" s="1712"/>
      <c r="B5040" s="38" t="s">
        <v>18999</v>
      </c>
      <c r="C5040" s="1426" t="s">
        <v>24606</v>
      </c>
      <c r="D5040" s="29" t="s">
        <v>24603</v>
      </c>
      <c r="E5040" s="353" t="s">
        <v>24604</v>
      </c>
      <c r="F5040" s="42"/>
      <c r="G5040" s="588">
        <v>45733</v>
      </c>
      <c r="H5040" s="1503" t="s">
        <v>24605</v>
      </c>
      <c r="I5040" s="29" t="s">
        <v>24607</v>
      </c>
    </row>
    <row r="5041" spans="1:13" ht="14.25" customHeight="1">
      <c r="A5041" s="1712"/>
      <c r="B5041" s="38" t="s">
        <v>76</v>
      </c>
      <c r="C5041" s="1426" t="s">
        <v>24620</v>
      </c>
      <c r="D5041" s="1426" t="s">
        <v>24601</v>
      </c>
      <c r="E5041" s="29" t="s">
        <v>56</v>
      </c>
      <c r="F5041" s="42"/>
      <c r="G5041" s="588">
        <v>45735</v>
      </c>
      <c r="H5041" s="1503" t="s">
        <v>24626</v>
      </c>
      <c r="I5041" s="29"/>
    </row>
    <row r="5042" spans="1:13" ht="14.25" customHeight="1">
      <c r="A5042" s="1712"/>
      <c r="B5042" s="38" t="s">
        <v>18807</v>
      </c>
      <c r="C5042" s="1426" t="s">
        <v>24624</v>
      </c>
      <c r="D5042" s="1426" t="s">
        <v>24622</v>
      </c>
      <c r="E5042" s="353" t="s">
        <v>24623</v>
      </c>
      <c r="F5042" s="42"/>
      <c r="G5042" s="588">
        <v>45740</v>
      </c>
      <c r="H5042" s="1503" t="s">
        <v>24627</v>
      </c>
      <c r="I5042" s="29"/>
    </row>
    <row r="5043" spans="1:13" ht="14.25" customHeight="1">
      <c r="A5043" s="1712"/>
      <c r="B5043" s="38" t="s">
        <v>75</v>
      </c>
      <c r="C5043" s="1426" t="s">
        <v>24625</v>
      </c>
      <c r="D5043" s="1426" t="s">
        <v>24621</v>
      </c>
      <c r="E5043" s="353" t="s">
        <v>19919</v>
      </c>
      <c r="F5043" s="42"/>
      <c r="G5043" s="588">
        <v>45740</v>
      </c>
      <c r="H5043" s="1503" t="s">
        <v>24627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24670</v>
      </c>
      <c r="C5047" s="1426" t="s">
        <v>24672</v>
      </c>
      <c r="D5047" s="1426" t="s">
        <v>24679</v>
      </c>
      <c r="E5047" s="29" t="s">
        <v>24676</v>
      </c>
      <c r="F5047" s="42"/>
      <c r="G5047" s="42">
        <v>45754</v>
      </c>
      <c r="H5047" s="1503" t="s">
        <v>24682</v>
      </c>
      <c r="I5047" s="29"/>
      <c r="J5047" s="1955" t="s">
        <v>18504</v>
      </c>
      <c r="K5047" s="1956">
        <v>4332</v>
      </c>
      <c r="L5047" s="1957" t="s">
        <v>24579</v>
      </c>
      <c r="M5047" s="1957" t="s">
        <v>21057</v>
      </c>
    </row>
    <row r="5048" spans="1:13" ht="14.25" customHeight="1" thickBot="1">
      <c r="A5048" s="1712"/>
      <c r="B5048" s="38" t="s">
        <v>24671</v>
      </c>
      <c r="C5048" s="1426" t="s">
        <v>24673</v>
      </c>
      <c r="D5048" s="1426" t="s">
        <v>24680</v>
      </c>
      <c r="E5048" s="29" t="s">
        <v>24677</v>
      </c>
      <c r="F5048" s="42"/>
      <c r="G5048" s="42">
        <v>45754</v>
      </c>
      <c r="H5048" s="1503" t="s">
        <v>24682</v>
      </c>
      <c r="I5048" s="29"/>
      <c r="J5048" s="1958" t="s">
        <v>24686</v>
      </c>
      <c r="K5048" s="1959">
        <v>4330</v>
      </c>
      <c r="L5048" s="1960" t="s">
        <v>24687</v>
      </c>
      <c r="M5048" s="1960" t="s">
        <v>73</v>
      </c>
    </row>
    <row r="5049" spans="1:13" ht="14.25" customHeight="1" thickBot="1">
      <c r="A5049" s="1712"/>
      <c r="B5049" s="38" t="s">
        <v>18504</v>
      </c>
      <c r="C5049" s="1426" t="s">
        <v>24669</v>
      </c>
      <c r="D5049" s="29" t="s">
        <v>24579</v>
      </c>
      <c r="E5049" s="29" t="s">
        <v>21057</v>
      </c>
      <c r="F5049" s="42"/>
      <c r="G5049" s="42">
        <v>45754</v>
      </c>
      <c r="H5049" s="1503" t="s">
        <v>24682</v>
      </c>
      <c r="I5049" s="29"/>
      <c r="J5049" s="1958" t="s">
        <v>71</v>
      </c>
      <c r="K5049" s="1959">
        <v>4331</v>
      </c>
      <c r="L5049" s="1960" t="s">
        <v>24688</v>
      </c>
      <c r="M5049" s="1960" t="s">
        <v>24689</v>
      </c>
    </row>
    <row r="5050" spans="1:13" ht="14.25" customHeight="1" thickBot="1">
      <c r="A5050" s="1712"/>
      <c r="B5050" s="38" t="s">
        <v>24675</v>
      </c>
      <c r="C5050" s="1426" t="s">
        <v>24674</v>
      </c>
      <c r="D5050" s="29" t="s">
        <v>24681</v>
      </c>
      <c r="E5050" s="29" t="s">
        <v>24678</v>
      </c>
      <c r="F5050" s="42"/>
      <c r="G5050" s="42">
        <v>45755</v>
      </c>
      <c r="H5050" s="1503" t="s">
        <v>23626</v>
      </c>
      <c r="I5050" s="29"/>
      <c r="J5050" s="1958" t="s">
        <v>23099</v>
      </c>
      <c r="K5050" s="1959">
        <v>4329</v>
      </c>
      <c r="L5050" s="1960" t="s">
        <v>24690</v>
      </c>
      <c r="M5050" s="1960" t="s">
        <v>15450</v>
      </c>
    </row>
    <row r="5051" spans="1:13" ht="14.25" customHeight="1" thickBot="1">
      <c r="A5051" s="1712"/>
      <c r="B5051" s="38" t="s">
        <v>18807</v>
      </c>
      <c r="C5051" s="1426" t="s">
        <v>24684</v>
      </c>
      <c r="D5051" s="29" t="s">
        <v>24685</v>
      </c>
      <c r="E5051" s="29" t="s">
        <v>23836</v>
      </c>
      <c r="F5051" s="42"/>
      <c r="G5051" s="42">
        <v>45763</v>
      </c>
      <c r="H5051" s="1503" t="s">
        <v>24699</v>
      </c>
      <c r="I5051" s="29"/>
      <c r="J5051" s="1958" t="s">
        <v>18807</v>
      </c>
      <c r="K5051" s="1961">
        <v>4333</v>
      </c>
      <c r="L5051" s="1961" t="s">
        <v>24691</v>
      </c>
      <c r="M5051" s="1961" t="s">
        <v>23836</v>
      </c>
    </row>
    <row r="5052" spans="1:13" ht="14.25" customHeight="1" thickBot="1">
      <c r="A5052" s="1712"/>
      <c r="B5052" s="38" t="s">
        <v>13380</v>
      </c>
      <c r="C5052" s="1426" t="s">
        <v>24695</v>
      </c>
      <c r="D5052" s="29" t="s">
        <v>24692</v>
      </c>
      <c r="E5052" s="29" t="s">
        <v>23836</v>
      </c>
      <c r="F5052" s="42"/>
      <c r="G5052" s="588">
        <v>45770</v>
      </c>
      <c r="H5052" s="1503" t="s">
        <v>24701</v>
      </c>
      <c r="I5052" s="29"/>
      <c r="J5052" s="1962" t="s">
        <v>13380</v>
      </c>
      <c r="K5052" s="1963">
        <v>4334</v>
      </c>
      <c r="L5052" s="1963" t="s">
        <v>24692</v>
      </c>
      <c r="M5052" s="1963" t="s">
        <v>23836</v>
      </c>
    </row>
    <row r="5053" spans="1:13" ht="14.25" customHeight="1" thickBot="1">
      <c r="A5053" s="1712"/>
      <c r="B5053" s="38" t="s">
        <v>21769</v>
      </c>
      <c r="C5053" s="1426" t="s">
        <v>24697</v>
      </c>
      <c r="D5053" s="29" t="s">
        <v>24693</v>
      </c>
      <c r="E5053" s="29" t="s">
        <v>21996</v>
      </c>
      <c r="F5053" s="29"/>
      <c r="G5053" s="1856">
        <v>45771</v>
      </c>
      <c r="H5053" s="1503" t="s">
        <v>24703</v>
      </c>
      <c r="I5053" s="29"/>
      <c r="J5053" s="1962" t="s">
        <v>21769</v>
      </c>
      <c r="K5053" s="1964"/>
      <c r="L5053" s="1963" t="s">
        <v>24693</v>
      </c>
      <c r="M5053" s="1963" t="s">
        <v>21996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18739</v>
      </c>
      <c r="C5057" s="1426"/>
      <c r="D5057" s="1426" t="s">
        <v>24754</v>
      </c>
      <c r="E5057" s="29" t="s">
        <v>21193</v>
      </c>
      <c r="F5057" s="42"/>
      <c r="G5057" s="42">
        <v>45782</v>
      </c>
      <c r="H5057" s="1503" t="s">
        <v>24794</v>
      </c>
      <c r="I5057" s="29" t="s">
        <v>24761</v>
      </c>
    </row>
    <row r="5058" spans="1:9" ht="14.25" customHeight="1">
      <c r="A5058" s="1712"/>
      <c r="B5058" s="38" t="s">
        <v>18739</v>
      </c>
      <c r="C5058" s="1426" t="s">
        <v>24782</v>
      </c>
      <c r="D5058" s="29" t="s">
        <v>24509</v>
      </c>
      <c r="E5058" s="29" t="s">
        <v>875</v>
      </c>
      <c r="F5058" s="42"/>
      <c r="G5058" s="588">
        <v>45782</v>
      </c>
      <c r="H5058" s="1503" t="s">
        <v>24794</v>
      </c>
      <c r="I5058" s="29"/>
    </row>
    <row r="5059" spans="1:9" ht="14.25" customHeight="1">
      <c r="A5059" s="1712"/>
      <c r="B5059" s="1970" t="s">
        <v>22991</v>
      </c>
      <c r="C5059" s="1971" t="s">
        <v>24784</v>
      </c>
      <c r="D5059" s="1973" t="s">
        <v>24759</v>
      </c>
      <c r="E5059" s="1973" t="s">
        <v>23081</v>
      </c>
      <c r="F5059" s="24"/>
      <c r="G5059" s="1972" t="s">
        <v>24760</v>
      </c>
      <c r="H5059" s="1900" t="s">
        <v>24796</v>
      </c>
      <c r="I5059" s="29"/>
    </row>
    <row r="5060" spans="1:9" ht="14.25" customHeight="1">
      <c r="A5060" s="24"/>
      <c r="B5060" s="38" t="s">
        <v>71</v>
      </c>
      <c r="C5060" s="1426" t="s">
        <v>24783</v>
      </c>
      <c r="D5060" s="29" t="s">
        <v>24755</v>
      </c>
      <c r="E5060" s="29" t="s">
        <v>23990</v>
      </c>
      <c r="F5060" s="42"/>
      <c r="G5060" s="42">
        <v>45782</v>
      </c>
      <c r="H5060" s="1503" t="s">
        <v>24794</v>
      </c>
      <c r="I5060" s="29"/>
    </row>
    <row r="5061" spans="1:9" ht="14.25" customHeight="1">
      <c r="A5061" s="1712"/>
      <c r="B5061" s="1970" t="s">
        <v>22991</v>
      </c>
      <c r="C5061" s="1426" t="s">
        <v>24800</v>
      </c>
      <c r="D5061" s="1426" t="s">
        <v>24798</v>
      </c>
      <c r="E5061" s="1973" t="s">
        <v>23081</v>
      </c>
      <c r="F5061" s="42"/>
      <c r="G5061" s="42">
        <v>45789</v>
      </c>
      <c r="H5061" s="1503" t="s">
        <v>24801</v>
      </c>
      <c r="I5061" s="29"/>
    </row>
    <row r="5062" spans="1:9" ht="14.25" customHeight="1">
      <c r="A5062" s="1712"/>
      <c r="B5062" s="38" t="s">
        <v>18420</v>
      </c>
      <c r="C5062" s="1426" t="s">
        <v>24789</v>
      </c>
      <c r="D5062" s="1426" t="s">
        <v>24780</v>
      </c>
      <c r="E5062" s="29" t="s">
        <v>24781</v>
      </c>
      <c r="F5062" s="42"/>
      <c r="G5062" s="42">
        <v>45796</v>
      </c>
      <c r="H5062" s="1974" t="s">
        <v>24792</v>
      </c>
      <c r="I5062" s="29"/>
    </row>
    <row r="5063" spans="1:9" ht="14.25" customHeight="1">
      <c r="A5063" s="1712"/>
      <c r="B5063" s="38" t="s">
        <v>18739</v>
      </c>
      <c r="C5063" s="1426" t="s">
        <v>24791</v>
      </c>
      <c r="D5063" s="1426" t="s">
        <v>24778</v>
      </c>
      <c r="E5063" s="29" t="s">
        <v>24779</v>
      </c>
      <c r="F5063" s="42"/>
      <c r="G5063" s="42">
        <v>45796</v>
      </c>
      <c r="H5063" s="1974" t="s">
        <v>24792</v>
      </c>
      <c r="I5063" s="29"/>
    </row>
    <row r="5064" spans="1:9" ht="14.25" customHeight="1">
      <c r="A5064" s="1712"/>
      <c r="B5064" s="38" t="s">
        <v>15497</v>
      </c>
      <c r="C5064" s="1426" t="s">
        <v>24830</v>
      </c>
      <c r="D5064" s="1426" t="s">
        <v>24832</v>
      </c>
      <c r="E5064" s="29" t="s">
        <v>23081</v>
      </c>
      <c r="F5064" s="42"/>
      <c r="G5064" s="588">
        <v>45799</v>
      </c>
      <c r="H5064" s="1974" t="s">
        <v>24837</v>
      </c>
      <c r="I5064" s="29"/>
    </row>
    <row r="5065" spans="1:9" ht="14.25" customHeight="1">
      <c r="A5065" s="1712"/>
      <c r="B5065" s="38" t="s">
        <v>18504</v>
      </c>
      <c r="C5065" s="1426" t="s">
        <v>24843</v>
      </c>
      <c r="D5065" s="1426" t="s">
        <v>24815</v>
      </c>
      <c r="E5065" s="29" t="s">
        <v>24816</v>
      </c>
      <c r="F5065" s="42"/>
      <c r="G5065" s="588">
        <v>45803</v>
      </c>
      <c r="H5065" s="29" t="s">
        <v>24847</v>
      </c>
      <c r="I5065" s="29"/>
    </row>
    <row r="5066" spans="1:9" ht="14.25" customHeight="1">
      <c r="A5066" s="1712"/>
      <c r="B5066" s="38" t="s">
        <v>18420</v>
      </c>
      <c r="C5066" s="1426" t="s">
        <v>24844</v>
      </c>
      <c r="D5066" s="1426" t="s">
        <v>24817</v>
      </c>
      <c r="E5066" s="29" t="s">
        <v>24818</v>
      </c>
      <c r="F5066" s="42"/>
      <c r="G5066" s="588">
        <v>45803</v>
      </c>
      <c r="H5066" s="29" t="s">
        <v>24847</v>
      </c>
      <c r="I5066" s="29"/>
    </row>
    <row r="5067" spans="1:9" ht="14.25" customHeight="1">
      <c r="A5067" s="1712"/>
      <c r="B5067" s="38" t="s">
        <v>18420</v>
      </c>
      <c r="C5067" s="1426" t="s">
        <v>24845</v>
      </c>
      <c r="D5067" s="1426" t="s">
        <v>24819</v>
      </c>
      <c r="E5067" s="29" t="s">
        <v>24818</v>
      </c>
      <c r="F5067" s="42"/>
      <c r="G5067" s="588">
        <v>45803</v>
      </c>
      <c r="H5067" s="29" t="s">
        <v>24847</v>
      </c>
      <c r="I5067" s="29"/>
    </row>
    <row r="5068" spans="1:9" ht="14.25" customHeight="1">
      <c r="A5068" s="1712"/>
      <c r="B5068" s="38" t="s">
        <v>18420</v>
      </c>
      <c r="C5068" s="1426" t="s">
        <v>24846</v>
      </c>
      <c r="D5068" s="1426" t="s">
        <v>24842</v>
      </c>
      <c r="E5068" s="1426" t="s">
        <v>19919</v>
      </c>
      <c r="F5068" s="42"/>
      <c r="G5068" s="588">
        <v>45803</v>
      </c>
      <c r="H5068" s="29" t="s">
        <v>24847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76</v>
      </c>
      <c r="C5072" s="1426" t="s">
        <v>24894</v>
      </c>
      <c r="D5072" s="1426" t="s">
        <v>24883</v>
      </c>
      <c r="E5072" s="1426" t="s">
        <v>56</v>
      </c>
      <c r="F5072" s="42"/>
      <c r="G5072" s="588">
        <v>45810</v>
      </c>
      <c r="H5072" s="588" t="s">
        <v>24892</v>
      </c>
      <c r="I5072" s="29"/>
    </row>
    <row r="5073" spans="1:9" ht="14.25" customHeight="1">
      <c r="A5073" s="1712"/>
      <c r="B5073" s="38" t="s">
        <v>24888</v>
      </c>
      <c r="C5073" s="1426" t="s">
        <v>24893</v>
      </c>
      <c r="D5073" s="1426" t="s">
        <v>24884</v>
      </c>
      <c r="E5073" s="1426" t="s">
        <v>23290</v>
      </c>
      <c r="F5073" s="42"/>
      <c r="G5073" s="588">
        <v>45810</v>
      </c>
      <c r="H5073" s="588" t="s">
        <v>24892</v>
      </c>
      <c r="I5073" s="29"/>
    </row>
    <row r="5074" spans="1:9" ht="14.25" customHeight="1">
      <c r="A5074" s="1712"/>
      <c r="B5074" s="38" t="s">
        <v>21769</v>
      </c>
      <c r="C5074" s="1426" t="s">
        <v>24895</v>
      </c>
      <c r="D5074" s="1426" t="s">
        <v>24885</v>
      </c>
      <c r="E5074" s="1426" t="s">
        <v>18369</v>
      </c>
      <c r="F5074" s="42"/>
      <c r="G5074" s="588">
        <v>45813</v>
      </c>
      <c r="H5074" s="29" t="s">
        <v>24889</v>
      </c>
      <c r="I5074" s="29"/>
    </row>
    <row r="5075" spans="1:9" ht="14.25" customHeight="1">
      <c r="A5075" s="1712"/>
      <c r="B5075" s="38" t="s">
        <v>75</v>
      </c>
      <c r="C5075" s="1426" t="s">
        <v>24896</v>
      </c>
      <c r="D5075" s="1426" t="s">
        <v>24886</v>
      </c>
      <c r="E5075" s="1426" t="s">
        <v>19919</v>
      </c>
      <c r="F5075" s="42"/>
      <c r="G5075" s="588">
        <v>45817</v>
      </c>
      <c r="H5075" s="29" t="s">
        <v>24890</v>
      </c>
      <c r="I5075" s="29"/>
    </row>
    <row r="5076" spans="1:9" ht="14.25" customHeight="1">
      <c r="A5076" s="1712"/>
      <c r="B5076" s="38" t="s">
        <v>18420</v>
      </c>
      <c r="C5076" s="1426" t="s">
        <v>24897</v>
      </c>
      <c r="D5076" s="1426" t="s">
        <v>24887</v>
      </c>
      <c r="E5076" s="1426" t="s">
        <v>24881</v>
      </c>
      <c r="F5076" s="42"/>
      <c r="G5076" s="588">
        <v>45817</v>
      </c>
      <c r="H5076" s="29" t="s">
        <v>24890</v>
      </c>
      <c r="I5076" s="29"/>
    </row>
    <row r="5077" spans="1:9" ht="14.25" customHeight="1">
      <c r="A5077" s="1712"/>
      <c r="B5077" s="38" t="s">
        <v>18420</v>
      </c>
      <c r="C5077" s="1426" t="s">
        <v>24870</v>
      </c>
      <c r="D5077" s="1426" t="s">
        <v>24871</v>
      </c>
      <c r="E5077" s="1426" t="s">
        <v>24882</v>
      </c>
      <c r="F5077" s="42"/>
      <c r="G5077" s="588">
        <v>45817</v>
      </c>
      <c r="H5077" s="29" t="s">
        <v>24890</v>
      </c>
      <c r="I5077" s="29"/>
    </row>
    <row r="5078" spans="1:9" ht="14.25" customHeight="1">
      <c r="A5078" s="1712"/>
      <c r="B5078" s="38" t="s">
        <v>18504</v>
      </c>
      <c r="C5078" s="1426" t="s">
        <v>24903</v>
      </c>
      <c r="D5078" s="1426" t="s">
        <v>24879</v>
      </c>
      <c r="E5078" s="1426" t="s">
        <v>24880</v>
      </c>
      <c r="F5078" s="42"/>
      <c r="G5078" s="588">
        <v>45819</v>
      </c>
      <c r="H5078" s="29" t="s">
        <v>24891</v>
      </c>
      <c r="I5078" s="29"/>
    </row>
    <row r="5079" spans="1:9" ht="14.25" customHeight="1">
      <c r="A5079" s="1712"/>
      <c r="B5079" s="38" t="s">
        <v>18420</v>
      </c>
      <c r="C5079" s="1426" t="s">
        <v>24924</v>
      </c>
      <c r="D5079" s="1426" t="s">
        <v>24899</v>
      </c>
      <c r="E5079" s="1426" t="s">
        <v>24901</v>
      </c>
      <c r="F5079" s="42"/>
      <c r="G5079" s="588">
        <v>45824</v>
      </c>
      <c r="H5079" s="29" t="s">
        <v>24921</v>
      </c>
      <c r="I5079" s="29"/>
    </row>
    <row r="5080" spans="1:9" ht="14.25" customHeight="1">
      <c r="A5080" s="1712"/>
      <c r="B5080" s="38" t="s">
        <v>18420</v>
      </c>
      <c r="C5080" s="1426" t="s">
        <v>24928</v>
      </c>
      <c r="D5080" s="1426" t="s">
        <v>24916</v>
      </c>
      <c r="E5080" s="1426" t="s">
        <v>24917</v>
      </c>
      <c r="F5080" s="42"/>
      <c r="G5080" s="588">
        <v>45826</v>
      </c>
      <c r="H5080" s="29" t="s">
        <v>24923</v>
      </c>
      <c r="I5080" s="29"/>
    </row>
    <row r="5081" spans="1:9" ht="14.25" customHeight="1">
      <c r="A5081" s="1712"/>
      <c r="B5081" s="38" t="s">
        <v>18420</v>
      </c>
      <c r="C5081" s="1426" t="s">
        <v>24927</v>
      </c>
      <c r="D5081" s="1426" t="s">
        <v>24900</v>
      </c>
      <c r="E5081" s="1426" t="s">
        <v>73</v>
      </c>
      <c r="F5081" s="42"/>
      <c r="G5081" s="588">
        <v>45826</v>
      </c>
      <c r="H5081" s="29" t="s">
        <v>24923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18251</v>
      </c>
      <c r="C5083" s="1426" t="s">
        <v>24992</v>
      </c>
      <c r="D5083" s="1426" t="s">
        <v>24978</v>
      </c>
      <c r="E5083" s="1426" t="s">
        <v>341</v>
      </c>
      <c r="F5083" s="42"/>
      <c r="G5083" s="588">
        <v>45839</v>
      </c>
      <c r="H5083" s="29" t="s">
        <v>25006</v>
      </c>
      <c r="I5083" s="29"/>
    </row>
    <row r="5084" spans="1:9" ht="14.25" customHeight="1">
      <c r="A5084" s="1712"/>
      <c r="B5084" s="38" t="s">
        <v>18420</v>
      </c>
      <c r="C5084" s="1426" t="s">
        <v>24993</v>
      </c>
      <c r="D5084" s="1426" t="s">
        <v>24976</v>
      </c>
      <c r="E5084" s="1426" t="s">
        <v>24977</v>
      </c>
      <c r="F5084" s="42"/>
      <c r="G5084" s="588">
        <v>45839</v>
      </c>
      <c r="H5084" s="29" t="s">
        <v>25006</v>
      </c>
      <c r="I5084" s="29"/>
    </row>
    <row r="5085" spans="1:9" ht="14.25" customHeight="1">
      <c r="A5085" s="1712"/>
      <c r="B5085" s="38" t="s">
        <v>18420</v>
      </c>
      <c r="C5085" s="1426" t="s">
        <v>24994</v>
      </c>
      <c r="D5085" s="1426" t="s">
        <v>24971</v>
      </c>
      <c r="E5085" s="1426" t="s">
        <v>23836</v>
      </c>
      <c r="F5085" s="42"/>
      <c r="G5085" s="588">
        <v>45839</v>
      </c>
      <c r="H5085" s="29" t="s">
        <v>25006</v>
      </c>
      <c r="I5085" s="29"/>
    </row>
    <row r="5086" spans="1:9" ht="14.25" customHeight="1">
      <c r="A5086" s="1712"/>
      <c r="B5086" s="38" t="s">
        <v>24473</v>
      </c>
      <c r="C5086" s="1426" t="s">
        <v>24995</v>
      </c>
      <c r="D5086" s="1426" t="s">
        <v>24986</v>
      </c>
      <c r="E5086" s="1426" t="s">
        <v>341</v>
      </c>
      <c r="F5086" s="42"/>
      <c r="G5086" s="588">
        <v>45847</v>
      </c>
      <c r="H5086" s="29" t="s">
        <v>25007</v>
      </c>
      <c r="I5086" s="29"/>
    </row>
    <row r="5087" spans="1:9" ht="14.25" customHeight="1">
      <c r="A5087" s="1712"/>
      <c r="B5087" s="38" t="s">
        <v>24473</v>
      </c>
      <c r="C5087" s="1426" t="s">
        <v>24996</v>
      </c>
      <c r="D5087" s="1426" t="s">
        <v>24987</v>
      </c>
      <c r="E5087" s="1426" t="s">
        <v>341</v>
      </c>
      <c r="F5087" s="42"/>
      <c r="G5087" s="588">
        <v>45847</v>
      </c>
      <c r="H5087" s="29" t="s">
        <v>25007</v>
      </c>
      <c r="I5087" s="29"/>
    </row>
    <row r="5088" spans="1:9" ht="14.25" customHeight="1">
      <c r="A5088" s="1712"/>
      <c r="B5088" s="38" t="s">
        <v>24473</v>
      </c>
      <c r="C5088" s="1426" t="s">
        <v>24997</v>
      </c>
      <c r="D5088" s="1426" t="s">
        <v>24985</v>
      </c>
      <c r="E5088" s="1426" t="s">
        <v>341</v>
      </c>
      <c r="F5088" s="42"/>
      <c r="G5088" s="588">
        <v>45847</v>
      </c>
      <c r="H5088" s="29" t="s">
        <v>25007</v>
      </c>
      <c r="I5088" s="29"/>
    </row>
    <row r="5089" spans="1:9" ht="14.25" customHeight="1">
      <c r="A5089" s="1712"/>
      <c r="B5089" s="38" t="s">
        <v>18420</v>
      </c>
      <c r="C5089" s="1426" t="s">
        <v>24998</v>
      </c>
      <c r="D5089" s="1426" t="s">
        <v>24984</v>
      </c>
      <c r="E5089" s="1426" t="s">
        <v>73</v>
      </c>
      <c r="F5089" s="42"/>
      <c r="G5089" s="588">
        <v>45847</v>
      </c>
      <c r="H5089" s="29" t="s">
        <v>25007</v>
      </c>
      <c r="I5089" s="29"/>
    </row>
    <row r="5090" spans="1:9" ht="14.25" customHeight="1">
      <c r="A5090" s="1712"/>
      <c r="B5090" s="38" t="s">
        <v>18420</v>
      </c>
      <c r="C5090" s="1426" t="s">
        <v>24999</v>
      </c>
      <c r="D5090" s="1426" t="s">
        <v>24981</v>
      </c>
      <c r="E5090" s="1426" t="s">
        <v>24982</v>
      </c>
      <c r="F5090" s="42"/>
      <c r="G5090" s="588">
        <v>45847</v>
      </c>
      <c r="H5090" s="29" t="s">
        <v>25007</v>
      </c>
      <c r="I5090" s="29"/>
    </row>
    <row r="5091" spans="1:9" ht="14.25" customHeight="1">
      <c r="A5091" s="1712"/>
      <c r="B5091" s="38" t="s">
        <v>18420</v>
      </c>
      <c r="C5091" s="1426" t="s">
        <v>25001</v>
      </c>
      <c r="D5091" s="1426" t="s">
        <v>24979</v>
      </c>
      <c r="E5091" s="1426" t="s">
        <v>24980</v>
      </c>
      <c r="F5091" s="42"/>
      <c r="G5091" s="588">
        <v>45847</v>
      </c>
      <c r="H5091" s="29" t="s">
        <v>25007</v>
      </c>
      <c r="I5091" s="29"/>
    </row>
    <row r="5092" spans="1:9" ht="14.25" customHeight="1">
      <c r="A5092" s="1712"/>
      <c r="B5092" s="38" t="s">
        <v>18420</v>
      </c>
      <c r="C5092" s="1426" t="s">
        <v>25000</v>
      </c>
      <c r="D5092" s="1426" t="s">
        <v>24983</v>
      </c>
      <c r="E5092" s="1426" t="s">
        <v>22147</v>
      </c>
      <c r="F5092" s="42"/>
      <c r="G5092" s="588">
        <v>45847</v>
      </c>
      <c r="H5092" s="29" t="s">
        <v>25007</v>
      </c>
      <c r="I5092" s="29"/>
    </row>
    <row r="5093" spans="1:9" ht="14.25" customHeight="1">
      <c r="A5093" s="1712"/>
      <c r="B5093" s="38" t="s">
        <v>21420</v>
      </c>
      <c r="C5093" s="1426" t="s">
        <v>25004</v>
      </c>
      <c r="D5093" s="1426" t="s">
        <v>24989</v>
      </c>
      <c r="E5093" s="1426" t="s">
        <v>24990</v>
      </c>
      <c r="F5093" s="42"/>
      <c r="G5093" s="588">
        <v>45852</v>
      </c>
      <c r="H5093" s="29" t="s">
        <v>25008</v>
      </c>
      <c r="I5093" s="29"/>
    </row>
    <row r="5094" spans="1:9" ht="14.25" customHeight="1">
      <c r="A5094" s="1712"/>
      <c r="B5094" s="38" t="s">
        <v>21420</v>
      </c>
      <c r="C5094" s="1426" t="s">
        <v>25002</v>
      </c>
      <c r="D5094" s="1426" t="s">
        <v>24988</v>
      </c>
      <c r="E5094" s="1426" t="s">
        <v>73</v>
      </c>
      <c r="F5094" s="42"/>
      <c r="G5094" s="588">
        <v>45852</v>
      </c>
      <c r="H5094" s="29" t="s">
        <v>25008</v>
      </c>
      <c r="I5094" s="29"/>
    </row>
    <row r="5095" spans="1:9">
      <c r="A5095" s="1712"/>
      <c r="B5095" s="38" t="s">
        <v>18420</v>
      </c>
      <c r="C5095" s="1426" t="s">
        <v>25005</v>
      </c>
      <c r="D5095" s="1426" t="s">
        <v>24991</v>
      </c>
      <c r="E5095" s="29" t="s">
        <v>21768</v>
      </c>
      <c r="F5095" s="42"/>
      <c r="G5095" s="588">
        <v>45854</v>
      </c>
      <c r="H5095" s="29" t="s">
        <v>25009</v>
      </c>
      <c r="I5095" s="29"/>
    </row>
    <row r="5096" spans="1:9">
      <c r="A5096" s="1712"/>
      <c r="B5096" s="38" t="s">
        <v>21420</v>
      </c>
      <c r="C5096" s="1426" t="s">
        <v>25018</v>
      </c>
      <c r="D5096" s="1426" t="s">
        <v>25016</v>
      </c>
      <c r="E5096" s="29" t="s">
        <v>23836</v>
      </c>
      <c r="F5096" s="42"/>
      <c r="G5096" s="588">
        <v>45859</v>
      </c>
      <c r="H5096" s="29" t="s">
        <v>25022</v>
      </c>
      <c r="I5096" s="29"/>
    </row>
    <row r="5097" spans="1:9">
      <c r="A5097" s="1712"/>
      <c r="B5097" s="38" t="s">
        <v>15497</v>
      </c>
      <c r="C5097" s="1426" t="s">
        <v>25019</v>
      </c>
      <c r="D5097" s="1426" t="s">
        <v>25021</v>
      </c>
      <c r="E5097" s="29" t="s">
        <v>23081</v>
      </c>
      <c r="F5097" s="42"/>
      <c r="G5097" s="588">
        <v>45859</v>
      </c>
      <c r="H5097" s="29" t="s">
        <v>25023</v>
      </c>
      <c r="I5097" s="29"/>
    </row>
    <row r="5098" spans="1:9">
      <c r="A5098" s="1712"/>
      <c r="B5098" s="38" t="s">
        <v>18504</v>
      </c>
      <c r="C5098" s="1426" t="s">
        <v>25020</v>
      </c>
      <c r="D5098" s="1426" t="s">
        <v>25017</v>
      </c>
      <c r="E5098" s="29" t="s">
        <v>73</v>
      </c>
      <c r="F5098" s="42"/>
      <c r="G5098" s="588">
        <v>45859</v>
      </c>
      <c r="H5098" s="29" t="s">
        <v>25022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25271</v>
      </c>
      <c r="C5101" s="1426" t="s">
        <v>25268</v>
      </c>
      <c r="D5101" s="2035" t="s">
        <v>25269</v>
      </c>
      <c r="E5101" s="29" t="s">
        <v>25272</v>
      </c>
      <c r="F5101" s="42"/>
      <c r="G5101" s="588">
        <v>45883</v>
      </c>
      <c r="H5101" s="29"/>
      <c r="I5101" s="29" t="s">
        <v>25270</v>
      </c>
    </row>
    <row r="5102" spans="1:9">
      <c r="A5102" s="1712"/>
      <c r="B5102" s="38" t="s">
        <v>18251</v>
      </c>
      <c r="C5102" s="1426" t="s">
        <v>25068</v>
      </c>
      <c r="D5102" s="1426" t="s">
        <v>25053</v>
      </c>
      <c r="E5102" s="29" t="s">
        <v>18593</v>
      </c>
      <c r="F5102" s="42"/>
      <c r="G5102" s="588">
        <v>45873</v>
      </c>
      <c r="H5102" s="29" t="s">
        <v>25061</v>
      </c>
      <c r="I5102" s="29"/>
    </row>
    <row r="5103" spans="1:9">
      <c r="A5103" s="1712"/>
      <c r="B5103" s="38" t="s">
        <v>673</v>
      </c>
      <c r="C5103" s="1426" t="s">
        <v>25069</v>
      </c>
      <c r="D5103" s="1426" t="s">
        <v>25055</v>
      </c>
      <c r="E5103" s="29" t="s">
        <v>15450</v>
      </c>
      <c r="F5103" s="42"/>
      <c r="G5103" s="588">
        <v>45873</v>
      </c>
      <c r="H5103" s="29" t="s">
        <v>25061</v>
      </c>
      <c r="I5103" s="29"/>
    </row>
    <row r="5104" spans="1:9">
      <c r="A5104" s="1712"/>
      <c r="B5104" s="38" t="s">
        <v>673</v>
      </c>
      <c r="C5104" s="1426" t="s">
        <v>25070</v>
      </c>
      <c r="D5104" s="1426" t="s">
        <v>25054</v>
      </c>
      <c r="E5104" s="29" t="s">
        <v>18593</v>
      </c>
      <c r="F5104" s="42"/>
      <c r="G5104" s="588">
        <v>45873</v>
      </c>
      <c r="H5104" s="29" t="s">
        <v>25061</v>
      </c>
      <c r="I5104" s="29"/>
    </row>
    <row r="5105" spans="1:9">
      <c r="A5105" s="1712"/>
      <c r="B5105" s="38" t="s">
        <v>24473</v>
      </c>
      <c r="C5105" s="1426" t="s">
        <v>25071</v>
      </c>
      <c r="D5105" s="1426" t="s">
        <v>25059</v>
      </c>
      <c r="E5105" s="29" t="s">
        <v>341</v>
      </c>
      <c r="F5105" s="42"/>
      <c r="G5105" s="588">
        <v>45873</v>
      </c>
      <c r="H5105" s="29" t="s">
        <v>25061</v>
      </c>
      <c r="I5105" s="29"/>
    </row>
    <row r="5106" spans="1:9">
      <c r="A5106" s="1712"/>
      <c r="B5106" s="38" t="s">
        <v>18420</v>
      </c>
      <c r="C5106" s="1426" t="s">
        <v>25072</v>
      </c>
      <c r="D5106" s="1426" t="s">
        <v>25052</v>
      </c>
      <c r="E5106" s="29" t="s">
        <v>24977</v>
      </c>
      <c r="F5106" s="42"/>
      <c r="G5106" s="588">
        <v>45873</v>
      </c>
      <c r="H5106" s="29" t="s">
        <v>25061</v>
      </c>
      <c r="I5106" s="29"/>
    </row>
    <row r="5107" spans="1:9">
      <c r="A5107" s="1712"/>
      <c r="B5107" s="38" t="s">
        <v>18420</v>
      </c>
      <c r="C5107" s="1426" t="s">
        <v>25036</v>
      </c>
      <c r="D5107" s="1426" t="s">
        <v>25035</v>
      </c>
      <c r="E5107" s="29" t="s">
        <v>24982</v>
      </c>
      <c r="F5107" s="42"/>
      <c r="G5107" s="588">
        <v>45873</v>
      </c>
      <c r="H5107" s="29" t="s">
        <v>25061</v>
      </c>
      <c r="I5107" s="29"/>
    </row>
    <row r="5108" spans="1:9">
      <c r="A5108" s="1712"/>
      <c r="B5108" s="38" t="s">
        <v>18420</v>
      </c>
      <c r="C5108" s="1426" t="s">
        <v>25073</v>
      </c>
      <c r="D5108" s="1426" t="s">
        <v>25051</v>
      </c>
      <c r="E5108" s="29" t="s">
        <v>875</v>
      </c>
      <c r="F5108" s="42"/>
      <c r="G5108" s="588">
        <v>45873</v>
      </c>
      <c r="H5108" s="29" t="s">
        <v>25061</v>
      </c>
      <c r="I5108" s="29"/>
    </row>
    <row r="5109" spans="1:9">
      <c r="A5109" s="1712"/>
      <c r="B5109" s="38" t="s">
        <v>21420</v>
      </c>
      <c r="C5109" s="1426" t="s">
        <v>25074</v>
      </c>
      <c r="D5109" s="1426" t="s">
        <v>25057</v>
      </c>
      <c r="E5109" s="29" t="s">
        <v>73</v>
      </c>
      <c r="F5109" s="42"/>
      <c r="G5109" s="588">
        <v>45873</v>
      </c>
      <c r="H5109" s="29" t="s">
        <v>25061</v>
      </c>
      <c r="I5109" s="29"/>
    </row>
    <row r="5110" spans="1:9">
      <c r="A5110" s="1712"/>
      <c r="B5110" s="38" t="s">
        <v>18504</v>
      </c>
      <c r="C5110" s="1426" t="s">
        <v>25075</v>
      </c>
      <c r="D5110" s="1426" t="s">
        <v>25056</v>
      </c>
      <c r="E5110" s="29" t="s">
        <v>73</v>
      </c>
      <c r="F5110" s="42"/>
      <c r="G5110" s="588">
        <v>45873</v>
      </c>
      <c r="H5110" s="29" t="s">
        <v>25061</v>
      </c>
      <c r="I5110" s="29"/>
    </row>
    <row r="5111" spans="1:9">
      <c r="A5111" s="1712"/>
      <c r="B5111" s="38" t="s">
        <v>343</v>
      </c>
      <c r="C5111" s="1426" t="s">
        <v>25076</v>
      </c>
      <c r="D5111" s="1426" t="s">
        <v>25058</v>
      </c>
      <c r="E5111" s="29" t="s">
        <v>25060</v>
      </c>
      <c r="F5111" s="42"/>
      <c r="G5111" s="588">
        <v>45873</v>
      </c>
      <c r="H5111" s="29" t="s">
        <v>25061</v>
      </c>
      <c r="I5111" s="29"/>
    </row>
    <row r="5112" spans="1:9">
      <c r="A5112" s="1712"/>
      <c r="B5112" s="38" t="s">
        <v>18807</v>
      </c>
      <c r="C5112" s="1426" t="s">
        <v>25066</v>
      </c>
      <c r="D5112" s="1426" t="s">
        <v>25063</v>
      </c>
      <c r="E5112" s="29" t="s">
        <v>30</v>
      </c>
      <c r="F5112" s="42"/>
      <c r="G5112" s="588">
        <v>45880</v>
      </c>
      <c r="H5112" s="29" t="s">
        <v>25101</v>
      </c>
      <c r="I5112" s="29"/>
    </row>
    <row r="5113" spans="1:9">
      <c r="A5113" s="1712"/>
      <c r="B5113" s="38" t="s">
        <v>21420</v>
      </c>
      <c r="C5113" s="1426" t="s">
        <v>25266</v>
      </c>
      <c r="D5113" s="1426" t="s">
        <v>25089</v>
      </c>
      <c r="E5113" s="1426" t="s">
        <v>875</v>
      </c>
      <c r="F5113" s="42"/>
      <c r="G5113" s="588">
        <v>45880</v>
      </c>
      <c r="H5113" s="29" t="s">
        <v>25101</v>
      </c>
      <c r="I5113" s="29"/>
    </row>
    <row r="5114" spans="1:9">
      <c r="A5114" s="1712"/>
      <c r="B5114" s="38" t="s">
        <v>25087</v>
      </c>
      <c r="C5114" s="1426" t="s">
        <v>25267</v>
      </c>
      <c r="D5114" s="1426" t="s">
        <v>25088</v>
      </c>
      <c r="E5114" s="1426" t="s">
        <v>22020</v>
      </c>
      <c r="F5114" s="42"/>
      <c r="G5114" s="588">
        <v>45880</v>
      </c>
      <c r="H5114" s="29" t="s">
        <v>25101</v>
      </c>
      <c r="I5114" s="29"/>
    </row>
    <row r="5115" spans="1:9">
      <c r="A5115" s="1712"/>
      <c r="B5115" s="38" t="s">
        <v>18420</v>
      </c>
      <c r="C5115" s="1426" t="s">
        <v>25265</v>
      </c>
      <c r="D5115" s="1426" t="s">
        <v>25062</v>
      </c>
      <c r="E5115" s="29" t="s">
        <v>22147</v>
      </c>
      <c r="F5115" s="42"/>
      <c r="G5115" s="588">
        <v>45880</v>
      </c>
      <c r="H5115" s="29" t="s">
        <v>25101</v>
      </c>
      <c r="I5115" s="29"/>
    </row>
    <row r="5116" spans="1:9">
      <c r="A5116" s="1712"/>
      <c r="B5116" s="38" t="s">
        <v>18739</v>
      </c>
      <c r="C5116" s="1426" t="s">
        <v>25067</v>
      </c>
      <c r="D5116" s="1426" t="s">
        <v>25064</v>
      </c>
      <c r="E5116" s="29" t="s">
        <v>30</v>
      </c>
      <c r="F5116" s="42"/>
      <c r="G5116" s="588">
        <v>45901</v>
      </c>
      <c r="H5116" s="29"/>
      <c r="I5116" s="29"/>
    </row>
    <row r="5117" spans="1:9">
      <c r="A5117" s="1712"/>
      <c r="B5117" s="38" t="s">
        <v>18504</v>
      </c>
      <c r="C5117" s="1426"/>
      <c r="D5117" s="1426" t="s">
        <v>25065</v>
      </c>
      <c r="E5117" s="29" t="s">
        <v>875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16594</v>
      </c>
      <c r="C5120" s="437" t="s">
        <v>16472</v>
      </c>
      <c r="D5120" s="437" t="s">
        <v>814</v>
      </c>
      <c r="E5120" s="437" t="s">
        <v>22948</v>
      </c>
      <c r="F5120" s="437" t="s">
        <v>13379</v>
      </c>
      <c r="G5120" s="437" t="s">
        <v>21059</v>
      </c>
      <c r="H5120" s="437" t="s">
        <v>22949</v>
      </c>
      <c r="I5120" s="437" t="s">
        <v>20531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25273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10128</v>
      </c>
      <c r="E5136" s="32" t="s">
        <v>10129</v>
      </c>
      <c r="F5136" s="32"/>
      <c r="G5136" s="1577" t="s">
        <v>10130</v>
      </c>
      <c r="I5136" s="24"/>
    </row>
    <row r="5137" spans="2:11">
      <c r="B5137" s="28" t="s">
        <v>10131</v>
      </c>
      <c r="C5137" s="26"/>
      <c r="D5137" s="29" t="s">
        <v>10132</v>
      </c>
      <c r="E5137" s="26" t="s">
        <v>10133</v>
      </c>
      <c r="F5137" s="26"/>
      <c r="G5137" s="1577" t="s">
        <v>10134</v>
      </c>
      <c r="I5137" s="24"/>
    </row>
    <row r="5138" spans="2:11">
      <c r="B5138" s="28" t="s">
        <v>10135</v>
      </c>
      <c r="C5138" s="30"/>
      <c r="D5138" s="29" t="s">
        <v>10136</v>
      </c>
      <c r="E5138" s="29" t="s">
        <v>9683</v>
      </c>
      <c r="F5138" s="26">
        <v>4</v>
      </c>
      <c r="G5138" s="1585">
        <v>41001</v>
      </c>
    </row>
    <row r="5139" spans="2:11">
      <c r="B5139" s="28" t="s">
        <v>10137</v>
      </c>
      <c r="C5139" s="30"/>
      <c r="D5139" s="29" t="s">
        <v>10138</v>
      </c>
      <c r="E5139" s="29" t="s">
        <v>9870</v>
      </c>
      <c r="F5139" s="26">
        <v>4</v>
      </c>
      <c r="G5139" s="1585">
        <v>41002</v>
      </c>
    </row>
    <row r="5140" spans="2:11">
      <c r="B5140" s="28" t="s">
        <v>10139</v>
      </c>
      <c r="C5140" s="37"/>
      <c r="D5140" s="29" t="s">
        <v>10140</v>
      </c>
      <c r="E5140" s="29" t="s">
        <v>9683</v>
      </c>
      <c r="F5140" s="26">
        <v>4</v>
      </c>
      <c r="G5140" s="1585">
        <v>41004</v>
      </c>
    </row>
    <row r="5141" spans="2:11">
      <c r="B5141" s="28" t="s">
        <v>10135</v>
      </c>
      <c r="C5141" s="30"/>
      <c r="D5141" s="29" t="s">
        <v>10141</v>
      </c>
      <c r="E5141" s="29" t="s">
        <v>9683</v>
      </c>
      <c r="F5141" s="26">
        <v>4</v>
      </c>
      <c r="G5141" s="1585">
        <v>41008</v>
      </c>
      <c r="H5141" s="28" t="s">
        <v>10142</v>
      </c>
    </row>
    <row r="5142" spans="2:11">
      <c r="B5142" s="28" t="s">
        <v>10135</v>
      </c>
      <c r="C5142" s="30"/>
      <c r="D5142" s="29" t="s">
        <v>10143</v>
      </c>
      <c r="E5142" s="29" t="s">
        <v>9683</v>
      </c>
      <c r="F5142" s="26">
        <v>4</v>
      </c>
      <c r="G5142" s="1585">
        <v>41008</v>
      </c>
      <c r="H5142" s="28" t="s">
        <v>10142</v>
      </c>
    </row>
    <row r="5143" spans="2:11">
      <c r="B5143" s="28" t="s">
        <v>10135</v>
      </c>
      <c r="C5143" s="30"/>
      <c r="D5143" s="29" t="s">
        <v>10144</v>
      </c>
      <c r="E5143" s="29" t="s">
        <v>9799</v>
      </c>
      <c r="F5143" s="26">
        <v>4</v>
      </c>
      <c r="G5143" s="1585">
        <v>41012</v>
      </c>
      <c r="H5143" s="28" t="s">
        <v>10142</v>
      </c>
    </row>
    <row r="5144" spans="2:11">
      <c r="B5144" s="28" t="s">
        <v>10145</v>
      </c>
      <c r="C5144" s="30"/>
      <c r="D5144" s="29" t="s">
        <v>10146</v>
      </c>
      <c r="E5144" s="29" t="s">
        <v>10147</v>
      </c>
      <c r="F5144" s="26">
        <v>4</v>
      </c>
      <c r="G5144" s="1585">
        <v>41019</v>
      </c>
      <c r="H5144" s="28" t="s">
        <v>10142</v>
      </c>
    </row>
    <row r="5145" spans="2:11">
      <c r="B5145" s="28" t="s">
        <v>10037</v>
      </c>
      <c r="C5145" s="30"/>
      <c r="D5145" s="29" t="s">
        <v>10148</v>
      </c>
      <c r="E5145" s="29" t="s">
        <v>9935</v>
      </c>
      <c r="F5145" s="29">
        <v>5</v>
      </c>
      <c r="G5145" s="1585">
        <v>41031</v>
      </c>
      <c r="H5145" s="28" t="s">
        <v>10142</v>
      </c>
    </row>
    <row r="5146" spans="2:11">
      <c r="B5146" s="28" t="s">
        <v>9953</v>
      </c>
      <c r="C5146" s="30"/>
      <c r="D5146" s="29" t="s">
        <v>10149</v>
      </c>
      <c r="E5146" s="29" t="s">
        <v>10150</v>
      </c>
      <c r="F5146" s="26">
        <v>5</v>
      </c>
      <c r="G5146" s="1585">
        <v>41032</v>
      </c>
      <c r="H5146" s="28" t="s">
        <v>10142</v>
      </c>
      <c r="I5146" s="1505" t="s">
        <v>14825</v>
      </c>
      <c r="J5146" s="24" t="s">
        <v>10151</v>
      </c>
      <c r="K5146" s="24" t="s">
        <v>10152</v>
      </c>
    </row>
    <row r="5147" spans="2:11">
      <c r="B5147" s="28" t="s">
        <v>10139</v>
      </c>
      <c r="C5147" s="30"/>
      <c r="D5147" s="29" t="s">
        <v>10153</v>
      </c>
      <c r="E5147" s="29" t="s">
        <v>9799</v>
      </c>
      <c r="F5147" s="26">
        <v>5</v>
      </c>
      <c r="G5147" s="1585">
        <v>41033</v>
      </c>
      <c r="H5147" s="28" t="s">
        <v>10142</v>
      </c>
    </row>
    <row r="5148" spans="2:11">
      <c r="B5148" s="31" t="s">
        <v>10154</v>
      </c>
      <c r="C5148" s="38"/>
      <c r="D5148" s="337" t="s">
        <v>10155</v>
      </c>
      <c r="E5148" s="337" t="s">
        <v>9799</v>
      </c>
      <c r="F5148" s="26">
        <v>5</v>
      </c>
      <c r="G5148" s="1579">
        <v>41038</v>
      </c>
      <c r="H5148" s="28" t="s">
        <v>10156</v>
      </c>
    </row>
    <row r="5149" spans="2:11">
      <c r="B5149" s="28" t="s">
        <v>10157</v>
      </c>
      <c r="C5149" s="30"/>
      <c r="D5149" s="29" t="s">
        <v>10158</v>
      </c>
      <c r="E5149" s="29" t="s">
        <v>10159</v>
      </c>
      <c r="F5149" s="26">
        <v>5</v>
      </c>
      <c r="G5149" s="1585">
        <v>41044</v>
      </c>
      <c r="H5149" s="28" t="s">
        <v>10142</v>
      </c>
    </row>
    <row r="5150" spans="2:11">
      <c r="B5150" s="28" t="s">
        <v>10160</v>
      </c>
      <c r="C5150" s="30" t="s">
        <v>9777</v>
      </c>
      <c r="D5150" s="29" t="s">
        <v>10161</v>
      </c>
      <c r="E5150" s="29" t="s">
        <v>9799</v>
      </c>
      <c r="F5150" s="26">
        <v>5</v>
      </c>
      <c r="G5150" s="1585">
        <v>41045</v>
      </c>
      <c r="H5150" s="28" t="s">
        <v>10142</v>
      </c>
    </row>
    <row r="5151" spans="2:11">
      <c r="B5151" s="28" t="s">
        <v>10160</v>
      </c>
      <c r="C5151" s="30" t="s">
        <v>9777</v>
      </c>
      <c r="D5151" s="29" t="s">
        <v>10162</v>
      </c>
      <c r="E5151" s="29" t="s">
        <v>9799</v>
      </c>
      <c r="F5151" s="26">
        <v>5</v>
      </c>
      <c r="G5151" s="1585">
        <v>41045</v>
      </c>
      <c r="H5151" s="28" t="s">
        <v>10142</v>
      </c>
    </row>
    <row r="5152" spans="2:11">
      <c r="B5152" s="28" t="s">
        <v>10154</v>
      </c>
      <c r="C5152" s="30"/>
      <c r="D5152" s="29" t="s">
        <v>10163</v>
      </c>
      <c r="E5152" s="29" t="s">
        <v>9799</v>
      </c>
      <c r="F5152" s="26">
        <v>5</v>
      </c>
      <c r="G5152" s="1585">
        <v>41050</v>
      </c>
      <c r="H5152" s="28" t="s">
        <v>10142</v>
      </c>
    </row>
    <row r="5153" spans="2:9">
      <c r="B5153" s="28" t="s">
        <v>10154</v>
      </c>
      <c r="C5153" s="30"/>
      <c r="D5153" s="29" t="s">
        <v>10164</v>
      </c>
      <c r="E5153" s="29" t="s">
        <v>9799</v>
      </c>
      <c r="F5153" s="26">
        <v>5</v>
      </c>
      <c r="G5153" s="1585">
        <v>41051</v>
      </c>
      <c r="H5153" s="28" t="s">
        <v>10142</v>
      </c>
    </row>
    <row r="5154" spans="2:9">
      <c r="B5154" s="28" t="s">
        <v>10154</v>
      </c>
      <c r="C5154" s="30"/>
      <c r="D5154" s="29" t="s">
        <v>10165</v>
      </c>
      <c r="E5154" s="29" t="s">
        <v>10166</v>
      </c>
      <c r="F5154" s="26">
        <v>5</v>
      </c>
      <c r="G5154" s="1585">
        <v>41052</v>
      </c>
      <c r="H5154" s="28" t="s">
        <v>10142</v>
      </c>
    </row>
    <row r="5155" spans="2:9">
      <c r="B5155" s="28" t="s">
        <v>10167</v>
      </c>
      <c r="C5155" s="30"/>
      <c r="D5155" s="29" t="s">
        <v>10168</v>
      </c>
      <c r="E5155" s="29" t="s">
        <v>10150</v>
      </c>
      <c r="F5155" s="26">
        <v>5</v>
      </c>
      <c r="G5155" s="1585">
        <v>41057</v>
      </c>
      <c r="H5155" s="28" t="s">
        <v>10142</v>
      </c>
    </row>
    <row r="5156" spans="2:9">
      <c r="B5156" s="28" t="s">
        <v>10167</v>
      </c>
      <c r="C5156" s="30"/>
      <c r="D5156" s="29" t="s">
        <v>10169</v>
      </c>
      <c r="E5156" s="29" t="s">
        <v>10150</v>
      </c>
      <c r="F5156" s="26">
        <v>6</v>
      </c>
      <c r="G5156" s="1585">
        <v>41061</v>
      </c>
      <c r="H5156" s="28" t="s">
        <v>10142</v>
      </c>
    </row>
    <row r="5157" spans="2:9">
      <c r="B5157" s="28" t="s">
        <v>10157</v>
      </c>
      <c r="C5157" s="30"/>
      <c r="D5157" s="29" t="s">
        <v>10170</v>
      </c>
      <c r="E5157" s="29" t="s">
        <v>9799</v>
      </c>
      <c r="F5157" s="26">
        <v>6</v>
      </c>
      <c r="G5157" s="1585">
        <v>41066</v>
      </c>
      <c r="H5157" s="28" t="s">
        <v>10142</v>
      </c>
    </row>
    <row r="5158" spans="2:9">
      <c r="B5158" s="28" t="s">
        <v>10167</v>
      </c>
      <c r="C5158" s="30"/>
      <c r="D5158" s="29" t="s">
        <v>10171</v>
      </c>
      <c r="E5158" s="29" t="s">
        <v>10150</v>
      </c>
      <c r="F5158" s="26">
        <v>6</v>
      </c>
      <c r="G5158" s="1585">
        <v>41067</v>
      </c>
      <c r="H5158" s="28" t="s">
        <v>10142</v>
      </c>
    </row>
    <row r="5159" spans="2:9">
      <c r="B5159" s="28" t="s">
        <v>10167</v>
      </c>
      <c r="C5159" s="30"/>
      <c r="D5159" s="29" t="s">
        <v>10172</v>
      </c>
      <c r="E5159" s="29" t="s">
        <v>10150</v>
      </c>
      <c r="F5159" s="26">
        <v>6</v>
      </c>
      <c r="G5159" s="1585">
        <v>41068</v>
      </c>
      <c r="H5159" s="28" t="s">
        <v>10142</v>
      </c>
    </row>
    <row r="5160" spans="2:9">
      <c r="B5160" s="28" t="s">
        <v>9953</v>
      </c>
      <c r="C5160" s="30"/>
      <c r="D5160" s="29" t="s">
        <v>10173</v>
      </c>
      <c r="E5160" s="29" t="s">
        <v>10150</v>
      </c>
      <c r="F5160" s="26">
        <v>6</v>
      </c>
      <c r="G5160" s="1585">
        <v>41083</v>
      </c>
      <c r="H5160" s="28" t="s">
        <v>10142</v>
      </c>
      <c r="I5160" s="1505" t="s">
        <v>14826</v>
      </c>
    </row>
    <row r="5161" spans="2:9">
      <c r="B5161" s="28" t="s">
        <v>10157</v>
      </c>
      <c r="C5161" s="30"/>
      <c r="D5161" s="29" t="s">
        <v>10174</v>
      </c>
      <c r="E5161" s="29" t="s">
        <v>9799</v>
      </c>
      <c r="F5161" s="26">
        <v>6</v>
      </c>
      <c r="G5161" s="1585">
        <v>41085</v>
      </c>
      <c r="H5161" s="28" t="s">
        <v>10142</v>
      </c>
    </row>
    <row r="5162" spans="2:9">
      <c r="B5162" s="28" t="s">
        <v>10135</v>
      </c>
      <c r="C5162" s="30"/>
      <c r="D5162" s="29" t="s">
        <v>10175</v>
      </c>
      <c r="E5162" s="29" t="s">
        <v>9683</v>
      </c>
      <c r="F5162" s="26">
        <v>7</v>
      </c>
      <c r="G5162" s="1585">
        <v>41091</v>
      </c>
      <c r="H5162" s="28" t="s">
        <v>10142</v>
      </c>
    </row>
    <row r="5163" spans="2:9">
      <c r="B5163" s="28" t="s">
        <v>9796</v>
      </c>
      <c r="C5163" s="30"/>
      <c r="D5163" s="29" t="s">
        <v>10176</v>
      </c>
      <c r="E5163" s="29" t="s">
        <v>9799</v>
      </c>
      <c r="F5163" s="26">
        <v>7</v>
      </c>
      <c r="G5163" s="1585">
        <v>41092</v>
      </c>
      <c r="H5163" s="28" t="s">
        <v>10142</v>
      </c>
    </row>
    <row r="5164" spans="2:9">
      <c r="B5164" s="28" t="s">
        <v>10177</v>
      </c>
      <c r="C5164" s="30"/>
      <c r="D5164" s="29" t="s">
        <v>10178</v>
      </c>
      <c r="E5164" s="29" t="s">
        <v>9799</v>
      </c>
      <c r="F5164" s="26">
        <v>7</v>
      </c>
      <c r="G5164" s="1585">
        <v>41100</v>
      </c>
      <c r="H5164" s="28" t="s">
        <v>10142</v>
      </c>
      <c r="I5164" s="1505" t="s">
        <v>14827</v>
      </c>
    </row>
    <row r="5165" spans="2:9">
      <c r="B5165" s="28" t="s">
        <v>9867</v>
      </c>
      <c r="C5165" s="30"/>
      <c r="D5165" s="29" t="s">
        <v>10179</v>
      </c>
      <c r="E5165" s="29" t="s">
        <v>10180</v>
      </c>
      <c r="F5165" s="26">
        <v>7</v>
      </c>
      <c r="G5165" s="1577" t="s">
        <v>10181</v>
      </c>
      <c r="H5165" s="28" t="s">
        <v>10142</v>
      </c>
    </row>
    <row r="5166" spans="2:9">
      <c r="B5166" s="31" t="s">
        <v>9867</v>
      </c>
      <c r="C5166" s="38"/>
      <c r="D5166" s="337" t="s">
        <v>10182</v>
      </c>
      <c r="E5166" s="337" t="s">
        <v>9687</v>
      </c>
      <c r="F5166" s="26">
        <v>7</v>
      </c>
      <c r="G5166" s="1579">
        <v>41113</v>
      </c>
      <c r="H5166" s="28" t="s">
        <v>10142</v>
      </c>
    </row>
    <row r="5167" spans="2:9">
      <c r="B5167" s="28" t="s">
        <v>10157</v>
      </c>
      <c r="C5167" s="30"/>
      <c r="D5167" s="29" t="s">
        <v>10183</v>
      </c>
      <c r="E5167" s="29" t="s">
        <v>10150</v>
      </c>
      <c r="F5167" s="26">
        <v>7</v>
      </c>
      <c r="G5167" s="1585">
        <v>41113</v>
      </c>
      <c r="H5167" s="28" t="s">
        <v>10142</v>
      </c>
    </row>
    <row r="5168" spans="2:9">
      <c r="B5168" s="28" t="s">
        <v>10167</v>
      </c>
      <c r="C5168" s="30"/>
      <c r="D5168" s="29" t="s">
        <v>10184</v>
      </c>
      <c r="E5168" s="29" t="s">
        <v>10150</v>
      </c>
      <c r="F5168" s="26">
        <v>8</v>
      </c>
      <c r="G5168" s="1585">
        <v>41122</v>
      </c>
      <c r="H5168" s="28" t="s">
        <v>10185</v>
      </c>
    </row>
    <row r="5169" spans="2:8">
      <c r="B5169" s="31" t="s">
        <v>10167</v>
      </c>
      <c r="C5169" s="38"/>
      <c r="D5169" s="337" t="s">
        <v>10186</v>
      </c>
      <c r="E5169" s="337" t="s">
        <v>10150</v>
      </c>
      <c r="F5169" s="26">
        <v>8</v>
      </c>
      <c r="G5169" s="1579">
        <v>41127</v>
      </c>
      <c r="H5169" s="28" t="s">
        <v>10187</v>
      </c>
    </row>
    <row r="5170" spans="2:8">
      <c r="B5170" s="31" t="s">
        <v>10167</v>
      </c>
      <c r="C5170" s="38"/>
      <c r="D5170" s="337" t="s">
        <v>10188</v>
      </c>
      <c r="E5170" s="337" t="s">
        <v>10150</v>
      </c>
      <c r="F5170" s="32">
        <v>9</v>
      </c>
      <c r="G5170" s="1579">
        <v>41155</v>
      </c>
      <c r="H5170" s="31"/>
    </row>
    <row r="5171" spans="2:8">
      <c r="B5171" s="31" t="s">
        <v>10189</v>
      </c>
      <c r="C5171" s="38"/>
      <c r="D5171" s="337" t="s">
        <v>10190</v>
      </c>
      <c r="E5171" s="337" t="s">
        <v>10147</v>
      </c>
      <c r="F5171" s="32">
        <v>9</v>
      </c>
      <c r="G5171" s="1579">
        <v>41155</v>
      </c>
      <c r="H5171" s="28" t="s">
        <v>10142</v>
      </c>
    </row>
    <row r="5172" spans="2:8">
      <c r="B5172" s="31" t="s">
        <v>9694</v>
      </c>
      <c r="C5172" s="38"/>
      <c r="D5172" s="337" t="s">
        <v>10191</v>
      </c>
      <c r="E5172" s="337" t="s">
        <v>9791</v>
      </c>
      <c r="F5172" s="32">
        <v>9</v>
      </c>
      <c r="G5172" s="1579">
        <v>41155</v>
      </c>
      <c r="H5172" s="31" t="s">
        <v>10192</v>
      </c>
    </row>
    <row r="5173" spans="2:8">
      <c r="B5173" s="28" t="s">
        <v>10167</v>
      </c>
      <c r="C5173" s="30"/>
      <c r="D5173" s="29" t="s">
        <v>10193</v>
      </c>
      <c r="E5173" s="29" t="s">
        <v>10150</v>
      </c>
      <c r="F5173" s="32">
        <v>9</v>
      </c>
      <c r="G5173" s="1585">
        <v>41157</v>
      </c>
      <c r="H5173" s="28" t="s">
        <v>10142</v>
      </c>
    </row>
    <row r="5174" spans="2:8">
      <c r="B5174" s="28" t="s">
        <v>10167</v>
      </c>
      <c r="C5174" s="30"/>
      <c r="D5174" s="29" t="s">
        <v>10194</v>
      </c>
      <c r="E5174" s="29" t="s">
        <v>10150</v>
      </c>
      <c r="F5174" s="32">
        <v>9</v>
      </c>
      <c r="G5174" s="1585">
        <v>41162</v>
      </c>
      <c r="H5174" s="28" t="s">
        <v>10156</v>
      </c>
    </row>
    <row r="5175" spans="2:8">
      <c r="B5175" s="28" t="s">
        <v>10167</v>
      </c>
      <c r="C5175" s="30"/>
      <c r="D5175" s="29" t="s">
        <v>10195</v>
      </c>
      <c r="E5175" s="29" t="s">
        <v>10150</v>
      </c>
      <c r="F5175" s="32">
        <v>9</v>
      </c>
      <c r="G5175" s="1585">
        <v>41166</v>
      </c>
    </row>
    <row r="5176" spans="2:8">
      <c r="B5176" s="28" t="s">
        <v>10167</v>
      </c>
      <c r="C5176" s="30"/>
      <c r="D5176" s="29" t="s">
        <v>10196</v>
      </c>
      <c r="E5176" s="29" t="s">
        <v>10150</v>
      </c>
      <c r="F5176" s="32">
        <v>9</v>
      </c>
      <c r="G5176" s="1585">
        <v>41166</v>
      </c>
    </row>
    <row r="5177" spans="2:8">
      <c r="B5177" s="28" t="s">
        <v>10167</v>
      </c>
      <c r="C5177" s="38"/>
      <c r="D5177" s="29" t="s">
        <v>10197</v>
      </c>
      <c r="E5177" s="29" t="s">
        <v>10150</v>
      </c>
      <c r="F5177" s="32">
        <v>9</v>
      </c>
      <c r="G5177" s="1585">
        <v>41169</v>
      </c>
    </row>
    <row r="5178" spans="2:8">
      <c r="B5178" s="28" t="s">
        <v>10167</v>
      </c>
      <c r="C5178" s="30"/>
      <c r="D5178" s="29" t="s">
        <v>10198</v>
      </c>
      <c r="E5178" s="29" t="s">
        <v>10150</v>
      </c>
      <c r="F5178" s="32">
        <v>9</v>
      </c>
      <c r="G5178" s="1585">
        <v>41172</v>
      </c>
      <c r="H5178" s="28" t="s">
        <v>10199</v>
      </c>
    </row>
    <row r="5179" spans="2:8">
      <c r="B5179" s="28" t="s">
        <v>10167</v>
      </c>
      <c r="C5179" s="30"/>
      <c r="D5179" s="29" t="s">
        <v>10200</v>
      </c>
      <c r="E5179" s="29" t="s">
        <v>10150</v>
      </c>
      <c r="F5179" s="32">
        <v>9</v>
      </c>
      <c r="G5179" s="1585">
        <v>41176</v>
      </c>
      <c r="H5179" s="28" t="s">
        <v>10142</v>
      </c>
    </row>
    <row r="5180" spans="2:8">
      <c r="B5180" s="61" t="s">
        <v>10167</v>
      </c>
      <c r="C5180" s="62"/>
      <c r="D5180" s="270" t="s">
        <v>10201</v>
      </c>
      <c r="E5180" s="270" t="s">
        <v>10150</v>
      </c>
      <c r="F5180" s="43">
        <v>10</v>
      </c>
      <c r="G5180" s="1594">
        <v>41198</v>
      </c>
      <c r="H5180" s="28" t="s">
        <v>10142</v>
      </c>
    </row>
    <row r="5181" spans="2:8">
      <c r="B5181" s="61" t="s">
        <v>10202</v>
      </c>
      <c r="C5181" s="40"/>
      <c r="D5181" s="29" t="s">
        <v>868</v>
      </c>
      <c r="E5181" s="270" t="s">
        <v>864</v>
      </c>
      <c r="F5181" s="26">
        <v>10</v>
      </c>
      <c r="G5181" s="1594">
        <v>41198</v>
      </c>
      <c r="H5181" s="28" t="s">
        <v>10203</v>
      </c>
    </row>
    <row r="5182" spans="2:8">
      <c r="B5182" s="61" t="s">
        <v>10204</v>
      </c>
      <c r="C5182" s="30"/>
      <c r="D5182" s="29" t="s">
        <v>10205</v>
      </c>
      <c r="E5182" s="29" t="s">
        <v>10206</v>
      </c>
      <c r="F5182" s="26">
        <v>11</v>
      </c>
      <c r="G5182" s="1585">
        <v>41227</v>
      </c>
      <c r="H5182" s="28" t="s">
        <v>10203</v>
      </c>
    </row>
    <row r="5183" spans="2:8">
      <c r="B5183" s="61" t="s">
        <v>10207</v>
      </c>
      <c r="C5183" s="62"/>
      <c r="D5183" s="270" t="s">
        <v>10208</v>
      </c>
      <c r="E5183" s="270" t="s">
        <v>10209</v>
      </c>
      <c r="F5183" s="43">
        <v>11</v>
      </c>
      <c r="G5183" s="1594">
        <v>41230</v>
      </c>
      <c r="H5183" s="28" t="s">
        <v>10210</v>
      </c>
    </row>
    <row r="5184" spans="2:8">
      <c r="B5184" s="28" t="s">
        <v>10211</v>
      </c>
      <c r="C5184" s="40"/>
      <c r="D5184" s="26" t="s">
        <v>10212</v>
      </c>
      <c r="E5184" s="26" t="s">
        <v>10213</v>
      </c>
      <c r="F5184" s="26">
        <v>12</v>
      </c>
      <c r="G5184" s="1585">
        <v>41254</v>
      </c>
    </row>
    <row r="5185" spans="2:9">
      <c r="B5185" s="28" t="s">
        <v>10214</v>
      </c>
      <c r="C5185" s="40"/>
      <c r="D5185" s="26" t="s">
        <v>10215</v>
      </c>
      <c r="E5185" s="26" t="s">
        <v>10216</v>
      </c>
      <c r="F5185" s="26">
        <v>12</v>
      </c>
      <c r="G5185" s="1585">
        <v>41260</v>
      </c>
      <c r="H5185" s="28" t="s">
        <v>10217</v>
      </c>
    </row>
    <row r="5186" spans="2:9">
      <c r="B5186" s="28" t="s">
        <v>10218</v>
      </c>
      <c r="C5186" s="64" t="s">
        <v>10219</v>
      </c>
      <c r="D5186" s="26" t="s">
        <v>10220</v>
      </c>
      <c r="E5186" s="26" t="s">
        <v>10221</v>
      </c>
      <c r="F5186" s="48">
        <v>12</v>
      </c>
      <c r="G5186" s="1585">
        <v>41267</v>
      </c>
      <c r="H5186" s="28" t="s">
        <v>10203</v>
      </c>
      <c r="I5186" s="1505" t="s">
        <v>14828</v>
      </c>
    </row>
    <row r="5187" spans="2:9">
      <c r="B5187" s="28" t="s">
        <v>10222</v>
      </c>
      <c r="C5187" s="40"/>
      <c r="D5187" s="26" t="s">
        <v>10223</v>
      </c>
      <c r="E5187" s="26" t="s">
        <v>10224</v>
      </c>
      <c r="F5187" s="48">
        <v>12</v>
      </c>
      <c r="G5187" s="1585">
        <v>41267</v>
      </c>
      <c r="H5187" s="28" t="s">
        <v>10203</v>
      </c>
    </row>
    <row r="5188" spans="2:9">
      <c r="B5188" s="61" t="s">
        <v>10204</v>
      </c>
      <c r="C5188" s="30"/>
      <c r="D5188" s="29" t="s">
        <v>10225</v>
      </c>
      <c r="E5188" s="29" t="s">
        <v>10206</v>
      </c>
      <c r="F5188" s="26">
        <v>12</v>
      </c>
      <c r="G5188" s="1585">
        <v>41268</v>
      </c>
      <c r="H5188" s="28" t="s">
        <v>10203</v>
      </c>
    </row>
    <row r="5189" spans="2:9">
      <c r="B5189" s="28" t="s">
        <v>10226</v>
      </c>
      <c r="C5189" s="40"/>
      <c r="D5189" s="26" t="s">
        <v>10227</v>
      </c>
      <c r="E5189" s="26" t="s">
        <v>10228</v>
      </c>
      <c r="F5189" s="26"/>
      <c r="G5189" s="1585">
        <v>41275</v>
      </c>
      <c r="H5189" s="28" t="s">
        <v>10203</v>
      </c>
    </row>
    <row r="5190" spans="2:9">
      <c r="B5190" s="61" t="s">
        <v>10204</v>
      </c>
      <c r="C5190" s="30"/>
      <c r="D5190" s="29" t="s">
        <v>10229</v>
      </c>
      <c r="E5190" s="29" t="s">
        <v>10206</v>
      </c>
      <c r="F5190" s="26">
        <v>1</v>
      </c>
      <c r="G5190" s="1585">
        <v>41276</v>
      </c>
      <c r="H5190" s="28" t="s">
        <v>10203</v>
      </c>
    </row>
    <row r="5191" spans="2:9">
      <c r="B5191" s="28" t="s">
        <v>10230</v>
      </c>
      <c r="C5191" s="30"/>
      <c r="D5191" s="29" t="s">
        <v>10231</v>
      </c>
      <c r="E5191" s="29" t="s">
        <v>10216</v>
      </c>
      <c r="F5191" s="26"/>
      <c r="G5191" s="1585">
        <v>41284</v>
      </c>
      <c r="H5191" s="28" t="s">
        <v>10232</v>
      </c>
    </row>
    <row r="5192" spans="2:9">
      <c r="B5192" s="28" t="s">
        <v>10218</v>
      </c>
      <c r="C5192" s="40"/>
      <c r="D5192" s="26" t="s">
        <v>10233</v>
      </c>
      <c r="E5192" s="26" t="s">
        <v>10221</v>
      </c>
      <c r="F5192" s="26">
        <v>1</v>
      </c>
      <c r="G5192" s="1585">
        <v>41296</v>
      </c>
      <c r="H5192" s="28" t="s">
        <v>10234</v>
      </c>
    </row>
    <row r="5193" spans="2:9">
      <c r="B5193" s="28" t="s">
        <v>10218</v>
      </c>
      <c r="C5193" s="62"/>
      <c r="D5193" s="29" t="s">
        <v>10235</v>
      </c>
      <c r="E5193" s="29" t="s">
        <v>10221</v>
      </c>
      <c r="F5193" s="26">
        <v>2</v>
      </c>
      <c r="G5193" s="1585">
        <v>41323</v>
      </c>
      <c r="H5193" s="28" t="s">
        <v>10234</v>
      </c>
    </row>
    <row r="5194" spans="2:9">
      <c r="B5194" s="28" t="s">
        <v>10218</v>
      </c>
      <c r="C5194" s="62"/>
      <c r="D5194" s="29" t="s">
        <v>10236</v>
      </c>
      <c r="E5194" s="29" t="s">
        <v>10221</v>
      </c>
      <c r="F5194" s="26">
        <v>2</v>
      </c>
      <c r="G5194" s="1585">
        <v>41323</v>
      </c>
      <c r="H5194" s="28" t="s">
        <v>10203</v>
      </c>
    </row>
    <row r="5195" spans="2:9">
      <c r="B5195" s="28" t="s">
        <v>10237</v>
      </c>
      <c r="C5195" s="40"/>
      <c r="D5195" s="26" t="s">
        <v>10238</v>
      </c>
      <c r="E5195" s="26" t="s">
        <v>10239</v>
      </c>
      <c r="F5195" s="26"/>
      <c r="G5195" s="1585">
        <v>41326</v>
      </c>
      <c r="H5195" s="28" t="s">
        <v>10234</v>
      </c>
    </row>
    <row r="5196" spans="2:9">
      <c r="B5196" s="28" t="s">
        <v>10237</v>
      </c>
      <c r="C5196" s="40"/>
      <c r="D5196" s="26" t="s">
        <v>10240</v>
      </c>
      <c r="E5196" s="26" t="s">
        <v>10239</v>
      </c>
      <c r="F5196" s="26"/>
      <c r="G5196" s="1585">
        <v>41326</v>
      </c>
      <c r="H5196" s="28" t="s">
        <v>10234</v>
      </c>
    </row>
    <row r="5197" spans="2:9">
      <c r="B5197" s="28" t="s">
        <v>10241</v>
      </c>
      <c r="C5197" s="40"/>
      <c r="D5197" s="26" t="s">
        <v>10242</v>
      </c>
      <c r="E5197" s="26" t="s">
        <v>10216</v>
      </c>
      <c r="F5197" s="26">
        <v>3</v>
      </c>
      <c r="G5197" s="1585">
        <v>41337</v>
      </c>
    </row>
    <row r="5198" spans="2:9">
      <c r="B5198" s="28" t="s">
        <v>10237</v>
      </c>
      <c r="C5198" s="40"/>
      <c r="D5198" s="26" t="s">
        <v>10243</v>
      </c>
      <c r="E5198" s="26" t="s">
        <v>10244</v>
      </c>
      <c r="F5198" s="26"/>
      <c r="G5198" s="1585">
        <v>41338</v>
      </c>
    </row>
    <row r="5199" spans="2:9">
      <c r="B5199" s="31" t="s">
        <v>10245</v>
      </c>
      <c r="C5199" s="259"/>
      <c r="D5199" s="26" t="s">
        <v>10246</v>
      </c>
      <c r="E5199" s="29" t="s">
        <v>10224</v>
      </c>
      <c r="F5199" s="32">
        <v>3</v>
      </c>
      <c r="G5199" s="1585">
        <v>41351</v>
      </c>
      <c r="H5199" s="28" t="s">
        <v>10247</v>
      </c>
    </row>
    <row r="5200" spans="2:9">
      <c r="B5200" s="61" t="s">
        <v>10204</v>
      </c>
      <c r="C5200" s="62"/>
      <c r="D5200" s="29" t="s">
        <v>10248</v>
      </c>
      <c r="E5200" s="29" t="s">
        <v>10239</v>
      </c>
      <c r="F5200" s="32">
        <v>3</v>
      </c>
      <c r="G5200" s="1585">
        <v>41351</v>
      </c>
      <c r="H5200" s="28" t="s">
        <v>10203</v>
      </c>
    </row>
    <row r="5201" spans="2:9">
      <c r="B5201" s="61" t="s">
        <v>10249</v>
      </c>
      <c r="C5201" s="62"/>
      <c r="D5201" s="29" t="s">
        <v>10250</v>
      </c>
      <c r="E5201" s="29" t="s">
        <v>10251</v>
      </c>
      <c r="F5201" s="26">
        <v>3</v>
      </c>
      <c r="G5201" s="1585">
        <v>41353</v>
      </c>
      <c r="H5201" s="61" t="s">
        <v>10234</v>
      </c>
      <c r="I5201" s="1505" t="s">
        <v>14829</v>
      </c>
    </row>
    <row r="5202" spans="2:9">
      <c r="B5202" s="31" t="s">
        <v>4443</v>
      </c>
      <c r="C5202" s="259"/>
      <c r="D5202" s="26" t="s">
        <v>10252</v>
      </c>
      <c r="E5202" s="29" t="s">
        <v>10253</v>
      </c>
      <c r="F5202" s="32">
        <v>3</v>
      </c>
      <c r="G5202" s="1585">
        <v>41359</v>
      </c>
      <c r="H5202" s="31" t="s">
        <v>10254</v>
      </c>
    </row>
    <row r="5203" spans="2:9">
      <c r="B5203" s="61" t="s">
        <v>10237</v>
      </c>
      <c r="C5203" s="62"/>
      <c r="D5203" s="29" t="s">
        <v>10255</v>
      </c>
      <c r="E5203" s="29" t="s">
        <v>10239</v>
      </c>
      <c r="F5203" s="26">
        <v>4</v>
      </c>
      <c r="G5203" s="1585">
        <v>41365</v>
      </c>
      <c r="H5203" s="61" t="s">
        <v>10203</v>
      </c>
    </row>
    <row r="5204" spans="2:9">
      <c r="B5204" s="31" t="s">
        <v>10218</v>
      </c>
      <c r="C5204" s="62"/>
      <c r="D5204" s="29" t="s">
        <v>10256</v>
      </c>
      <c r="E5204" s="29" t="s">
        <v>10221</v>
      </c>
      <c r="F5204" s="26">
        <v>4</v>
      </c>
      <c r="G5204" s="1585">
        <v>41372</v>
      </c>
      <c r="H5204" s="61" t="s">
        <v>10257</v>
      </c>
    </row>
    <row r="5205" spans="2:9">
      <c r="B5205" s="61" t="s">
        <v>10204</v>
      </c>
      <c r="C5205" s="30"/>
      <c r="D5205" s="29" t="s">
        <v>10258</v>
      </c>
      <c r="E5205" s="29" t="s">
        <v>10239</v>
      </c>
      <c r="F5205" s="26">
        <v>4</v>
      </c>
      <c r="G5205" s="1585">
        <v>41375</v>
      </c>
      <c r="H5205" s="28" t="s">
        <v>10259</v>
      </c>
    </row>
    <row r="5206" spans="2:9">
      <c r="B5206" s="31" t="s">
        <v>4443</v>
      </c>
      <c r="C5206" s="259"/>
      <c r="D5206" s="32" t="s">
        <v>10260</v>
      </c>
      <c r="E5206" s="32" t="s">
        <v>10253</v>
      </c>
      <c r="F5206" s="32"/>
      <c r="G5206" s="1579">
        <v>41381</v>
      </c>
      <c r="H5206" s="31"/>
      <c r="I5206" s="1505" t="s">
        <v>14788</v>
      </c>
    </row>
    <row r="5207" spans="2:9">
      <c r="B5207" s="28" t="s">
        <v>4443</v>
      </c>
      <c r="C5207" s="26"/>
      <c r="D5207" s="26" t="s">
        <v>10261</v>
      </c>
      <c r="E5207" s="26" t="s">
        <v>10253</v>
      </c>
      <c r="F5207" s="26"/>
      <c r="G5207" s="1452">
        <v>41383</v>
      </c>
      <c r="H5207" s="28" t="s">
        <v>10262</v>
      </c>
      <c r="I5207" s="1505" t="s">
        <v>14788</v>
      </c>
    </row>
    <row r="5208" spans="2:9">
      <c r="B5208" s="28" t="s">
        <v>10204</v>
      </c>
      <c r="C5208" s="26"/>
      <c r="D5208" s="26" t="s">
        <v>10263</v>
      </c>
      <c r="E5208" s="26" t="s">
        <v>10239</v>
      </c>
      <c r="F5208" s="26"/>
      <c r="G5208" s="1452">
        <v>41383</v>
      </c>
      <c r="H5208" s="28" t="s">
        <v>10264</v>
      </c>
      <c r="I5208" s="1505" t="s">
        <v>14788</v>
      </c>
    </row>
    <row r="5209" spans="2:9">
      <c r="B5209" s="28" t="s">
        <v>4443</v>
      </c>
      <c r="C5209" s="26"/>
      <c r="D5209" s="26" t="s">
        <v>10265</v>
      </c>
      <c r="E5209" s="26" t="s">
        <v>10253</v>
      </c>
      <c r="F5209" s="26"/>
      <c r="G5209" s="1452">
        <v>41387</v>
      </c>
      <c r="H5209" s="28" t="s">
        <v>10262</v>
      </c>
      <c r="I5209" s="1505" t="s">
        <v>14830</v>
      </c>
    </row>
    <row r="5210" spans="2:9">
      <c r="B5210" s="61" t="s">
        <v>10266</v>
      </c>
      <c r="C5210" s="62"/>
      <c r="D5210" s="29" t="s">
        <v>10267</v>
      </c>
      <c r="E5210" s="29" t="s">
        <v>10253</v>
      </c>
      <c r="F5210" s="26"/>
      <c r="G5210" s="1585">
        <v>41389</v>
      </c>
      <c r="H5210" s="61" t="s">
        <v>10203</v>
      </c>
    </row>
    <row r="5211" spans="2:9">
      <c r="B5211" s="28" t="s">
        <v>10266</v>
      </c>
      <c r="C5211" s="26"/>
      <c r="D5211" s="26" t="s">
        <v>10268</v>
      </c>
      <c r="E5211" s="29" t="s">
        <v>10269</v>
      </c>
      <c r="F5211" s="26">
        <v>5</v>
      </c>
      <c r="G5211" s="1452">
        <v>41395</v>
      </c>
      <c r="H5211" s="28" t="s">
        <v>10203</v>
      </c>
    </row>
    <row r="5212" spans="2:9">
      <c r="B5212" s="28" t="s">
        <v>10270</v>
      </c>
      <c r="C5212" s="40"/>
      <c r="D5212" s="26" t="s">
        <v>10271</v>
      </c>
      <c r="E5212" s="26" t="s">
        <v>10272</v>
      </c>
      <c r="F5212" s="26">
        <v>5</v>
      </c>
      <c r="G5212" s="1452">
        <v>41396</v>
      </c>
      <c r="H5212" s="28" t="s">
        <v>10273</v>
      </c>
    </row>
    <row r="5213" spans="2:9">
      <c r="B5213" s="31" t="s">
        <v>10274</v>
      </c>
      <c r="C5213" s="259"/>
      <c r="D5213" s="32" t="s">
        <v>10275</v>
      </c>
      <c r="E5213" s="32" t="s">
        <v>10276</v>
      </c>
      <c r="F5213" s="26">
        <v>5</v>
      </c>
      <c r="G5213" s="1579">
        <v>41404</v>
      </c>
      <c r="H5213" s="31" t="s">
        <v>10277</v>
      </c>
      <c r="I5213" s="1505" t="s">
        <v>14831</v>
      </c>
    </row>
    <row r="5214" spans="2:9">
      <c r="B5214" s="27" t="s">
        <v>4783</v>
      </c>
      <c r="C5214" s="26"/>
      <c r="D5214" s="26" t="s">
        <v>10278</v>
      </c>
      <c r="E5214" s="26" t="s">
        <v>9738</v>
      </c>
      <c r="F5214" s="26">
        <v>5</v>
      </c>
      <c r="G5214" s="1452">
        <v>41409</v>
      </c>
      <c r="H5214" s="26" t="s">
        <v>10279</v>
      </c>
      <c r="I5214" s="1505" t="s">
        <v>14788</v>
      </c>
    </row>
    <row r="5215" spans="2:9">
      <c r="B5215" s="31" t="s">
        <v>9730</v>
      </c>
      <c r="C5215" s="32"/>
      <c r="D5215" s="32" t="s">
        <v>10281</v>
      </c>
      <c r="E5215" s="32" t="s">
        <v>9721</v>
      </c>
      <c r="F5215" s="32"/>
      <c r="G5215" s="1579">
        <v>41414</v>
      </c>
      <c r="H5215" s="31" t="s">
        <v>10282</v>
      </c>
      <c r="I5215" s="1505" t="s">
        <v>14788</v>
      </c>
    </row>
    <row r="5216" spans="2:9" ht="15.75" customHeight="1">
      <c r="B5216" s="28" t="s">
        <v>9863</v>
      </c>
      <c r="C5216" s="64"/>
      <c r="D5216" s="26" t="s">
        <v>10283</v>
      </c>
      <c r="E5216" s="26" t="s">
        <v>10284</v>
      </c>
      <c r="F5216" s="26"/>
      <c r="G5216" s="1452">
        <v>41432</v>
      </c>
      <c r="H5216" s="28" t="s">
        <v>10285</v>
      </c>
      <c r="I5216" s="1505" t="s">
        <v>14832</v>
      </c>
    </row>
    <row r="5217" spans="2:10">
      <c r="B5217" s="28" t="s">
        <v>9709</v>
      </c>
      <c r="C5217" s="26"/>
      <c r="D5217" s="26" t="s">
        <v>10286</v>
      </c>
      <c r="E5217" s="26" t="s">
        <v>9700</v>
      </c>
      <c r="F5217" s="26">
        <v>6</v>
      </c>
      <c r="G5217" s="1452">
        <v>41450</v>
      </c>
      <c r="H5217" s="28" t="s">
        <v>10287</v>
      </c>
    </row>
    <row r="5218" spans="2:10">
      <c r="B5218" s="28" t="s">
        <v>10288</v>
      </c>
      <c r="C5218" s="26"/>
      <c r="D5218" s="26" t="s">
        <v>10289</v>
      </c>
      <c r="E5218" s="26" t="s">
        <v>9877</v>
      </c>
      <c r="F5218" s="26"/>
      <c r="G5218" s="1452">
        <v>41456</v>
      </c>
      <c r="H5218" s="28" t="s">
        <v>10290</v>
      </c>
    </row>
    <row r="5219" spans="2:10">
      <c r="B5219" s="230" t="s">
        <v>10291</v>
      </c>
      <c r="C5219" s="259"/>
      <c r="D5219" s="32" t="s">
        <v>10292</v>
      </c>
      <c r="E5219" s="32" t="s">
        <v>9742</v>
      </c>
      <c r="F5219" s="32"/>
      <c r="G5219" s="1579">
        <v>41487</v>
      </c>
      <c r="H5219" s="32" t="s">
        <v>10280</v>
      </c>
    </row>
    <row r="5220" spans="2:10">
      <c r="B5220" s="28" t="s">
        <v>9701</v>
      </c>
      <c r="C5220" s="30"/>
      <c r="D5220" s="29" t="s">
        <v>10293</v>
      </c>
      <c r="E5220" s="29" t="s">
        <v>9704</v>
      </c>
      <c r="F5220" s="26"/>
      <c r="G5220" s="1585">
        <v>41495</v>
      </c>
      <c r="H5220" s="28" t="s">
        <v>10280</v>
      </c>
    </row>
    <row r="5221" spans="2:10">
      <c r="B5221" s="230" t="s">
        <v>9716</v>
      </c>
      <c r="C5221" s="268"/>
      <c r="D5221" s="32" t="s">
        <v>10294</v>
      </c>
      <c r="E5221" s="65" t="s">
        <v>9704</v>
      </c>
      <c r="F5221" s="32"/>
      <c r="G5221" s="1579">
        <v>41498</v>
      </c>
      <c r="H5221" s="31" t="s">
        <v>10280</v>
      </c>
    </row>
    <row r="5222" spans="2:10">
      <c r="B5222" s="31" t="s">
        <v>9701</v>
      </c>
      <c r="C5222" s="30" t="s">
        <v>9706</v>
      </c>
      <c r="D5222" s="409" t="s">
        <v>10295</v>
      </c>
      <c r="E5222" s="29" t="s">
        <v>9704</v>
      </c>
      <c r="F5222" s="26"/>
      <c r="G5222" s="1579">
        <v>41508</v>
      </c>
      <c r="H5222" s="230" t="s">
        <v>9811</v>
      </c>
      <c r="I5222" s="1505" t="s">
        <v>14806</v>
      </c>
      <c r="J5222" s="24" t="s">
        <v>10296</v>
      </c>
    </row>
    <row r="5223" spans="2:10">
      <c r="B5223" s="28" t="s">
        <v>9881</v>
      </c>
      <c r="C5223" s="30"/>
      <c r="D5223" s="29" t="s">
        <v>10297</v>
      </c>
      <c r="E5223" s="29" t="s">
        <v>9738</v>
      </c>
      <c r="F5223" s="26"/>
      <c r="G5223" s="1579">
        <v>41518</v>
      </c>
      <c r="H5223" s="230" t="s">
        <v>10298</v>
      </c>
    </row>
    <row r="5224" spans="2:10">
      <c r="B5224" s="28" t="s">
        <v>10299</v>
      </c>
      <c r="C5224" s="30"/>
      <c r="D5224" s="29" t="s">
        <v>10300</v>
      </c>
      <c r="E5224" s="29"/>
      <c r="F5224" s="26"/>
      <c r="G5224" s="1579">
        <v>41554</v>
      </c>
      <c r="H5224" s="230" t="s">
        <v>10301</v>
      </c>
    </row>
    <row r="5225" spans="2:10" ht="18.75" customHeight="1">
      <c r="B5225" s="28" t="s">
        <v>9885</v>
      </c>
      <c r="C5225" s="30"/>
      <c r="D5225" s="29" t="s">
        <v>10302</v>
      </c>
      <c r="E5225" s="29" t="s">
        <v>9738</v>
      </c>
      <c r="F5225" s="26">
        <v>10</v>
      </c>
      <c r="G5225" s="1579">
        <v>41562</v>
      </c>
      <c r="H5225" s="230" t="s">
        <v>10280</v>
      </c>
    </row>
    <row r="5226" spans="2:10">
      <c r="B5226" s="28" t="s">
        <v>9885</v>
      </c>
      <c r="C5226" s="30"/>
      <c r="D5226" s="29" t="s">
        <v>10303</v>
      </c>
      <c r="E5226" s="29" t="s">
        <v>9738</v>
      </c>
      <c r="F5226" s="26">
        <v>10</v>
      </c>
      <c r="G5226" s="1579">
        <v>41563</v>
      </c>
      <c r="H5226" s="230" t="s">
        <v>10304</v>
      </c>
      <c r="I5226" s="1505" t="s">
        <v>14833</v>
      </c>
    </row>
    <row r="5227" spans="2:10">
      <c r="B5227" s="28" t="s">
        <v>9881</v>
      </c>
      <c r="C5227" s="30"/>
      <c r="D5227" s="29" t="s">
        <v>10305</v>
      </c>
      <c r="E5227" s="29" t="s">
        <v>9738</v>
      </c>
      <c r="F5227" s="26"/>
      <c r="G5227" s="1585">
        <v>41569</v>
      </c>
      <c r="H5227" s="28" t="s">
        <v>10280</v>
      </c>
    </row>
    <row r="5228" spans="2:10">
      <c r="B5228" s="28" t="s">
        <v>10306</v>
      </c>
      <c r="C5228" s="30"/>
      <c r="D5228" s="29" t="s">
        <v>10307</v>
      </c>
      <c r="E5228" s="29" t="s">
        <v>9704</v>
      </c>
      <c r="F5228" s="26"/>
      <c r="G5228" s="1585">
        <v>41571</v>
      </c>
    </row>
    <row r="5229" spans="2:10">
      <c r="B5229" s="352" t="s">
        <v>10308</v>
      </c>
      <c r="C5229" s="350"/>
      <c r="D5229" s="336" t="s">
        <v>10307</v>
      </c>
      <c r="E5229" s="336" t="s">
        <v>9704</v>
      </c>
      <c r="F5229" s="55"/>
      <c r="G5229" s="1579">
        <v>41571</v>
      </c>
      <c r="H5229" s="63" t="s">
        <v>10309</v>
      </c>
    </row>
    <row r="5230" spans="2:10">
      <c r="B5230" s="202" t="s">
        <v>9863</v>
      </c>
      <c r="C5230" s="200"/>
      <c r="D5230" s="750" t="s">
        <v>10310</v>
      </c>
      <c r="E5230" s="750" t="s">
        <v>9724</v>
      </c>
      <c r="F5230" s="26"/>
      <c r="G5230" s="590">
        <v>41573</v>
      </c>
      <c r="H5230" s="61" t="s">
        <v>10280</v>
      </c>
    </row>
    <row r="5231" spans="2:10">
      <c r="B5231" s="60" t="s">
        <v>9850</v>
      </c>
      <c r="C5231" s="172" t="s">
        <v>10311</v>
      </c>
      <c r="D5231" s="750" t="s">
        <v>10312</v>
      </c>
      <c r="E5231" s="750" t="s">
        <v>9845</v>
      </c>
      <c r="F5231" s="59"/>
      <c r="G5231" s="1634">
        <v>41575</v>
      </c>
      <c r="H5231" s="230" t="s">
        <v>10313</v>
      </c>
    </row>
    <row r="5232" spans="2:10">
      <c r="B5232" s="28" t="s">
        <v>9885</v>
      </c>
      <c r="C5232" s="30"/>
      <c r="D5232" s="29" t="s">
        <v>10314</v>
      </c>
      <c r="E5232" s="29" t="s">
        <v>9738</v>
      </c>
      <c r="F5232" s="26"/>
      <c r="G5232" s="1585">
        <v>41583</v>
      </c>
      <c r="H5232" s="28" t="s">
        <v>10280</v>
      </c>
    </row>
    <row r="5233" spans="2:9">
      <c r="B5233" s="60" t="s">
        <v>9885</v>
      </c>
      <c r="C5233" s="172"/>
      <c r="D5233" s="750" t="s">
        <v>10315</v>
      </c>
      <c r="E5233" s="750" t="s">
        <v>9738</v>
      </c>
      <c r="F5233" s="59"/>
      <c r="G5233" s="1585">
        <v>41610</v>
      </c>
      <c r="H5233" s="230" t="s">
        <v>10280</v>
      </c>
    </row>
    <row r="5234" spans="2:9">
      <c r="B5234" s="28" t="s">
        <v>9914</v>
      </c>
      <c r="C5234" s="30"/>
      <c r="D5234" s="29" t="s">
        <v>10316</v>
      </c>
      <c r="E5234" s="29" t="s">
        <v>10317</v>
      </c>
      <c r="F5234" s="26"/>
      <c r="G5234" s="1585">
        <v>41610</v>
      </c>
      <c r="H5234" s="230" t="s">
        <v>10280</v>
      </c>
    </row>
    <row r="5235" spans="2:9">
      <c r="B5235" s="28" t="s">
        <v>10318</v>
      </c>
      <c r="C5235" s="30"/>
      <c r="D5235" s="29" t="s">
        <v>10319</v>
      </c>
      <c r="E5235" s="29" t="s">
        <v>9765</v>
      </c>
      <c r="F5235" s="26"/>
      <c r="G5235" s="1585">
        <v>41624</v>
      </c>
      <c r="H5235" s="230" t="s">
        <v>10320</v>
      </c>
    </row>
    <row r="5236" spans="2:9">
      <c r="B5236" s="28" t="s">
        <v>10321</v>
      </c>
      <c r="C5236" s="30"/>
      <c r="D5236" s="30" t="s">
        <v>10322</v>
      </c>
      <c r="E5236" s="30" t="s">
        <v>9724</v>
      </c>
      <c r="F5236" s="30"/>
      <c r="G5236" s="154" t="s">
        <v>10323</v>
      </c>
      <c r="H5236" s="30" t="s">
        <v>10324</v>
      </c>
    </row>
    <row r="5237" spans="2:9">
      <c r="B5237" s="28" t="s">
        <v>9885</v>
      </c>
      <c r="C5237" s="30"/>
      <c r="D5237" s="29" t="s">
        <v>10325</v>
      </c>
      <c r="E5237" s="29" t="s">
        <v>9704</v>
      </c>
      <c r="F5237" s="26"/>
      <c r="G5237" s="1579">
        <v>41684</v>
      </c>
      <c r="H5237" s="230" t="s">
        <v>10324</v>
      </c>
    </row>
    <row r="5238" spans="2:9">
      <c r="B5238" s="797" t="s">
        <v>10326</v>
      </c>
      <c r="C5238" s="798"/>
      <c r="D5238" s="305" t="s">
        <v>10327</v>
      </c>
      <c r="E5238" s="305" t="s">
        <v>10328</v>
      </c>
      <c r="F5238" s="799">
        <v>2</v>
      </c>
      <c r="G5238" s="1635">
        <v>41677</v>
      </c>
      <c r="H5238" s="793" t="s">
        <v>10329</v>
      </c>
    </row>
    <row r="5239" spans="2:9">
      <c r="B5239" s="28" t="s">
        <v>9885</v>
      </c>
      <c r="C5239" s="30"/>
      <c r="D5239" s="29" t="s">
        <v>10330</v>
      </c>
      <c r="E5239" s="29" t="s">
        <v>9738</v>
      </c>
      <c r="F5239" s="26"/>
      <c r="G5239" s="1579">
        <v>41702</v>
      </c>
      <c r="H5239" s="230" t="s">
        <v>10280</v>
      </c>
    </row>
    <row r="5240" spans="2:9">
      <c r="B5240" s="28" t="s">
        <v>10306</v>
      </c>
      <c r="C5240" s="30"/>
      <c r="D5240" s="29" t="s">
        <v>10331</v>
      </c>
      <c r="E5240" s="29" t="s">
        <v>9704</v>
      </c>
      <c r="F5240" s="26"/>
      <c r="G5240" s="1579">
        <v>41702</v>
      </c>
      <c r="H5240" s="230" t="s">
        <v>10332</v>
      </c>
    </row>
    <row r="5241" spans="2:9">
      <c r="B5241" s="205" t="s">
        <v>5447</v>
      </c>
      <c r="C5241" s="62"/>
      <c r="D5241" s="29" t="s">
        <v>10125</v>
      </c>
      <c r="E5241" s="29" t="s">
        <v>2412</v>
      </c>
      <c r="F5241" s="26"/>
      <c r="G5241" s="1585">
        <v>41709</v>
      </c>
      <c r="H5241" s="61" t="s">
        <v>10335</v>
      </c>
    </row>
    <row r="5242" spans="2:9">
      <c r="B5242" s="230" t="s">
        <v>810</v>
      </c>
      <c r="C5242" s="40"/>
      <c r="D5242" s="26" t="s">
        <v>10344</v>
      </c>
      <c r="E5242" s="32" t="s">
        <v>11</v>
      </c>
      <c r="F5242" s="32"/>
      <c r="G5242" s="1579">
        <v>41715</v>
      </c>
      <c r="H5242" s="230" t="s">
        <v>10324</v>
      </c>
    </row>
    <row r="5243" spans="2:9">
      <c r="B5243" s="28" t="s">
        <v>10112</v>
      </c>
      <c r="C5243" s="30"/>
      <c r="D5243" s="29" t="s">
        <v>10126</v>
      </c>
      <c r="E5243" s="29" t="s">
        <v>9799</v>
      </c>
      <c r="F5243" s="29"/>
      <c r="G5243" s="1579">
        <v>41699</v>
      </c>
      <c r="H5243" s="31" t="s">
        <v>10127</v>
      </c>
    </row>
    <row r="5244" spans="2:9">
      <c r="B5244" s="28" t="s">
        <v>10526</v>
      </c>
      <c r="C5244" s="30"/>
      <c r="D5244" s="29" t="s">
        <v>10527</v>
      </c>
      <c r="E5244" s="29" t="s">
        <v>10528</v>
      </c>
      <c r="F5244" s="29"/>
      <c r="G5244" s="1585">
        <v>41750</v>
      </c>
      <c r="H5244" s="31" t="s">
        <v>10533</v>
      </c>
    </row>
    <row r="5245" spans="2:9">
      <c r="B5245" s="28" t="s">
        <v>10529</v>
      </c>
      <c r="C5245" s="64"/>
      <c r="D5245" s="26" t="s">
        <v>10537</v>
      </c>
      <c r="E5245" s="29" t="s">
        <v>10538</v>
      </c>
      <c r="F5245" s="29"/>
      <c r="G5245" s="1585">
        <v>41757</v>
      </c>
      <c r="H5245" s="28" t="s">
        <v>10548</v>
      </c>
      <c r="I5245" s="1505" t="s">
        <v>14793</v>
      </c>
    </row>
    <row r="5246" spans="2:9">
      <c r="B5246" s="28" t="s">
        <v>10529</v>
      </c>
      <c r="C5246" s="64"/>
      <c r="D5246" s="26" t="s">
        <v>10577</v>
      </c>
      <c r="E5246" s="29" t="s">
        <v>5455</v>
      </c>
      <c r="F5246" s="29"/>
      <c r="G5246" s="1585">
        <v>41758</v>
      </c>
      <c r="H5246" s="28" t="s">
        <v>10578</v>
      </c>
    </row>
    <row r="5247" spans="2:9" ht="15" customHeight="1">
      <c r="B5247" s="28" t="s">
        <v>10562</v>
      </c>
      <c r="C5247" s="62"/>
      <c r="D5247" s="29" t="s">
        <v>10564</v>
      </c>
      <c r="E5247" s="26" t="s">
        <v>10563</v>
      </c>
      <c r="F5247" s="26"/>
      <c r="G5247" s="1452">
        <v>41754</v>
      </c>
      <c r="H5247" s="61" t="s">
        <v>10565</v>
      </c>
    </row>
    <row r="5248" spans="2:9">
      <c r="B5248" s="28" t="s">
        <v>831</v>
      </c>
      <c r="C5248" s="64"/>
      <c r="D5248" s="29" t="s">
        <v>10661</v>
      </c>
      <c r="E5248" s="29" t="s">
        <v>11</v>
      </c>
      <c r="F5248" s="29"/>
      <c r="G5248" s="1585">
        <v>41771</v>
      </c>
      <c r="H5248" s="28" t="s">
        <v>8453</v>
      </c>
    </row>
    <row r="5249" spans="2:8">
      <c r="B5249" s="28" t="s">
        <v>10574</v>
      </c>
      <c r="C5249" s="64"/>
      <c r="D5249" s="29" t="s">
        <v>10575</v>
      </c>
      <c r="E5249" s="29" t="s">
        <v>10576</v>
      </c>
      <c r="F5249" s="29"/>
      <c r="G5249" s="1585">
        <v>41771</v>
      </c>
      <c r="H5249" s="28" t="s">
        <v>10671</v>
      </c>
    </row>
    <row r="5250" spans="2:8">
      <c r="B5250" s="28" t="s">
        <v>10677</v>
      </c>
      <c r="C5250" s="64"/>
      <c r="D5250" s="29" t="s">
        <v>10678</v>
      </c>
      <c r="E5250" s="29" t="s">
        <v>1060</v>
      </c>
      <c r="F5250" s="29"/>
      <c r="G5250" s="1585">
        <v>41773</v>
      </c>
      <c r="H5250" s="28" t="s">
        <v>10671</v>
      </c>
    </row>
    <row r="5251" spans="2:8">
      <c r="B5251" s="28" t="s">
        <v>10693</v>
      </c>
      <c r="C5251" s="62"/>
      <c r="D5251" s="29" t="s">
        <v>10697</v>
      </c>
      <c r="E5251" s="29" t="s">
        <v>10694</v>
      </c>
      <c r="F5251" s="29"/>
      <c r="G5251" s="1585">
        <v>41779</v>
      </c>
      <c r="H5251" s="28" t="s">
        <v>10699</v>
      </c>
    </row>
    <row r="5252" spans="2:8">
      <c r="B5252" s="28" t="s">
        <v>10721</v>
      </c>
      <c r="C5252" s="64"/>
      <c r="D5252" s="29" t="s">
        <v>10722</v>
      </c>
      <c r="E5252" s="29" t="s">
        <v>10723</v>
      </c>
      <c r="F5252" s="29"/>
      <c r="G5252" s="1585">
        <v>41793</v>
      </c>
      <c r="H5252" s="28" t="s">
        <v>10741</v>
      </c>
    </row>
    <row r="5253" spans="2:8">
      <c r="B5253" s="61" t="s">
        <v>10820</v>
      </c>
      <c r="C5253" s="62" t="s">
        <v>2727</v>
      </c>
      <c r="D5253" s="29" t="s">
        <v>10821</v>
      </c>
      <c r="E5253" s="29" t="s">
        <v>10822</v>
      </c>
      <c r="F5253" s="26"/>
      <c r="G5253" s="1585">
        <v>41801</v>
      </c>
      <c r="H5253" s="61" t="s">
        <v>10824</v>
      </c>
    </row>
    <row r="5254" spans="2:8">
      <c r="B5254" s="61" t="s">
        <v>10836</v>
      </c>
      <c r="C5254" s="62" t="s">
        <v>2727</v>
      </c>
      <c r="D5254" s="29" t="s">
        <v>10838</v>
      </c>
      <c r="E5254" s="29" t="s">
        <v>10837</v>
      </c>
      <c r="F5254" s="26"/>
      <c r="G5254" s="1585">
        <v>41806</v>
      </c>
      <c r="H5254" s="61" t="s">
        <v>8453</v>
      </c>
    </row>
    <row r="5255" spans="2:8">
      <c r="B5255" s="61" t="s">
        <v>10868</v>
      </c>
      <c r="C5255" s="30" t="s">
        <v>2727</v>
      </c>
      <c r="D5255" s="29" t="s">
        <v>10869</v>
      </c>
      <c r="E5255" s="29" t="s">
        <v>10870</v>
      </c>
      <c r="F5255" s="26"/>
      <c r="G5255" s="1585">
        <v>41813</v>
      </c>
      <c r="H5255" s="61" t="s">
        <v>10894</v>
      </c>
    </row>
    <row r="5256" spans="2:8">
      <c r="B5256" s="61" t="s">
        <v>10868</v>
      </c>
      <c r="C5256" s="30" t="s">
        <v>2727</v>
      </c>
      <c r="D5256" s="29" t="s">
        <v>10877</v>
      </c>
      <c r="E5256" s="29" t="s">
        <v>6175</v>
      </c>
      <c r="F5256" s="26"/>
      <c r="G5256" s="1585">
        <v>41813</v>
      </c>
      <c r="H5256" s="61" t="s">
        <v>10894</v>
      </c>
    </row>
    <row r="5257" spans="2:8">
      <c r="B5257" s="61" t="s">
        <v>10868</v>
      </c>
      <c r="C5257" s="30" t="s">
        <v>2727</v>
      </c>
      <c r="D5257" s="29" t="s">
        <v>10878</v>
      </c>
      <c r="E5257" s="29" t="s">
        <v>6175</v>
      </c>
      <c r="F5257" s="26"/>
      <c r="G5257" s="1585">
        <v>41813</v>
      </c>
      <c r="H5257" s="61" t="s">
        <v>10885</v>
      </c>
    </row>
    <row r="5258" spans="2:8">
      <c r="B5258" s="61" t="s">
        <v>10844</v>
      </c>
      <c r="C5258" s="30" t="s">
        <v>2727</v>
      </c>
      <c r="D5258" s="29" t="s">
        <v>10845</v>
      </c>
      <c r="E5258" s="29" t="s">
        <v>10846</v>
      </c>
      <c r="F5258" s="26"/>
      <c r="G5258" s="1585">
        <v>41813</v>
      </c>
      <c r="H5258" s="61" t="s">
        <v>10895</v>
      </c>
    </row>
    <row r="5259" spans="2:8">
      <c r="B5259" s="61" t="s">
        <v>10872</v>
      </c>
      <c r="C5259" s="62"/>
      <c r="D5259" s="29" t="s">
        <v>10873</v>
      </c>
      <c r="E5259" s="29" t="s">
        <v>10874</v>
      </c>
      <c r="F5259" s="26"/>
      <c r="G5259" s="1585">
        <v>41821</v>
      </c>
      <c r="H5259" s="61" t="s">
        <v>10916</v>
      </c>
    </row>
    <row r="5260" spans="2:8">
      <c r="B5260" s="61" t="s">
        <v>11006</v>
      </c>
      <c r="C5260" s="62"/>
      <c r="D5260" s="29" t="s">
        <v>11007</v>
      </c>
      <c r="E5260" s="29" t="s">
        <v>11008</v>
      </c>
      <c r="F5260" s="26"/>
      <c r="G5260" s="1585">
        <v>41830</v>
      </c>
      <c r="H5260" s="61" t="s">
        <v>11018</v>
      </c>
    </row>
    <row r="5261" spans="2:8">
      <c r="B5261" s="28" t="s">
        <v>11051</v>
      </c>
      <c r="C5261" s="64"/>
      <c r="D5261" s="29" t="s">
        <v>11052</v>
      </c>
      <c r="E5261" s="29" t="s">
        <v>11053</v>
      </c>
      <c r="F5261" s="29"/>
      <c r="G5261" s="1585">
        <v>41845</v>
      </c>
      <c r="H5261" s="28" t="s">
        <v>11050</v>
      </c>
    </row>
    <row r="5262" spans="2:8">
      <c r="B5262" s="28" t="s">
        <v>11034</v>
      </c>
      <c r="C5262" s="64"/>
      <c r="D5262" s="29" t="s">
        <v>11033</v>
      </c>
      <c r="E5262" s="29" t="s">
        <v>9949</v>
      </c>
      <c r="F5262" s="29"/>
      <c r="G5262" s="1585">
        <v>41852</v>
      </c>
      <c r="H5262" s="28" t="s">
        <v>11050</v>
      </c>
    </row>
    <row r="5263" spans="2:8">
      <c r="B5263" s="28" t="s">
        <v>10729</v>
      </c>
      <c r="C5263" s="64"/>
      <c r="D5263" s="29" t="s">
        <v>10730</v>
      </c>
      <c r="E5263" s="29" t="s">
        <v>10731</v>
      </c>
      <c r="F5263" s="29"/>
      <c r="G5263" s="1585">
        <v>41852</v>
      </c>
      <c r="H5263" s="32" t="s">
        <v>8453</v>
      </c>
    </row>
    <row r="5264" spans="2:8">
      <c r="B5264" s="28" t="s">
        <v>11185</v>
      </c>
      <c r="C5264" s="64"/>
      <c r="D5264" s="29" t="s">
        <v>11186</v>
      </c>
      <c r="E5264" s="29" t="s">
        <v>11187</v>
      </c>
      <c r="F5264" s="29"/>
      <c r="G5264" s="1585">
        <v>41863</v>
      </c>
      <c r="H5264" s="28" t="s">
        <v>11190</v>
      </c>
    </row>
    <row r="5265" spans="2:9">
      <c r="B5265" s="28" t="s">
        <v>11207</v>
      </c>
      <c r="C5265" s="64"/>
      <c r="D5265" s="29" t="s">
        <v>11209</v>
      </c>
      <c r="E5265" s="29" t="s">
        <v>11210</v>
      </c>
      <c r="F5265" s="29"/>
      <c r="G5265" s="1585">
        <v>41876</v>
      </c>
      <c r="H5265" s="28" t="s">
        <v>11231</v>
      </c>
    </row>
    <row r="5266" spans="2:9">
      <c r="B5266" s="28" t="s">
        <v>11326</v>
      </c>
      <c r="C5266" s="64"/>
      <c r="D5266" s="29" t="s">
        <v>11325</v>
      </c>
      <c r="E5266" s="29" t="s">
        <v>6406</v>
      </c>
      <c r="F5266" s="29"/>
      <c r="G5266" s="1585">
        <v>41901</v>
      </c>
      <c r="H5266" s="28" t="s">
        <v>11327</v>
      </c>
    </row>
    <row r="5267" spans="2:9">
      <c r="B5267" s="28" t="s">
        <v>11329</v>
      </c>
      <c r="C5267" s="64"/>
      <c r="D5267" s="29" t="s">
        <v>11328</v>
      </c>
      <c r="E5267" s="29" t="s">
        <v>11330</v>
      </c>
      <c r="F5267" s="29"/>
      <c r="G5267" s="1585">
        <v>41904</v>
      </c>
      <c r="H5267" s="28" t="s">
        <v>11345</v>
      </c>
    </row>
    <row r="5268" spans="2:9">
      <c r="B5268" s="28" t="s">
        <v>11369</v>
      </c>
      <c r="C5268" s="64"/>
      <c r="D5268" s="29" t="s">
        <v>11370</v>
      </c>
      <c r="E5268" s="29" t="s">
        <v>11371</v>
      </c>
      <c r="F5268" s="29">
        <v>10</v>
      </c>
      <c r="G5268" s="1585">
        <v>41927</v>
      </c>
      <c r="H5268" s="28" t="s">
        <v>11427</v>
      </c>
    </row>
    <row r="5269" spans="2:9">
      <c r="B5269" s="28" t="s">
        <v>5319</v>
      </c>
      <c r="C5269" s="64"/>
      <c r="D5269" s="29" t="s">
        <v>11367</v>
      </c>
      <c r="E5269" s="29" t="s">
        <v>11368</v>
      </c>
      <c r="F5269" s="29">
        <v>10</v>
      </c>
      <c r="G5269" s="1585">
        <v>41932</v>
      </c>
      <c r="H5269" s="28" t="s">
        <v>11429</v>
      </c>
    </row>
    <row r="5270" spans="2:9">
      <c r="B5270" s="28" t="s">
        <v>11500</v>
      </c>
      <c r="C5270" s="62" t="s">
        <v>2727</v>
      </c>
      <c r="D5270" s="29" t="s">
        <v>11502</v>
      </c>
      <c r="E5270" s="29" t="s">
        <v>11501</v>
      </c>
      <c r="F5270" s="26">
        <v>11</v>
      </c>
      <c r="G5270" s="1585">
        <v>41948</v>
      </c>
      <c r="H5270" s="61" t="s">
        <v>11509</v>
      </c>
    </row>
    <row r="5271" spans="2:9">
      <c r="B5271" s="28" t="s">
        <v>11523</v>
      </c>
      <c r="C5271" s="64"/>
      <c r="D5271" s="29" t="s">
        <v>11524</v>
      </c>
      <c r="E5271" s="29" t="s">
        <v>11525</v>
      </c>
      <c r="F5271" s="29"/>
      <c r="G5271" s="1585">
        <v>41957</v>
      </c>
      <c r="H5271" s="28" t="s">
        <v>11531</v>
      </c>
    </row>
    <row r="5272" spans="2:9">
      <c r="B5272" s="28" t="s">
        <v>5122</v>
      </c>
      <c r="C5272" s="64"/>
      <c r="D5272" s="29" t="s">
        <v>11472</v>
      </c>
      <c r="E5272" s="29" t="s">
        <v>8</v>
      </c>
      <c r="F5272" s="29">
        <v>11</v>
      </c>
      <c r="G5272" s="1585">
        <v>41960</v>
      </c>
      <c r="H5272" s="28" t="s">
        <v>8453</v>
      </c>
    </row>
    <row r="5273" spans="2:9">
      <c r="B5273" s="28" t="s">
        <v>11602</v>
      </c>
      <c r="C5273" s="64"/>
      <c r="D5273" s="29" t="s">
        <v>11603</v>
      </c>
      <c r="E5273" s="29" t="s">
        <v>11604</v>
      </c>
      <c r="F5273" s="29"/>
      <c r="G5273" s="1585">
        <v>41976</v>
      </c>
      <c r="H5273" s="28" t="s">
        <v>11607</v>
      </c>
    </row>
    <row r="5274" spans="2:9">
      <c r="B5274" s="28" t="s">
        <v>11861</v>
      </c>
      <c r="C5274" s="30"/>
      <c r="D5274" s="29" t="s">
        <v>11862</v>
      </c>
      <c r="E5274" s="29" t="s">
        <v>11863</v>
      </c>
      <c r="F5274" s="26"/>
      <c r="G5274" s="1585">
        <v>42060</v>
      </c>
      <c r="H5274" s="28" t="s">
        <v>8453</v>
      </c>
    </row>
    <row r="5275" spans="2:9">
      <c r="B5275" s="28" t="s">
        <v>11745</v>
      </c>
      <c r="C5275" s="64"/>
      <c r="D5275" s="29" t="s">
        <v>11747</v>
      </c>
      <c r="E5275" s="29" t="s">
        <v>11746</v>
      </c>
      <c r="F5275" s="29"/>
      <c r="G5275" s="1585">
        <v>42065</v>
      </c>
      <c r="H5275" s="28" t="s">
        <v>11866</v>
      </c>
    </row>
    <row r="5276" spans="2:9">
      <c r="B5276" s="28" t="s">
        <v>11851</v>
      </c>
      <c r="C5276" s="64"/>
      <c r="D5276" s="29" t="s">
        <v>11852</v>
      </c>
      <c r="E5276" s="29" t="s">
        <v>11853</v>
      </c>
      <c r="F5276" s="29"/>
      <c r="G5276" s="1585">
        <v>42065</v>
      </c>
      <c r="H5276" s="28" t="s">
        <v>11894</v>
      </c>
    </row>
    <row r="5277" spans="2:9">
      <c r="B5277" s="28" t="s">
        <v>11923</v>
      </c>
      <c r="C5277" s="64"/>
      <c r="D5277" s="29" t="s">
        <v>11922</v>
      </c>
      <c r="E5277" s="29" t="s">
        <v>11924</v>
      </c>
      <c r="F5277" s="29"/>
      <c r="G5277" s="1585">
        <v>42072</v>
      </c>
      <c r="H5277" s="28" t="s">
        <v>11932</v>
      </c>
    </row>
    <row r="5278" spans="2:9">
      <c r="B5278" s="61" t="s">
        <v>12146</v>
      </c>
      <c r="C5278" s="62"/>
      <c r="D5278" s="29" t="s">
        <v>12147</v>
      </c>
      <c r="E5278" s="29" t="s">
        <v>12148</v>
      </c>
      <c r="F5278" s="26"/>
      <c r="G5278" s="1585">
        <v>42101</v>
      </c>
      <c r="H5278" s="61" t="s">
        <v>12151</v>
      </c>
    </row>
    <row r="5279" spans="2:9">
      <c r="B5279" s="28" t="s">
        <v>12218</v>
      </c>
      <c r="C5279" s="64"/>
      <c r="D5279" s="29" t="s">
        <v>12219</v>
      </c>
      <c r="E5279" s="29" t="s">
        <v>12220</v>
      </c>
      <c r="F5279" s="29"/>
      <c r="G5279" s="1585">
        <v>42128</v>
      </c>
      <c r="H5279" s="28" t="s">
        <v>12226</v>
      </c>
    </row>
    <row r="5280" spans="2:9">
      <c r="B5280" s="28" t="s">
        <v>12319</v>
      </c>
      <c r="C5280" s="64"/>
      <c r="D5280" s="29" t="s">
        <v>12320</v>
      </c>
      <c r="E5280" s="29" t="s">
        <v>12321</v>
      </c>
      <c r="F5280" s="29"/>
      <c r="G5280" s="1585">
        <v>42135</v>
      </c>
      <c r="H5280" s="28" t="s">
        <v>12330</v>
      </c>
      <c r="I5280" s="1505" t="s">
        <v>14814</v>
      </c>
    </row>
    <row r="5281" spans="2:8">
      <c r="B5281" s="28" t="s">
        <v>12365</v>
      </c>
      <c r="C5281" s="64"/>
      <c r="D5281" s="29" t="s">
        <v>12367</v>
      </c>
      <c r="E5281" s="29" t="s">
        <v>12366</v>
      </c>
      <c r="F5281" s="29">
        <v>6</v>
      </c>
      <c r="G5281" s="1585">
        <v>42156</v>
      </c>
      <c r="H5281" s="28" t="s">
        <v>12384</v>
      </c>
    </row>
    <row r="5282" spans="2:8">
      <c r="B5282" s="28" t="s">
        <v>12546</v>
      </c>
      <c r="C5282" s="64"/>
      <c r="D5282" s="29" t="s">
        <v>12547</v>
      </c>
      <c r="E5282" s="29" t="s">
        <v>12548</v>
      </c>
      <c r="F5282" s="29"/>
      <c r="G5282" s="1585">
        <v>42171</v>
      </c>
      <c r="H5282" s="28" t="s">
        <v>12549</v>
      </c>
    </row>
    <row r="5283" spans="2:8">
      <c r="B5283" s="28" t="s">
        <v>12550</v>
      </c>
      <c r="C5283" s="64"/>
      <c r="D5283" s="29" t="s">
        <v>12555</v>
      </c>
      <c r="E5283" s="29" t="s">
        <v>12556</v>
      </c>
      <c r="F5283" s="29"/>
      <c r="G5283" s="1585">
        <v>42172</v>
      </c>
      <c r="H5283" s="28" t="s">
        <v>12560</v>
      </c>
    </row>
    <row r="5284" spans="2:8">
      <c r="B5284" s="28" t="s">
        <v>3</v>
      </c>
      <c r="C5284" s="64"/>
      <c r="D5284" s="29" t="s">
        <v>12636</v>
      </c>
      <c r="E5284" s="29" t="s">
        <v>15</v>
      </c>
      <c r="F5284" s="29"/>
      <c r="G5284" s="1585">
        <v>42187</v>
      </c>
      <c r="H5284" s="28" t="s">
        <v>12652</v>
      </c>
    </row>
    <row r="5285" spans="2:8">
      <c r="B5285" s="28" t="s">
        <v>12693</v>
      </c>
      <c r="C5285" s="64"/>
      <c r="D5285" s="29" t="s">
        <v>12692</v>
      </c>
      <c r="E5285" s="29" t="s">
        <v>15</v>
      </c>
      <c r="F5285" s="29"/>
      <c r="G5285" s="1585">
        <v>42191</v>
      </c>
      <c r="H5285" s="28" t="s">
        <v>12709</v>
      </c>
    </row>
    <row r="5286" spans="2:8">
      <c r="B5286" s="28" t="s">
        <v>12703</v>
      </c>
      <c r="C5286" s="64" t="s">
        <v>12704</v>
      </c>
      <c r="D5286" s="29" t="s">
        <v>12695</v>
      </c>
      <c r="E5286" s="29" t="s">
        <v>12701</v>
      </c>
      <c r="F5286" s="29"/>
      <c r="G5286" s="1585">
        <v>42191</v>
      </c>
      <c r="H5286" s="28" t="s">
        <v>12712</v>
      </c>
    </row>
    <row r="5287" spans="2:8">
      <c r="B5287" s="28" t="s">
        <v>12693</v>
      </c>
      <c r="C5287" s="64"/>
      <c r="D5287" s="29" t="s">
        <v>12694</v>
      </c>
      <c r="E5287" s="29" t="s">
        <v>15</v>
      </c>
      <c r="F5287" s="29"/>
      <c r="G5287" s="1585">
        <v>42192</v>
      </c>
      <c r="H5287" s="28" t="s">
        <v>12734</v>
      </c>
    </row>
    <row r="5288" spans="2:8">
      <c r="B5288" s="28" t="s">
        <v>766</v>
      </c>
      <c r="C5288" s="64"/>
      <c r="D5288" s="29" t="s">
        <v>12625</v>
      </c>
      <c r="E5288" s="29" t="s">
        <v>12626</v>
      </c>
      <c r="F5288" s="29"/>
      <c r="G5288" s="1585">
        <v>42194</v>
      </c>
      <c r="H5288" s="28" t="s">
        <v>12735</v>
      </c>
    </row>
    <row r="5289" spans="2:8">
      <c r="B5289" s="28" t="s">
        <v>12742</v>
      </c>
      <c r="C5289" s="64"/>
      <c r="D5289" s="29" t="s">
        <v>12741</v>
      </c>
      <c r="E5289" s="29" t="s">
        <v>809</v>
      </c>
      <c r="F5289" s="29"/>
      <c r="G5289" s="1585">
        <v>42198</v>
      </c>
      <c r="H5289" s="28" t="s">
        <v>12750</v>
      </c>
    </row>
    <row r="5290" spans="2:8">
      <c r="B5290" s="28" t="s">
        <v>12659</v>
      </c>
      <c r="C5290" s="64"/>
      <c r="D5290" s="29" t="s">
        <v>12837</v>
      </c>
      <c r="E5290" s="68" t="s">
        <v>12662</v>
      </c>
      <c r="F5290" s="29"/>
      <c r="G5290" s="1585">
        <v>42219</v>
      </c>
    </row>
    <row r="5291" spans="2:8">
      <c r="B5291" s="28" t="s">
        <v>12630</v>
      </c>
      <c r="C5291" s="68"/>
      <c r="D5291" s="29" t="s">
        <v>12628</v>
      </c>
      <c r="E5291" s="29" t="s">
        <v>12629</v>
      </c>
      <c r="F5291" s="29"/>
      <c r="G5291" s="1585">
        <v>42219</v>
      </c>
      <c r="H5291" s="28" t="s">
        <v>12819</v>
      </c>
    </row>
    <row r="5292" spans="2:8">
      <c r="B5292" s="28" t="s">
        <v>12551</v>
      </c>
      <c r="C5292" s="64"/>
      <c r="D5292" s="29" t="s">
        <v>12552</v>
      </c>
      <c r="E5292" s="29" t="s">
        <v>12553</v>
      </c>
      <c r="F5292" s="29"/>
      <c r="G5292" s="1585">
        <v>42219</v>
      </c>
      <c r="H5292" s="28" t="s">
        <v>10156</v>
      </c>
    </row>
    <row r="5293" spans="2:8">
      <c r="B5293" s="28" t="s">
        <v>12872</v>
      </c>
      <c r="C5293" s="62"/>
      <c r="D5293" s="42" t="s">
        <v>12871</v>
      </c>
      <c r="E5293" s="29" t="s">
        <v>12873</v>
      </c>
      <c r="F5293" s="29"/>
      <c r="G5293" s="1585">
        <v>42222</v>
      </c>
      <c r="H5293" s="28" t="s">
        <v>12887</v>
      </c>
    </row>
    <row r="5294" spans="2:8">
      <c r="B5294" s="28" t="s">
        <v>3</v>
      </c>
      <c r="C5294" s="64" t="s">
        <v>12890</v>
      </c>
      <c r="D5294" s="29" t="s">
        <v>12862</v>
      </c>
      <c r="E5294" s="29" t="s">
        <v>12863</v>
      </c>
      <c r="F5294" s="29"/>
      <c r="G5294" s="1585">
        <v>42226</v>
      </c>
      <c r="H5294" s="28" t="s">
        <v>12893</v>
      </c>
    </row>
    <row r="5295" spans="2:8">
      <c r="B5295" s="28" t="s">
        <v>12929</v>
      </c>
      <c r="C5295" s="64"/>
      <c r="D5295" s="755" t="s">
        <v>12927</v>
      </c>
      <c r="E5295" s="29" t="s">
        <v>12926</v>
      </c>
      <c r="F5295" s="29"/>
      <c r="G5295" s="1585">
        <v>42236</v>
      </c>
      <c r="H5295" s="28" t="s">
        <v>12941</v>
      </c>
    </row>
    <row r="5296" spans="2:8">
      <c r="B5296" s="28" t="s">
        <v>12929</v>
      </c>
      <c r="C5296" s="64"/>
      <c r="D5296" s="755" t="s">
        <v>12928</v>
      </c>
      <c r="E5296" s="29" t="s">
        <v>12926</v>
      </c>
      <c r="F5296" s="29"/>
      <c r="G5296" s="1585">
        <v>42236</v>
      </c>
      <c r="H5296" s="28" t="s">
        <v>12941</v>
      </c>
    </row>
    <row r="5297" spans="2:8">
      <c r="B5297" s="28" t="s">
        <v>12929</v>
      </c>
      <c r="C5297" s="64"/>
      <c r="D5297" s="825" t="s">
        <v>12932</v>
      </c>
      <c r="E5297" s="29" t="s">
        <v>875</v>
      </c>
      <c r="F5297" s="29"/>
      <c r="G5297" s="1585">
        <v>42241</v>
      </c>
      <c r="H5297" s="28" t="s">
        <v>12942</v>
      </c>
    </row>
    <row r="5298" spans="2:8">
      <c r="B5298" s="28" t="s">
        <v>12923</v>
      </c>
      <c r="C5298" s="62" t="s">
        <v>12940</v>
      </c>
      <c r="D5298" s="42" t="s">
        <v>12925</v>
      </c>
      <c r="E5298" s="29" t="s">
        <v>12924</v>
      </c>
      <c r="F5298" s="29"/>
      <c r="G5298" s="1585">
        <v>42240</v>
      </c>
      <c r="H5298" s="28" t="s">
        <v>12943</v>
      </c>
    </row>
    <row r="5299" spans="2:8">
      <c r="B5299" s="61" t="s">
        <v>13018</v>
      </c>
      <c r="C5299" s="62"/>
      <c r="D5299" s="750" t="s">
        <v>13019</v>
      </c>
      <c r="E5299" s="29" t="s">
        <v>649</v>
      </c>
      <c r="F5299" s="59"/>
      <c r="G5299" s="1587">
        <v>42261</v>
      </c>
      <c r="H5299" s="61" t="s">
        <v>13038</v>
      </c>
    </row>
    <row r="5300" spans="2:8" ht="15.75" customHeight="1">
      <c r="B5300" s="28" t="s">
        <v>13016</v>
      </c>
      <c r="C5300" s="62" t="s">
        <v>13044</v>
      </c>
      <c r="D5300" s="29" t="s">
        <v>13013</v>
      </c>
      <c r="E5300" s="29" t="s">
        <v>13014</v>
      </c>
      <c r="F5300" s="29"/>
      <c r="G5300" s="1585">
        <v>42268</v>
      </c>
      <c r="H5300" s="28" t="s">
        <v>13043</v>
      </c>
    </row>
    <row r="5301" spans="2:8">
      <c r="B5301" s="61" t="s">
        <v>13048</v>
      </c>
      <c r="C5301" s="62"/>
      <c r="D5301" s="29" t="s">
        <v>13050</v>
      </c>
      <c r="E5301" s="29" t="s">
        <v>13049</v>
      </c>
      <c r="F5301" s="26"/>
      <c r="G5301" s="1585">
        <v>42278</v>
      </c>
      <c r="H5301" s="61" t="s">
        <v>13209</v>
      </c>
    </row>
    <row r="5302" spans="2:8">
      <c r="B5302" s="28" t="s">
        <v>749</v>
      </c>
      <c r="C5302" s="64"/>
      <c r="D5302" s="29" t="s">
        <v>13363</v>
      </c>
      <c r="E5302" s="29" t="s">
        <v>13362</v>
      </c>
      <c r="F5302" s="29"/>
      <c r="G5302" s="1585">
        <v>42324</v>
      </c>
      <c r="H5302" s="28" t="s">
        <v>13366</v>
      </c>
    </row>
    <row r="5303" spans="2:8">
      <c r="B5303" s="28" t="s">
        <v>13349</v>
      </c>
      <c r="C5303" s="64"/>
      <c r="D5303" s="29" t="s">
        <v>13348</v>
      </c>
      <c r="E5303" s="29" t="s">
        <v>13350</v>
      </c>
      <c r="F5303" s="29"/>
      <c r="G5303" s="1585">
        <v>42415</v>
      </c>
    </row>
    <row r="5304" spans="2:8">
      <c r="B5304" s="28" t="s">
        <v>14117</v>
      </c>
      <c r="C5304" s="64"/>
      <c r="D5304" s="29" t="s">
        <v>14099</v>
      </c>
      <c r="E5304" s="29" t="s">
        <v>14110</v>
      </c>
      <c r="F5304" s="29"/>
      <c r="G5304" s="1585">
        <v>42443</v>
      </c>
      <c r="H5304" s="28" t="s">
        <v>14128</v>
      </c>
    </row>
    <row r="5305" spans="2:8">
      <c r="B5305" s="28" t="s">
        <v>14240</v>
      </c>
      <c r="C5305" s="64" t="s">
        <v>14246</v>
      </c>
      <c r="D5305" s="29" t="s">
        <v>14241</v>
      </c>
      <c r="E5305" s="29" t="s">
        <v>14242</v>
      </c>
      <c r="F5305" s="29"/>
      <c r="G5305" s="1585">
        <v>42471</v>
      </c>
      <c r="H5305" s="28" t="s">
        <v>14249</v>
      </c>
    </row>
    <row r="5306" spans="2:8">
      <c r="B5306" s="28" t="s">
        <v>14243</v>
      </c>
      <c r="C5306" s="64"/>
      <c r="D5306" s="29" t="s">
        <v>14244</v>
      </c>
      <c r="E5306" s="29" t="s">
        <v>14245</v>
      </c>
      <c r="F5306" s="29"/>
      <c r="G5306" s="1585">
        <v>42492</v>
      </c>
    </row>
    <row r="5307" spans="2:8">
      <c r="B5307" s="28" t="s">
        <v>761</v>
      </c>
      <c r="C5307" s="64"/>
      <c r="D5307" s="29" t="s">
        <v>14144</v>
      </c>
      <c r="E5307" s="29" t="s">
        <v>14145</v>
      </c>
      <c r="F5307" s="29"/>
      <c r="G5307" s="1585">
        <v>42492</v>
      </c>
      <c r="H5307" s="28" t="s">
        <v>14304</v>
      </c>
    </row>
    <row r="5308" spans="2:8">
      <c r="B5308" s="28" t="s">
        <v>14307</v>
      </c>
      <c r="C5308" s="64"/>
      <c r="D5308" s="29" t="s">
        <v>14306</v>
      </c>
      <c r="E5308" s="29"/>
      <c r="F5308" s="29"/>
      <c r="G5308" s="1585">
        <v>42492</v>
      </c>
    </row>
    <row r="5309" spans="2:8">
      <c r="B5309" s="28" t="s">
        <v>14352</v>
      </c>
      <c r="C5309" s="64"/>
      <c r="D5309" s="29" t="s">
        <v>14354</v>
      </c>
      <c r="E5309" s="29" t="s">
        <v>14356</v>
      </c>
      <c r="F5309" s="29"/>
      <c r="G5309" s="1585">
        <v>42506</v>
      </c>
      <c r="H5309" s="980" t="s">
        <v>14371</v>
      </c>
    </row>
    <row r="5310" spans="2:8">
      <c r="B5310" s="28" t="s">
        <v>14331</v>
      </c>
      <c r="C5310" s="64"/>
      <c r="D5310" s="29" t="s">
        <v>14329</v>
      </c>
      <c r="E5310" s="29" t="s">
        <v>14330</v>
      </c>
      <c r="F5310" s="29"/>
      <c r="G5310" s="1585">
        <v>42555</v>
      </c>
    </row>
    <row r="5311" spans="2:8">
      <c r="B5311" s="61" t="s">
        <v>6</v>
      </c>
      <c r="C5311" s="62"/>
      <c r="D5311" s="29" t="s">
        <v>14847</v>
      </c>
      <c r="E5311" s="29" t="s">
        <v>14846</v>
      </c>
      <c r="F5311" s="29"/>
      <c r="G5311" s="1585">
        <v>42552</v>
      </c>
      <c r="H5311" s="28" t="s">
        <v>14853</v>
      </c>
    </row>
    <row r="5312" spans="2:8">
      <c r="B5312" s="28" t="s">
        <v>14913</v>
      </c>
      <c r="C5312" s="64"/>
      <c r="D5312" s="29" t="s">
        <v>14911</v>
      </c>
      <c r="E5312" s="29" t="s">
        <v>14910</v>
      </c>
      <c r="F5312" s="29"/>
      <c r="G5312" s="1585">
        <v>42583</v>
      </c>
    </row>
    <row r="5313" spans="1:9">
      <c r="B5313" s="28" t="s">
        <v>14529</v>
      </c>
      <c r="C5313" s="64"/>
      <c r="D5313" s="29" t="s">
        <v>15044</v>
      </c>
      <c r="E5313" s="29" t="s">
        <v>650</v>
      </c>
      <c r="F5313" s="29"/>
      <c r="G5313" s="1585">
        <v>42604</v>
      </c>
    </row>
    <row r="5314" spans="1:9">
      <c r="B5314" s="28"/>
      <c r="C5314" s="64"/>
      <c r="D5314" s="29" t="s">
        <v>15075</v>
      </c>
      <c r="E5314" s="29" t="s">
        <v>7621</v>
      </c>
      <c r="F5314" s="29"/>
      <c r="G5314" s="1585">
        <v>42618</v>
      </c>
    </row>
    <row r="5315" spans="1:9">
      <c r="B5315" s="28" t="s">
        <v>15089</v>
      </c>
      <c r="C5315" s="64" t="s">
        <v>15090</v>
      </c>
      <c r="D5315" s="29" t="s">
        <v>15078</v>
      </c>
      <c r="E5315" s="29" t="s">
        <v>15079</v>
      </c>
      <c r="F5315" s="29"/>
      <c r="G5315" s="1585">
        <v>42618</v>
      </c>
    </row>
    <row r="5316" spans="1:9">
      <c r="B5316" s="28" t="s">
        <v>15245</v>
      </c>
      <c r="C5316" s="30" t="s">
        <v>15251</v>
      </c>
      <c r="D5316" s="29" t="s">
        <v>15243</v>
      </c>
      <c r="E5316" s="29" t="s">
        <v>15244</v>
      </c>
      <c r="F5316" s="42"/>
      <c r="G5316" s="1585">
        <v>42669</v>
      </c>
    </row>
    <row r="5317" spans="1:9">
      <c r="B5317" s="61" t="s">
        <v>15325</v>
      </c>
      <c r="C5317" s="30" t="s">
        <v>15323</v>
      </c>
      <c r="D5317" s="29" t="s">
        <v>15314</v>
      </c>
      <c r="E5317" s="29" t="s">
        <v>15315</v>
      </c>
      <c r="F5317" s="42"/>
      <c r="G5317" s="1585">
        <v>42705</v>
      </c>
    </row>
    <row r="5318" spans="1:9">
      <c r="B5318" s="61"/>
      <c r="C5318" s="30"/>
      <c r="D5318" s="29" t="s">
        <v>15318</v>
      </c>
      <c r="E5318" s="29" t="s">
        <v>15319</v>
      </c>
      <c r="F5318" s="42"/>
      <c r="G5318" s="1585">
        <v>42716</v>
      </c>
    </row>
    <row r="5319" spans="1:9">
      <c r="B5319" s="28" t="s">
        <v>15385</v>
      </c>
      <c r="C5319" s="64" t="s">
        <v>15389</v>
      </c>
      <c r="D5319" s="29" t="s">
        <v>15339</v>
      </c>
      <c r="E5319" s="29" t="s">
        <v>1</v>
      </c>
      <c r="F5319" s="29"/>
      <c r="G5319" s="1585">
        <v>42738</v>
      </c>
      <c r="I5319" s="1513"/>
    </row>
    <row r="5320" spans="1:9">
      <c r="A5320" s="1713"/>
      <c r="B5320" s="28" t="s">
        <v>15457</v>
      </c>
      <c r="C5320" s="986"/>
      <c r="D5320" s="29" t="s">
        <v>15453</v>
      </c>
      <c r="E5320" s="29" t="s">
        <v>15454</v>
      </c>
      <c r="F5320" s="580"/>
      <c r="G5320" s="1585" t="s">
        <v>15456</v>
      </c>
      <c r="H5320" s="277"/>
      <c r="I5320" s="68"/>
    </row>
    <row r="5321" spans="1:9">
      <c r="A5321" s="1713"/>
      <c r="B5321" s="28" t="s">
        <v>15458</v>
      </c>
      <c r="C5321" s="62" t="s">
        <v>15488</v>
      </c>
      <c r="D5321" s="29" t="s">
        <v>15492</v>
      </c>
      <c r="E5321" s="29" t="s">
        <v>15452</v>
      </c>
      <c r="F5321" s="580"/>
      <c r="G5321" s="1585">
        <v>42779</v>
      </c>
      <c r="H5321" s="277"/>
      <c r="I5321" s="68"/>
    </row>
    <row r="5322" spans="1:9">
      <c r="A5322" s="1713"/>
      <c r="B5322" s="28" t="s">
        <v>15473</v>
      </c>
      <c r="C5322" s="62"/>
      <c r="D5322" s="29" t="s">
        <v>15455</v>
      </c>
      <c r="E5322" s="29" t="s">
        <v>50</v>
      </c>
      <c r="F5322" s="580"/>
      <c r="G5322" s="1585">
        <v>42779</v>
      </c>
      <c r="H5322" s="277"/>
      <c r="I5322" s="68"/>
    </row>
    <row r="5323" spans="1:9">
      <c r="A5323" s="1713"/>
      <c r="B5323" s="28" t="s">
        <v>15526</v>
      </c>
      <c r="C5323" s="62" t="s">
        <v>15495</v>
      </c>
      <c r="D5323" s="29" t="s">
        <v>15475</v>
      </c>
      <c r="E5323" s="29" t="s">
        <v>15452</v>
      </c>
      <c r="F5323" s="42" t="s">
        <v>14824</v>
      </c>
      <c r="G5323" s="1585">
        <v>42786</v>
      </c>
      <c r="H5323" s="277"/>
      <c r="I5323" s="1513"/>
    </row>
    <row r="5324" spans="1:9">
      <c r="A5324" s="1713"/>
      <c r="B5324" s="28" t="s">
        <v>15635</v>
      </c>
      <c r="C5324" s="62" t="s">
        <v>15649</v>
      </c>
      <c r="D5324" s="29" t="s">
        <v>15634</v>
      </c>
      <c r="E5324" s="337" t="s">
        <v>2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15648</v>
      </c>
      <c r="C5325" s="62" t="s">
        <v>15655</v>
      </c>
      <c r="D5325" s="62" t="s">
        <v>15641</v>
      </c>
      <c r="E5325" s="29" t="s">
        <v>15644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15639</v>
      </c>
      <c r="C5326" s="26"/>
      <c r="D5326" s="62" t="s">
        <v>15643</v>
      </c>
      <c r="E5326" s="29" t="s">
        <v>15646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15647</v>
      </c>
      <c r="C5327" s="26"/>
      <c r="D5327" s="62" t="s">
        <v>15642</v>
      </c>
      <c r="E5327" s="29" t="s">
        <v>15645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15671</v>
      </c>
      <c r="C5328" s="62" t="s">
        <v>15672</v>
      </c>
      <c r="D5328" s="62" t="s">
        <v>15669</v>
      </c>
      <c r="E5328" s="29" t="s">
        <v>15670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15680</v>
      </c>
      <c r="C5329" s="62" t="s">
        <v>15683</v>
      </c>
      <c r="D5329" s="29" t="s">
        <v>15681</v>
      </c>
      <c r="E5329" s="29" t="s">
        <v>15682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15747</v>
      </c>
      <c r="C5330" s="62"/>
      <c r="D5330" s="29" t="s">
        <v>15745</v>
      </c>
      <c r="E5330" s="29" t="s">
        <v>8</v>
      </c>
      <c r="F5330" s="42"/>
      <c r="G5330" s="1585">
        <v>42857</v>
      </c>
      <c r="H5330" s="277" t="s">
        <v>15761</v>
      </c>
      <c r="I5330" s="1513"/>
    </row>
    <row r="5331" spans="1:9">
      <c r="A5331" s="1712"/>
      <c r="B5331" s="27" t="s">
        <v>15783</v>
      </c>
      <c r="C5331" s="62"/>
      <c r="D5331" s="29" t="s">
        <v>15780</v>
      </c>
      <c r="E5331" s="29" t="s">
        <v>9693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15819</v>
      </c>
      <c r="C5332" s="1397"/>
      <c r="D5332" s="1396" t="s">
        <v>15816</v>
      </c>
      <c r="E5332" s="1396" t="s">
        <v>55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16130</v>
      </c>
      <c r="C5333" s="62" t="s">
        <v>16290</v>
      </c>
      <c r="D5333" s="1397" t="s">
        <v>16287</v>
      </c>
      <c r="E5333" s="270" t="s">
        <v>2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16419</v>
      </c>
      <c r="C5334" s="62"/>
      <c r="D5334" s="1397" t="s">
        <v>16420</v>
      </c>
      <c r="E5334" s="270" t="s">
        <v>16421</v>
      </c>
      <c r="F5334" s="42" t="s">
        <v>16432</v>
      </c>
      <c r="G5334" s="1585">
        <v>43003</v>
      </c>
      <c r="H5334" s="277"/>
      <c r="I5334" s="1513"/>
    </row>
    <row r="5335" spans="1:9">
      <c r="A5335" s="1712"/>
      <c r="B5335" s="340" t="s">
        <v>16335</v>
      </c>
      <c r="C5335" s="62"/>
      <c r="D5335" s="1397" t="s">
        <v>16174</v>
      </c>
      <c r="E5335" s="270" t="s">
        <v>16330</v>
      </c>
      <c r="F5335" s="588" t="s">
        <v>16377</v>
      </c>
      <c r="G5335" s="1585"/>
      <c r="H5335" s="277"/>
      <c r="I5335" s="1513"/>
    </row>
    <row r="5336" spans="1:9">
      <c r="A5336" s="1712"/>
      <c r="B5336" s="340" t="s">
        <v>16475</v>
      </c>
      <c r="C5336" s="62"/>
      <c r="D5336" s="1397" t="s">
        <v>16476</v>
      </c>
      <c r="E5336" s="270" t="s">
        <v>16477</v>
      </c>
      <c r="F5336" s="588" t="s">
        <v>16497</v>
      </c>
      <c r="G5336" s="1585">
        <v>43010</v>
      </c>
      <c r="H5336" s="277"/>
      <c r="I5336" s="1513"/>
    </row>
    <row r="5337" spans="1:9">
      <c r="A5337" s="1712"/>
      <c r="B5337" s="340" t="s">
        <v>16130</v>
      </c>
      <c r="C5337" s="1397" t="s">
        <v>16544</v>
      </c>
      <c r="D5337" s="1397" t="s">
        <v>16542</v>
      </c>
      <c r="E5337" s="270" t="s">
        <v>16543</v>
      </c>
      <c r="F5337" s="588" t="s">
        <v>16555</v>
      </c>
      <c r="G5337" s="1585">
        <v>43019</v>
      </c>
      <c r="H5337" s="277"/>
      <c r="I5337" s="1513"/>
    </row>
    <row r="5338" spans="1:9">
      <c r="A5338" s="1712"/>
      <c r="B5338" s="340" t="s">
        <v>16617</v>
      </c>
      <c r="C5338" s="1397"/>
      <c r="D5338" s="1397" t="s">
        <v>16616</v>
      </c>
      <c r="E5338" s="1396" t="s">
        <v>16615</v>
      </c>
      <c r="F5338" s="588" t="s">
        <v>16627</v>
      </c>
      <c r="G5338" s="1585">
        <v>43031</v>
      </c>
      <c r="H5338" s="277"/>
      <c r="I5338" s="1513"/>
    </row>
    <row r="5339" spans="1:9">
      <c r="A5339" s="1712"/>
      <c r="B5339" s="28" t="s">
        <v>831</v>
      </c>
      <c r="C5339" s="1397"/>
      <c r="D5339" s="1397" t="s">
        <v>16768</v>
      </c>
      <c r="E5339" s="270" t="s">
        <v>11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16866</v>
      </c>
      <c r="C5340" s="26"/>
      <c r="D5340" s="62" t="s">
        <v>16862</v>
      </c>
      <c r="E5340" s="270" t="s">
        <v>16863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16892</v>
      </c>
      <c r="C5341" s="1397"/>
      <c r="D5341" s="1397" t="s">
        <v>16893</v>
      </c>
      <c r="E5341" s="270" t="s">
        <v>16894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17090</v>
      </c>
      <c r="C5342" s="1397"/>
      <c r="D5342" s="1397" t="s">
        <v>17091</v>
      </c>
      <c r="E5342" s="270" t="s">
        <v>17092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17103</v>
      </c>
      <c r="C5343" s="1397" t="s">
        <v>17109</v>
      </c>
      <c r="D5343" s="1397" t="s">
        <v>17104</v>
      </c>
      <c r="E5343" s="270" t="s">
        <v>17105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17195</v>
      </c>
      <c r="C5344" s="1397" t="s">
        <v>17198</v>
      </c>
      <c r="D5344" s="1397" t="s">
        <v>17194</v>
      </c>
      <c r="E5344" s="270" t="s">
        <v>2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17210</v>
      </c>
      <c r="C5345" s="1397" t="s">
        <v>17219</v>
      </c>
      <c r="D5345" s="1397" t="s">
        <v>17211</v>
      </c>
      <c r="E5345" s="270" t="s">
        <v>17212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17274</v>
      </c>
      <c r="C5346" s="1397"/>
      <c r="D5346" s="1397" t="s">
        <v>17276</v>
      </c>
      <c r="E5346" s="270" t="s">
        <v>17277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17460</v>
      </c>
      <c r="C5347" s="1397"/>
      <c r="D5347" s="1397" t="s">
        <v>17461</v>
      </c>
      <c r="E5347" s="270" t="s">
        <v>17462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17473</v>
      </c>
      <c r="C5348" s="1397" t="s">
        <v>17475</v>
      </c>
      <c r="D5348" s="1397" t="s">
        <v>17472</v>
      </c>
      <c r="E5348" s="270" t="s">
        <v>17467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17509</v>
      </c>
      <c r="C5349" s="1397"/>
      <c r="D5349" s="1397" t="s">
        <v>17510</v>
      </c>
      <c r="E5349" s="1397" t="s">
        <v>827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17701</v>
      </c>
      <c r="C5350" s="1397"/>
      <c r="D5350" s="270" t="s">
        <v>17702</v>
      </c>
      <c r="E5350" s="1397" t="s">
        <v>17700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17509</v>
      </c>
      <c r="C5351" s="1397"/>
      <c r="D5351" s="270" t="s">
        <v>17719</v>
      </c>
      <c r="E5351" s="1397" t="s">
        <v>11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17077</v>
      </c>
      <c r="C5352" s="1397" t="s">
        <v>17747</v>
      </c>
      <c r="D5352" s="1354" t="s">
        <v>17743</v>
      </c>
      <c r="E5352" s="1397" t="s">
        <v>17744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17052</v>
      </c>
      <c r="C5353" s="1397"/>
      <c r="D5353" s="1354" t="s">
        <v>17745</v>
      </c>
      <c r="E5353" s="1397" t="s">
        <v>17746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17784</v>
      </c>
      <c r="C5354" s="1397" t="s">
        <v>17747</v>
      </c>
      <c r="D5354" s="1354" t="s">
        <v>17728</v>
      </c>
      <c r="E5354" s="1397" t="s">
        <v>7398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17784</v>
      </c>
      <c r="C5355" s="1397" t="s">
        <v>17787</v>
      </c>
      <c r="D5355" s="1354" t="s">
        <v>17785</v>
      </c>
      <c r="E5355" s="1397" t="s">
        <v>7398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4419</v>
      </c>
      <c r="C5356" s="1397"/>
      <c r="D5356" s="1354" t="s">
        <v>17819</v>
      </c>
      <c r="E5356" s="1397" t="s">
        <v>2412</v>
      </c>
      <c r="F5356" s="588" t="s">
        <v>17736</v>
      </c>
      <c r="G5356" s="1585">
        <v>43381</v>
      </c>
      <c r="H5356" s="277"/>
      <c r="I5356" s="1513"/>
    </row>
    <row r="5357" spans="1:9">
      <c r="A5357" s="1712"/>
      <c r="B5357" s="27" t="s">
        <v>17839</v>
      </c>
      <c r="C5357" s="1397"/>
      <c r="D5357" s="1354" t="s">
        <v>17840</v>
      </c>
      <c r="E5357" s="1397" t="s">
        <v>17841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17784</v>
      </c>
      <c r="C5358" s="1397" t="s">
        <v>17926</v>
      </c>
      <c r="D5358" s="1397" t="s">
        <v>17923</v>
      </c>
      <c r="E5358" s="270" t="s">
        <v>3053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17946</v>
      </c>
      <c r="C5359" s="1397"/>
      <c r="D5359" s="1397" t="s">
        <v>17947</v>
      </c>
      <c r="E5359" s="42" t="s">
        <v>17948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17509</v>
      </c>
      <c r="C5360" s="1397"/>
      <c r="D5360" s="1397" t="s">
        <v>17956</v>
      </c>
      <c r="E5360" s="42" t="s">
        <v>11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17509</v>
      </c>
      <c r="C5361" s="1397"/>
      <c r="D5361" s="1397" t="s">
        <v>17965</v>
      </c>
      <c r="E5361" s="42" t="s">
        <v>11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17509</v>
      </c>
      <c r="C5362" s="1397"/>
      <c r="D5362" s="1397" t="s">
        <v>17965</v>
      </c>
      <c r="E5362" s="270" t="s">
        <v>11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18939</v>
      </c>
      <c r="C5363" s="204" t="s">
        <v>18992</v>
      </c>
      <c r="D5363" s="1397" t="s">
        <v>18988</v>
      </c>
      <c r="E5363" s="1354" t="s">
        <v>34</v>
      </c>
      <c r="F5363" s="588"/>
      <c r="G5363" s="1585">
        <v>43770</v>
      </c>
      <c r="H5363" s="1401" t="s">
        <v>19011</v>
      </c>
      <c r="I5363" s="1513"/>
    </row>
    <row r="5364" spans="1:9">
      <c r="A5364" s="1712"/>
      <c r="B5364" s="27" t="s">
        <v>17192</v>
      </c>
      <c r="C5364" s="204" t="s">
        <v>19106</v>
      </c>
      <c r="D5364" s="1397" t="s">
        <v>19089</v>
      </c>
      <c r="E5364" s="1354" t="s">
        <v>1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17116</v>
      </c>
      <c r="C5365" s="204"/>
      <c r="D5365" s="1397" t="s">
        <v>11775</v>
      </c>
      <c r="E5365" s="1354" t="s">
        <v>11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17108</v>
      </c>
      <c r="C5366" s="1443"/>
      <c r="D5366" s="1443" t="s">
        <v>19149</v>
      </c>
      <c r="E5366" s="1397" t="s">
        <v>19150</v>
      </c>
      <c r="F5366" s="588"/>
      <c r="G5366" s="1585">
        <v>43866</v>
      </c>
      <c r="H5366" s="277"/>
    </row>
    <row r="5367" spans="1:9">
      <c r="A5367" s="1712"/>
      <c r="B5367" s="27" t="s">
        <v>19197</v>
      </c>
      <c r="C5367" s="1443"/>
      <c r="D5367" s="1397" t="s">
        <v>19198</v>
      </c>
      <c r="E5367" s="1354" t="s">
        <v>11</v>
      </c>
      <c r="F5367" s="588"/>
      <c r="G5367" s="1585">
        <v>43892</v>
      </c>
      <c r="H5367" s="277"/>
    </row>
    <row r="5368" spans="1:9">
      <c r="A5368" s="1712"/>
      <c r="B5368" s="27" t="s">
        <v>19199</v>
      </c>
      <c r="C5368" s="1443"/>
      <c r="D5368" s="1397" t="s">
        <v>19200</v>
      </c>
      <c r="E5368" s="1354" t="s">
        <v>19201</v>
      </c>
      <c r="F5368" s="588"/>
      <c r="G5368" s="1585">
        <v>43892</v>
      </c>
      <c r="H5368" s="277"/>
      <c r="I5368" s="68"/>
    </row>
    <row r="5369" spans="1:9">
      <c r="A5369" s="1712"/>
      <c r="B5369" s="27" t="s">
        <v>19276</v>
      </c>
      <c r="C5369" s="1443" t="s">
        <v>19280</v>
      </c>
      <c r="D5369" s="1397" t="s">
        <v>19277</v>
      </c>
      <c r="E5369" s="270" t="s">
        <v>19278</v>
      </c>
      <c r="F5369" s="588"/>
      <c r="G5369" s="1585">
        <v>43934</v>
      </c>
      <c r="H5369" s="277"/>
      <c r="I5369" s="68"/>
    </row>
    <row r="5370" spans="1:9">
      <c r="A5370" s="1712"/>
      <c r="B5370" s="27" t="s">
        <v>19296</v>
      </c>
      <c r="C5370" s="1443"/>
      <c r="D5370" s="1397" t="s">
        <v>19297</v>
      </c>
      <c r="E5370" s="270" t="s">
        <v>19298</v>
      </c>
      <c r="F5370" s="588"/>
      <c r="G5370" s="1585">
        <v>43934</v>
      </c>
      <c r="H5370" s="277"/>
      <c r="I5370" s="68"/>
    </row>
    <row r="5371" spans="1:9">
      <c r="A5371" s="1712"/>
      <c r="B5371" s="27" t="s">
        <v>19343</v>
      </c>
      <c r="C5371" s="68"/>
      <c r="D5371" s="1397" t="s">
        <v>19342</v>
      </c>
      <c r="E5371" s="270" t="s">
        <v>19344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18129</v>
      </c>
      <c r="C5372" s="1443"/>
      <c r="D5372" s="1397" t="s">
        <v>19367</v>
      </c>
      <c r="E5372" s="270" t="s">
        <v>19361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19417</v>
      </c>
      <c r="C5373" s="1443"/>
      <c r="D5373" s="1443" t="s">
        <v>19418</v>
      </c>
      <c r="E5373" s="270" t="s">
        <v>19414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18129</v>
      </c>
      <c r="C5374" s="1443"/>
      <c r="D5374" s="1443" t="s">
        <v>19415</v>
      </c>
      <c r="E5374" s="270" t="s">
        <v>19416</v>
      </c>
      <c r="F5374" s="588"/>
      <c r="G5374" s="1594">
        <v>43983</v>
      </c>
      <c r="H5374" s="277"/>
      <c r="I5374" s="68"/>
    </row>
    <row r="5375" spans="1:9">
      <c r="A5375" s="1712"/>
      <c r="B5375" s="27" t="s">
        <v>14529</v>
      </c>
      <c r="C5375" s="1443" t="s">
        <v>19422</v>
      </c>
      <c r="D5375" s="1443" t="s">
        <v>19419</v>
      </c>
      <c r="E5375" s="270" t="s">
        <v>18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19449</v>
      </c>
      <c r="C5376" s="1443"/>
      <c r="D5376" s="588" t="s">
        <v>19450</v>
      </c>
      <c r="E5376" s="1443" t="s">
        <v>19451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18134</v>
      </c>
      <c r="C5377" s="1443"/>
      <c r="D5377" s="588" t="s">
        <v>19475</v>
      </c>
      <c r="E5377" s="1443" t="s">
        <v>11</v>
      </c>
      <c r="F5377" s="588"/>
      <c r="G5377" s="1594">
        <v>44013</v>
      </c>
      <c r="H5377" s="277"/>
      <c r="I5377" s="68"/>
    </row>
    <row r="5378" spans="1:9">
      <c r="A5378" s="1712"/>
      <c r="B5378" s="27" t="s">
        <v>17116</v>
      </c>
      <c r="C5378" s="1443"/>
      <c r="D5378" s="1443" t="s">
        <v>19496</v>
      </c>
      <c r="E5378" s="588" t="s">
        <v>11</v>
      </c>
      <c r="F5378" s="588"/>
      <c r="G5378" s="1594">
        <v>44027</v>
      </c>
      <c r="H5378" s="277"/>
      <c r="I5378" s="68"/>
    </row>
    <row r="5379" spans="1:9">
      <c r="A5379" s="1712"/>
      <c r="B5379" s="27" t="s">
        <v>14529</v>
      </c>
      <c r="C5379" s="1443" t="s">
        <v>19505</v>
      </c>
      <c r="D5379" s="1443" t="s">
        <v>19490</v>
      </c>
      <c r="E5379" s="588" t="s">
        <v>18</v>
      </c>
      <c r="F5379" s="588"/>
      <c r="G5379" s="1594">
        <v>44032</v>
      </c>
      <c r="H5379" s="277"/>
      <c r="I5379" s="68"/>
    </row>
    <row r="5380" spans="1:9">
      <c r="A5380" s="1712"/>
      <c r="B5380" s="27" t="s">
        <v>19532</v>
      </c>
      <c r="C5380" s="1443"/>
      <c r="D5380" s="1443" t="s">
        <v>19533</v>
      </c>
      <c r="E5380" s="1443" t="s">
        <v>19534</v>
      </c>
      <c r="F5380" s="588"/>
      <c r="G5380" s="1594">
        <v>44039</v>
      </c>
      <c r="H5380" s="277"/>
      <c r="I5380" s="68"/>
    </row>
    <row r="5381" spans="1:9">
      <c r="A5381" s="1712"/>
      <c r="B5381" s="27" t="s">
        <v>19259</v>
      </c>
      <c r="C5381" s="1443"/>
      <c r="D5381" s="1443" t="s">
        <v>19535</v>
      </c>
      <c r="E5381" s="1443" t="s">
        <v>2</v>
      </c>
      <c r="F5381" s="588"/>
      <c r="G5381" s="1594"/>
      <c r="H5381" s="277"/>
      <c r="I5381" s="1513"/>
    </row>
    <row r="5382" spans="1:9">
      <c r="A5382" s="1712"/>
      <c r="B5382" s="27" t="s">
        <v>19578</v>
      </c>
      <c r="C5382" s="1443"/>
      <c r="D5382" s="1443" t="s">
        <v>19579</v>
      </c>
      <c r="E5382" s="1397" t="s">
        <v>1622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19573</v>
      </c>
      <c r="C5383" s="1443"/>
      <c r="D5383" s="1443" t="s">
        <v>19574</v>
      </c>
      <c r="E5383" s="1397" t="s">
        <v>19575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19754</v>
      </c>
      <c r="C5384" s="1443"/>
      <c r="D5384" s="1443" t="s">
        <v>19755</v>
      </c>
      <c r="E5384" s="1443" t="s">
        <v>729</v>
      </c>
      <c r="F5384" s="1443"/>
      <c r="G5384" s="1628">
        <v>44153</v>
      </c>
      <c r="I5384" s="68"/>
    </row>
    <row r="5385" spans="1:9">
      <c r="A5385" s="1712"/>
      <c r="B5385" s="27" t="s">
        <v>19758</v>
      </c>
      <c r="C5385" s="1443"/>
      <c r="D5385" s="1443" t="s">
        <v>19759</v>
      </c>
      <c r="E5385" s="1443" t="s">
        <v>19760</v>
      </c>
      <c r="F5385" s="1443"/>
      <c r="G5385" s="1628">
        <v>44158</v>
      </c>
      <c r="I5385" s="68"/>
    </row>
    <row r="5386" spans="1:9">
      <c r="A5386" s="1712"/>
      <c r="B5386" s="27" t="s">
        <v>18739</v>
      </c>
      <c r="C5386" s="1443"/>
      <c r="D5386" s="1443" t="s">
        <v>19779</v>
      </c>
      <c r="E5386" s="1443" t="s">
        <v>875</v>
      </c>
      <c r="F5386" s="588"/>
      <c r="G5386" s="1627" t="s">
        <v>19782</v>
      </c>
      <c r="H5386" s="277"/>
      <c r="I5386" s="68"/>
    </row>
    <row r="5387" spans="1:9" ht="16.5" customHeight="1">
      <c r="A5387" s="1712"/>
      <c r="B5387" s="27" t="s">
        <v>19013</v>
      </c>
      <c r="C5387" s="1443"/>
      <c r="D5387" s="1443" t="s">
        <v>19780</v>
      </c>
      <c r="E5387" s="1443" t="s">
        <v>875</v>
      </c>
      <c r="F5387" s="588"/>
      <c r="G5387" s="1627" t="s">
        <v>19782</v>
      </c>
      <c r="H5387" s="277"/>
      <c r="I5387" s="68"/>
    </row>
    <row r="5388" spans="1:9">
      <c r="A5388" s="1712"/>
      <c r="B5388" s="27" t="s">
        <v>18504</v>
      </c>
      <c r="C5388" s="1443"/>
      <c r="D5388" s="1443" t="s">
        <v>19781</v>
      </c>
      <c r="E5388" s="1397" t="s">
        <v>875</v>
      </c>
      <c r="F5388" s="588"/>
      <c r="G5388" s="1627" t="s">
        <v>19782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186D17B5-D589-40DD-BE79-73B98D60CED8}"/>
  <sortState ref="B3729:H3750">
    <sortCondition ref="C3729:C3750"/>
  </sortState>
  <mergeCells count="2">
    <mergeCell ref="B3523:C3523"/>
    <mergeCell ref="B3551:C3551"/>
  </mergeCells>
  <phoneticPr fontId="124" type="Hiragana"/>
  <printOptions horizontalCentered="1"/>
  <pageMargins left="0.19685039370078741" right="0.19685039370078741" top="0.74803149606299213" bottom="0.74803149606299213" header="0.31496062992125984" footer="0.31496062992125984"/>
  <pageSetup paperSize="9" scale="28" orientation="landscape" horizontalDpi="4294967292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/>
    <col min="17" max="17" width="11.453125" style="24" bestFit="1" customWidth="1"/>
    <col min="18" max="16384" width="9" style="24"/>
  </cols>
  <sheetData>
    <row r="1" spans="1:12">
      <c r="A1" s="66" t="s">
        <v>874</v>
      </c>
      <c r="B1" s="1523" t="s">
        <v>94</v>
      </c>
      <c r="C1" s="264" t="s">
        <v>816</v>
      </c>
      <c r="D1" s="278" t="s">
        <v>814</v>
      </c>
      <c r="E1" s="263" t="s">
        <v>102</v>
      </c>
      <c r="F1" s="97" t="s">
        <v>13379</v>
      </c>
      <c r="G1" s="891" t="s">
        <v>885</v>
      </c>
      <c r="H1" s="265" t="s">
        <v>815</v>
      </c>
      <c r="I1" s="1423" t="s">
        <v>13375</v>
      </c>
      <c r="J1" s="2000" t="s">
        <v>25095</v>
      </c>
      <c r="K1" s="2000" t="s">
        <v>25096</v>
      </c>
      <c r="L1" s="28" t="s">
        <v>13376</v>
      </c>
    </row>
    <row r="2" spans="1:12">
      <c r="A2" s="66"/>
      <c r="B2" s="1524" t="s">
        <v>63</v>
      </c>
      <c r="C2" s="67"/>
      <c r="D2" s="140" t="s">
        <v>513</v>
      </c>
      <c r="E2" s="69" t="s">
        <v>514</v>
      </c>
      <c r="F2" s="69" t="s">
        <v>4</v>
      </c>
      <c r="G2" s="892">
        <v>39136</v>
      </c>
      <c r="H2" s="70" t="s">
        <v>515</v>
      </c>
    </row>
    <row r="3" spans="1:12">
      <c r="A3" s="66"/>
      <c r="B3" s="1524" t="s">
        <v>63</v>
      </c>
      <c r="C3" s="67"/>
      <c r="D3" s="140" t="s">
        <v>516</v>
      </c>
      <c r="E3" s="69" t="s">
        <v>514</v>
      </c>
      <c r="F3" s="69" t="s">
        <v>4</v>
      </c>
      <c r="G3" s="892">
        <v>39136</v>
      </c>
      <c r="H3" s="70" t="s">
        <v>515</v>
      </c>
    </row>
    <row r="4" spans="1:12">
      <c r="A4" s="66"/>
      <c r="B4" s="1524" t="s">
        <v>63</v>
      </c>
      <c r="C4" s="67"/>
      <c r="D4" s="140" t="s">
        <v>517</v>
      </c>
      <c r="E4" s="69" t="s">
        <v>514</v>
      </c>
      <c r="F4" s="69" t="s">
        <v>4</v>
      </c>
      <c r="G4" s="892">
        <v>39139</v>
      </c>
      <c r="H4" s="70" t="s">
        <v>515</v>
      </c>
    </row>
    <row r="5" spans="1:12">
      <c r="A5" s="66"/>
      <c r="B5" s="1524" t="s">
        <v>518</v>
      </c>
      <c r="C5" s="67"/>
      <c r="D5" s="140" t="s">
        <v>519</v>
      </c>
      <c r="E5" s="69" t="s">
        <v>111</v>
      </c>
      <c r="F5" s="69" t="s">
        <v>4</v>
      </c>
      <c r="G5" s="892">
        <v>39139</v>
      </c>
      <c r="H5" s="70"/>
    </row>
    <row r="6" spans="1:12">
      <c r="A6" s="66"/>
      <c r="B6" s="1524" t="s">
        <v>86</v>
      </c>
      <c r="C6" s="67"/>
      <c r="D6" s="140" t="s">
        <v>520</v>
      </c>
      <c r="E6" s="69" t="s">
        <v>521</v>
      </c>
      <c r="F6" s="69" t="s">
        <v>4</v>
      </c>
      <c r="G6" s="892">
        <v>39139</v>
      </c>
      <c r="H6" s="70" t="s">
        <v>515</v>
      </c>
    </row>
    <row r="7" spans="1:12">
      <c r="A7" s="66"/>
      <c r="B7" s="1524" t="s">
        <v>86</v>
      </c>
      <c r="C7" s="67"/>
      <c r="D7" s="140" t="s">
        <v>522</v>
      </c>
      <c r="E7" s="69" t="s">
        <v>521</v>
      </c>
      <c r="F7" s="69" t="s">
        <v>4</v>
      </c>
      <c r="G7" s="892">
        <v>39139</v>
      </c>
      <c r="H7" s="70" t="s">
        <v>515</v>
      </c>
    </row>
    <row r="8" spans="1:12">
      <c r="A8" s="66"/>
      <c r="B8" s="1524" t="s">
        <v>86</v>
      </c>
      <c r="C8" s="67"/>
      <c r="D8" s="140" t="s">
        <v>523</v>
      </c>
      <c r="E8" s="69" t="s">
        <v>521</v>
      </c>
      <c r="F8" s="69" t="s">
        <v>4</v>
      </c>
      <c r="G8" s="892">
        <v>39139</v>
      </c>
      <c r="H8" s="70" t="s">
        <v>515</v>
      </c>
    </row>
    <row r="9" spans="1:12">
      <c r="A9" s="66"/>
      <c r="B9" s="1524" t="s">
        <v>86</v>
      </c>
      <c r="C9" s="67"/>
      <c r="D9" s="140" t="s">
        <v>524</v>
      </c>
      <c r="E9" s="69" t="s">
        <v>521</v>
      </c>
      <c r="F9" s="69" t="s">
        <v>4</v>
      </c>
      <c r="G9" s="892">
        <v>39139</v>
      </c>
      <c r="H9" s="70" t="s">
        <v>515</v>
      </c>
    </row>
    <row r="10" spans="1:12">
      <c r="A10" s="66"/>
      <c r="B10" s="1524" t="s">
        <v>518</v>
      </c>
      <c r="C10" s="67"/>
      <c r="D10" s="140" t="s">
        <v>525</v>
      </c>
      <c r="E10" s="69" t="s">
        <v>526</v>
      </c>
      <c r="F10" s="69" t="s">
        <v>4</v>
      </c>
      <c r="G10" s="892">
        <v>39140</v>
      </c>
      <c r="H10" s="70"/>
    </row>
    <row r="11" spans="1:12">
      <c r="A11" s="66"/>
      <c r="B11" s="1524" t="s">
        <v>43</v>
      </c>
      <c r="C11" s="67"/>
      <c r="D11" s="140" t="s">
        <v>527</v>
      </c>
      <c r="E11" s="69" t="s">
        <v>528</v>
      </c>
      <c r="F11" s="69" t="s">
        <v>4</v>
      </c>
      <c r="G11" s="892">
        <v>39141</v>
      </c>
      <c r="H11" s="70"/>
    </row>
    <row r="12" spans="1:12">
      <c r="A12" s="66"/>
      <c r="B12" s="1524" t="s">
        <v>86</v>
      </c>
      <c r="C12" s="67"/>
      <c r="D12" s="140" t="s">
        <v>106</v>
      </c>
      <c r="E12" s="69" t="s">
        <v>49</v>
      </c>
      <c r="F12" s="69" t="s">
        <v>4</v>
      </c>
      <c r="G12" s="892">
        <v>39141</v>
      </c>
      <c r="H12" s="70"/>
    </row>
    <row r="13" spans="1:12">
      <c r="A13" s="66"/>
      <c r="B13" s="1524" t="s">
        <v>86</v>
      </c>
      <c r="C13" s="67"/>
      <c r="D13" s="140" t="s">
        <v>107</v>
      </c>
      <c r="E13" s="69" t="s">
        <v>49</v>
      </c>
      <c r="F13" s="69" t="s">
        <v>4</v>
      </c>
      <c r="G13" s="892">
        <v>39141</v>
      </c>
      <c r="H13" s="70"/>
    </row>
    <row r="14" spans="1:12">
      <c r="A14" s="66"/>
      <c r="B14" s="1524" t="s">
        <v>63</v>
      </c>
      <c r="C14" s="67"/>
      <c r="D14" s="140" t="s">
        <v>529</v>
      </c>
      <c r="E14" s="69" t="s">
        <v>111</v>
      </c>
      <c r="F14" s="69" t="s">
        <v>4</v>
      </c>
      <c r="G14" s="892">
        <v>39141</v>
      </c>
      <c r="H14" s="70"/>
    </row>
    <row r="15" spans="1:12">
      <c r="A15" s="66"/>
      <c r="B15" s="1524" t="s">
        <v>63</v>
      </c>
      <c r="C15" s="67"/>
      <c r="D15" s="140" t="s">
        <v>113</v>
      </c>
      <c r="E15" s="69" t="s">
        <v>111</v>
      </c>
      <c r="F15" s="69" t="s">
        <v>4</v>
      </c>
      <c r="G15" s="892">
        <v>39141</v>
      </c>
      <c r="H15" s="70"/>
    </row>
    <row r="16" spans="1:12" ht="16" thickBot="1">
      <c r="A16" s="66"/>
      <c r="B16" s="1525" t="s">
        <v>69</v>
      </c>
      <c r="C16" s="71"/>
      <c r="D16" s="140" t="s">
        <v>530</v>
      </c>
      <c r="E16" s="72" t="s">
        <v>514</v>
      </c>
      <c r="F16" s="72" t="s">
        <v>4</v>
      </c>
      <c r="G16" s="893">
        <f>SUM(G2:G14)</f>
        <v>508810</v>
      </c>
      <c r="H16" s="73" t="s">
        <v>515</v>
      </c>
    </row>
    <row r="17" spans="1:21" ht="16" thickTop="1">
      <c r="A17" s="66"/>
      <c r="B17" s="1526" t="s">
        <v>63</v>
      </c>
      <c r="C17" s="74"/>
      <c r="D17" s="140" t="s">
        <v>112</v>
      </c>
      <c r="E17" s="75" t="s">
        <v>88</v>
      </c>
      <c r="F17" s="75" t="s">
        <v>4</v>
      </c>
      <c r="G17" s="894">
        <v>39142</v>
      </c>
      <c r="H17" s="76"/>
    </row>
    <row r="18" spans="1:21">
      <c r="A18" s="66"/>
      <c r="B18" s="1526" t="s">
        <v>63</v>
      </c>
      <c r="C18" s="74"/>
      <c r="D18" s="140" t="s">
        <v>531</v>
      </c>
      <c r="E18" s="75" t="s">
        <v>88</v>
      </c>
      <c r="F18" s="75" t="s">
        <v>4</v>
      </c>
      <c r="G18" s="894">
        <v>39142</v>
      </c>
      <c r="H18" s="76"/>
    </row>
    <row r="19" spans="1:21">
      <c r="A19" s="66"/>
      <c r="B19" s="1526" t="s">
        <v>86</v>
      </c>
      <c r="C19" s="74"/>
      <c r="D19" s="140" t="s">
        <v>532</v>
      </c>
      <c r="E19" s="75" t="s">
        <v>88</v>
      </c>
      <c r="F19" s="75" t="s">
        <v>4</v>
      </c>
      <c r="G19" s="894">
        <v>39142</v>
      </c>
      <c r="H19" s="76"/>
    </row>
    <row r="20" spans="1:21">
      <c r="A20" s="66"/>
      <c r="B20" s="1526" t="s">
        <v>69</v>
      </c>
      <c r="C20" s="74"/>
      <c r="D20" s="140" t="s">
        <v>533</v>
      </c>
      <c r="E20" s="75" t="s">
        <v>56</v>
      </c>
      <c r="F20" s="75" t="s">
        <v>4</v>
      </c>
      <c r="G20" s="894">
        <v>39147</v>
      </c>
      <c r="H20" s="76"/>
    </row>
    <row r="21" spans="1:21">
      <c r="A21" s="66"/>
      <c r="B21" s="1526" t="s">
        <v>86</v>
      </c>
      <c r="C21" s="74"/>
      <c r="D21" s="140" t="s">
        <v>125</v>
      </c>
      <c r="E21" s="75" t="s">
        <v>132</v>
      </c>
      <c r="F21" s="75" t="s">
        <v>4</v>
      </c>
      <c r="G21" s="894">
        <v>39147</v>
      </c>
      <c r="H21" s="76"/>
    </row>
    <row r="22" spans="1:21">
      <c r="A22" s="66"/>
      <c r="B22" s="1526" t="s">
        <v>86</v>
      </c>
      <c r="C22" s="74"/>
      <c r="D22" s="140" t="s">
        <v>124</v>
      </c>
      <c r="E22" s="75" t="s">
        <v>49</v>
      </c>
      <c r="F22" s="75" t="s">
        <v>4</v>
      </c>
      <c r="G22" s="894">
        <v>39148</v>
      </c>
      <c r="H22" s="76"/>
    </row>
    <row r="23" spans="1:21">
      <c r="A23" s="66"/>
      <c r="B23" s="1526" t="s">
        <v>86</v>
      </c>
      <c r="C23" s="74"/>
      <c r="D23" s="140" t="s">
        <v>534</v>
      </c>
      <c r="E23" s="75" t="s">
        <v>111</v>
      </c>
      <c r="F23" s="75" t="s">
        <v>4</v>
      </c>
      <c r="G23" s="894">
        <v>39149</v>
      </c>
      <c r="H23" s="76"/>
    </row>
    <row r="24" spans="1:21">
      <c r="A24" s="66"/>
      <c r="B24" s="1526" t="s">
        <v>95</v>
      </c>
      <c r="C24" s="74"/>
      <c r="D24" s="140" t="s">
        <v>127</v>
      </c>
      <c r="E24" s="75" t="s">
        <v>128</v>
      </c>
      <c r="F24" s="75" t="s">
        <v>4</v>
      </c>
      <c r="G24" s="894">
        <v>39150</v>
      </c>
      <c r="H24" s="76"/>
    </row>
    <row r="25" spans="1:21">
      <c r="A25" s="66"/>
      <c r="B25" s="1526" t="s">
        <v>43</v>
      </c>
      <c r="C25" s="74"/>
      <c r="D25" s="140" t="s">
        <v>535</v>
      </c>
      <c r="E25" s="75" t="s">
        <v>528</v>
      </c>
      <c r="F25" s="75" t="s">
        <v>4</v>
      </c>
      <c r="G25" s="894">
        <v>39144</v>
      </c>
      <c r="H25" s="76"/>
    </row>
    <row r="26" spans="1:21">
      <c r="A26" s="66"/>
      <c r="B26" s="1526" t="s">
        <v>43</v>
      </c>
      <c r="C26" s="74"/>
      <c r="D26" s="140" t="s">
        <v>536</v>
      </c>
      <c r="E26" s="75" t="s">
        <v>49</v>
      </c>
      <c r="F26" s="75" t="s">
        <v>4</v>
      </c>
      <c r="G26" s="894">
        <v>39153</v>
      </c>
      <c r="H26" s="76"/>
    </row>
    <row r="27" spans="1:21">
      <c r="A27" s="66"/>
      <c r="B27" s="1526" t="s">
        <v>95</v>
      </c>
      <c r="C27" s="74"/>
      <c r="D27" s="140" t="s">
        <v>537</v>
      </c>
      <c r="E27" s="75" t="s">
        <v>538</v>
      </c>
      <c r="F27" s="75" t="s">
        <v>4</v>
      </c>
      <c r="G27" s="894">
        <v>39153</v>
      </c>
      <c r="H27" s="76"/>
    </row>
    <row r="28" spans="1:21">
      <c r="A28" s="66"/>
      <c r="B28" s="1526" t="s">
        <v>43</v>
      </c>
      <c r="C28" s="74"/>
      <c r="D28" s="140" t="s">
        <v>539</v>
      </c>
      <c r="E28" s="75" t="s">
        <v>52</v>
      </c>
      <c r="F28" s="75" t="s">
        <v>4</v>
      </c>
      <c r="G28" s="894">
        <v>39153</v>
      </c>
      <c r="H28" s="76"/>
    </row>
    <row r="29" spans="1:21">
      <c r="A29" s="66"/>
      <c r="B29" s="1526" t="s">
        <v>95</v>
      </c>
      <c r="C29" s="74"/>
      <c r="D29" s="140" t="s">
        <v>114</v>
      </c>
      <c r="E29" s="75" t="s">
        <v>115</v>
      </c>
      <c r="F29" s="75" t="s">
        <v>4</v>
      </c>
      <c r="G29" s="894">
        <v>39155</v>
      </c>
      <c r="H29" s="76" t="s">
        <v>540</v>
      </c>
      <c r="L29" s="1463" t="s">
        <v>18391</v>
      </c>
    </row>
    <row r="30" spans="1:21">
      <c r="A30" s="66"/>
      <c r="B30" s="1526" t="s">
        <v>86</v>
      </c>
      <c r="C30" s="74"/>
      <c r="D30" s="140" t="s">
        <v>541</v>
      </c>
      <c r="E30" s="75" t="s">
        <v>111</v>
      </c>
      <c r="F30" s="75" t="s">
        <v>4</v>
      </c>
      <c r="G30" s="894">
        <v>39156</v>
      </c>
      <c r="H30" s="76"/>
      <c r="U30" s="24" t="s">
        <v>17123</v>
      </c>
    </row>
    <row r="31" spans="1:21">
      <c r="A31" s="66"/>
      <c r="B31" s="1526" t="s">
        <v>518</v>
      </c>
      <c r="C31" s="74"/>
      <c r="D31" s="140" t="s">
        <v>542</v>
      </c>
      <c r="E31" s="75" t="s">
        <v>111</v>
      </c>
      <c r="F31" s="75" t="s">
        <v>4</v>
      </c>
      <c r="G31" s="894">
        <v>39156</v>
      </c>
      <c r="H31" s="76"/>
    </row>
    <row r="32" spans="1:21">
      <c r="A32" s="66"/>
      <c r="B32" s="1526" t="s">
        <v>86</v>
      </c>
      <c r="C32" s="74"/>
      <c r="D32" s="140" t="s">
        <v>543</v>
      </c>
      <c r="E32" s="75" t="s">
        <v>56</v>
      </c>
      <c r="F32" s="75" t="s">
        <v>4</v>
      </c>
      <c r="G32" s="894">
        <v>39160</v>
      </c>
      <c r="H32" s="76"/>
    </row>
    <row r="33" spans="1:8">
      <c r="A33" s="66"/>
      <c r="B33" s="1526" t="s">
        <v>99</v>
      </c>
      <c r="C33" s="74"/>
      <c r="D33" s="140" t="s">
        <v>503</v>
      </c>
      <c r="E33" s="75" t="s">
        <v>49</v>
      </c>
      <c r="F33" s="75" t="s">
        <v>4</v>
      </c>
      <c r="G33" s="894">
        <v>39160</v>
      </c>
      <c r="H33" s="76"/>
    </row>
    <row r="34" spans="1:8">
      <c r="A34" s="66"/>
      <c r="B34" s="1526" t="s">
        <v>95</v>
      </c>
      <c r="C34" s="74"/>
      <c r="D34" s="140" t="s">
        <v>544</v>
      </c>
      <c r="E34" s="75" t="s">
        <v>42</v>
      </c>
      <c r="F34" s="75" t="s">
        <v>4</v>
      </c>
      <c r="G34" s="894">
        <v>39160</v>
      </c>
      <c r="H34" s="76"/>
    </row>
    <row r="35" spans="1:8">
      <c r="A35" s="66"/>
      <c r="B35" s="1526" t="s">
        <v>4</v>
      </c>
      <c r="C35" s="74"/>
      <c r="D35" s="140" t="s">
        <v>146</v>
      </c>
      <c r="E35" s="75" t="s">
        <v>111</v>
      </c>
      <c r="F35" s="75" t="s">
        <v>4</v>
      </c>
      <c r="G35" s="894">
        <v>39163</v>
      </c>
      <c r="H35" s="76"/>
    </row>
    <row r="36" spans="1:8">
      <c r="A36" s="66"/>
      <c r="B36" s="1526" t="s">
        <v>4</v>
      </c>
      <c r="C36" s="74"/>
      <c r="D36" s="140" t="s">
        <v>147</v>
      </c>
      <c r="E36" s="75" t="s">
        <v>111</v>
      </c>
      <c r="F36" s="75" t="s">
        <v>4</v>
      </c>
      <c r="G36" s="894">
        <v>39163</v>
      </c>
      <c r="H36" s="76"/>
    </row>
    <row r="37" spans="1:8">
      <c r="A37" s="66"/>
      <c r="B37" s="1526" t="s">
        <v>75</v>
      </c>
      <c r="C37" s="74"/>
      <c r="D37" s="140" t="s">
        <v>285</v>
      </c>
      <c r="E37" s="75" t="s">
        <v>56</v>
      </c>
      <c r="F37" s="75" t="s">
        <v>4</v>
      </c>
      <c r="G37" s="894">
        <v>39163</v>
      </c>
      <c r="H37" s="76"/>
    </row>
    <row r="38" spans="1:8">
      <c r="A38" s="66"/>
      <c r="B38" s="1526" t="s">
        <v>95</v>
      </c>
      <c r="C38" s="74"/>
      <c r="D38" s="140" t="s">
        <v>139</v>
      </c>
      <c r="E38" s="75" t="s">
        <v>151</v>
      </c>
      <c r="F38" s="75" t="s">
        <v>4</v>
      </c>
      <c r="G38" s="894">
        <v>39163</v>
      </c>
      <c r="H38" s="76"/>
    </row>
    <row r="39" spans="1:8">
      <c r="A39" s="66"/>
      <c r="B39" s="1526" t="s">
        <v>95</v>
      </c>
      <c r="C39" s="74"/>
      <c r="D39" s="140" t="s">
        <v>145</v>
      </c>
      <c r="E39" s="75" t="s">
        <v>151</v>
      </c>
      <c r="F39" s="75" t="s">
        <v>4</v>
      </c>
      <c r="G39" s="894">
        <v>39164</v>
      </c>
      <c r="H39" s="76"/>
    </row>
    <row r="40" spans="1:8">
      <c r="A40" s="66"/>
      <c r="B40" s="1526" t="s">
        <v>69</v>
      </c>
      <c r="C40" s="74"/>
      <c r="D40" s="140" t="s">
        <v>545</v>
      </c>
      <c r="E40" s="75" t="s">
        <v>49</v>
      </c>
      <c r="F40" s="75" t="s">
        <v>4</v>
      </c>
      <c r="G40" s="894">
        <v>39167</v>
      </c>
      <c r="H40" s="76"/>
    </row>
    <row r="41" spans="1:8">
      <c r="A41" s="66"/>
      <c r="B41" s="1526" t="s">
        <v>54</v>
      </c>
      <c r="C41" s="74"/>
      <c r="D41" s="140" t="s">
        <v>150</v>
      </c>
      <c r="E41" s="75" t="s">
        <v>34</v>
      </c>
      <c r="F41" s="75" t="s">
        <v>4</v>
      </c>
      <c r="G41" s="894">
        <v>39261</v>
      </c>
      <c r="H41" s="76"/>
    </row>
    <row r="42" spans="1:8">
      <c r="A42" s="66"/>
      <c r="B42" s="1526" t="s">
        <v>86</v>
      </c>
      <c r="C42" s="74"/>
      <c r="D42" s="140" t="s">
        <v>157</v>
      </c>
      <c r="E42" s="75" t="s">
        <v>546</v>
      </c>
      <c r="F42" s="75" t="s">
        <v>4</v>
      </c>
      <c r="G42" s="894">
        <v>39169</v>
      </c>
      <c r="H42" s="76"/>
    </row>
    <row r="43" spans="1:8">
      <c r="A43" s="66"/>
      <c r="B43" s="1526" t="s">
        <v>75</v>
      </c>
      <c r="C43" s="74"/>
      <c r="D43" s="140" t="s">
        <v>153</v>
      </c>
      <c r="E43" s="75" t="s">
        <v>56</v>
      </c>
      <c r="F43" s="75" t="s">
        <v>4</v>
      </c>
      <c r="G43" s="894">
        <v>39170</v>
      </c>
      <c r="H43" s="76"/>
    </row>
    <row r="44" spans="1:8">
      <c r="A44" s="66"/>
      <c r="B44" s="1526" t="s">
        <v>98</v>
      </c>
      <c r="C44" s="74"/>
      <c r="D44" s="140" t="s">
        <v>547</v>
      </c>
      <c r="E44" s="75" t="s">
        <v>56</v>
      </c>
      <c r="F44" s="75" t="s">
        <v>4</v>
      </c>
      <c r="G44" s="894">
        <v>39172</v>
      </c>
      <c r="H44" s="76"/>
    </row>
    <row r="45" spans="1:8">
      <c r="A45" s="66"/>
      <c r="B45" s="1526" t="s">
        <v>58</v>
      </c>
      <c r="C45" s="74"/>
      <c r="D45" s="140" t="s">
        <v>548</v>
      </c>
      <c r="E45" s="75" t="s">
        <v>49</v>
      </c>
      <c r="F45" s="75" t="s">
        <v>4</v>
      </c>
      <c r="G45" s="894">
        <v>39172</v>
      </c>
      <c r="H45" s="76"/>
    </row>
    <row r="46" spans="1:8">
      <c r="A46" s="66"/>
      <c r="B46" s="1527" t="s">
        <v>70</v>
      </c>
      <c r="C46" s="77"/>
      <c r="D46" s="140" t="s">
        <v>549</v>
      </c>
      <c r="E46" s="78" t="s">
        <v>546</v>
      </c>
      <c r="F46" s="78" t="s">
        <v>4</v>
      </c>
      <c r="G46" s="895">
        <v>39174</v>
      </c>
      <c r="H46" s="79"/>
    </row>
    <row r="47" spans="1:8">
      <c r="A47" s="66"/>
      <c r="B47" s="1527" t="s">
        <v>75</v>
      </c>
      <c r="C47" s="77"/>
      <c r="D47" s="140" t="s">
        <v>144</v>
      </c>
      <c r="E47" s="78" t="s">
        <v>56</v>
      </c>
      <c r="F47" s="78" t="s">
        <v>4</v>
      </c>
      <c r="G47" s="895">
        <v>39174</v>
      </c>
      <c r="H47" s="79"/>
    </row>
    <row r="48" spans="1:8">
      <c r="A48" s="66"/>
      <c r="B48" s="1527" t="s">
        <v>75</v>
      </c>
      <c r="C48" s="77"/>
      <c r="D48" s="140" t="s">
        <v>158</v>
      </c>
      <c r="E48" s="78" t="s">
        <v>56</v>
      </c>
      <c r="F48" s="78" t="s">
        <v>4</v>
      </c>
      <c r="G48" s="895">
        <v>39174</v>
      </c>
      <c r="H48" s="79"/>
    </row>
    <row r="49" spans="1:8">
      <c r="A49" s="66"/>
      <c r="B49" s="1527" t="s">
        <v>67</v>
      </c>
      <c r="C49" s="77"/>
      <c r="D49" s="140" t="s">
        <v>550</v>
      </c>
      <c r="E49" s="78" t="s">
        <v>68</v>
      </c>
      <c r="F49" s="78" t="s">
        <v>4</v>
      </c>
      <c r="G49" s="895">
        <v>39177</v>
      </c>
      <c r="H49" s="79"/>
    </row>
    <row r="50" spans="1:8">
      <c r="A50" s="66"/>
      <c r="B50" s="1527" t="s">
        <v>169</v>
      </c>
      <c r="C50" s="77"/>
      <c r="D50" s="140" t="s">
        <v>165</v>
      </c>
      <c r="E50" s="78" t="s">
        <v>132</v>
      </c>
      <c r="F50" s="78" t="s">
        <v>4</v>
      </c>
      <c r="G50" s="895">
        <v>39178</v>
      </c>
      <c r="H50" s="79"/>
    </row>
    <row r="51" spans="1:8">
      <c r="A51" s="66"/>
      <c r="B51" s="1527" t="s">
        <v>4</v>
      </c>
      <c r="C51" s="77"/>
      <c r="D51" s="140" t="s">
        <v>166</v>
      </c>
      <c r="E51" s="78" t="s">
        <v>111</v>
      </c>
      <c r="F51" s="78" t="s">
        <v>4</v>
      </c>
      <c r="G51" s="895">
        <v>39178</v>
      </c>
      <c r="H51" s="79"/>
    </row>
    <row r="52" spans="1:8">
      <c r="A52" s="66"/>
      <c r="B52" s="1527" t="s">
        <v>67</v>
      </c>
      <c r="C52" s="77"/>
      <c r="D52" s="140" t="s">
        <v>551</v>
      </c>
      <c r="E52" s="78" t="s">
        <v>49</v>
      </c>
      <c r="F52" s="78" t="s">
        <v>4</v>
      </c>
      <c r="G52" s="895">
        <v>39181</v>
      </c>
      <c r="H52" s="79" t="s">
        <v>540</v>
      </c>
    </row>
    <row r="53" spans="1:8">
      <c r="A53" s="66"/>
      <c r="B53" s="1527" t="s">
        <v>169</v>
      </c>
      <c r="C53" s="77"/>
      <c r="D53" s="140" t="s">
        <v>172</v>
      </c>
      <c r="E53" s="78" t="s">
        <v>88</v>
      </c>
      <c r="F53" s="78" t="s">
        <v>4</v>
      </c>
      <c r="G53" s="895">
        <v>39182</v>
      </c>
      <c r="H53" s="79"/>
    </row>
    <row r="54" spans="1:8">
      <c r="A54" s="66"/>
      <c r="B54" s="1527" t="s">
        <v>63</v>
      </c>
      <c r="C54" s="77"/>
      <c r="D54" s="140" t="s">
        <v>168</v>
      </c>
      <c r="E54" s="78" t="s">
        <v>546</v>
      </c>
      <c r="F54" s="78" t="s">
        <v>4</v>
      </c>
      <c r="G54" s="895">
        <v>39182</v>
      </c>
      <c r="H54" s="79"/>
    </row>
    <row r="55" spans="1:8">
      <c r="A55" s="66"/>
      <c r="B55" s="1527" t="s">
        <v>169</v>
      </c>
      <c r="C55" s="77"/>
      <c r="D55" s="140" t="s">
        <v>188</v>
      </c>
      <c r="E55" s="78" t="s">
        <v>4</v>
      </c>
      <c r="F55" s="78" t="s">
        <v>4</v>
      </c>
      <c r="G55" s="895">
        <v>39183</v>
      </c>
      <c r="H55" s="79"/>
    </row>
    <row r="56" spans="1:8">
      <c r="A56" s="66"/>
      <c r="B56" s="1527" t="s">
        <v>169</v>
      </c>
      <c r="C56" s="77"/>
      <c r="D56" s="140" t="s">
        <v>189</v>
      </c>
      <c r="E56" s="78" t="s">
        <v>4</v>
      </c>
      <c r="F56" s="78" t="s">
        <v>4</v>
      </c>
      <c r="G56" s="895">
        <v>39183</v>
      </c>
      <c r="H56" s="79"/>
    </row>
    <row r="57" spans="1:8">
      <c r="A57" s="66"/>
      <c r="B57" s="1527" t="s">
        <v>169</v>
      </c>
      <c r="C57" s="77"/>
      <c r="D57" s="140" t="s">
        <v>190</v>
      </c>
      <c r="E57" s="78" t="s">
        <v>4</v>
      </c>
      <c r="F57" s="78" t="s">
        <v>4</v>
      </c>
      <c r="G57" s="895">
        <v>39183</v>
      </c>
      <c r="H57" s="79"/>
    </row>
    <row r="58" spans="1:8">
      <c r="A58" s="66"/>
      <c r="B58" s="1527" t="s">
        <v>92</v>
      </c>
      <c r="C58" s="77"/>
      <c r="D58" s="140" t="s">
        <v>185</v>
      </c>
      <c r="E58" s="78" t="s">
        <v>111</v>
      </c>
      <c r="F58" s="78" t="s">
        <v>4</v>
      </c>
      <c r="G58" s="895" t="s">
        <v>4483</v>
      </c>
      <c r="H58" s="79"/>
    </row>
    <row r="59" spans="1:8">
      <c r="A59" s="66"/>
      <c r="B59" s="1527" t="s">
        <v>92</v>
      </c>
      <c r="C59" s="77"/>
      <c r="D59" s="140" t="s">
        <v>552</v>
      </c>
      <c r="E59" s="78" t="s">
        <v>111</v>
      </c>
      <c r="F59" s="78" t="s">
        <v>4</v>
      </c>
      <c r="G59" s="895">
        <v>39184</v>
      </c>
      <c r="H59" s="79"/>
    </row>
    <row r="60" spans="1:8">
      <c r="A60" s="66"/>
      <c r="B60" s="1527" t="s">
        <v>92</v>
      </c>
      <c r="C60" s="77"/>
      <c r="D60" s="140" t="s">
        <v>553</v>
      </c>
      <c r="E60" s="78" t="s">
        <v>111</v>
      </c>
      <c r="F60" s="78" t="s">
        <v>4</v>
      </c>
      <c r="G60" s="895">
        <v>39184</v>
      </c>
      <c r="H60" s="79"/>
    </row>
    <row r="61" spans="1:8">
      <c r="A61" s="66"/>
      <c r="B61" s="1527" t="s">
        <v>169</v>
      </c>
      <c r="C61" s="77"/>
      <c r="D61" s="140" t="s">
        <v>194</v>
      </c>
      <c r="E61" s="78" t="s">
        <v>56</v>
      </c>
      <c r="F61" s="78" t="s">
        <v>4</v>
      </c>
      <c r="G61" s="895">
        <v>39186</v>
      </c>
      <c r="H61" s="79"/>
    </row>
    <row r="62" spans="1:8">
      <c r="A62" s="66"/>
      <c r="B62" s="1527" t="s">
        <v>169</v>
      </c>
      <c r="C62" s="77"/>
      <c r="D62" s="140" t="s">
        <v>193</v>
      </c>
      <c r="E62" s="78" t="s">
        <v>132</v>
      </c>
      <c r="F62" s="78" t="s">
        <v>4</v>
      </c>
      <c r="G62" s="895">
        <v>39186</v>
      </c>
      <c r="H62" s="79"/>
    </row>
    <row r="63" spans="1:8">
      <c r="A63" s="66"/>
      <c r="B63" s="1527" t="s">
        <v>86</v>
      </c>
      <c r="C63" s="77"/>
      <c r="D63" s="140" t="s">
        <v>554</v>
      </c>
      <c r="E63" s="78" t="s">
        <v>111</v>
      </c>
      <c r="F63" s="78" t="s">
        <v>4</v>
      </c>
      <c r="G63" s="895">
        <v>39186</v>
      </c>
      <c r="H63" s="79"/>
    </row>
    <row r="64" spans="1:8">
      <c r="A64" s="66"/>
      <c r="B64" s="1527" t="s">
        <v>72</v>
      </c>
      <c r="C64" s="77"/>
      <c r="D64" s="140" t="s">
        <v>195</v>
      </c>
      <c r="E64" s="78" t="s">
        <v>56</v>
      </c>
      <c r="F64" s="78" t="s">
        <v>4</v>
      </c>
      <c r="G64" s="895">
        <v>39186</v>
      </c>
      <c r="H64" s="79"/>
    </row>
    <row r="65" spans="1:11">
      <c r="A65" s="66"/>
      <c r="B65" s="1527" t="s">
        <v>54</v>
      </c>
      <c r="C65" s="77"/>
      <c r="D65" s="140" t="s">
        <v>555</v>
      </c>
      <c r="E65" s="78" t="s">
        <v>56</v>
      </c>
      <c r="F65" s="78" t="s">
        <v>4</v>
      </c>
      <c r="G65" s="895">
        <v>39186</v>
      </c>
      <c r="H65" s="79" t="s">
        <v>540</v>
      </c>
    </row>
    <row r="66" spans="1:11">
      <c r="A66" s="66"/>
      <c r="B66" s="1527" t="s">
        <v>63</v>
      </c>
      <c r="C66" s="77"/>
      <c r="D66" s="140" t="s">
        <v>196</v>
      </c>
      <c r="E66" s="78" t="s">
        <v>4</v>
      </c>
      <c r="F66" s="78" t="s">
        <v>4</v>
      </c>
      <c r="G66" s="895">
        <v>39186</v>
      </c>
      <c r="H66" s="79"/>
    </row>
    <row r="67" spans="1:11">
      <c r="A67" s="66"/>
      <c r="B67" s="1527" t="s">
        <v>63</v>
      </c>
      <c r="C67" s="77"/>
      <c r="D67" s="140" t="s">
        <v>556</v>
      </c>
      <c r="E67" s="78" t="s">
        <v>4</v>
      </c>
      <c r="F67" s="78" t="s">
        <v>4</v>
      </c>
      <c r="G67" s="895">
        <v>39188</v>
      </c>
      <c r="H67" s="79"/>
    </row>
    <row r="68" spans="1:11">
      <c r="A68" s="66"/>
      <c r="B68" s="1527" t="s">
        <v>63</v>
      </c>
      <c r="C68" s="77"/>
      <c r="D68" s="140" t="s">
        <v>310</v>
      </c>
      <c r="E68" s="78" t="s">
        <v>4</v>
      </c>
      <c r="F68" s="78" t="s">
        <v>4</v>
      </c>
      <c r="G68" s="895">
        <v>39188</v>
      </c>
      <c r="H68" s="79"/>
    </row>
    <row r="69" spans="1:11">
      <c r="A69" s="66"/>
      <c r="B69" s="1527" t="s">
        <v>169</v>
      </c>
      <c r="C69" s="77"/>
      <c r="D69" s="140" t="s">
        <v>183</v>
      </c>
      <c r="E69" s="78" t="s">
        <v>4</v>
      </c>
      <c r="F69" s="78" t="s">
        <v>4</v>
      </c>
      <c r="G69" s="895">
        <v>39188</v>
      </c>
      <c r="H69" s="79"/>
    </row>
    <row r="70" spans="1:11">
      <c r="A70" s="66"/>
      <c r="B70" s="1527" t="s">
        <v>92</v>
      </c>
      <c r="C70" s="77"/>
      <c r="D70" s="140" t="s">
        <v>557</v>
      </c>
      <c r="E70" s="78" t="s">
        <v>111</v>
      </c>
      <c r="F70" s="78" t="s">
        <v>4</v>
      </c>
      <c r="G70" s="895">
        <v>39189</v>
      </c>
      <c r="H70" s="79"/>
    </row>
    <row r="71" spans="1:11">
      <c r="A71" s="66"/>
      <c r="B71" s="1527" t="s">
        <v>169</v>
      </c>
      <c r="C71" s="77"/>
      <c r="D71" s="140" t="s">
        <v>208</v>
      </c>
      <c r="E71" s="78" t="s">
        <v>56</v>
      </c>
      <c r="F71" s="78" t="s">
        <v>4</v>
      </c>
      <c r="G71" s="895">
        <v>39189</v>
      </c>
      <c r="H71" s="79"/>
    </row>
    <row r="72" spans="1:11">
      <c r="A72" s="66"/>
      <c r="B72" s="1527" t="s">
        <v>169</v>
      </c>
      <c r="C72" s="77"/>
      <c r="D72" s="140" t="s">
        <v>209</v>
      </c>
      <c r="E72" s="78" t="s">
        <v>56</v>
      </c>
      <c r="F72" s="78" t="s">
        <v>4</v>
      </c>
      <c r="G72" s="895">
        <v>39189</v>
      </c>
      <c r="H72" s="80"/>
    </row>
    <row r="73" spans="1:11">
      <c r="A73" s="66"/>
      <c r="B73" s="1528" t="s">
        <v>63</v>
      </c>
      <c r="C73" s="81"/>
      <c r="D73" s="140" t="s">
        <v>203</v>
      </c>
      <c r="E73" s="82" t="s">
        <v>4</v>
      </c>
      <c r="F73" s="82" t="s">
        <v>4</v>
      </c>
      <c r="G73" s="896">
        <v>39191</v>
      </c>
      <c r="H73" s="83"/>
    </row>
    <row r="74" spans="1:11">
      <c r="A74" s="66"/>
      <c r="B74" s="1529" t="s">
        <v>4</v>
      </c>
      <c r="C74" s="84"/>
      <c r="D74" s="140" t="s">
        <v>207</v>
      </c>
      <c r="E74" s="85" t="s">
        <v>4</v>
      </c>
      <c r="F74" s="85" t="s">
        <v>4</v>
      </c>
      <c r="G74" s="897">
        <v>39191</v>
      </c>
      <c r="H74" s="86"/>
    </row>
    <row r="75" spans="1:11">
      <c r="A75" s="87"/>
      <c r="B75" s="1528" t="s">
        <v>169</v>
      </c>
      <c r="C75" s="81"/>
      <c r="D75" s="140" t="s">
        <v>210</v>
      </c>
      <c r="E75" s="82" t="s">
        <v>4</v>
      </c>
      <c r="F75" s="82" t="s">
        <v>4</v>
      </c>
      <c r="G75" s="896">
        <v>39192</v>
      </c>
      <c r="H75" s="88"/>
      <c r="I75" s="89"/>
      <c r="J75" s="2001"/>
      <c r="K75" s="2001"/>
    </row>
    <row r="76" spans="1:11">
      <c r="A76" s="66"/>
      <c r="B76" s="1529" t="s">
        <v>169</v>
      </c>
      <c r="C76" s="84"/>
      <c r="D76" s="140" t="s">
        <v>184</v>
      </c>
      <c r="E76" s="85" t="s">
        <v>4</v>
      </c>
      <c r="F76" s="85" t="s">
        <v>4</v>
      </c>
      <c r="G76" s="897">
        <v>39195</v>
      </c>
      <c r="H76" s="86"/>
    </row>
    <row r="77" spans="1:11">
      <c r="A77" s="66"/>
      <c r="B77" s="1527" t="s">
        <v>169</v>
      </c>
      <c r="C77" s="77"/>
      <c r="D77" s="140" t="s">
        <v>187</v>
      </c>
      <c r="E77" s="78" t="s">
        <v>4</v>
      </c>
      <c r="F77" s="78" t="s">
        <v>4</v>
      </c>
      <c r="G77" s="895">
        <v>39195</v>
      </c>
      <c r="H77" s="80"/>
    </row>
    <row r="78" spans="1:11">
      <c r="A78" s="66"/>
      <c r="B78" s="1527" t="s">
        <v>169</v>
      </c>
      <c r="C78" s="77"/>
      <c r="D78" s="140" t="s">
        <v>191</v>
      </c>
      <c r="E78" s="78" t="s">
        <v>4</v>
      </c>
      <c r="F78" s="78" t="s">
        <v>4</v>
      </c>
      <c r="G78" s="895">
        <v>39195</v>
      </c>
      <c r="H78" s="80"/>
    </row>
    <row r="79" spans="1:11">
      <c r="A79" s="66"/>
      <c r="B79" s="1527" t="s">
        <v>169</v>
      </c>
      <c r="C79" s="77"/>
      <c r="D79" s="140" t="s">
        <v>199</v>
      </c>
      <c r="E79" s="78" t="s">
        <v>4</v>
      </c>
      <c r="F79" s="78" t="s">
        <v>4</v>
      </c>
      <c r="G79" s="895">
        <v>39195</v>
      </c>
      <c r="H79" s="80"/>
    </row>
    <row r="80" spans="1:11">
      <c r="A80" s="66"/>
      <c r="B80" s="1527" t="s">
        <v>169</v>
      </c>
      <c r="C80" s="77"/>
      <c r="D80" s="140" t="s">
        <v>182</v>
      </c>
      <c r="E80" s="78" t="s">
        <v>4</v>
      </c>
      <c r="F80" s="78" t="s">
        <v>4</v>
      </c>
      <c r="G80" s="895">
        <v>39195</v>
      </c>
      <c r="H80" s="80"/>
    </row>
    <row r="81" spans="1:8">
      <c r="A81" s="66"/>
      <c r="B81" s="1527" t="s">
        <v>169</v>
      </c>
      <c r="C81" s="77"/>
      <c r="D81" s="140" t="s">
        <v>181</v>
      </c>
      <c r="E81" s="78" t="s">
        <v>4</v>
      </c>
      <c r="F81" s="78" t="s">
        <v>4</v>
      </c>
      <c r="G81" s="895">
        <v>39195</v>
      </c>
      <c r="H81" s="80"/>
    </row>
    <row r="82" spans="1:8">
      <c r="A82" s="66"/>
      <c r="B82" s="1527" t="s">
        <v>169</v>
      </c>
      <c r="C82" s="77"/>
      <c r="D82" s="140" t="s">
        <v>179</v>
      </c>
      <c r="E82" s="78" t="s">
        <v>4</v>
      </c>
      <c r="F82" s="78" t="s">
        <v>4</v>
      </c>
      <c r="G82" s="895">
        <v>39195</v>
      </c>
      <c r="H82" s="80"/>
    </row>
    <row r="83" spans="1:8">
      <c r="A83" s="66"/>
      <c r="B83" s="1527" t="s">
        <v>169</v>
      </c>
      <c r="C83" s="77"/>
      <c r="D83" s="140" t="s">
        <v>177</v>
      </c>
      <c r="E83" s="78" t="s">
        <v>4</v>
      </c>
      <c r="F83" s="78" t="s">
        <v>4</v>
      </c>
      <c r="G83" s="895">
        <v>39195</v>
      </c>
      <c r="H83" s="80"/>
    </row>
    <row r="84" spans="1:8">
      <c r="A84" s="66"/>
      <c r="B84" s="1527" t="s">
        <v>169</v>
      </c>
      <c r="C84" s="77"/>
      <c r="D84" s="140" t="s">
        <v>558</v>
      </c>
      <c r="E84" s="78" t="s">
        <v>4</v>
      </c>
      <c r="F84" s="78" t="s">
        <v>4</v>
      </c>
      <c r="G84" s="895">
        <v>39195</v>
      </c>
      <c r="H84" s="80"/>
    </row>
    <row r="85" spans="1:8">
      <c r="A85" s="66"/>
      <c r="B85" s="1527" t="s">
        <v>169</v>
      </c>
      <c r="C85" s="77"/>
      <c r="D85" s="140" t="s">
        <v>559</v>
      </c>
      <c r="E85" s="78" t="s">
        <v>4</v>
      </c>
      <c r="F85" s="78" t="s">
        <v>4</v>
      </c>
      <c r="G85" s="895">
        <v>39195</v>
      </c>
      <c r="H85" s="80"/>
    </row>
    <row r="86" spans="1:8">
      <c r="A86" s="66"/>
      <c r="B86" s="1527" t="s">
        <v>169</v>
      </c>
      <c r="C86" s="77"/>
      <c r="D86" s="140" t="s">
        <v>174</v>
      </c>
      <c r="E86" s="78" t="s">
        <v>4</v>
      </c>
      <c r="F86" s="78" t="s">
        <v>4</v>
      </c>
      <c r="G86" s="895">
        <v>39195</v>
      </c>
      <c r="H86" s="80"/>
    </row>
    <row r="87" spans="1:8">
      <c r="A87" s="66"/>
      <c r="B87" s="1527" t="s">
        <v>169</v>
      </c>
      <c r="C87" s="77"/>
      <c r="D87" s="140" t="s">
        <v>173</v>
      </c>
      <c r="E87" s="78" t="s">
        <v>4</v>
      </c>
      <c r="F87" s="78" t="s">
        <v>4</v>
      </c>
      <c r="G87" s="895">
        <v>39195</v>
      </c>
      <c r="H87" s="80"/>
    </row>
    <row r="88" spans="1:8">
      <c r="A88" s="66"/>
      <c r="B88" s="1527" t="s">
        <v>169</v>
      </c>
      <c r="C88" s="77"/>
      <c r="D88" s="140" t="s">
        <v>171</v>
      </c>
      <c r="E88" s="78" t="s">
        <v>4</v>
      </c>
      <c r="F88" s="78" t="s">
        <v>4</v>
      </c>
      <c r="G88" s="895">
        <v>39195</v>
      </c>
      <c r="H88" s="80"/>
    </row>
    <row r="89" spans="1:8">
      <c r="A89" s="66"/>
      <c r="B89" s="1527" t="s">
        <v>560</v>
      </c>
      <c r="C89" s="77"/>
      <c r="D89" s="140" t="s">
        <v>561</v>
      </c>
      <c r="E89" s="78" t="s">
        <v>56</v>
      </c>
      <c r="F89" s="78" t="s">
        <v>4</v>
      </c>
      <c r="G89" s="895">
        <v>39195</v>
      </c>
      <c r="H89" s="80"/>
    </row>
    <row r="90" spans="1:8">
      <c r="A90" s="66"/>
      <c r="B90" s="1528" t="s">
        <v>169</v>
      </c>
      <c r="C90" s="81"/>
      <c r="D90" s="140" t="s">
        <v>223</v>
      </c>
      <c r="E90" s="82" t="s">
        <v>4</v>
      </c>
      <c r="F90" s="82" t="s">
        <v>4</v>
      </c>
      <c r="G90" s="896">
        <v>39195</v>
      </c>
      <c r="H90" s="88"/>
    </row>
    <row r="91" spans="1:8">
      <c r="A91" s="66"/>
      <c r="B91" s="1529" t="s">
        <v>63</v>
      </c>
      <c r="C91" s="84"/>
      <c r="D91" s="140" t="s">
        <v>212</v>
      </c>
      <c r="E91" s="85" t="s">
        <v>4</v>
      </c>
      <c r="F91" s="85" t="s">
        <v>4</v>
      </c>
      <c r="G91" s="897">
        <v>39197</v>
      </c>
      <c r="H91" s="86" t="s">
        <v>540</v>
      </c>
    </row>
    <row r="92" spans="1:8">
      <c r="A92" s="66"/>
      <c r="B92" s="1527" t="s">
        <v>4</v>
      </c>
      <c r="C92" s="77"/>
      <c r="D92" s="140" t="s">
        <v>231</v>
      </c>
      <c r="E92" s="78" t="s">
        <v>111</v>
      </c>
      <c r="F92" s="78" t="s">
        <v>4</v>
      </c>
      <c r="G92" s="895">
        <v>39196</v>
      </c>
      <c r="H92" s="80"/>
    </row>
    <row r="93" spans="1:8">
      <c r="A93" s="66"/>
      <c r="B93" s="1527" t="s">
        <v>169</v>
      </c>
      <c r="C93" s="77"/>
      <c r="D93" s="140" t="s">
        <v>222</v>
      </c>
      <c r="E93" s="78" t="s">
        <v>4</v>
      </c>
      <c r="F93" s="78" t="s">
        <v>4</v>
      </c>
      <c r="G93" s="895">
        <v>39197</v>
      </c>
      <c r="H93" s="80"/>
    </row>
    <row r="94" spans="1:8">
      <c r="A94" s="66"/>
      <c r="B94" s="1527" t="s">
        <v>63</v>
      </c>
      <c r="C94" s="77"/>
      <c r="D94" s="140" t="s">
        <v>562</v>
      </c>
      <c r="E94" s="78" t="s">
        <v>4</v>
      </c>
      <c r="F94" s="78" t="s">
        <v>4</v>
      </c>
      <c r="G94" s="895">
        <v>39198</v>
      </c>
      <c r="H94" s="80"/>
    </row>
    <row r="95" spans="1:8">
      <c r="A95" s="66"/>
      <c r="B95" s="1527" t="s">
        <v>63</v>
      </c>
      <c r="C95" s="77"/>
      <c r="D95" s="140" t="s">
        <v>203</v>
      </c>
      <c r="E95" s="78" t="s">
        <v>4</v>
      </c>
      <c r="F95" s="78" t="s">
        <v>4</v>
      </c>
      <c r="G95" s="895">
        <v>39199</v>
      </c>
      <c r="H95" s="80"/>
    </row>
    <row r="96" spans="1:8">
      <c r="A96" s="66"/>
      <c r="B96" s="1527" t="s">
        <v>4</v>
      </c>
      <c r="C96" s="77"/>
      <c r="D96" s="140" t="s">
        <v>563</v>
      </c>
      <c r="E96" s="78" t="s">
        <v>111</v>
      </c>
      <c r="F96" s="78" t="s">
        <v>4</v>
      </c>
      <c r="G96" s="895">
        <v>39198</v>
      </c>
      <c r="H96" s="80"/>
    </row>
    <row r="97" spans="1:8">
      <c r="A97" s="66"/>
      <c r="B97" s="1527" t="s">
        <v>63</v>
      </c>
      <c r="C97" s="77"/>
      <c r="D97" s="140" t="s">
        <v>564</v>
      </c>
      <c r="E97" s="78" t="s">
        <v>57</v>
      </c>
      <c r="F97" s="78" t="s">
        <v>4</v>
      </c>
      <c r="G97" s="895">
        <v>39202</v>
      </c>
      <c r="H97" s="80"/>
    </row>
    <row r="98" spans="1:8">
      <c r="A98" s="66"/>
      <c r="B98" s="1527" t="s">
        <v>63</v>
      </c>
      <c r="C98" s="77"/>
      <c r="D98" s="140" t="s">
        <v>565</v>
      </c>
      <c r="E98" s="78" t="s">
        <v>4</v>
      </c>
      <c r="F98" s="78" t="s">
        <v>4</v>
      </c>
      <c r="G98" s="895">
        <v>39202</v>
      </c>
      <c r="H98" s="80" t="s">
        <v>540</v>
      </c>
    </row>
    <row r="99" spans="1:8">
      <c r="A99" s="66"/>
      <c r="B99" s="1527" t="s">
        <v>63</v>
      </c>
      <c r="C99" s="77"/>
      <c r="D99" s="140" t="s">
        <v>129</v>
      </c>
      <c r="E99" s="78" t="s">
        <v>4</v>
      </c>
      <c r="F99" s="78" t="s">
        <v>4</v>
      </c>
      <c r="G99" s="895">
        <v>39202</v>
      </c>
      <c r="H99" s="80" t="s">
        <v>540</v>
      </c>
    </row>
    <row r="100" spans="1:8">
      <c r="A100" s="66"/>
      <c r="B100" s="1527" t="s">
        <v>71</v>
      </c>
      <c r="C100" s="77"/>
      <c r="D100" s="140" t="s">
        <v>243</v>
      </c>
      <c r="E100" s="78" t="s">
        <v>57</v>
      </c>
      <c r="F100" s="78" t="s">
        <v>4</v>
      </c>
      <c r="G100" s="895">
        <v>39199</v>
      </c>
      <c r="H100" s="80"/>
    </row>
    <row r="101" spans="1:8">
      <c r="A101" s="66"/>
      <c r="B101" s="1527" t="s">
        <v>95</v>
      </c>
      <c r="C101" s="77"/>
      <c r="D101" s="140" t="s">
        <v>200</v>
      </c>
      <c r="E101" s="78" t="s">
        <v>151</v>
      </c>
      <c r="F101" s="78" t="s">
        <v>4</v>
      </c>
      <c r="G101" s="895">
        <v>39202</v>
      </c>
      <c r="H101" s="80"/>
    </row>
    <row r="102" spans="1:8">
      <c r="A102" s="66"/>
      <c r="B102" s="1527" t="s">
        <v>4</v>
      </c>
      <c r="C102" s="77"/>
      <c r="D102" s="140" t="s">
        <v>234</v>
      </c>
      <c r="E102" s="78" t="s">
        <v>111</v>
      </c>
      <c r="F102" s="78" t="s">
        <v>4</v>
      </c>
      <c r="G102" s="895">
        <v>39202</v>
      </c>
      <c r="H102" s="80"/>
    </row>
    <row r="103" spans="1:8">
      <c r="A103" s="66"/>
      <c r="B103" s="1530" t="s">
        <v>99</v>
      </c>
      <c r="C103" s="90"/>
      <c r="D103" s="140" t="s">
        <v>566</v>
      </c>
      <c r="E103" s="91" t="s">
        <v>567</v>
      </c>
      <c r="F103" s="91" t="s">
        <v>4</v>
      </c>
      <c r="G103" s="898">
        <v>39203</v>
      </c>
      <c r="H103" s="92" t="s">
        <v>515</v>
      </c>
    </row>
    <row r="104" spans="1:8">
      <c r="A104" s="66"/>
      <c r="B104" s="1530" t="s">
        <v>99</v>
      </c>
      <c r="C104" s="90"/>
      <c r="D104" s="140" t="s">
        <v>568</v>
      </c>
      <c r="E104" s="91" t="s">
        <v>111</v>
      </c>
      <c r="F104" s="91" t="s">
        <v>4</v>
      </c>
      <c r="G104" s="898">
        <v>39203</v>
      </c>
      <c r="H104" s="92" t="s">
        <v>515</v>
      </c>
    </row>
    <row r="105" spans="1:8">
      <c r="A105" s="66"/>
      <c r="B105" s="1530" t="s">
        <v>99</v>
      </c>
      <c r="C105" s="90"/>
      <c r="D105" s="140" t="s">
        <v>569</v>
      </c>
      <c r="E105" s="91" t="s">
        <v>111</v>
      </c>
      <c r="F105" s="91" t="s">
        <v>4</v>
      </c>
      <c r="G105" s="898">
        <v>39203</v>
      </c>
      <c r="H105" s="92" t="s">
        <v>515</v>
      </c>
    </row>
    <row r="106" spans="1:8">
      <c r="A106" s="66"/>
      <c r="B106" s="1530" t="s">
        <v>99</v>
      </c>
      <c r="C106" s="90"/>
      <c r="D106" s="140" t="s">
        <v>570</v>
      </c>
      <c r="E106" s="91" t="s">
        <v>111</v>
      </c>
      <c r="F106" s="91" t="s">
        <v>4</v>
      </c>
      <c r="G106" s="898">
        <v>39203</v>
      </c>
      <c r="H106" s="92" t="s">
        <v>515</v>
      </c>
    </row>
    <row r="107" spans="1:8">
      <c r="A107" s="66"/>
      <c r="B107" s="1530" t="s">
        <v>99</v>
      </c>
      <c r="C107" s="90"/>
      <c r="D107" s="140" t="s">
        <v>571</v>
      </c>
      <c r="E107" s="91" t="s">
        <v>111</v>
      </c>
      <c r="F107" s="91" t="s">
        <v>4</v>
      </c>
      <c r="G107" s="898">
        <v>39203</v>
      </c>
      <c r="H107" s="92" t="s">
        <v>515</v>
      </c>
    </row>
    <row r="108" spans="1:8">
      <c r="A108" s="66"/>
      <c r="B108" s="1530" t="s">
        <v>99</v>
      </c>
      <c r="C108" s="90"/>
      <c r="D108" s="140" t="s">
        <v>572</v>
      </c>
      <c r="E108" s="91" t="s">
        <v>111</v>
      </c>
      <c r="F108" s="91" t="s">
        <v>4</v>
      </c>
      <c r="G108" s="898">
        <v>39203</v>
      </c>
      <c r="H108" s="92" t="s">
        <v>515</v>
      </c>
    </row>
    <row r="109" spans="1:8">
      <c r="A109" s="66"/>
      <c r="B109" s="1530" t="s">
        <v>99</v>
      </c>
      <c r="C109" s="90"/>
      <c r="D109" s="140" t="s">
        <v>573</v>
      </c>
      <c r="E109" s="91" t="s">
        <v>111</v>
      </c>
      <c r="F109" s="91" t="s">
        <v>4</v>
      </c>
      <c r="G109" s="898">
        <v>39203</v>
      </c>
      <c r="H109" s="92" t="s">
        <v>515</v>
      </c>
    </row>
    <row r="110" spans="1:8">
      <c r="A110" s="66"/>
      <c r="B110" s="1530" t="s">
        <v>99</v>
      </c>
      <c r="C110" s="90"/>
      <c r="D110" s="140" t="s">
        <v>574</v>
      </c>
      <c r="E110" s="91" t="s">
        <v>111</v>
      </c>
      <c r="F110" s="91" t="s">
        <v>4</v>
      </c>
      <c r="G110" s="898">
        <v>39203</v>
      </c>
      <c r="H110" s="92" t="s">
        <v>515</v>
      </c>
    </row>
    <row r="111" spans="1:8">
      <c r="A111" s="66"/>
      <c r="B111" s="1530" t="s">
        <v>99</v>
      </c>
      <c r="C111" s="90"/>
      <c r="D111" s="140" t="s">
        <v>575</v>
      </c>
      <c r="E111" s="91" t="s">
        <v>111</v>
      </c>
      <c r="F111" s="91" t="s">
        <v>4</v>
      </c>
      <c r="G111" s="898">
        <v>39203</v>
      </c>
      <c r="H111" s="92" t="s">
        <v>515</v>
      </c>
    </row>
    <row r="112" spans="1:8">
      <c r="A112" s="66"/>
      <c r="B112" s="1530" t="s">
        <v>4</v>
      </c>
      <c r="C112" s="90"/>
      <c r="D112" s="140" t="s">
        <v>130</v>
      </c>
      <c r="E112" s="91" t="s">
        <v>111</v>
      </c>
      <c r="F112" s="91" t="s">
        <v>4</v>
      </c>
      <c r="G112" s="898">
        <v>39203</v>
      </c>
      <c r="H112" s="92"/>
    </row>
    <row r="113" spans="1:8">
      <c r="A113" s="66"/>
      <c r="B113" s="1530" t="s">
        <v>4</v>
      </c>
      <c r="C113" s="90"/>
      <c r="D113" s="140" t="s">
        <v>147</v>
      </c>
      <c r="E113" s="91" t="s">
        <v>111</v>
      </c>
      <c r="F113" s="91" t="s">
        <v>4</v>
      </c>
      <c r="G113" s="898">
        <v>39203</v>
      </c>
      <c r="H113" s="92"/>
    </row>
    <row r="114" spans="1:8">
      <c r="A114" s="66"/>
      <c r="B114" s="1530" t="s">
        <v>58</v>
      </c>
      <c r="C114" s="90"/>
      <c r="D114" s="140" t="s">
        <v>576</v>
      </c>
      <c r="E114" s="91" t="s">
        <v>56</v>
      </c>
      <c r="F114" s="91" t="s">
        <v>4</v>
      </c>
      <c r="G114" s="898">
        <v>39203</v>
      </c>
      <c r="H114" s="92"/>
    </row>
    <row r="115" spans="1:8">
      <c r="A115" s="66"/>
      <c r="B115" s="1530" t="s">
        <v>76</v>
      </c>
      <c r="C115" s="90"/>
      <c r="D115" s="140" t="s">
        <v>577</v>
      </c>
      <c r="E115" s="91" t="s">
        <v>57</v>
      </c>
      <c r="F115" s="91" t="s">
        <v>4</v>
      </c>
      <c r="G115" s="898">
        <v>39203</v>
      </c>
      <c r="H115" s="92"/>
    </row>
    <row r="116" spans="1:8">
      <c r="A116" s="66"/>
      <c r="B116" s="1530" t="s">
        <v>95</v>
      </c>
      <c r="C116" s="90"/>
      <c r="D116" s="140" t="s">
        <v>201</v>
      </c>
      <c r="E116" s="91" t="s">
        <v>202</v>
      </c>
      <c r="F116" s="91" t="s">
        <v>4</v>
      </c>
      <c r="G116" s="898">
        <v>39203</v>
      </c>
      <c r="H116" s="92"/>
    </row>
    <row r="117" spans="1:8">
      <c r="A117" s="66"/>
      <c r="B117" s="1530" t="s">
        <v>95</v>
      </c>
      <c r="C117" s="90"/>
      <c r="D117" s="140" t="s">
        <v>38</v>
      </c>
      <c r="E117" s="91" t="s">
        <v>151</v>
      </c>
      <c r="F117" s="91" t="s">
        <v>4</v>
      </c>
      <c r="G117" s="898">
        <v>39203</v>
      </c>
      <c r="H117" s="92"/>
    </row>
    <row r="118" spans="1:8">
      <c r="A118" s="66"/>
      <c r="B118" s="1530" t="s">
        <v>43</v>
      </c>
      <c r="C118" s="90"/>
      <c r="D118" s="140" t="s">
        <v>220</v>
      </c>
      <c r="E118" s="91" t="s">
        <v>49</v>
      </c>
      <c r="F118" s="91" t="s">
        <v>4</v>
      </c>
      <c r="G118" s="898">
        <v>39203</v>
      </c>
      <c r="H118" s="92"/>
    </row>
    <row r="119" spans="1:8">
      <c r="A119" s="66"/>
      <c r="B119" s="1530" t="s">
        <v>4</v>
      </c>
      <c r="C119" s="90"/>
      <c r="D119" s="140" t="s">
        <v>207</v>
      </c>
      <c r="E119" s="91" t="s">
        <v>4</v>
      </c>
      <c r="F119" s="91" t="s">
        <v>4</v>
      </c>
      <c r="G119" s="898">
        <v>39203</v>
      </c>
      <c r="H119" s="92" t="s">
        <v>540</v>
      </c>
    </row>
    <row r="120" spans="1:8">
      <c r="A120" s="66"/>
      <c r="B120" s="1530" t="s">
        <v>4</v>
      </c>
      <c r="C120" s="90"/>
      <c r="D120" s="140" t="s">
        <v>270</v>
      </c>
      <c r="E120" s="91" t="s">
        <v>82</v>
      </c>
      <c r="F120" s="91" t="s">
        <v>4</v>
      </c>
      <c r="G120" s="898">
        <v>39203</v>
      </c>
      <c r="H120" s="92"/>
    </row>
    <row r="121" spans="1:8">
      <c r="A121" s="66"/>
      <c r="B121" s="1530" t="s">
        <v>99</v>
      </c>
      <c r="C121" s="90"/>
      <c r="D121" s="140" t="s">
        <v>578</v>
      </c>
      <c r="E121" s="91" t="s">
        <v>56</v>
      </c>
      <c r="F121" s="91" t="s">
        <v>4</v>
      </c>
      <c r="G121" s="898">
        <v>39205</v>
      </c>
      <c r="H121" s="92"/>
    </row>
    <row r="122" spans="1:8">
      <c r="A122" s="66"/>
      <c r="B122" s="1530" t="s">
        <v>4</v>
      </c>
      <c r="C122" s="90"/>
      <c r="D122" s="140" t="s">
        <v>259</v>
      </c>
      <c r="E122" s="91" t="s">
        <v>111</v>
      </c>
      <c r="F122" s="91" t="s">
        <v>4</v>
      </c>
      <c r="G122" s="898">
        <v>39205</v>
      </c>
      <c r="H122" s="92"/>
    </row>
    <row r="123" spans="1:8">
      <c r="A123" s="66"/>
      <c r="B123" s="1530" t="s">
        <v>4</v>
      </c>
      <c r="C123" s="90"/>
      <c r="D123" s="140" t="s">
        <v>254</v>
      </c>
      <c r="E123" s="91" t="s">
        <v>56</v>
      </c>
      <c r="F123" s="91" t="s">
        <v>4</v>
      </c>
      <c r="G123" s="898">
        <v>39205</v>
      </c>
      <c r="H123" s="92"/>
    </row>
    <row r="124" spans="1:8">
      <c r="A124" s="66"/>
      <c r="B124" s="1530" t="s">
        <v>63</v>
      </c>
      <c r="C124" s="90"/>
      <c r="D124" s="140" t="s">
        <v>579</v>
      </c>
      <c r="E124" s="91" t="s">
        <v>4</v>
      </c>
      <c r="F124" s="91" t="s">
        <v>4</v>
      </c>
      <c r="G124" s="898">
        <v>39205</v>
      </c>
      <c r="H124" s="92"/>
    </row>
    <row r="125" spans="1:8">
      <c r="A125" s="66"/>
      <c r="B125" s="1530" t="s">
        <v>4</v>
      </c>
      <c r="C125" s="90"/>
      <c r="D125" s="140" t="s">
        <v>268</v>
      </c>
      <c r="E125" s="91" t="s">
        <v>56</v>
      </c>
      <c r="F125" s="91" t="s">
        <v>4</v>
      </c>
      <c r="G125" s="898">
        <v>39207</v>
      </c>
      <c r="H125" s="92"/>
    </row>
    <row r="126" spans="1:8">
      <c r="A126" s="66"/>
      <c r="B126" s="1530" t="s">
        <v>63</v>
      </c>
      <c r="C126" s="90"/>
      <c r="D126" s="140" t="s">
        <v>580</v>
      </c>
      <c r="E126" s="91" t="s">
        <v>4</v>
      </c>
      <c r="F126" s="91" t="s">
        <v>4</v>
      </c>
      <c r="G126" s="898">
        <v>39209</v>
      </c>
      <c r="H126" s="92" t="s">
        <v>540</v>
      </c>
    </row>
    <row r="127" spans="1:8">
      <c r="A127" s="66"/>
      <c r="B127" s="1530" t="s">
        <v>4</v>
      </c>
      <c r="C127" s="90"/>
      <c r="D127" s="140" t="s">
        <v>581</v>
      </c>
      <c r="E127" s="91" t="s">
        <v>111</v>
      </c>
      <c r="F127" s="91" t="s">
        <v>4</v>
      </c>
      <c r="G127" s="898">
        <v>39208</v>
      </c>
      <c r="H127" s="92"/>
    </row>
    <row r="128" spans="1:8">
      <c r="A128" s="66"/>
      <c r="B128" s="1531" t="s">
        <v>43</v>
      </c>
      <c r="C128" s="93"/>
      <c r="D128" s="140" t="s">
        <v>582</v>
      </c>
      <c r="E128" s="94" t="s">
        <v>49</v>
      </c>
      <c r="F128" s="94" t="s">
        <v>4</v>
      </c>
      <c r="G128" s="899">
        <v>39209</v>
      </c>
      <c r="H128" s="95"/>
    </row>
    <row r="129" spans="1:11">
      <c r="A129" s="66"/>
      <c r="B129" s="1530" t="s">
        <v>4</v>
      </c>
      <c r="C129" s="96"/>
      <c r="D129" s="140" t="s">
        <v>273</v>
      </c>
      <c r="E129" s="97" t="s">
        <v>56</v>
      </c>
      <c r="F129" s="97" t="s">
        <v>4</v>
      </c>
      <c r="G129" s="891">
        <v>39209</v>
      </c>
      <c r="H129" s="98"/>
    </row>
    <row r="130" spans="1:11">
      <c r="A130" s="66"/>
      <c r="B130" s="1530" t="s">
        <v>169</v>
      </c>
      <c r="C130" s="90"/>
      <c r="D130" s="140" t="s">
        <v>275</v>
      </c>
      <c r="E130" s="91" t="s">
        <v>4</v>
      </c>
      <c r="F130" s="91" t="s">
        <v>4</v>
      </c>
      <c r="G130" s="898">
        <v>39209</v>
      </c>
      <c r="H130" s="92"/>
    </row>
    <row r="131" spans="1:11">
      <c r="A131" s="66"/>
      <c r="B131" s="1530" t="s">
        <v>4</v>
      </c>
      <c r="C131" s="90"/>
      <c r="D131" s="140" t="s">
        <v>258</v>
      </c>
      <c r="E131" s="91" t="s">
        <v>111</v>
      </c>
      <c r="F131" s="91" t="s">
        <v>4</v>
      </c>
      <c r="G131" s="898">
        <v>39210</v>
      </c>
      <c r="H131" s="92"/>
    </row>
    <row r="132" spans="1:11">
      <c r="A132" s="66"/>
      <c r="B132" s="1530" t="s">
        <v>4</v>
      </c>
      <c r="C132" s="90"/>
      <c r="D132" s="140" t="s">
        <v>278</v>
      </c>
      <c r="E132" s="91" t="s">
        <v>111</v>
      </c>
      <c r="F132" s="91" t="s">
        <v>4</v>
      </c>
      <c r="G132" s="898">
        <v>39210</v>
      </c>
      <c r="H132" s="92"/>
    </row>
    <row r="133" spans="1:11">
      <c r="A133" s="66"/>
      <c r="B133" s="1530" t="s">
        <v>75</v>
      </c>
      <c r="C133" s="90"/>
      <c r="D133" s="140" t="s">
        <v>163</v>
      </c>
      <c r="E133" s="91" t="s">
        <v>267</v>
      </c>
      <c r="F133" s="91" t="s">
        <v>4</v>
      </c>
      <c r="G133" s="898">
        <v>39212</v>
      </c>
      <c r="H133" s="92"/>
    </row>
    <row r="134" spans="1:11">
      <c r="A134" s="66"/>
      <c r="B134" s="1530" t="s">
        <v>4</v>
      </c>
      <c r="C134" s="90"/>
      <c r="D134" s="140" t="s">
        <v>583</v>
      </c>
      <c r="E134" s="91" t="s">
        <v>111</v>
      </c>
      <c r="F134" s="91" t="s">
        <v>4</v>
      </c>
      <c r="G134" s="898">
        <v>39212</v>
      </c>
      <c r="H134" s="92"/>
    </row>
    <row r="135" spans="1:11">
      <c r="A135" s="66"/>
      <c r="B135" s="1530" t="s">
        <v>169</v>
      </c>
      <c r="C135" s="90"/>
      <c r="D135" s="140" t="s">
        <v>235</v>
      </c>
      <c r="E135" s="91" t="s">
        <v>4</v>
      </c>
      <c r="F135" s="91" t="s">
        <v>4</v>
      </c>
      <c r="G135" s="898">
        <v>39212</v>
      </c>
      <c r="H135" s="92"/>
    </row>
    <row r="136" spans="1:11">
      <c r="A136" s="66"/>
      <c r="B136" s="1530" t="s">
        <v>67</v>
      </c>
      <c r="C136" s="90"/>
      <c r="D136" s="140" t="s">
        <v>584</v>
      </c>
      <c r="E136" s="91" t="s">
        <v>68</v>
      </c>
      <c r="F136" s="91" t="s">
        <v>4</v>
      </c>
      <c r="G136" s="898">
        <v>39212</v>
      </c>
      <c r="H136" s="92" t="s">
        <v>585</v>
      </c>
    </row>
    <row r="137" spans="1:11">
      <c r="A137" s="99"/>
      <c r="B137" s="1530" t="s">
        <v>67</v>
      </c>
      <c r="C137" s="90"/>
      <c r="D137" s="140" t="s">
        <v>586</v>
      </c>
      <c r="E137" s="91" t="s">
        <v>587</v>
      </c>
      <c r="F137" s="91" t="s">
        <v>4</v>
      </c>
      <c r="G137" s="898">
        <v>39213</v>
      </c>
      <c r="H137" s="92" t="s">
        <v>585</v>
      </c>
      <c r="I137" s="95"/>
      <c r="J137" s="2002"/>
      <c r="K137" s="2002"/>
    </row>
    <row r="138" spans="1:11">
      <c r="A138" s="66"/>
      <c r="B138" s="1530" t="s">
        <v>43</v>
      </c>
      <c r="C138" s="90"/>
      <c r="D138" s="140" t="s">
        <v>135</v>
      </c>
      <c r="E138" s="91" t="s">
        <v>49</v>
      </c>
      <c r="F138" s="91" t="s">
        <v>4</v>
      </c>
      <c r="G138" s="898">
        <v>39213</v>
      </c>
      <c r="H138" s="92"/>
    </row>
    <row r="139" spans="1:11">
      <c r="A139" s="66"/>
      <c r="B139" s="1531" t="s">
        <v>169</v>
      </c>
      <c r="C139" s="93"/>
      <c r="D139" s="140" t="s">
        <v>588</v>
      </c>
      <c r="E139" s="94" t="s">
        <v>4</v>
      </c>
      <c r="F139" s="94" t="s">
        <v>4</v>
      </c>
      <c r="G139" s="899">
        <v>39213</v>
      </c>
      <c r="H139" s="95"/>
    </row>
    <row r="140" spans="1:11">
      <c r="A140" s="66"/>
      <c r="B140" s="1523" t="s">
        <v>4</v>
      </c>
      <c r="C140" s="96"/>
      <c r="D140" s="140" t="s">
        <v>216</v>
      </c>
      <c r="E140" s="97" t="s">
        <v>49</v>
      </c>
      <c r="F140" s="97" t="s">
        <v>4</v>
      </c>
      <c r="G140" s="891">
        <v>39203</v>
      </c>
      <c r="H140" s="98"/>
    </row>
    <row r="141" spans="1:11">
      <c r="A141" s="66"/>
      <c r="B141" s="1530" t="s">
        <v>4</v>
      </c>
      <c r="C141" s="90"/>
      <c r="D141" s="140" t="s">
        <v>291</v>
      </c>
      <c r="E141" s="91" t="s">
        <v>111</v>
      </c>
      <c r="F141" s="91" t="s">
        <v>4</v>
      </c>
      <c r="G141" s="898">
        <v>39217</v>
      </c>
      <c r="H141" s="92"/>
    </row>
    <row r="142" spans="1:11">
      <c r="A142" s="66"/>
      <c r="B142" s="1530" t="s">
        <v>67</v>
      </c>
      <c r="C142" s="90"/>
      <c r="D142" s="140" t="s">
        <v>287</v>
      </c>
      <c r="E142" s="91" t="s">
        <v>68</v>
      </c>
      <c r="F142" s="91" t="s">
        <v>4</v>
      </c>
      <c r="G142" s="898">
        <v>39218</v>
      </c>
      <c r="H142" s="92"/>
    </row>
    <row r="143" spans="1:11">
      <c r="A143" s="66"/>
      <c r="B143" s="1530" t="s">
        <v>43</v>
      </c>
      <c r="C143" s="90"/>
      <c r="D143" s="140" t="s">
        <v>109</v>
      </c>
      <c r="E143" s="91" t="s">
        <v>337</v>
      </c>
      <c r="F143" s="91" t="s">
        <v>4</v>
      </c>
      <c r="G143" s="898">
        <v>39218</v>
      </c>
      <c r="H143" s="92"/>
    </row>
    <row r="144" spans="1:11">
      <c r="A144" s="66"/>
      <c r="B144" s="1530" t="s">
        <v>67</v>
      </c>
      <c r="C144" s="90"/>
      <c r="D144" s="140" t="s">
        <v>292</v>
      </c>
      <c r="E144" s="91" t="s">
        <v>49</v>
      </c>
      <c r="F144" s="91" t="s">
        <v>4</v>
      </c>
      <c r="G144" s="898">
        <v>39219</v>
      </c>
      <c r="H144" s="92"/>
    </row>
    <row r="145" spans="1:8">
      <c r="A145" s="66"/>
      <c r="B145" s="1530" t="s">
        <v>63</v>
      </c>
      <c r="C145" s="90"/>
      <c r="D145" s="140" t="s">
        <v>262</v>
      </c>
      <c r="E145" s="91" t="s">
        <v>82</v>
      </c>
      <c r="F145" s="91" t="s">
        <v>4</v>
      </c>
      <c r="G145" s="898">
        <v>39220</v>
      </c>
      <c r="H145" s="92"/>
    </row>
    <row r="146" spans="1:8">
      <c r="A146" s="66"/>
      <c r="B146" s="1530" t="s">
        <v>63</v>
      </c>
      <c r="C146" s="90"/>
      <c r="D146" s="140" t="s">
        <v>264</v>
      </c>
      <c r="E146" s="91" t="s">
        <v>82</v>
      </c>
      <c r="F146" s="91" t="s">
        <v>4</v>
      </c>
      <c r="G146" s="898">
        <v>39220</v>
      </c>
      <c r="H146" s="92"/>
    </row>
    <row r="147" spans="1:8">
      <c r="A147" s="66"/>
      <c r="B147" s="1530" t="s">
        <v>4</v>
      </c>
      <c r="C147" s="90"/>
      <c r="D147" s="140" t="s">
        <v>589</v>
      </c>
      <c r="E147" s="91" t="s">
        <v>42</v>
      </c>
      <c r="F147" s="91" t="s">
        <v>4</v>
      </c>
      <c r="G147" s="898">
        <v>39223</v>
      </c>
      <c r="H147" s="92"/>
    </row>
    <row r="148" spans="1:8">
      <c r="A148" s="66"/>
      <c r="B148" s="1530" t="s">
        <v>43</v>
      </c>
      <c r="C148" s="90"/>
      <c r="D148" s="140" t="s">
        <v>295</v>
      </c>
      <c r="E148" s="91" t="s">
        <v>50</v>
      </c>
      <c r="F148" s="91" t="s">
        <v>4</v>
      </c>
      <c r="G148" s="898">
        <v>39223</v>
      </c>
      <c r="H148" s="92"/>
    </row>
    <row r="149" spans="1:8">
      <c r="A149" s="66"/>
      <c r="B149" s="1530" t="s">
        <v>4</v>
      </c>
      <c r="C149" s="90"/>
      <c r="D149" s="140" t="s">
        <v>294</v>
      </c>
      <c r="E149" s="91" t="s">
        <v>4</v>
      </c>
      <c r="F149" s="91" t="s">
        <v>4</v>
      </c>
      <c r="G149" s="898">
        <v>39223</v>
      </c>
      <c r="H149" s="92"/>
    </row>
    <row r="150" spans="1:8">
      <c r="A150" s="66"/>
      <c r="B150" s="1530" t="s">
        <v>169</v>
      </c>
      <c r="C150" s="90"/>
      <c r="D150" s="140" t="s">
        <v>590</v>
      </c>
      <c r="E150" s="91" t="s">
        <v>82</v>
      </c>
      <c r="F150" s="91" t="s">
        <v>4</v>
      </c>
      <c r="G150" s="898">
        <v>39224</v>
      </c>
      <c r="H150" s="92"/>
    </row>
    <row r="151" spans="1:8">
      <c r="A151" s="66"/>
      <c r="B151" s="1530" t="s">
        <v>169</v>
      </c>
      <c r="C151" s="90"/>
      <c r="D151" s="140" t="s">
        <v>303</v>
      </c>
      <c r="E151" s="91" t="s">
        <v>82</v>
      </c>
      <c r="F151" s="91" t="s">
        <v>4</v>
      </c>
      <c r="G151" s="898">
        <v>39225</v>
      </c>
      <c r="H151" s="92"/>
    </row>
    <row r="152" spans="1:8">
      <c r="A152" s="66"/>
      <c r="B152" s="1530" t="s">
        <v>560</v>
      </c>
      <c r="C152" s="90"/>
      <c r="D152" s="140" t="s">
        <v>192</v>
      </c>
      <c r="E152" s="91" t="s">
        <v>56</v>
      </c>
      <c r="F152" s="91" t="s">
        <v>4</v>
      </c>
      <c r="G152" s="898">
        <v>39226</v>
      </c>
      <c r="H152" s="92"/>
    </row>
    <row r="153" spans="1:8">
      <c r="A153" s="66"/>
      <c r="B153" s="1530" t="s">
        <v>4</v>
      </c>
      <c r="C153" s="90"/>
      <c r="D153" s="140" t="s">
        <v>299</v>
      </c>
      <c r="E153" s="91" t="s">
        <v>49</v>
      </c>
      <c r="F153" s="91" t="s">
        <v>4</v>
      </c>
      <c r="G153" s="898">
        <v>39226</v>
      </c>
      <c r="H153" s="92"/>
    </row>
    <row r="154" spans="1:8">
      <c r="A154" s="66"/>
      <c r="B154" s="1530" t="s">
        <v>169</v>
      </c>
      <c r="C154" s="90"/>
      <c r="D154" s="140" t="s">
        <v>305</v>
      </c>
      <c r="E154" s="91" t="s">
        <v>4</v>
      </c>
      <c r="F154" s="91" t="s">
        <v>4</v>
      </c>
      <c r="G154" s="898">
        <v>39226</v>
      </c>
      <c r="H154" s="92"/>
    </row>
    <row r="155" spans="1:8">
      <c r="A155" s="66"/>
      <c r="B155" s="1530" t="s">
        <v>169</v>
      </c>
      <c r="C155" s="90"/>
      <c r="D155" s="140" t="s">
        <v>306</v>
      </c>
      <c r="E155" s="91" t="s">
        <v>4</v>
      </c>
      <c r="F155" s="91" t="s">
        <v>4</v>
      </c>
      <c r="G155" s="898">
        <v>39226</v>
      </c>
      <c r="H155" s="92"/>
    </row>
    <row r="156" spans="1:8">
      <c r="A156" s="66"/>
      <c r="B156" s="1530" t="s">
        <v>169</v>
      </c>
      <c r="C156" s="90"/>
      <c r="D156" s="140" t="s">
        <v>591</v>
      </c>
      <c r="E156" s="91" t="s">
        <v>4</v>
      </c>
      <c r="F156" s="91" t="s">
        <v>4</v>
      </c>
      <c r="G156" s="898">
        <v>39226</v>
      </c>
      <c r="H156" s="92"/>
    </row>
    <row r="157" spans="1:8">
      <c r="A157" s="66"/>
      <c r="B157" s="1530" t="s">
        <v>169</v>
      </c>
      <c r="C157" s="90"/>
      <c r="D157" s="140" t="s">
        <v>261</v>
      </c>
      <c r="E157" s="91" t="s">
        <v>4</v>
      </c>
      <c r="F157" s="91" t="s">
        <v>4</v>
      </c>
      <c r="G157" s="898">
        <v>39228</v>
      </c>
      <c r="H157" s="92"/>
    </row>
    <row r="158" spans="1:8">
      <c r="A158" s="66"/>
      <c r="B158" s="1530" t="s">
        <v>4</v>
      </c>
      <c r="C158" s="90"/>
      <c r="D158" s="140" t="s">
        <v>307</v>
      </c>
      <c r="E158" s="91" t="s">
        <v>50</v>
      </c>
      <c r="F158" s="91" t="s">
        <v>4</v>
      </c>
      <c r="G158" s="898">
        <v>39230</v>
      </c>
      <c r="H158" s="92"/>
    </row>
    <row r="159" spans="1:8">
      <c r="A159" s="66"/>
      <c r="B159" s="1530" t="s">
        <v>4</v>
      </c>
      <c r="C159" s="90"/>
      <c r="D159" s="140" t="s">
        <v>308</v>
      </c>
      <c r="E159" s="91" t="s">
        <v>111</v>
      </c>
      <c r="F159" s="91" t="s">
        <v>4</v>
      </c>
      <c r="G159" s="898">
        <v>39230</v>
      </c>
      <c r="H159" s="92"/>
    </row>
    <row r="160" spans="1:8">
      <c r="A160" s="66"/>
      <c r="B160" s="1530" t="s">
        <v>4</v>
      </c>
      <c r="C160" s="90"/>
      <c r="D160" s="140" t="s">
        <v>309</v>
      </c>
      <c r="E160" s="91" t="s">
        <v>111</v>
      </c>
      <c r="F160" s="91" t="s">
        <v>4</v>
      </c>
      <c r="G160" s="898">
        <v>39230</v>
      </c>
      <c r="H160" s="92"/>
    </row>
    <row r="161" spans="1:11">
      <c r="A161" s="66"/>
      <c r="B161" s="1531" t="s">
        <v>169</v>
      </c>
      <c r="C161" s="93"/>
      <c r="D161" s="140" t="s">
        <v>314</v>
      </c>
      <c r="E161" s="94" t="s">
        <v>82</v>
      </c>
      <c r="F161" s="94" t="s">
        <v>4</v>
      </c>
      <c r="G161" s="899">
        <v>39231</v>
      </c>
      <c r="H161" s="100"/>
    </row>
    <row r="162" spans="1:11">
      <c r="A162" s="66"/>
      <c r="B162" s="1523" t="s">
        <v>54</v>
      </c>
      <c r="C162" s="96"/>
      <c r="D162" s="140" t="s">
        <v>131</v>
      </c>
      <c r="E162" s="97" t="s">
        <v>57</v>
      </c>
      <c r="F162" s="97" t="s">
        <v>4</v>
      </c>
      <c r="G162" s="891">
        <v>39233</v>
      </c>
      <c r="H162" s="98"/>
    </row>
    <row r="163" spans="1:11">
      <c r="A163" s="66"/>
      <c r="B163" s="1530" t="s">
        <v>99</v>
      </c>
      <c r="C163" s="90"/>
      <c r="D163" s="140" t="s">
        <v>592</v>
      </c>
      <c r="E163" s="91" t="s">
        <v>49</v>
      </c>
      <c r="F163" s="91" t="s">
        <v>4</v>
      </c>
      <c r="G163" s="898">
        <v>39233</v>
      </c>
      <c r="H163" s="92"/>
    </row>
    <row r="164" spans="1:11">
      <c r="A164" s="66"/>
      <c r="B164" s="1530" t="s">
        <v>4</v>
      </c>
      <c r="C164" s="90"/>
      <c r="D164" s="140" t="s">
        <v>311</v>
      </c>
      <c r="E164" s="91" t="s">
        <v>68</v>
      </c>
      <c r="F164" s="91" t="s">
        <v>4</v>
      </c>
      <c r="G164" s="898">
        <v>39233</v>
      </c>
      <c r="H164" s="92"/>
    </row>
    <row r="165" spans="1:11">
      <c r="A165" s="66"/>
      <c r="B165" s="1530" t="s">
        <v>92</v>
      </c>
      <c r="C165" s="90"/>
      <c r="D165" s="140" t="s">
        <v>593</v>
      </c>
      <c r="E165" s="91" t="s">
        <v>111</v>
      </c>
      <c r="F165" s="91" t="s">
        <v>4</v>
      </c>
      <c r="G165" s="898">
        <v>39233</v>
      </c>
      <c r="H165" s="92"/>
    </row>
    <row r="166" spans="1:11">
      <c r="A166" s="66"/>
      <c r="B166" s="1530" t="s">
        <v>92</v>
      </c>
      <c r="C166" s="90"/>
      <c r="D166" s="140" t="s">
        <v>594</v>
      </c>
      <c r="E166" s="91" t="s">
        <v>111</v>
      </c>
      <c r="F166" s="91" t="s">
        <v>4</v>
      </c>
      <c r="G166" s="898">
        <v>39233</v>
      </c>
      <c r="H166" s="92"/>
    </row>
    <row r="167" spans="1:11">
      <c r="A167" s="66"/>
      <c r="B167" s="1530" t="s">
        <v>93</v>
      </c>
      <c r="C167" s="90"/>
      <c r="D167" s="140" t="s">
        <v>595</v>
      </c>
      <c r="E167" s="91" t="s">
        <v>111</v>
      </c>
      <c r="F167" s="91" t="s">
        <v>4</v>
      </c>
      <c r="G167" s="898">
        <v>39233</v>
      </c>
      <c r="H167" s="92"/>
    </row>
    <row r="168" spans="1:11">
      <c r="A168" s="66"/>
      <c r="B168" s="1532" t="s">
        <v>72</v>
      </c>
      <c r="C168" s="101"/>
      <c r="D168" s="140" t="s">
        <v>215</v>
      </c>
      <c r="E168" s="102" t="s">
        <v>267</v>
      </c>
      <c r="F168" s="102" t="s">
        <v>4</v>
      </c>
      <c r="G168" s="900">
        <v>39234</v>
      </c>
      <c r="H168" s="103"/>
    </row>
    <row r="169" spans="1:11">
      <c r="A169" s="66"/>
      <c r="B169" s="1532" t="s">
        <v>69</v>
      </c>
      <c r="C169" s="101"/>
      <c r="D169" s="140" t="s">
        <v>596</v>
      </c>
      <c r="E169" s="102" t="s">
        <v>267</v>
      </c>
      <c r="F169" s="102" t="s">
        <v>4</v>
      </c>
      <c r="G169" s="900">
        <v>39234</v>
      </c>
      <c r="H169" s="103"/>
    </row>
    <row r="170" spans="1:11">
      <c r="A170" s="66"/>
      <c r="B170" s="1532" t="s">
        <v>169</v>
      </c>
      <c r="C170" s="101"/>
      <c r="D170" s="140" t="s">
        <v>242</v>
      </c>
      <c r="E170" s="102" t="s">
        <v>82</v>
      </c>
      <c r="F170" s="102" t="s">
        <v>4</v>
      </c>
      <c r="G170" s="900">
        <v>39234</v>
      </c>
      <c r="H170" s="103"/>
    </row>
    <row r="171" spans="1:11">
      <c r="A171" s="104"/>
      <c r="B171" s="1532" t="s">
        <v>4</v>
      </c>
      <c r="C171" s="101"/>
      <c r="D171" s="140" t="s">
        <v>318</v>
      </c>
      <c r="E171" s="102" t="s">
        <v>56</v>
      </c>
      <c r="F171" s="102" t="s">
        <v>4</v>
      </c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98</v>
      </c>
      <c r="C172" s="101"/>
      <c r="D172" s="140" t="s">
        <v>321</v>
      </c>
      <c r="E172" s="102" t="s">
        <v>267</v>
      </c>
      <c r="F172" s="102" t="s">
        <v>4</v>
      </c>
      <c r="G172" s="900">
        <v>39237</v>
      </c>
      <c r="H172" s="103"/>
    </row>
    <row r="173" spans="1:11">
      <c r="A173" s="66"/>
      <c r="B173" s="1533" t="s">
        <v>169</v>
      </c>
      <c r="C173" s="106"/>
      <c r="D173" s="140" t="s">
        <v>315</v>
      </c>
      <c r="E173" s="107" t="s">
        <v>4</v>
      </c>
      <c r="F173" s="108" t="s">
        <v>4</v>
      </c>
      <c r="G173" s="901">
        <v>39239</v>
      </c>
      <c r="H173" s="109"/>
    </row>
    <row r="174" spans="1:11">
      <c r="A174" s="66"/>
      <c r="B174" s="1534" t="s">
        <v>95</v>
      </c>
      <c r="C174" s="110"/>
      <c r="D174" s="140" t="s">
        <v>289</v>
      </c>
      <c r="E174" s="111" t="s">
        <v>290</v>
      </c>
      <c r="F174" s="111" t="s">
        <v>4</v>
      </c>
      <c r="G174" s="902">
        <v>39244</v>
      </c>
      <c r="H174" s="112"/>
    </row>
    <row r="175" spans="1:11">
      <c r="A175" s="66"/>
      <c r="B175" s="1532" t="s">
        <v>72</v>
      </c>
      <c r="C175" s="101"/>
      <c r="D175" s="140" t="s">
        <v>334</v>
      </c>
      <c r="E175" s="102" t="s">
        <v>56</v>
      </c>
      <c r="F175" s="102" t="s">
        <v>4</v>
      </c>
      <c r="G175" s="900">
        <v>39244</v>
      </c>
      <c r="H175" s="103"/>
    </row>
    <row r="176" spans="1:11">
      <c r="A176" s="66"/>
      <c r="B176" s="1532" t="s">
        <v>63</v>
      </c>
      <c r="C176" s="101"/>
      <c r="D176" s="140" t="s">
        <v>597</v>
      </c>
      <c r="E176" s="102" t="s">
        <v>4</v>
      </c>
      <c r="F176" s="102" t="s">
        <v>4</v>
      </c>
      <c r="G176" s="900">
        <v>39244</v>
      </c>
      <c r="H176" s="103"/>
    </row>
    <row r="177" spans="1:8">
      <c r="A177" s="66"/>
      <c r="B177" s="1533" t="s">
        <v>4</v>
      </c>
      <c r="C177" s="106"/>
      <c r="D177" s="140" t="s">
        <v>598</v>
      </c>
      <c r="E177" s="107" t="s">
        <v>56</v>
      </c>
      <c r="F177" s="107" t="s">
        <v>4</v>
      </c>
      <c r="G177" s="903">
        <v>96</v>
      </c>
      <c r="H177" s="109"/>
    </row>
    <row r="178" spans="1:8">
      <c r="A178" s="66"/>
      <c r="B178" s="1535" t="s">
        <v>98</v>
      </c>
      <c r="C178" s="113"/>
      <c r="D178" s="140" t="s">
        <v>348</v>
      </c>
      <c r="E178" s="114" t="s">
        <v>56</v>
      </c>
      <c r="F178" s="114" t="s">
        <v>4</v>
      </c>
      <c r="G178" s="904">
        <v>39244</v>
      </c>
      <c r="H178" s="109"/>
    </row>
    <row r="179" spans="1:8">
      <c r="A179" s="66"/>
      <c r="B179" s="1534" t="s">
        <v>96</v>
      </c>
      <c r="C179" s="110"/>
      <c r="D179" s="140" t="s">
        <v>338</v>
      </c>
      <c r="E179" s="111" t="s">
        <v>337</v>
      </c>
      <c r="F179" s="111" t="s">
        <v>4</v>
      </c>
      <c r="G179" s="902">
        <v>39246</v>
      </c>
      <c r="H179" s="112"/>
    </row>
    <row r="180" spans="1:8">
      <c r="A180" s="66"/>
      <c r="B180" s="1532" t="s">
        <v>560</v>
      </c>
      <c r="C180" s="101"/>
      <c r="D180" s="140" t="s">
        <v>192</v>
      </c>
      <c r="E180" s="102" t="s">
        <v>267</v>
      </c>
      <c r="F180" s="102" t="s">
        <v>4</v>
      </c>
      <c r="G180" s="900">
        <v>39246</v>
      </c>
      <c r="H180" s="103"/>
    </row>
    <row r="181" spans="1:8">
      <c r="A181" s="66"/>
      <c r="B181" s="1532" t="s">
        <v>4</v>
      </c>
      <c r="C181" s="101"/>
      <c r="D181" s="140" t="s">
        <v>599</v>
      </c>
      <c r="E181" s="102" t="s">
        <v>111</v>
      </c>
      <c r="F181" s="102" t="s">
        <v>4</v>
      </c>
      <c r="G181" s="900">
        <v>39246</v>
      </c>
      <c r="H181" s="103"/>
    </row>
    <row r="182" spans="1:8">
      <c r="A182" s="66"/>
      <c r="B182" s="1532" t="s">
        <v>63</v>
      </c>
      <c r="C182" s="101"/>
      <c r="D182" s="140" t="s">
        <v>110</v>
      </c>
      <c r="E182" s="102" t="s">
        <v>4</v>
      </c>
      <c r="F182" s="102" t="s">
        <v>4</v>
      </c>
      <c r="G182" s="900">
        <v>39246</v>
      </c>
      <c r="H182" s="103"/>
    </row>
    <row r="183" spans="1:8">
      <c r="A183" s="66"/>
      <c r="B183" s="1532" t="s">
        <v>78</v>
      </c>
      <c r="C183" s="101"/>
      <c r="D183" s="140" t="s">
        <v>351</v>
      </c>
      <c r="E183" s="102" t="s">
        <v>4</v>
      </c>
      <c r="F183" s="102" t="s">
        <v>4</v>
      </c>
      <c r="G183" s="900">
        <v>39248</v>
      </c>
      <c r="H183" s="103"/>
    </row>
    <row r="184" spans="1:8">
      <c r="A184" s="66"/>
      <c r="B184" s="1532" t="s">
        <v>78</v>
      </c>
      <c r="C184" s="101"/>
      <c r="D184" s="140" t="s">
        <v>345</v>
      </c>
      <c r="E184" s="102" t="s">
        <v>4</v>
      </c>
      <c r="F184" s="102" t="s">
        <v>4</v>
      </c>
      <c r="G184" s="900">
        <v>39248</v>
      </c>
      <c r="H184" s="103"/>
    </row>
    <row r="185" spans="1:8">
      <c r="A185" s="66"/>
      <c r="B185" s="1533" t="s">
        <v>63</v>
      </c>
      <c r="C185" s="106"/>
      <c r="D185" s="140" t="s">
        <v>213</v>
      </c>
      <c r="E185" s="107" t="s">
        <v>49</v>
      </c>
      <c r="F185" s="108" t="s">
        <v>4</v>
      </c>
      <c r="G185" s="901">
        <v>39248</v>
      </c>
      <c r="H185" s="109"/>
    </row>
    <row r="186" spans="1:8">
      <c r="A186" s="66"/>
      <c r="B186" s="1534" t="s">
        <v>99</v>
      </c>
      <c r="C186" s="110"/>
      <c r="D186" s="140" t="s">
        <v>339</v>
      </c>
      <c r="E186" s="111" t="s">
        <v>49</v>
      </c>
      <c r="F186" s="111" t="s">
        <v>4</v>
      </c>
      <c r="G186" s="902">
        <v>39251</v>
      </c>
      <c r="H186" s="112"/>
    </row>
    <row r="187" spans="1:8">
      <c r="A187" s="66"/>
      <c r="B187" s="1532" t="s">
        <v>63</v>
      </c>
      <c r="C187" s="101"/>
      <c r="D187" s="140" t="s">
        <v>600</v>
      </c>
      <c r="E187" s="102" t="s">
        <v>4</v>
      </c>
      <c r="F187" s="102" t="s">
        <v>4</v>
      </c>
      <c r="G187" s="900">
        <v>39248</v>
      </c>
      <c r="H187" s="103"/>
    </row>
    <row r="188" spans="1:8">
      <c r="A188" s="66"/>
      <c r="B188" s="1532" t="s">
        <v>4</v>
      </c>
      <c r="C188" s="101"/>
      <c r="D188" s="140" t="s">
        <v>601</v>
      </c>
      <c r="E188" s="102" t="s">
        <v>267</v>
      </c>
      <c r="F188" s="102" t="s">
        <v>4</v>
      </c>
      <c r="G188" s="900" t="s">
        <v>4484</v>
      </c>
      <c r="H188" s="103"/>
    </row>
    <row r="189" spans="1:8">
      <c r="A189" s="66"/>
      <c r="B189" s="1532" t="s">
        <v>4</v>
      </c>
      <c r="C189" s="101"/>
      <c r="D189" s="140" t="s">
        <v>356</v>
      </c>
      <c r="E189" s="102" t="s">
        <v>267</v>
      </c>
      <c r="F189" s="102" t="s">
        <v>4</v>
      </c>
      <c r="G189" s="900">
        <v>39253</v>
      </c>
      <c r="H189" s="103"/>
    </row>
    <row r="190" spans="1:8">
      <c r="A190" s="66"/>
      <c r="B190" s="1532" t="s">
        <v>98</v>
      </c>
      <c r="C190" s="101"/>
      <c r="D190" s="140" t="s">
        <v>355</v>
      </c>
      <c r="E190" s="102" t="s">
        <v>57</v>
      </c>
      <c r="F190" s="102" t="s">
        <v>4</v>
      </c>
      <c r="G190" s="900">
        <v>39254</v>
      </c>
      <c r="H190" s="103"/>
    </row>
    <row r="191" spans="1:8">
      <c r="A191" s="66"/>
      <c r="B191" s="1532" t="s">
        <v>63</v>
      </c>
      <c r="C191" s="101"/>
      <c r="D191" s="140" t="s">
        <v>66</v>
      </c>
      <c r="E191" s="102" t="s">
        <v>49</v>
      </c>
      <c r="F191" s="102" t="s">
        <v>4</v>
      </c>
      <c r="G191" s="900">
        <v>39254</v>
      </c>
      <c r="H191" s="103" t="s">
        <v>540</v>
      </c>
    </row>
    <row r="192" spans="1:8">
      <c r="A192" s="66"/>
      <c r="B192" s="1532" t="s">
        <v>4</v>
      </c>
      <c r="C192" s="101"/>
      <c r="D192" s="140" t="s">
        <v>602</v>
      </c>
      <c r="E192" s="102" t="s">
        <v>111</v>
      </c>
      <c r="F192" s="102" t="s">
        <v>4</v>
      </c>
      <c r="G192" s="900">
        <v>39254</v>
      </c>
      <c r="H192" s="103" t="s">
        <v>540</v>
      </c>
    </row>
    <row r="193" spans="1:8">
      <c r="A193" s="66"/>
      <c r="B193" s="1533" t="s">
        <v>4</v>
      </c>
      <c r="C193" s="106"/>
      <c r="D193" s="140" t="s">
        <v>366</v>
      </c>
      <c r="E193" s="107" t="s">
        <v>367</v>
      </c>
      <c r="F193" s="107" t="s">
        <v>4</v>
      </c>
      <c r="G193" s="903">
        <v>39254</v>
      </c>
      <c r="H193" s="109"/>
    </row>
    <row r="194" spans="1:8">
      <c r="A194" s="66"/>
      <c r="B194" s="1534" t="s">
        <v>63</v>
      </c>
      <c r="C194" s="110"/>
      <c r="D194" s="140" t="s">
        <v>368</v>
      </c>
      <c r="E194" s="111" t="s">
        <v>367</v>
      </c>
      <c r="F194" s="111" t="s">
        <v>4</v>
      </c>
      <c r="G194" s="902">
        <v>39258</v>
      </c>
      <c r="H194" s="112"/>
    </row>
    <row r="195" spans="1:8">
      <c r="A195" s="66"/>
      <c r="B195" s="1532" t="s">
        <v>63</v>
      </c>
      <c r="C195" s="101"/>
      <c r="D195" s="140" t="s">
        <v>344</v>
      </c>
      <c r="E195" s="102" t="s">
        <v>132</v>
      </c>
      <c r="F195" s="102" t="s">
        <v>4</v>
      </c>
      <c r="G195" s="900">
        <v>39258</v>
      </c>
      <c r="H195" s="103"/>
    </row>
    <row r="196" spans="1:8">
      <c r="A196" s="66"/>
      <c r="B196" s="1532" t="s">
        <v>85</v>
      </c>
      <c r="C196" s="101"/>
      <c r="D196" s="140" t="s">
        <v>603</v>
      </c>
      <c r="E196" s="102" t="s">
        <v>49</v>
      </c>
      <c r="F196" s="102" t="s">
        <v>4</v>
      </c>
      <c r="G196" s="900">
        <v>39258</v>
      </c>
      <c r="H196" s="103"/>
    </row>
    <row r="197" spans="1:8">
      <c r="A197" s="66"/>
      <c r="B197" s="1532" t="s">
        <v>98</v>
      </c>
      <c r="C197" s="101"/>
      <c r="D197" s="140" t="s">
        <v>371</v>
      </c>
      <c r="E197" s="102" t="s">
        <v>56</v>
      </c>
      <c r="F197" s="102" t="s">
        <v>4</v>
      </c>
      <c r="G197" s="900">
        <v>39258</v>
      </c>
      <c r="H197" s="103"/>
    </row>
    <row r="198" spans="1:8">
      <c r="A198" s="66"/>
      <c r="B198" s="1532" t="s">
        <v>78</v>
      </c>
      <c r="C198" s="101"/>
      <c r="D198" s="140" t="s">
        <v>346</v>
      </c>
      <c r="E198" s="102" t="s">
        <v>82</v>
      </c>
      <c r="F198" s="102" t="s">
        <v>4</v>
      </c>
      <c r="G198" s="900">
        <v>39259</v>
      </c>
      <c r="H198" s="103"/>
    </row>
    <row r="199" spans="1:8">
      <c r="A199" s="66"/>
      <c r="B199" s="1532" t="s">
        <v>78</v>
      </c>
      <c r="C199" s="101"/>
      <c r="D199" s="140" t="s">
        <v>604</v>
      </c>
      <c r="E199" s="102" t="s">
        <v>82</v>
      </c>
      <c r="F199" s="102" t="s">
        <v>4</v>
      </c>
      <c r="G199" s="900">
        <v>39259</v>
      </c>
      <c r="H199" s="103"/>
    </row>
    <row r="200" spans="1:8">
      <c r="A200" s="66"/>
      <c r="B200" s="1533" t="s">
        <v>85</v>
      </c>
      <c r="C200" s="106"/>
      <c r="D200" s="140" t="s">
        <v>372</v>
      </c>
      <c r="E200" s="107" t="s">
        <v>49</v>
      </c>
      <c r="F200" s="108" t="s">
        <v>4</v>
      </c>
      <c r="G200" s="901">
        <v>39259</v>
      </c>
      <c r="H200" s="109"/>
    </row>
    <row r="201" spans="1:8">
      <c r="A201" s="66"/>
      <c r="B201" s="1534" t="s">
        <v>54</v>
      </c>
      <c r="C201" s="110"/>
      <c r="D201" s="140" t="s">
        <v>381</v>
      </c>
      <c r="E201" s="111" t="s">
        <v>57</v>
      </c>
      <c r="F201" s="111" t="s">
        <v>4</v>
      </c>
      <c r="G201" s="902">
        <v>39260</v>
      </c>
      <c r="H201" s="112"/>
    </row>
    <row r="202" spans="1:8">
      <c r="A202" s="66"/>
      <c r="B202" s="1532" t="s">
        <v>4</v>
      </c>
      <c r="C202" s="101"/>
      <c r="D202" s="140" t="s">
        <v>605</v>
      </c>
      <c r="E202" s="102" t="s">
        <v>111</v>
      </c>
      <c r="F202" s="102" t="s">
        <v>4</v>
      </c>
      <c r="G202" s="900">
        <v>39260</v>
      </c>
      <c r="H202" s="103"/>
    </row>
    <row r="203" spans="1:8">
      <c r="A203" s="66"/>
      <c r="B203" s="1532" t="s">
        <v>78</v>
      </c>
      <c r="C203" s="101"/>
      <c r="D203" s="140" t="s">
        <v>382</v>
      </c>
      <c r="E203" s="102" t="s">
        <v>4</v>
      </c>
      <c r="F203" s="102" t="s">
        <v>4</v>
      </c>
      <c r="G203" s="900">
        <v>39260</v>
      </c>
      <c r="H203" s="103"/>
    </row>
    <row r="204" spans="1:8">
      <c r="A204" s="66"/>
      <c r="B204" s="1532" t="s">
        <v>63</v>
      </c>
      <c r="C204" s="101"/>
      <c r="D204" s="140" t="s">
        <v>383</v>
      </c>
      <c r="E204" s="102" t="s">
        <v>4</v>
      </c>
      <c r="F204" s="102" t="s">
        <v>4</v>
      </c>
      <c r="G204" s="900">
        <v>39260</v>
      </c>
      <c r="H204" s="103"/>
    </row>
    <row r="205" spans="1:8">
      <c r="A205" s="66"/>
      <c r="B205" s="1532" t="s">
        <v>63</v>
      </c>
      <c r="C205" s="101"/>
      <c r="D205" s="140" t="s">
        <v>384</v>
      </c>
      <c r="E205" s="102" t="s">
        <v>4</v>
      </c>
      <c r="F205" s="102" t="s">
        <v>4</v>
      </c>
      <c r="G205" s="900">
        <v>39260</v>
      </c>
      <c r="H205" s="103"/>
    </row>
    <row r="206" spans="1:8">
      <c r="A206" s="66"/>
      <c r="B206" s="1532" t="s">
        <v>78</v>
      </c>
      <c r="C206" s="101"/>
      <c r="D206" s="140" t="s">
        <v>606</v>
      </c>
      <c r="E206" s="102" t="s">
        <v>4</v>
      </c>
      <c r="F206" s="102" t="s">
        <v>4</v>
      </c>
      <c r="G206" s="900">
        <v>39261</v>
      </c>
      <c r="H206" s="103"/>
    </row>
    <row r="207" spans="1:8">
      <c r="A207" s="66"/>
      <c r="B207" s="1526" t="s">
        <v>85</v>
      </c>
      <c r="C207" s="74"/>
      <c r="D207" s="140" t="s">
        <v>607</v>
      </c>
      <c r="E207" s="75" t="s">
        <v>49</v>
      </c>
      <c r="F207" s="75" t="s">
        <v>4</v>
      </c>
      <c r="G207" s="894">
        <v>39265</v>
      </c>
      <c r="H207" s="115"/>
    </row>
    <row r="208" spans="1:8">
      <c r="A208" s="66"/>
      <c r="B208" s="1526" t="s">
        <v>63</v>
      </c>
      <c r="C208" s="74"/>
      <c r="D208" s="140" t="s">
        <v>373</v>
      </c>
      <c r="E208" s="75" t="s">
        <v>49</v>
      </c>
      <c r="F208" s="75" t="s">
        <v>4</v>
      </c>
      <c r="G208" s="894">
        <v>39265</v>
      </c>
      <c r="H208" s="115"/>
    </row>
    <row r="209" spans="1:11">
      <c r="A209" s="66"/>
      <c r="B209" s="1536" t="s">
        <v>71</v>
      </c>
      <c r="C209" s="116"/>
      <c r="D209" s="140" t="s">
        <v>608</v>
      </c>
      <c r="E209" s="117" t="s">
        <v>49</v>
      </c>
      <c r="F209" s="118" t="s">
        <v>4</v>
      </c>
      <c r="G209" s="905">
        <v>39265</v>
      </c>
      <c r="H209" s="119"/>
    </row>
    <row r="210" spans="1:11">
      <c r="A210" s="66"/>
      <c r="B210" s="147" t="s">
        <v>78</v>
      </c>
      <c r="C210" s="120"/>
      <c r="D210" s="140" t="s">
        <v>388</v>
      </c>
      <c r="E210" s="121" t="s">
        <v>4</v>
      </c>
      <c r="F210" s="121" t="s">
        <v>4</v>
      </c>
      <c r="G210" s="906">
        <v>39265</v>
      </c>
      <c r="H210" s="122"/>
    </row>
    <row r="211" spans="1:11">
      <c r="A211" s="66"/>
      <c r="B211" s="1526" t="s">
        <v>609</v>
      </c>
      <c r="C211" s="74"/>
      <c r="D211" s="140" t="s">
        <v>226</v>
      </c>
      <c r="E211" s="75" t="s">
        <v>4</v>
      </c>
      <c r="F211" s="75" t="s">
        <v>4</v>
      </c>
      <c r="G211" s="894">
        <v>39266</v>
      </c>
      <c r="H211" s="115"/>
    </row>
    <row r="212" spans="1:11">
      <c r="A212" s="66"/>
      <c r="B212" s="1526" t="s">
        <v>43</v>
      </c>
      <c r="C212" s="74"/>
      <c r="D212" s="140" t="s">
        <v>610</v>
      </c>
      <c r="E212" s="75" t="s">
        <v>59</v>
      </c>
      <c r="F212" s="75" t="s">
        <v>4</v>
      </c>
      <c r="G212" s="894">
        <v>39265</v>
      </c>
      <c r="H212" s="115"/>
    </row>
    <row r="213" spans="1:11">
      <c r="A213" s="66"/>
      <c r="B213" s="1526" t="s">
        <v>27</v>
      </c>
      <c r="C213" s="74"/>
      <c r="D213" s="140" t="s">
        <v>611</v>
      </c>
      <c r="E213" s="75" t="s">
        <v>29</v>
      </c>
      <c r="F213" s="75" t="s">
        <v>4</v>
      </c>
      <c r="G213" s="894">
        <v>39265</v>
      </c>
      <c r="H213" s="115"/>
    </row>
    <row r="214" spans="1:11">
      <c r="A214" s="66"/>
      <c r="B214" s="1526" t="s">
        <v>99</v>
      </c>
      <c r="C214" s="74"/>
      <c r="D214" s="140" t="s">
        <v>612</v>
      </c>
      <c r="E214" s="75" t="s">
        <v>57</v>
      </c>
      <c r="F214" s="75" t="s">
        <v>4</v>
      </c>
      <c r="G214" s="894">
        <v>39266</v>
      </c>
      <c r="H214" s="115"/>
    </row>
    <row r="215" spans="1:11">
      <c r="A215" s="66"/>
      <c r="B215" s="1526" t="s">
        <v>85</v>
      </c>
      <c r="C215" s="74"/>
      <c r="D215" s="140" t="s">
        <v>389</v>
      </c>
      <c r="E215" s="75" t="s">
        <v>49</v>
      </c>
      <c r="F215" s="75" t="s">
        <v>4</v>
      </c>
      <c r="G215" s="894">
        <v>39266</v>
      </c>
      <c r="H215" s="115"/>
    </row>
    <row r="216" spans="1:11">
      <c r="A216" s="123"/>
      <c r="B216" s="1536" t="s">
        <v>43</v>
      </c>
      <c r="C216" s="116"/>
      <c r="D216" s="140" t="s">
        <v>336</v>
      </c>
      <c r="E216" s="117" t="s">
        <v>454</v>
      </c>
      <c r="F216" s="118" t="s">
        <v>4</v>
      </c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54</v>
      </c>
      <c r="C217" s="120"/>
      <c r="D217" s="140" t="s">
        <v>395</v>
      </c>
      <c r="E217" s="121" t="s">
        <v>57</v>
      </c>
      <c r="F217" s="121" t="s">
        <v>4</v>
      </c>
      <c r="G217" s="906">
        <v>39267</v>
      </c>
      <c r="H217" s="115"/>
    </row>
    <row r="218" spans="1:11">
      <c r="A218" s="66"/>
      <c r="B218" s="1526" t="s">
        <v>86</v>
      </c>
      <c r="C218" s="74"/>
      <c r="D218" s="140" t="s">
        <v>375</v>
      </c>
      <c r="E218" s="75" t="s">
        <v>267</v>
      </c>
      <c r="F218" s="75" t="s">
        <v>4</v>
      </c>
      <c r="G218" s="894">
        <v>39268</v>
      </c>
      <c r="H218" s="115"/>
    </row>
    <row r="219" spans="1:11">
      <c r="A219" s="66"/>
      <c r="B219" s="1526" t="s">
        <v>78</v>
      </c>
      <c r="C219" s="74"/>
      <c r="D219" s="140" t="s">
        <v>385</v>
      </c>
      <c r="E219" s="75" t="s">
        <v>4</v>
      </c>
      <c r="F219" s="75" t="s">
        <v>4</v>
      </c>
      <c r="G219" s="894">
        <v>39268</v>
      </c>
      <c r="H219" s="115"/>
    </row>
    <row r="220" spans="1:11">
      <c r="A220" s="66"/>
      <c r="B220" s="1536" t="s">
        <v>78</v>
      </c>
      <c r="C220" s="116"/>
      <c r="D220" s="140" t="s">
        <v>386</v>
      </c>
      <c r="E220" s="117" t="s">
        <v>4</v>
      </c>
      <c r="F220" s="117" t="s">
        <v>4</v>
      </c>
      <c r="G220" s="907">
        <v>39268</v>
      </c>
      <c r="H220" s="115"/>
    </row>
    <row r="221" spans="1:11">
      <c r="A221" s="66"/>
      <c r="B221" s="1536" t="s">
        <v>78</v>
      </c>
      <c r="C221" s="116"/>
      <c r="D221" s="140" t="s">
        <v>284</v>
      </c>
      <c r="E221" s="117" t="s">
        <v>4</v>
      </c>
      <c r="F221" s="118" t="s">
        <v>4</v>
      </c>
      <c r="G221" s="905">
        <v>39268</v>
      </c>
      <c r="H221" s="119"/>
    </row>
    <row r="222" spans="1:11">
      <c r="A222" s="66"/>
      <c r="B222" s="147" t="s">
        <v>78</v>
      </c>
      <c r="C222" s="120"/>
      <c r="D222" s="140" t="s">
        <v>250</v>
      </c>
      <c r="E222" s="121" t="s">
        <v>4</v>
      </c>
      <c r="F222" s="121" t="s">
        <v>4</v>
      </c>
      <c r="G222" s="906">
        <v>39269</v>
      </c>
      <c r="H222" s="122"/>
    </row>
    <row r="223" spans="1:11">
      <c r="A223" s="66"/>
      <c r="B223" s="1526" t="s">
        <v>78</v>
      </c>
      <c r="C223" s="74"/>
      <c r="D223" s="140" t="s">
        <v>293</v>
      </c>
      <c r="E223" s="75" t="s">
        <v>4</v>
      </c>
      <c r="F223" s="75" t="s">
        <v>4</v>
      </c>
      <c r="G223" s="894">
        <v>39273</v>
      </c>
      <c r="H223" s="115"/>
    </row>
    <row r="224" spans="1:11">
      <c r="A224" s="66"/>
      <c r="B224" s="1526" t="s">
        <v>78</v>
      </c>
      <c r="C224" s="74"/>
      <c r="D224" s="140" t="s">
        <v>225</v>
      </c>
      <c r="E224" s="75" t="s">
        <v>4</v>
      </c>
      <c r="F224" s="75" t="s">
        <v>4</v>
      </c>
      <c r="G224" s="894">
        <v>39273</v>
      </c>
      <c r="H224" s="115"/>
    </row>
    <row r="225" spans="1:11">
      <c r="A225" s="66"/>
      <c r="B225" s="1526" t="s">
        <v>4</v>
      </c>
      <c r="C225" s="74"/>
      <c r="D225" s="140" t="s">
        <v>411</v>
      </c>
      <c r="E225" s="75" t="s">
        <v>111</v>
      </c>
      <c r="F225" s="75" t="s">
        <v>4</v>
      </c>
      <c r="G225" s="894">
        <v>39275</v>
      </c>
      <c r="H225" s="115"/>
    </row>
    <row r="226" spans="1:11">
      <c r="A226" s="66"/>
      <c r="B226" s="1526" t="s">
        <v>4</v>
      </c>
      <c r="C226" s="74"/>
      <c r="D226" s="140" t="s">
        <v>412</v>
      </c>
      <c r="E226" s="75" t="s">
        <v>111</v>
      </c>
      <c r="F226" s="75" t="s">
        <v>4</v>
      </c>
      <c r="G226" s="894">
        <v>39275</v>
      </c>
      <c r="H226" s="115"/>
    </row>
    <row r="227" spans="1:11">
      <c r="A227" s="66"/>
      <c r="B227" s="1526" t="s">
        <v>76</v>
      </c>
      <c r="C227" s="74"/>
      <c r="D227" s="140" t="s">
        <v>414</v>
      </c>
      <c r="E227" s="75" t="s">
        <v>267</v>
      </c>
      <c r="F227" s="75" t="s">
        <v>4</v>
      </c>
      <c r="G227" s="894">
        <v>39275</v>
      </c>
      <c r="H227" s="115"/>
    </row>
    <row r="228" spans="1:11">
      <c r="A228" s="66"/>
      <c r="B228" s="1526" t="s">
        <v>4</v>
      </c>
      <c r="C228" s="74"/>
      <c r="D228" s="140" t="s">
        <v>416</v>
      </c>
      <c r="E228" s="75" t="s">
        <v>111</v>
      </c>
      <c r="F228" s="75" t="s">
        <v>4</v>
      </c>
      <c r="G228" s="894">
        <v>39276</v>
      </c>
      <c r="H228" s="115"/>
    </row>
    <row r="229" spans="1:11">
      <c r="A229" s="66"/>
      <c r="B229" s="1526" t="s">
        <v>98</v>
      </c>
      <c r="C229" s="74"/>
      <c r="D229" s="140" t="s">
        <v>423</v>
      </c>
      <c r="E229" s="75" t="s">
        <v>267</v>
      </c>
      <c r="F229" s="75" t="s">
        <v>4</v>
      </c>
      <c r="G229" s="894">
        <v>39276</v>
      </c>
      <c r="H229" s="115" t="s">
        <v>4</v>
      </c>
    </row>
    <row r="230" spans="1:11">
      <c r="A230" s="66"/>
      <c r="B230" s="1526" t="s">
        <v>54</v>
      </c>
      <c r="C230" s="74"/>
      <c r="D230" s="140" t="s">
        <v>398</v>
      </c>
      <c r="E230" s="75" t="s">
        <v>57</v>
      </c>
      <c r="F230" s="75" t="s">
        <v>4</v>
      </c>
      <c r="G230" s="894">
        <v>39279</v>
      </c>
      <c r="H230" s="115" t="s">
        <v>4</v>
      </c>
    </row>
    <row r="231" spans="1:11">
      <c r="A231" s="66"/>
      <c r="B231" s="1526" t="s">
        <v>4</v>
      </c>
      <c r="C231" s="74"/>
      <c r="D231" s="140" t="s">
        <v>424</v>
      </c>
      <c r="E231" s="75" t="s">
        <v>425</v>
      </c>
      <c r="F231" s="75" t="s">
        <v>4</v>
      </c>
      <c r="G231" s="894">
        <v>39279</v>
      </c>
      <c r="H231" s="115" t="s">
        <v>4</v>
      </c>
    </row>
    <row r="232" spans="1:11">
      <c r="A232" s="66"/>
      <c r="B232" s="1526" t="s">
        <v>4</v>
      </c>
      <c r="C232" s="74"/>
      <c r="D232" s="140" t="s">
        <v>376</v>
      </c>
      <c r="E232" s="75" t="s">
        <v>425</v>
      </c>
      <c r="F232" s="75" t="s">
        <v>4</v>
      </c>
      <c r="G232" s="894">
        <v>39279</v>
      </c>
      <c r="H232" s="115" t="s">
        <v>540</v>
      </c>
    </row>
    <row r="233" spans="1:11">
      <c r="A233" s="66"/>
      <c r="B233" s="1526" t="s">
        <v>86</v>
      </c>
      <c r="C233" s="74"/>
      <c r="D233" s="140" t="s">
        <v>415</v>
      </c>
      <c r="E233" s="75" t="s">
        <v>267</v>
      </c>
      <c r="F233" s="75" t="s">
        <v>4</v>
      </c>
      <c r="G233" s="894">
        <v>39279</v>
      </c>
      <c r="H233" s="115" t="s">
        <v>4</v>
      </c>
    </row>
    <row r="234" spans="1:11">
      <c r="A234" s="66"/>
      <c r="B234" s="1536" t="s">
        <v>4</v>
      </c>
      <c r="C234" s="116"/>
      <c r="D234" s="140" t="s">
        <v>420</v>
      </c>
      <c r="E234" s="117" t="s">
        <v>111</v>
      </c>
      <c r="F234" s="117" t="s">
        <v>4</v>
      </c>
      <c r="G234" s="907">
        <v>39279</v>
      </c>
      <c r="H234" s="119" t="s">
        <v>4</v>
      </c>
    </row>
    <row r="235" spans="1:11">
      <c r="A235" s="66"/>
      <c r="B235" s="147" t="s">
        <v>78</v>
      </c>
      <c r="C235" s="120"/>
      <c r="D235" s="140" t="s">
        <v>427</v>
      </c>
      <c r="E235" s="121" t="s">
        <v>82</v>
      </c>
      <c r="F235" s="121" t="s">
        <v>4</v>
      </c>
      <c r="G235" s="906">
        <v>39280</v>
      </c>
      <c r="H235" s="122" t="s">
        <v>4</v>
      </c>
    </row>
    <row r="236" spans="1:11">
      <c r="A236" s="66"/>
      <c r="B236" s="1526" t="s">
        <v>78</v>
      </c>
      <c r="C236" s="74"/>
      <c r="D236" s="140" t="s">
        <v>421</v>
      </c>
      <c r="E236" s="75" t="s">
        <v>82</v>
      </c>
      <c r="F236" s="75" t="s">
        <v>4</v>
      </c>
      <c r="G236" s="894">
        <v>39280</v>
      </c>
      <c r="H236" s="115" t="s">
        <v>4</v>
      </c>
    </row>
    <row r="237" spans="1:11">
      <c r="A237" s="66"/>
      <c r="B237" s="1536" t="s">
        <v>27</v>
      </c>
      <c r="C237" s="116"/>
      <c r="D237" s="140" t="s">
        <v>108</v>
      </c>
      <c r="E237" s="117" t="s">
        <v>29</v>
      </c>
      <c r="F237" s="118" t="s">
        <v>4</v>
      </c>
      <c r="G237" s="905">
        <v>39281</v>
      </c>
      <c r="H237" s="119"/>
    </row>
    <row r="238" spans="1:11">
      <c r="A238" s="123"/>
      <c r="B238" s="147" t="s">
        <v>4</v>
      </c>
      <c r="C238" s="120"/>
      <c r="D238" s="140" t="s">
        <v>613</v>
      </c>
      <c r="E238" s="121" t="s">
        <v>267</v>
      </c>
      <c r="F238" s="121" t="s">
        <v>4</v>
      </c>
      <c r="G238" s="906">
        <v>39283</v>
      </c>
      <c r="H238" s="122"/>
      <c r="I238" s="119"/>
      <c r="J238" s="118"/>
      <c r="K238" s="118"/>
    </row>
    <row r="239" spans="1:11">
      <c r="A239" s="123"/>
      <c r="B239" s="1526" t="s">
        <v>4</v>
      </c>
      <c r="C239" s="74"/>
      <c r="D239" s="140" t="s">
        <v>328</v>
      </c>
      <c r="E239" s="75" t="s">
        <v>4</v>
      </c>
      <c r="F239" s="75" t="s">
        <v>4</v>
      </c>
      <c r="G239" s="894">
        <v>39283</v>
      </c>
      <c r="H239" s="115" t="s">
        <v>4</v>
      </c>
      <c r="I239" s="119"/>
      <c r="J239" s="118"/>
      <c r="K239" s="118"/>
    </row>
    <row r="240" spans="1:11">
      <c r="A240" s="123"/>
      <c r="B240" s="1526" t="s">
        <v>98</v>
      </c>
      <c r="C240" s="74"/>
      <c r="D240" s="140" t="s">
        <v>428</v>
      </c>
      <c r="E240" s="75" t="s">
        <v>267</v>
      </c>
      <c r="F240" s="75" t="s">
        <v>4</v>
      </c>
      <c r="G240" s="894">
        <v>39283</v>
      </c>
      <c r="H240" s="115" t="s">
        <v>4</v>
      </c>
      <c r="I240" s="119"/>
      <c r="J240" s="118"/>
      <c r="K240" s="118"/>
    </row>
    <row r="241" spans="1:11">
      <c r="A241" s="66"/>
      <c r="B241" s="1526" t="s">
        <v>78</v>
      </c>
      <c r="C241" s="74"/>
      <c r="D241" s="140" t="s">
        <v>365</v>
      </c>
      <c r="E241" s="75" t="s">
        <v>82</v>
      </c>
      <c r="F241" s="75" t="s">
        <v>4</v>
      </c>
      <c r="G241" s="894">
        <v>39284</v>
      </c>
      <c r="H241" s="115"/>
    </row>
    <row r="242" spans="1:11">
      <c r="A242" s="66"/>
      <c r="B242" s="1526" t="s">
        <v>67</v>
      </c>
      <c r="C242" s="74"/>
      <c r="D242" s="140" t="s">
        <v>277</v>
      </c>
      <c r="E242" s="75" t="s">
        <v>68</v>
      </c>
      <c r="F242" s="75" t="s">
        <v>4</v>
      </c>
      <c r="G242" s="894">
        <v>39284</v>
      </c>
      <c r="H242" s="115" t="s">
        <v>4</v>
      </c>
    </row>
    <row r="243" spans="1:11">
      <c r="A243" s="66"/>
      <c r="B243" s="1526" t="s">
        <v>4</v>
      </c>
      <c r="C243" s="74"/>
      <c r="D243" s="140" t="s">
        <v>436</v>
      </c>
      <c r="E243" s="75" t="s">
        <v>49</v>
      </c>
      <c r="F243" s="75" t="s">
        <v>4</v>
      </c>
      <c r="G243" s="894">
        <v>39284</v>
      </c>
      <c r="H243" s="115" t="s">
        <v>4</v>
      </c>
    </row>
    <row r="244" spans="1:11">
      <c r="A244" s="66"/>
      <c r="B244" s="1526" t="s">
        <v>4</v>
      </c>
      <c r="C244" s="74"/>
      <c r="D244" s="140" t="s">
        <v>407</v>
      </c>
      <c r="E244" s="75" t="s">
        <v>4</v>
      </c>
      <c r="F244" s="75" t="s">
        <v>4</v>
      </c>
      <c r="G244" s="894">
        <v>39286</v>
      </c>
      <c r="H244" s="115" t="s">
        <v>4</v>
      </c>
    </row>
    <row r="245" spans="1:11">
      <c r="A245" s="66"/>
      <c r="B245" s="1536" t="s">
        <v>86</v>
      </c>
      <c r="C245" s="116"/>
      <c r="D245" s="140" t="s">
        <v>274</v>
      </c>
      <c r="E245" s="117" t="s">
        <v>57</v>
      </c>
      <c r="F245" s="118" t="s">
        <v>4</v>
      </c>
      <c r="G245" s="905">
        <v>39286</v>
      </c>
      <c r="H245" s="124" t="s">
        <v>4</v>
      </c>
    </row>
    <row r="246" spans="1:11">
      <c r="A246" s="66"/>
      <c r="B246" s="147" t="s">
        <v>92</v>
      </c>
      <c r="C246" s="120"/>
      <c r="D246" s="140" t="s">
        <v>406</v>
      </c>
      <c r="E246" s="121" t="s">
        <v>111</v>
      </c>
      <c r="F246" s="121" t="s">
        <v>4</v>
      </c>
      <c r="G246" s="906">
        <v>39286</v>
      </c>
      <c r="H246" s="122" t="s">
        <v>614</v>
      </c>
    </row>
    <row r="247" spans="1:11">
      <c r="A247" s="66"/>
      <c r="B247" s="1526" t="s">
        <v>74</v>
      </c>
      <c r="C247" s="74"/>
      <c r="D247" s="140" t="s">
        <v>615</v>
      </c>
      <c r="E247" s="75" t="s">
        <v>40</v>
      </c>
      <c r="F247" s="75" t="s">
        <v>4</v>
      </c>
      <c r="G247" s="894">
        <v>39286</v>
      </c>
      <c r="H247" s="115" t="s">
        <v>614</v>
      </c>
    </row>
    <row r="248" spans="1:11">
      <c r="A248" s="66"/>
      <c r="B248" s="1526" t="s">
        <v>4</v>
      </c>
      <c r="C248" s="74"/>
      <c r="D248" s="140" t="s">
        <v>347</v>
      </c>
      <c r="E248" s="75" t="s">
        <v>267</v>
      </c>
      <c r="F248" s="75" t="s">
        <v>4</v>
      </c>
      <c r="G248" s="894">
        <v>39287</v>
      </c>
      <c r="H248" s="115" t="s">
        <v>614</v>
      </c>
    </row>
    <row r="249" spans="1:11">
      <c r="A249" s="123"/>
      <c r="B249" s="1526" t="s">
        <v>86</v>
      </c>
      <c r="C249" s="74"/>
      <c r="D249" s="140" t="s">
        <v>616</v>
      </c>
      <c r="E249" s="75" t="s">
        <v>267</v>
      </c>
      <c r="F249" s="75" t="s">
        <v>4</v>
      </c>
      <c r="G249" s="894">
        <v>39288</v>
      </c>
      <c r="H249" s="115" t="s">
        <v>614</v>
      </c>
      <c r="I249" s="119"/>
      <c r="J249" s="118"/>
      <c r="K249" s="118"/>
    </row>
    <row r="250" spans="1:11">
      <c r="A250" s="123"/>
      <c r="B250" s="1526" t="s">
        <v>86</v>
      </c>
      <c r="C250" s="74"/>
      <c r="D250" s="140" t="s">
        <v>137</v>
      </c>
      <c r="E250" s="75" t="s">
        <v>267</v>
      </c>
      <c r="F250" s="75" t="s">
        <v>4</v>
      </c>
      <c r="G250" s="894">
        <v>39288</v>
      </c>
      <c r="H250" s="115" t="s">
        <v>614</v>
      </c>
      <c r="I250" s="119"/>
      <c r="J250" s="118"/>
      <c r="K250" s="118"/>
    </row>
    <row r="251" spans="1:11">
      <c r="A251" s="123"/>
      <c r="B251" s="1526" t="s">
        <v>86</v>
      </c>
      <c r="C251" s="74"/>
      <c r="D251" s="140" t="s">
        <v>617</v>
      </c>
      <c r="E251" s="75" t="s">
        <v>57</v>
      </c>
      <c r="F251" s="75" t="s">
        <v>4</v>
      </c>
      <c r="G251" s="894">
        <v>39288</v>
      </c>
      <c r="H251" s="115" t="s">
        <v>4</v>
      </c>
      <c r="I251" s="119"/>
      <c r="J251" s="118"/>
      <c r="K251" s="118"/>
    </row>
    <row r="252" spans="1:11">
      <c r="A252" s="123"/>
      <c r="B252" s="1526" t="s">
        <v>92</v>
      </c>
      <c r="C252" s="74"/>
      <c r="D252" s="140" t="s">
        <v>443</v>
      </c>
      <c r="E252" s="75" t="s">
        <v>111</v>
      </c>
      <c r="F252" s="75" t="s">
        <v>4</v>
      </c>
      <c r="G252" s="894">
        <v>39288</v>
      </c>
      <c r="H252" s="115" t="s">
        <v>4</v>
      </c>
      <c r="I252" s="119"/>
      <c r="J252" s="118"/>
      <c r="K252" s="118"/>
    </row>
    <row r="253" spans="1:11">
      <c r="A253" s="123"/>
      <c r="B253" s="1526" t="s">
        <v>99</v>
      </c>
      <c r="C253" s="74"/>
      <c r="D253" s="140" t="s">
        <v>138</v>
      </c>
      <c r="E253" s="75" t="s">
        <v>34</v>
      </c>
      <c r="F253" s="75" t="s">
        <v>4</v>
      </c>
      <c r="G253" s="894">
        <v>39289</v>
      </c>
      <c r="H253" s="115" t="s">
        <v>614</v>
      </c>
      <c r="I253" s="119"/>
      <c r="J253" s="118"/>
      <c r="K253" s="118"/>
    </row>
    <row r="254" spans="1:11">
      <c r="A254" s="123"/>
      <c r="B254" s="1536" t="s">
        <v>93</v>
      </c>
      <c r="C254" s="116"/>
      <c r="D254" s="140" t="s">
        <v>417</v>
      </c>
      <c r="E254" s="117" t="s">
        <v>341</v>
      </c>
      <c r="F254" s="118" t="s">
        <v>4</v>
      </c>
      <c r="G254" s="905">
        <v>39289</v>
      </c>
      <c r="H254" s="124" t="s">
        <v>4</v>
      </c>
      <c r="I254" s="119"/>
      <c r="J254" s="118"/>
      <c r="K254" s="118"/>
    </row>
    <row r="255" spans="1:11">
      <c r="A255" s="123"/>
      <c r="B255" s="147" t="s">
        <v>100</v>
      </c>
      <c r="C255" s="120"/>
      <c r="D255" s="140" t="s">
        <v>378</v>
      </c>
      <c r="E255" s="121" t="s">
        <v>111</v>
      </c>
      <c r="F255" s="121" t="s">
        <v>4</v>
      </c>
      <c r="G255" s="906">
        <v>39289</v>
      </c>
      <c r="H255" s="122" t="s">
        <v>4</v>
      </c>
      <c r="I255" s="122"/>
      <c r="J255" s="118"/>
      <c r="K255" s="118"/>
    </row>
    <row r="256" spans="1:11">
      <c r="A256" s="123"/>
      <c r="B256" s="1526" t="s">
        <v>86</v>
      </c>
      <c r="C256" s="74"/>
      <c r="D256" s="140" t="s">
        <v>274</v>
      </c>
      <c r="E256" s="75" t="s">
        <v>57</v>
      </c>
      <c r="F256" s="75" t="s">
        <v>4</v>
      </c>
      <c r="G256" s="894">
        <v>39285</v>
      </c>
      <c r="H256" s="115" t="s">
        <v>4</v>
      </c>
      <c r="I256" s="115"/>
      <c r="J256" s="118"/>
      <c r="K256" s="118"/>
    </row>
    <row r="257" spans="1:11">
      <c r="A257" s="123"/>
      <c r="B257" s="1526" t="s">
        <v>4</v>
      </c>
      <c r="C257" s="74"/>
      <c r="D257" s="140" t="s">
        <v>358</v>
      </c>
      <c r="E257" s="75" t="s">
        <v>425</v>
      </c>
      <c r="F257" s="75" t="s">
        <v>4</v>
      </c>
      <c r="G257" s="894">
        <v>39291</v>
      </c>
      <c r="H257" s="115" t="s">
        <v>4</v>
      </c>
      <c r="I257" s="115"/>
      <c r="J257" s="118"/>
      <c r="K257" s="118"/>
    </row>
    <row r="258" spans="1:11">
      <c r="A258" s="123"/>
      <c r="B258" s="1526" t="s">
        <v>78</v>
      </c>
      <c r="C258" s="74"/>
      <c r="D258" s="140" t="s">
        <v>410</v>
      </c>
      <c r="E258" s="75" t="s">
        <v>82</v>
      </c>
      <c r="F258" s="75" t="s">
        <v>4</v>
      </c>
      <c r="G258" s="894">
        <v>39294</v>
      </c>
      <c r="H258" s="115" t="s">
        <v>614</v>
      </c>
      <c r="I258" s="115"/>
      <c r="J258" s="118"/>
      <c r="K258" s="118"/>
    </row>
    <row r="259" spans="1:11">
      <c r="A259" s="123"/>
      <c r="B259" s="1526" t="s">
        <v>99</v>
      </c>
      <c r="C259" s="74"/>
      <c r="D259" s="140" t="s">
        <v>618</v>
      </c>
      <c r="E259" s="75" t="s">
        <v>49</v>
      </c>
      <c r="F259" s="75" t="s">
        <v>4</v>
      </c>
      <c r="G259" s="894">
        <v>39294</v>
      </c>
      <c r="H259" s="115" t="s">
        <v>614</v>
      </c>
      <c r="I259" s="125"/>
    </row>
    <row r="260" spans="1:11">
      <c r="A260" s="126"/>
      <c r="B260" s="1524" t="s">
        <v>27</v>
      </c>
      <c r="C260" s="67"/>
      <c r="D260" s="140" t="s">
        <v>374</v>
      </c>
      <c r="E260" s="69" t="s">
        <v>151</v>
      </c>
      <c r="F260" s="69" t="s">
        <v>4</v>
      </c>
      <c r="G260" s="892">
        <v>39295</v>
      </c>
      <c r="H260" s="127" t="s">
        <v>614</v>
      </c>
      <c r="I260" s="128"/>
      <c r="J260" s="131"/>
      <c r="K260" s="131"/>
    </row>
    <row r="261" spans="1:11">
      <c r="A261" s="126"/>
      <c r="B261" s="1524" t="s">
        <v>39</v>
      </c>
      <c r="C261" s="67"/>
      <c r="D261" s="140" t="s">
        <v>159</v>
      </c>
      <c r="E261" s="69" t="s">
        <v>619</v>
      </c>
      <c r="F261" s="69" t="s">
        <v>4</v>
      </c>
      <c r="G261" s="892">
        <v>39295</v>
      </c>
      <c r="H261" s="127" t="s">
        <v>614</v>
      </c>
      <c r="I261" s="128"/>
      <c r="J261" s="131"/>
      <c r="K261" s="131"/>
    </row>
    <row r="262" spans="1:11">
      <c r="A262" s="126"/>
      <c r="B262" s="1524" t="s">
        <v>43</v>
      </c>
      <c r="C262" s="67"/>
      <c r="D262" s="140" t="s">
        <v>105</v>
      </c>
      <c r="E262" s="69" t="s">
        <v>52</v>
      </c>
      <c r="F262" s="69" t="s">
        <v>4</v>
      </c>
      <c r="G262" s="892">
        <v>39295</v>
      </c>
      <c r="H262" s="127" t="s">
        <v>614</v>
      </c>
      <c r="I262" s="128"/>
      <c r="J262" s="131"/>
      <c r="K262" s="131"/>
    </row>
    <row r="263" spans="1:11">
      <c r="A263" s="126"/>
      <c r="B263" s="1524" t="s">
        <v>54</v>
      </c>
      <c r="C263" s="67"/>
      <c r="D263" s="140" t="s">
        <v>143</v>
      </c>
      <c r="E263" s="69" t="s">
        <v>267</v>
      </c>
      <c r="F263" s="69" t="s">
        <v>4</v>
      </c>
      <c r="G263" s="892">
        <v>39295</v>
      </c>
      <c r="H263" s="127" t="s">
        <v>614</v>
      </c>
      <c r="I263" s="128"/>
      <c r="J263" s="131"/>
      <c r="K263" s="131"/>
    </row>
    <row r="264" spans="1:11">
      <c r="A264" s="126"/>
      <c r="B264" s="1524" t="s">
        <v>86</v>
      </c>
      <c r="C264" s="67"/>
      <c r="D264" s="140" t="s">
        <v>620</v>
      </c>
      <c r="E264" s="69" t="s">
        <v>82</v>
      </c>
      <c r="F264" s="69" t="s">
        <v>4</v>
      </c>
      <c r="G264" s="892">
        <v>39295</v>
      </c>
      <c r="H264" s="127" t="s">
        <v>614</v>
      </c>
      <c r="I264" s="128"/>
      <c r="J264" s="131"/>
      <c r="K264" s="131"/>
    </row>
    <row r="265" spans="1:11">
      <c r="A265" s="126"/>
      <c r="B265" s="1524" t="s">
        <v>86</v>
      </c>
      <c r="C265" s="67"/>
      <c r="D265" s="140" t="s">
        <v>621</v>
      </c>
      <c r="E265" s="69" t="s">
        <v>82</v>
      </c>
      <c r="F265" s="69" t="s">
        <v>4</v>
      </c>
      <c r="G265" s="892">
        <v>39295</v>
      </c>
      <c r="H265" s="127" t="s">
        <v>614</v>
      </c>
      <c r="I265" s="128"/>
      <c r="J265" s="131"/>
      <c r="K265" s="131"/>
    </row>
    <row r="266" spans="1:11">
      <c r="A266" s="126"/>
      <c r="B266" s="1524" t="s">
        <v>70</v>
      </c>
      <c r="C266" s="67"/>
      <c r="D266" s="140" t="s">
        <v>622</v>
      </c>
      <c r="E266" s="69" t="s">
        <v>267</v>
      </c>
      <c r="F266" s="69" t="s">
        <v>4</v>
      </c>
      <c r="G266" s="892">
        <v>39295</v>
      </c>
      <c r="H266" s="127" t="s">
        <v>614</v>
      </c>
      <c r="I266" s="128"/>
      <c r="J266" s="131"/>
      <c r="K266" s="131"/>
    </row>
    <row r="267" spans="1:11">
      <c r="A267" s="126"/>
      <c r="B267" s="1524" t="s">
        <v>78</v>
      </c>
      <c r="C267" s="67"/>
      <c r="D267" s="140" t="s">
        <v>623</v>
      </c>
      <c r="E267" s="69" t="s">
        <v>82</v>
      </c>
      <c r="F267" s="69" t="s">
        <v>4</v>
      </c>
      <c r="G267" s="892">
        <v>39295</v>
      </c>
      <c r="H267" s="127" t="s">
        <v>4</v>
      </c>
      <c r="I267" s="128"/>
      <c r="J267" s="131"/>
      <c r="K267" s="131"/>
    </row>
    <row r="268" spans="1:11">
      <c r="A268" s="126"/>
      <c r="B268" s="1524" t="s">
        <v>78</v>
      </c>
      <c r="C268" s="67"/>
      <c r="D268" s="140" t="s">
        <v>226</v>
      </c>
      <c r="E268" s="69" t="s">
        <v>82</v>
      </c>
      <c r="F268" s="69" t="s">
        <v>4</v>
      </c>
      <c r="G268" s="892">
        <v>39295</v>
      </c>
      <c r="H268" s="127" t="s">
        <v>4</v>
      </c>
      <c r="I268" s="128"/>
      <c r="J268" s="131"/>
      <c r="K268" s="131"/>
    </row>
    <row r="269" spans="1:11">
      <c r="A269" s="126"/>
      <c r="B269" s="1524" t="s">
        <v>98</v>
      </c>
      <c r="C269" s="67"/>
      <c r="D269" s="140" t="s">
        <v>451</v>
      </c>
      <c r="E269" s="69" t="s">
        <v>267</v>
      </c>
      <c r="F269" s="69" t="s">
        <v>4</v>
      </c>
      <c r="G269" s="892">
        <v>39296</v>
      </c>
      <c r="H269" s="127" t="s">
        <v>4</v>
      </c>
      <c r="I269" s="128"/>
      <c r="J269" s="131"/>
      <c r="K269" s="131"/>
    </row>
    <row r="270" spans="1:11">
      <c r="A270" s="126"/>
      <c r="B270" s="1524" t="s">
        <v>86</v>
      </c>
      <c r="C270" s="67"/>
      <c r="D270" s="140" t="s">
        <v>452</v>
      </c>
      <c r="E270" s="69" t="s">
        <v>82</v>
      </c>
      <c r="F270" s="69" t="s">
        <v>4</v>
      </c>
      <c r="G270" s="892">
        <v>39296</v>
      </c>
      <c r="H270" s="127" t="s">
        <v>4</v>
      </c>
      <c r="I270" s="128"/>
      <c r="J270" s="131"/>
      <c r="K270" s="131"/>
    </row>
    <row r="271" spans="1:11">
      <c r="A271" s="126"/>
      <c r="B271" s="1524" t="s">
        <v>92</v>
      </c>
      <c r="C271" s="67"/>
      <c r="D271" s="140" t="s">
        <v>353</v>
      </c>
      <c r="E271" s="69" t="s">
        <v>341</v>
      </c>
      <c r="F271" s="69" t="s">
        <v>4</v>
      </c>
      <c r="G271" s="892">
        <v>39296</v>
      </c>
      <c r="H271" s="127" t="s">
        <v>624</v>
      </c>
      <c r="I271" s="128"/>
      <c r="J271" s="131"/>
      <c r="K271" s="131"/>
    </row>
    <row r="272" spans="1:11">
      <c r="A272" s="126"/>
      <c r="B272" s="1524" t="s">
        <v>97</v>
      </c>
      <c r="C272" s="67"/>
      <c r="D272" s="140" t="s">
        <v>625</v>
      </c>
      <c r="E272" s="69" t="s">
        <v>82</v>
      </c>
      <c r="F272" s="69" t="s">
        <v>4</v>
      </c>
      <c r="G272" s="892">
        <v>39296</v>
      </c>
      <c r="H272" s="127" t="s">
        <v>626</v>
      </c>
      <c r="I272" s="128"/>
      <c r="J272" s="131"/>
      <c r="K272" s="131"/>
    </row>
    <row r="273" spans="1:11">
      <c r="A273" s="126"/>
      <c r="B273" s="1524" t="s">
        <v>78</v>
      </c>
      <c r="C273" s="67"/>
      <c r="D273" s="140" t="s">
        <v>413</v>
      </c>
      <c r="E273" s="69" t="s">
        <v>82</v>
      </c>
      <c r="F273" s="69" t="s">
        <v>4</v>
      </c>
      <c r="G273" s="892">
        <v>39297</v>
      </c>
      <c r="H273" s="127" t="s">
        <v>614</v>
      </c>
      <c r="I273" s="128"/>
      <c r="J273" s="131"/>
      <c r="K273" s="131"/>
    </row>
    <row r="274" spans="1:11">
      <c r="A274" s="126"/>
      <c r="B274" s="1524" t="s">
        <v>54</v>
      </c>
      <c r="C274" s="67"/>
      <c r="D274" s="140" t="s">
        <v>460</v>
      </c>
      <c r="E274" s="69" t="s">
        <v>56</v>
      </c>
      <c r="F274" s="69" t="s">
        <v>4</v>
      </c>
      <c r="G274" s="892">
        <v>39300</v>
      </c>
      <c r="H274" s="127" t="s">
        <v>4</v>
      </c>
      <c r="I274" s="128"/>
      <c r="J274" s="131"/>
      <c r="K274" s="131"/>
    </row>
    <row r="275" spans="1:11">
      <c r="A275" s="126"/>
      <c r="B275" s="1524" t="s">
        <v>54</v>
      </c>
      <c r="C275" s="67"/>
      <c r="D275" s="140" t="s">
        <v>445</v>
      </c>
      <c r="E275" s="69" t="s">
        <v>56</v>
      </c>
      <c r="F275" s="69" t="s">
        <v>4</v>
      </c>
      <c r="G275" s="892">
        <v>39300</v>
      </c>
      <c r="H275" s="127" t="s">
        <v>614</v>
      </c>
      <c r="I275" s="128"/>
      <c r="J275" s="131"/>
      <c r="K275" s="131"/>
    </row>
    <row r="276" spans="1:11">
      <c r="A276" s="126"/>
      <c r="B276" s="1524" t="s">
        <v>78</v>
      </c>
      <c r="C276" s="67"/>
      <c r="D276" s="140" t="s">
        <v>224</v>
      </c>
      <c r="E276" s="69" t="s">
        <v>82</v>
      </c>
      <c r="F276" s="69" t="s">
        <v>4</v>
      </c>
      <c r="G276" s="892">
        <v>39300</v>
      </c>
      <c r="H276" s="127" t="s">
        <v>614</v>
      </c>
      <c r="I276" s="128"/>
      <c r="J276" s="131"/>
      <c r="K276" s="131"/>
    </row>
    <row r="277" spans="1:11">
      <c r="A277" s="126"/>
      <c r="B277" s="1524" t="s">
        <v>4</v>
      </c>
      <c r="C277" s="67"/>
      <c r="D277" s="140" t="s">
        <v>467</v>
      </c>
      <c r="E277" s="69" t="s">
        <v>425</v>
      </c>
      <c r="F277" s="69" t="s">
        <v>4</v>
      </c>
      <c r="G277" s="892">
        <v>39300</v>
      </c>
      <c r="H277" s="128" t="s">
        <v>4</v>
      </c>
      <c r="I277" s="128"/>
      <c r="J277" s="131"/>
      <c r="K277" s="131"/>
    </row>
    <row r="278" spans="1:11">
      <c r="A278" s="126"/>
      <c r="B278" s="1537" t="s">
        <v>627</v>
      </c>
      <c r="C278" s="129"/>
      <c r="D278" s="140" t="s">
        <v>335</v>
      </c>
      <c r="E278" s="130" t="s">
        <v>49</v>
      </c>
      <c r="F278" s="131" t="s">
        <v>4</v>
      </c>
      <c r="G278" s="908">
        <v>39302</v>
      </c>
      <c r="H278" s="128" t="s">
        <v>4</v>
      </c>
      <c r="I278" s="125"/>
    </row>
    <row r="279" spans="1:11">
      <c r="A279" s="87"/>
      <c r="B279" s="1538" t="s">
        <v>76</v>
      </c>
      <c r="C279" s="132"/>
      <c r="D279" s="140" t="s">
        <v>470</v>
      </c>
      <c r="E279" s="133" t="s">
        <v>267</v>
      </c>
      <c r="F279" s="133" t="s">
        <v>4</v>
      </c>
      <c r="G279" s="909">
        <v>39304</v>
      </c>
      <c r="H279" s="134" t="s">
        <v>4</v>
      </c>
      <c r="I279" s="89"/>
      <c r="J279" s="2001"/>
      <c r="K279" s="2001"/>
    </row>
    <row r="280" spans="1:11">
      <c r="A280" s="87"/>
      <c r="B280" s="1524" t="s">
        <v>95</v>
      </c>
      <c r="C280" s="67"/>
      <c r="D280" s="140" t="s">
        <v>441</v>
      </c>
      <c r="E280" s="69" t="s">
        <v>29</v>
      </c>
      <c r="F280" s="69" t="s">
        <v>4</v>
      </c>
      <c r="G280" s="892">
        <v>39307</v>
      </c>
      <c r="H280" s="127" t="s">
        <v>614</v>
      </c>
      <c r="I280" s="89"/>
      <c r="J280" s="2001"/>
      <c r="K280" s="2001"/>
    </row>
    <row r="281" spans="1:11">
      <c r="A281" s="126"/>
      <c r="B281" s="1524" t="s">
        <v>43</v>
      </c>
      <c r="C281" s="67"/>
      <c r="D281" s="140" t="s">
        <v>332</v>
      </c>
      <c r="E281" s="69" t="s">
        <v>454</v>
      </c>
      <c r="F281" s="69" t="s">
        <v>4</v>
      </c>
      <c r="G281" s="892">
        <v>39314</v>
      </c>
      <c r="H281" s="127" t="s">
        <v>614</v>
      </c>
      <c r="I281" s="128"/>
      <c r="J281" s="131"/>
      <c r="K281" s="131"/>
    </row>
    <row r="282" spans="1:11">
      <c r="A282" s="126"/>
      <c r="B282" s="1524" t="s">
        <v>86</v>
      </c>
      <c r="C282" s="67"/>
      <c r="D282" s="140" t="s">
        <v>472</v>
      </c>
      <c r="E282" s="69" t="s">
        <v>57</v>
      </c>
      <c r="F282" s="69" t="s">
        <v>4</v>
      </c>
      <c r="G282" s="892">
        <v>39314</v>
      </c>
      <c r="H282" s="127" t="s">
        <v>4</v>
      </c>
      <c r="I282" s="128"/>
      <c r="J282" s="131"/>
      <c r="K282" s="131"/>
    </row>
    <row r="283" spans="1:11">
      <c r="A283" s="126"/>
      <c r="B283" s="1537" t="s">
        <v>63</v>
      </c>
      <c r="C283" s="129"/>
      <c r="D283" s="140" t="s">
        <v>401</v>
      </c>
      <c r="E283" s="130" t="s">
        <v>82</v>
      </c>
      <c r="F283" s="131" t="s">
        <v>4</v>
      </c>
      <c r="G283" s="908">
        <v>39314</v>
      </c>
      <c r="H283" s="128" t="s">
        <v>626</v>
      </c>
      <c r="I283" s="128"/>
      <c r="J283" s="131"/>
      <c r="K283" s="131"/>
    </row>
    <row r="284" spans="1:11">
      <c r="A284" s="126"/>
      <c r="B284" s="1538" t="s">
        <v>85</v>
      </c>
      <c r="C284" s="132"/>
      <c r="D284" s="140" t="s">
        <v>339</v>
      </c>
      <c r="E284" s="133" t="s">
        <v>628</v>
      </c>
      <c r="F284" s="133" t="s">
        <v>4</v>
      </c>
      <c r="G284" s="909">
        <v>39316</v>
      </c>
      <c r="H284" s="134" t="s">
        <v>614</v>
      </c>
      <c r="I284" s="128"/>
      <c r="J284" s="131"/>
      <c r="K284" s="131"/>
    </row>
    <row r="285" spans="1:11">
      <c r="A285" s="126"/>
      <c r="B285" s="1524" t="s">
        <v>4</v>
      </c>
      <c r="C285" s="67"/>
      <c r="D285" s="140" t="s">
        <v>629</v>
      </c>
      <c r="E285" s="69" t="s">
        <v>49</v>
      </c>
      <c r="F285" s="69" t="s">
        <v>4</v>
      </c>
      <c r="G285" s="892">
        <v>39317</v>
      </c>
      <c r="H285" s="127" t="s">
        <v>4</v>
      </c>
      <c r="I285" s="125"/>
    </row>
    <row r="286" spans="1:11">
      <c r="A286" s="126"/>
      <c r="B286" s="1524" t="s">
        <v>78</v>
      </c>
      <c r="C286" s="67"/>
      <c r="D286" s="140" t="s">
        <v>345</v>
      </c>
      <c r="E286" s="69" t="s">
        <v>82</v>
      </c>
      <c r="F286" s="69" t="s">
        <v>4</v>
      </c>
      <c r="G286" s="892">
        <v>39317</v>
      </c>
      <c r="H286" s="127" t="s">
        <v>4</v>
      </c>
      <c r="I286" s="128"/>
      <c r="J286" s="131"/>
      <c r="K286" s="131"/>
    </row>
    <row r="287" spans="1:11">
      <c r="A287" s="126"/>
      <c r="B287" s="1524" t="s">
        <v>54</v>
      </c>
      <c r="C287" s="67"/>
      <c r="D287" s="140" t="s">
        <v>448</v>
      </c>
      <c r="E287" s="69" t="s">
        <v>267</v>
      </c>
      <c r="F287" s="69" t="s">
        <v>4</v>
      </c>
      <c r="G287" s="892">
        <v>39317</v>
      </c>
      <c r="H287" s="127" t="s">
        <v>614</v>
      </c>
      <c r="I287" s="128"/>
      <c r="J287" s="131"/>
      <c r="K287" s="131"/>
    </row>
    <row r="288" spans="1:11">
      <c r="A288" s="126"/>
      <c r="B288" s="1524" t="s">
        <v>54</v>
      </c>
      <c r="C288" s="67"/>
      <c r="D288" s="140" t="s">
        <v>119</v>
      </c>
      <c r="E288" s="69" t="s">
        <v>120</v>
      </c>
      <c r="F288" s="69" t="s">
        <v>4</v>
      </c>
      <c r="G288" s="892">
        <v>39319</v>
      </c>
      <c r="H288" s="127" t="s">
        <v>614</v>
      </c>
      <c r="I288" s="128"/>
      <c r="J288" s="131"/>
      <c r="K288" s="131"/>
    </row>
    <row r="289" spans="1:11">
      <c r="A289" s="126"/>
      <c r="B289" s="1524" t="s">
        <v>4</v>
      </c>
      <c r="C289" s="67"/>
      <c r="D289" s="140" t="s">
        <v>630</v>
      </c>
      <c r="E289" s="69" t="s">
        <v>631</v>
      </c>
      <c r="F289" s="69" t="s">
        <v>4</v>
      </c>
      <c r="G289" s="892">
        <v>39319</v>
      </c>
      <c r="H289" s="127" t="s">
        <v>614</v>
      </c>
      <c r="I289" s="128"/>
      <c r="J289" s="131"/>
      <c r="K289" s="131"/>
    </row>
    <row r="290" spans="1:11">
      <c r="A290" s="126"/>
      <c r="B290" s="1524" t="s">
        <v>54</v>
      </c>
      <c r="C290" s="129"/>
      <c r="D290" s="140" t="s">
        <v>471</v>
      </c>
      <c r="E290" s="130" t="s">
        <v>267</v>
      </c>
      <c r="F290" s="130" t="s">
        <v>4</v>
      </c>
      <c r="G290" s="910">
        <v>39318</v>
      </c>
      <c r="H290" s="135" t="s">
        <v>4</v>
      </c>
      <c r="I290" s="128"/>
      <c r="J290" s="131"/>
      <c r="K290" s="131"/>
    </row>
    <row r="291" spans="1:11">
      <c r="A291" s="126"/>
      <c r="B291" s="1524" t="s">
        <v>92</v>
      </c>
      <c r="C291" s="67"/>
      <c r="D291" s="140" t="s">
        <v>418</v>
      </c>
      <c r="E291" s="133" t="s">
        <v>341</v>
      </c>
      <c r="F291" s="133" t="s">
        <v>4</v>
      </c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92</v>
      </c>
      <c r="C292" s="67"/>
      <c r="D292" s="140" t="s">
        <v>419</v>
      </c>
      <c r="E292" s="69" t="s">
        <v>341</v>
      </c>
      <c r="F292" s="69" t="s">
        <v>4</v>
      </c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92</v>
      </c>
      <c r="C293" s="67"/>
      <c r="D293" s="140" t="s">
        <v>440</v>
      </c>
      <c r="E293" s="69" t="s">
        <v>341</v>
      </c>
      <c r="F293" s="69" t="s">
        <v>4</v>
      </c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92</v>
      </c>
      <c r="C294" s="67"/>
      <c r="D294" s="140" t="s">
        <v>438</v>
      </c>
      <c r="E294" s="69" t="s">
        <v>341</v>
      </c>
      <c r="F294" s="69" t="s">
        <v>4</v>
      </c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92</v>
      </c>
      <c r="C295" s="67"/>
      <c r="D295" s="140" t="s">
        <v>302</v>
      </c>
      <c r="E295" s="69" t="s">
        <v>341</v>
      </c>
      <c r="F295" s="69" t="s">
        <v>4</v>
      </c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92</v>
      </c>
      <c r="C296" s="67"/>
      <c r="D296" s="140" t="s">
        <v>326</v>
      </c>
      <c r="E296" s="69" t="s">
        <v>341</v>
      </c>
      <c r="F296" s="69" t="s">
        <v>4</v>
      </c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92</v>
      </c>
      <c r="C297" s="67"/>
      <c r="D297" s="140" t="s">
        <v>379</v>
      </c>
      <c r="E297" s="69" t="s">
        <v>341</v>
      </c>
      <c r="F297" s="69" t="s">
        <v>4</v>
      </c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92</v>
      </c>
      <c r="C298" s="67"/>
      <c r="D298" s="140" t="s">
        <v>380</v>
      </c>
      <c r="E298" s="69" t="s">
        <v>341</v>
      </c>
      <c r="F298" s="69" t="s">
        <v>4</v>
      </c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92</v>
      </c>
      <c r="C299" s="67"/>
      <c r="D299" s="140" t="s">
        <v>393</v>
      </c>
      <c r="E299" s="69" t="s">
        <v>341</v>
      </c>
      <c r="F299" s="69" t="s">
        <v>4</v>
      </c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92</v>
      </c>
      <c r="C300" s="67"/>
      <c r="D300" s="140" t="s">
        <v>632</v>
      </c>
      <c r="E300" s="69" t="s">
        <v>111</v>
      </c>
      <c r="F300" s="69" t="s">
        <v>4</v>
      </c>
      <c r="G300" s="892">
        <v>39326</v>
      </c>
      <c r="H300" s="127" t="s">
        <v>614</v>
      </c>
      <c r="I300" s="137"/>
      <c r="J300" s="2004"/>
      <c r="K300" s="2004"/>
    </row>
    <row r="301" spans="1:11">
      <c r="A301" s="126"/>
      <c r="B301" s="1524" t="s">
        <v>92</v>
      </c>
      <c r="C301" s="67"/>
      <c r="D301" s="140" t="s">
        <v>302</v>
      </c>
      <c r="E301" s="69" t="s">
        <v>341</v>
      </c>
      <c r="F301" s="69" t="s">
        <v>4</v>
      </c>
      <c r="G301" s="892">
        <v>39326</v>
      </c>
      <c r="H301" s="127"/>
      <c r="I301" s="127"/>
      <c r="J301" s="131"/>
      <c r="K301" s="131"/>
    </row>
    <row r="302" spans="1:11">
      <c r="A302" s="126"/>
      <c r="B302" s="1524" t="s">
        <v>4</v>
      </c>
      <c r="C302" s="67"/>
      <c r="D302" s="140" t="s">
        <v>633</v>
      </c>
      <c r="E302" s="69" t="s">
        <v>341</v>
      </c>
      <c r="F302" s="69" t="s">
        <v>4</v>
      </c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97</v>
      </c>
      <c r="C303" s="67"/>
      <c r="D303" s="140" t="s">
        <v>634</v>
      </c>
      <c r="E303" s="69" t="s">
        <v>82</v>
      </c>
      <c r="F303" s="69" t="s">
        <v>4</v>
      </c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75</v>
      </c>
      <c r="C304" s="129"/>
      <c r="D304" s="140" t="s">
        <v>285</v>
      </c>
      <c r="E304" s="130" t="s">
        <v>111</v>
      </c>
      <c r="F304" s="130" t="s">
        <v>4</v>
      </c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</v>
      </c>
      <c r="C305" s="132"/>
      <c r="D305" s="140" t="s">
        <v>167</v>
      </c>
      <c r="E305" s="133" t="s">
        <v>34</v>
      </c>
      <c r="F305" s="133" t="s">
        <v>4</v>
      </c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</v>
      </c>
      <c r="C306" s="67"/>
      <c r="D306" s="140" t="s">
        <v>319</v>
      </c>
      <c r="E306" s="69" t="s">
        <v>267</v>
      </c>
      <c r="F306" s="69" t="s">
        <v>4</v>
      </c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78</v>
      </c>
      <c r="C307" s="67"/>
      <c r="D307" s="140" t="s">
        <v>468</v>
      </c>
      <c r="E307" s="69" t="s">
        <v>82</v>
      </c>
      <c r="F307" s="69" t="s">
        <v>4</v>
      </c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74</v>
      </c>
      <c r="C308" s="67"/>
      <c r="D308" s="140" t="s">
        <v>635</v>
      </c>
      <c r="E308" s="69" t="s">
        <v>267</v>
      </c>
      <c r="F308" s="69" t="s">
        <v>4</v>
      </c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74</v>
      </c>
      <c r="C309" s="67"/>
      <c r="D309" s="140" t="s">
        <v>266</v>
      </c>
      <c r="E309" s="69" t="s">
        <v>267</v>
      </c>
      <c r="F309" s="69" t="s">
        <v>4</v>
      </c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74</v>
      </c>
      <c r="C310" s="67"/>
      <c r="D310" s="140" t="s">
        <v>636</v>
      </c>
      <c r="E310" s="69" t="s">
        <v>49</v>
      </c>
      <c r="F310" s="69" t="s">
        <v>4</v>
      </c>
      <c r="G310" s="892">
        <v>39353</v>
      </c>
      <c r="H310" s="127"/>
      <c r="I310" s="125"/>
    </row>
    <row r="311" spans="1:11">
      <c r="A311" s="138"/>
      <c r="B311" s="143" t="s">
        <v>4</v>
      </c>
      <c r="C311" s="139"/>
      <c r="D311" s="140" t="s">
        <v>507</v>
      </c>
      <c r="E311" s="141" t="s">
        <v>55</v>
      </c>
      <c r="F311" s="142" t="s">
        <v>4</v>
      </c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92</v>
      </c>
      <c r="C312" s="139"/>
      <c r="D312" s="140" t="s">
        <v>509</v>
      </c>
      <c r="E312" s="141" t="s">
        <v>111</v>
      </c>
      <c r="F312" s="142" t="s">
        <v>4</v>
      </c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913</v>
      </c>
      <c r="C313" s="145"/>
      <c r="D313" s="140" t="s">
        <v>914</v>
      </c>
      <c r="E313" s="121" t="s">
        <v>915</v>
      </c>
      <c r="F313" s="146" t="s">
        <v>4</v>
      </c>
      <c r="G313" s="911">
        <v>39357</v>
      </c>
      <c r="H313" s="147">
        <v>1</v>
      </c>
    </row>
    <row r="314" spans="1:11">
      <c r="A314" s="66"/>
      <c r="B314" s="147" t="s">
        <v>916</v>
      </c>
      <c r="C314" s="145"/>
      <c r="D314" s="140" t="s">
        <v>917</v>
      </c>
      <c r="E314" s="121" t="s">
        <v>3221</v>
      </c>
      <c r="F314" s="146" t="s">
        <v>4</v>
      </c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3222</v>
      </c>
      <c r="C315" s="145"/>
      <c r="D315" s="140" t="s">
        <v>3223</v>
      </c>
      <c r="E315" s="121" t="s">
        <v>3224</v>
      </c>
      <c r="F315" s="146" t="s">
        <v>4</v>
      </c>
      <c r="G315" s="911">
        <v>39359</v>
      </c>
      <c r="H315" s="147">
        <v>3</v>
      </c>
    </row>
    <row r="316" spans="1:11">
      <c r="A316" s="66"/>
      <c r="B316" s="147" t="s">
        <v>3222</v>
      </c>
      <c r="C316" s="145"/>
      <c r="D316" s="140" t="s">
        <v>3225</v>
      </c>
      <c r="E316" s="121" t="s">
        <v>3224</v>
      </c>
      <c r="F316" s="146" t="s">
        <v>4</v>
      </c>
      <c r="G316" s="911">
        <v>39359</v>
      </c>
      <c r="H316" s="147">
        <v>4</v>
      </c>
    </row>
    <row r="317" spans="1:11">
      <c r="A317" s="66"/>
      <c r="B317" s="147" t="s">
        <v>3226</v>
      </c>
      <c r="C317" s="145"/>
      <c r="D317" s="140" t="s">
        <v>3227</v>
      </c>
      <c r="E317" s="121" t="s">
        <v>3228</v>
      </c>
      <c r="F317" s="146" t="s">
        <v>4</v>
      </c>
      <c r="G317" s="911">
        <v>39359</v>
      </c>
      <c r="H317" s="147">
        <v>5</v>
      </c>
    </row>
    <row r="318" spans="1:11">
      <c r="A318" s="66"/>
      <c r="B318" s="147" t="s">
        <v>3229</v>
      </c>
      <c r="C318" s="145"/>
      <c r="D318" s="140" t="s">
        <v>3230</v>
      </c>
      <c r="E318" s="121" t="s">
        <v>3231</v>
      </c>
      <c r="F318" s="146" t="s">
        <v>4</v>
      </c>
      <c r="G318" s="911">
        <v>39359</v>
      </c>
      <c r="H318" s="147">
        <v>6</v>
      </c>
    </row>
    <row r="319" spans="1:11">
      <c r="A319" s="66"/>
      <c r="B319" s="147" t="s">
        <v>3232</v>
      </c>
      <c r="C319" s="145"/>
      <c r="D319" s="140" t="s">
        <v>3233</v>
      </c>
      <c r="E319" s="121" t="s">
        <v>3234</v>
      </c>
      <c r="F319" s="146" t="s">
        <v>4</v>
      </c>
      <c r="G319" s="911">
        <v>39363</v>
      </c>
      <c r="H319" s="147">
        <v>7</v>
      </c>
    </row>
    <row r="320" spans="1:11">
      <c r="A320" s="66"/>
      <c r="B320" s="147" t="s">
        <v>3235</v>
      </c>
      <c r="C320" s="145"/>
      <c r="D320" s="140" t="s">
        <v>3236</v>
      </c>
      <c r="E320" s="121" t="s">
        <v>3237</v>
      </c>
      <c r="F320" s="146" t="s">
        <v>4</v>
      </c>
      <c r="G320" s="911">
        <v>39363</v>
      </c>
      <c r="H320" s="147">
        <v>8</v>
      </c>
    </row>
    <row r="321" spans="1:11">
      <c r="A321" s="66"/>
      <c r="B321" s="147" t="s">
        <v>3238</v>
      </c>
      <c r="C321" s="145"/>
      <c r="D321" s="140" t="s">
        <v>3239</v>
      </c>
      <c r="E321" s="121" t="s">
        <v>3234</v>
      </c>
      <c r="F321" s="146" t="s">
        <v>4</v>
      </c>
      <c r="G321" s="911">
        <v>39366</v>
      </c>
      <c r="H321" s="147">
        <v>9</v>
      </c>
    </row>
    <row r="322" spans="1:11">
      <c r="A322" s="66"/>
      <c r="B322" s="147" t="s">
        <v>3229</v>
      </c>
      <c r="C322" s="145"/>
      <c r="D322" s="140" t="s">
        <v>3240</v>
      </c>
      <c r="E322" s="121" t="s">
        <v>3228</v>
      </c>
      <c r="F322" s="146" t="s">
        <v>4</v>
      </c>
      <c r="G322" s="911">
        <v>39366</v>
      </c>
      <c r="H322" s="147">
        <v>10</v>
      </c>
    </row>
    <row r="323" spans="1:11">
      <c r="A323" s="66"/>
      <c r="B323" s="147" t="s">
        <v>3241</v>
      </c>
      <c r="C323" s="145"/>
      <c r="D323" s="140" t="s">
        <v>3242</v>
      </c>
      <c r="E323" s="121" t="s">
        <v>3237</v>
      </c>
      <c r="F323" s="146" t="s">
        <v>4</v>
      </c>
      <c r="G323" s="911">
        <v>39361</v>
      </c>
      <c r="H323" s="147">
        <v>11</v>
      </c>
    </row>
    <row r="324" spans="1:11">
      <c r="A324" s="66"/>
      <c r="B324" s="147" t="s">
        <v>3241</v>
      </c>
      <c r="C324" s="145"/>
      <c r="D324" s="140" t="s">
        <v>3243</v>
      </c>
      <c r="E324" s="121" t="s">
        <v>3237</v>
      </c>
      <c r="F324" s="146" t="s">
        <v>4</v>
      </c>
      <c r="G324" s="911">
        <v>39371</v>
      </c>
      <c r="H324" s="147">
        <v>12</v>
      </c>
    </row>
    <row r="325" spans="1:11">
      <c r="A325" s="66"/>
      <c r="B325" s="147" t="s">
        <v>3244</v>
      </c>
      <c r="C325" s="145"/>
      <c r="D325" s="140" t="s">
        <v>3245</v>
      </c>
      <c r="E325" s="121" t="s">
        <v>3234</v>
      </c>
      <c r="F325" s="146" t="s">
        <v>4</v>
      </c>
      <c r="G325" s="911">
        <v>39371</v>
      </c>
      <c r="H325" s="147">
        <v>13</v>
      </c>
    </row>
    <row r="326" spans="1:11">
      <c r="A326" s="66"/>
      <c r="B326" s="147" t="s">
        <v>3244</v>
      </c>
      <c r="C326" s="145"/>
      <c r="D326" s="140" t="s">
        <v>3246</v>
      </c>
      <c r="E326" s="121" t="s">
        <v>3234</v>
      </c>
      <c r="F326" s="146" t="s">
        <v>4</v>
      </c>
      <c r="G326" s="911">
        <v>39371</v>
      </c>
      <c r="H326" s="147">
        <v>14</v>
      </c>
    </row>
    <row r="327" spans="1:11">
      <c r="A327" s="66"/>
      <c r="B327" s="147" t="s">
        <v>916</v>
      </c>
      <c r="C327" s="145"/>
      <c r="D327" s="140" t="s">
        <v>3247</v>
      </c>
      <c r="E327" s="121" t="s">
        <v>3221</v>
      </c>
      <c r="F327" s="146" t="s">
        <v>4</v>
      </c>
      <c r="G327" s="911">
        <v>39371</v>
      </c>
      <c r="H327" s="147">
        <v>15</v>
      </c>
    </row>
    <row r="328" spans="1:11">
      <c r="A328" s="66"/>
      <c r="B328" s="147" t="s">
        <v>3232</v>
      </c>
      <c r="C328" s="145"/>
      <c r="D328" s="140" t="s">
        <v>3248</v>
      </c>
      <c r="E328" s="121" t="s">
        <v>3231</v>
      </c>
      <c r="F328" s="146" t="s">
        <v>4</v>
      </c>
      <c r="G328" s="911">
        <v>39371</v>
      </c>
      <c r="H328" s="147">
        <v>16</v>
      </c>
    </row>
    <row r="329" spans="1:11">
      <c r="A329" s="66"/>
      <c r="B329" s="147" t="s">
        <v>916</v>
      </c>
      <c r="C329" s="145"/>
      <c r="D329" s="140" t="s">
        <v>3249</v>
      </c>
      <c r="E329" s="121" t="s">
        <v>3221</v>
      </c>
      <c r="F329" s="146" t="s">
        <v>4</v>
      </c>
      <c r="G329" s="911">
        <v>39371</v>
      </c>
      <c r="H329" s="147">
        <v>17</v>
      </c>
    </row>
    <row r="330" spans="1:11">
      <c r="A330" s="123"/>
      <c r="B330" s="147" t="s">
        <v>3229</v>
      </c>
      <c r="C330" s="145"/>
      <c r="D330" s="140" t="s">
        <v>3250</v>
      </c>
      <c r="E330" s="121" t="s">
        <v>3221</v>
      </c>
      <c r="F330" s="146" t="s">
        <v>4</v>
      </c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3238</v>
      </c>
      <c r="C331" s="145"/>
      <c r="D331" s="140" t="s">
        <v>3251</v>
      </c>
      <c r="E331" s="121" t="s">
        <v>3234</v>
      </c>
      <c r="F331" s="146" t="s">
        <v>4</v>
      </c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3229</v>
      </c>
      <c r="C332" s="145"/>
      <c r="D332" s="140" t="s">
        <v>3252</v>
      </c>
      <c r="E332" s="121" t="s">
        <v>3221</v>
      </c>
      <c r="F332" s="146" t="s">
        <v>4</v>
      </c>
      <c r="G332" s="911">
        <v>39377</v>
      </c>
      <c r="H332" s="147">
        <v>20</v>
      </c>
    </row>
    <row r="333" spans="1:11">
      <c r="A333" s="123"/>
      <c r="B333" s="147" t="s">
        <v>3229</v>
      </c>
      <c r="C333" s="145"/>
      <c r="D333" s="140" t="s">
        <v>3253</v>
      </c>
      <c r="E333" s="121" t="s">
        <v>3254</v>
      </c>
      <c r="F333" s="146" t="s">
        <v>4</v>
      </c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3255</v>
      </c>
      <c r="C334" s="145"/>
      <c r="D334" s="140" t="s">
        <v>3256</v>
      </c>
      <c r="E334" s="121" t="s">
        <v>3257</v>
      </c>
      <c r="F334" s="146" t="s">
        <v>4</v>
      </c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3258</v>
      </c>
      <c r="C335" s="145"/>
      <c r="D335" s="140" t="s">
        <v>3259</v>
      </c>
      <c r="E335" s="121" t="s">
        <v>3260</v>
      </c>
      <c r="F335" s="146" t="s">
        <v>4</v>
      </c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3261</v>
      </c>
      <c r="C336" s="145"/>
      <c r="D336" s="140" t="s">
        <v>3262</v>
      </c>
      <c r="E336" s="121" t="s">
        <v>3221</v>
      </c>
      <c r="F336" s="146" t="s">
        <v>4</v>
      </c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3263</v>
      </c>
      <c r="C337" s="145"/>
      <c r="D337" s="140" t="s">
        <v>3264</v>
      </c>
      <c r="E337" s="121" t="s">
        <v>3234</v>
      </c>
      <c r="F337" s="146" t="s">
        <v>4</v>
      </c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3263</v>
      </c>
      <c r="C338" s="145"/>
      <c r="D338" s="140" t="s">
        <v>3265</v>
      </c>
      <c r="E338" s="121" t="s">
        <v>3266</v>
      </c>
      <c r="F338" s="146" t="s">
        <v>4</v>
      </c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3232</v>
      </c>
      <c r="C339" s="145"/>
      <c r="D339" s="140" t="s">
        <v>3267</v>
      </c>
      <c r="E339" s="121" t="s">
        <v>3221</v>
      </c>
      <c r="F339" s="146" t="s">
        <v>4</v>
      </c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3268</v>
      </c>
      <c r="C340" s="148"/>
      <c r="D340" s="140" t="s">
        <v>3269</v>
      </c>
      <c r="E340" s="149" t="s">
        <v>3270</v>
      </c>
      <c r="F340" s="150" t="s">
        <v>4</v>
      </c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3271</v>
      </c>
      <c r="C341" s="139"/>
      <c r="D341" s="140" t="s">
        <v>3272</v>
      </c>
      <c r="E341" s="141" t="s">
        <v>3260</v>
      </c>
      <c r="F341" s="142" t="s">
        <v>4</v>
      </c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913</v>
      </c>
      <c r="C342" s="139"/>
      <c r="D342" s="140" t="s">
        <v>3273</v>
      </c>
      <c r="E342" s="141" t="s">
        <v>3274</v>
      </c>
      <c r="F342" s="142" t="s">
        <v>4</v>
      </c>
      <c r="G342" s="549">
        <v>39387</v>
      </c>
      <c r="I342" s="143"/>
      <c r="J342" s="2005"/>
      <c r="K342" s="2005"/>
    </row>
    <row r="343" spans="1:11">
      <c r="A343" s="138"/>
      <c r="B343" s="143" t="s">
        <v>3275</v>
      </c>
      <c r="C343" s="139"/>
      <c r="D343" s="140" t="s">
        <v>3276</v>
      </c>
      <c r="E343" s="141" t="s">
        <v>3277</v>
      </c>
      <c r="F343" s="142" t="s">
        <v>4</v>
      </c>
      <c r="G343" s="549">
        <v>39387</v>
      </c>
      <c r="I343" s="143"/>
      <c r="J343" s="2005"/>
      <c r="K343" s="2005"/>
    </row>
    <row r="344" spans="1:11">
      <c r="A344" s="138"/>
      <c r="B344" s="143" t="s">
        <v>3235</v>
      </c>
      <c r="C344" s="139"/>
      <c r="D344" s="140" t="s">
        <v>3278</v>
      </c>
      <c r="E344" s="141" t="s">
        <v>3234</v>
      </c>
      <c r="F344" s="142" t="s">
        <v>4</v>
      </c>
      <c r="G344" s="549" t="s">
        <v>4485</v>
      </c>
      <c r="I344" s="143"/>
      <c r="J344" s="2005"/>
      <c r="K344" s="2005"/>
    </row>
    <row r="345" spans="1:11">
      <c r="A345" s="138"/>
      <c r="B345" s="143" t="s">
        <v>3279</v>
      </c>
      <c r="C345" s="139"/>
      <c r="D345" s="140" t="s">
        <v>3280</v>
      </c>
      <c r="E345" s="141" t="s">
        <v>3277</v>
      </c>
      <c r="F345" s="142" t="s">
        <v>4</v>
      </c>
      <c r="G345" s="549">
        <v>39387</v>
      </c>
      <c r="I345" s="143"/>
      <c r="J345" s="2005"/>
      <c r="K345" s="2005"/>
    </row>
    <row r="346" spans="1:11">
      <c r="A346" s="138"/>
      <c r="B346" s="143" t="s">
        <v>916</v>
      </c>
      <c r="C346" s="139"/>
      <c r="D346" s="140" t="s">
        <v>3247</v>
      </c>
      <c r="E346" s="141" t="s">
        <v>3221</v>
      </c>
      <c r="F346" s="142" t="s">
        <v>4</v>
      </c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3281</v>
      </c>
      <c r="C347" s="139"/>
      <c r="D347" s="140" t="s">
        <v>3282</v>
      </c>
      <c r="E347" s="141" t="s">
        <v>3234</v>
      </c>
      <c r="F347" s="142" t="s">
        <v>4</v>
      </c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3281</v>
      </c>
      <c r="C348" s="139"/>
      <c r="D348" s="140" t="s">
        <v>3283</v>
      </c>
      <c r="E348" s="141" t="s">
        <v>3234</v>
      </c>
      <c r="F348" s="142" t="s">
        <v>4</v>
      </c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3284</v>
      </c>
      <c r="C349" s="139"/>
      <c r="D349" s="140" t="s">
        <v>3285</v>
      </c>
      <c r="E349" s="141" t="s">
        <v>3228</v>
      </c>
      <c r="F349" s="142" t="s">
        <v>4</v>
      </c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3261</v>
      </c>
      <c r="C350" s="139"/>
      <c r="D350" s="140" t="s">
        <v>3286</v>
      </c>
      <c r="E350" s="141" t="s">
        <v>3221</v>
      </c>
      <c r="F350" s="142" t="s">
        <v>4</v>
      </c>
      <c r="G350" s="549">
        <v>39393</v>
      </c>
      <c r="H350" s="143" t="s">
        <v>4</v>
      </c>
      <c r="I350" s="144"/>
      <c r="J350" s="2005"/>
      <c r="K350" s="2005"/>
    </row>
    <row r="351" spans="1:11">
      <c r="A351" s="138"/>
      <c r="B351" s="143" t="s">
        <v>3287</v>
      </c>
      <c r="C351" s="139"/>
      <c r="D351" s="140" t="s">
        <v>3288</v>
      </c>
      <c r="E351" s="141" t="s">
        <v>3260</v>
      </c>
      <c r="F351" s="142" t="s">
        <v>4</v>
      </c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3284</v>
      </c>
      <c r="C352" s="139"/>
      <c r="D352" s="140" t="s">
        <v>3289</v>
      </c>
      <c r="E352" s="141" t="s">
        <v>3221</v>
      </c>
      <c r="F352" s="142" t="s">
        <v>4</v>
      </c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3284</v>
      </c>
      <c r="C353" s="139"/>
      <c r="D353" s="140" t="s">
        <v>3290</v>
      </c>
      <c r="E353" s="141" t="s">
        <v>3221</v>
      </c>
      <c r="F353" s="142" t="s">
        <v>4</v>
      </c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3284</v>
      </c>
      <c r="C354" s="139"/>
      <c r="D354" s="140" t="s">
        <v>3291</v>
      </c>
      <c r="E354" s="141" t="s">
        <v>3221</v>
      </c>
      <c r="F354" s="142" t="s">
        <v>4</v>
      </c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3292</v>
      </c>
      <c r="C355" s="139"/>
      <c r="D355" s="140" t="s">
        <v>3293</v>
      </c>
      <c r="E355" s="141" t="s">
        <v>3274</v>
      </c>
      <c r="F355" s="142" t="s">
        <v>4</v>
      </c>
      <c r="G355" s="549">
        <v>39395</v>
      </c>
      <c r="H355" s="143"/>
      <c r="I355" s="144"/>
      <c r="J355" s="2005"/>
      <c r="K355" s="2005"/>
    </row>
    <row r="356" spans="1:11">
      <c r="A356" s="66"/>
      <c r="B356" s="143" t="s">
        <v>4</v>
      </c>
      <c r="C356" s="139"/>
      <c r="D356" s="140" t="s">
        <v>3294</v>
      </c>
      <c r="E356" s="141" t="s">
        <v>3224</v>
      </c>
      <c r="F356" s="142" t="s">
        <v>4</v>
      </c>
      <c r="G356" s="549">
        <v>39401</v>
      </c>
      <c r="H356" s="144"/>
    </row>
    <row r="357" spans="1:11">
      <c r="A357" s="66"/>
      <c r="B357" s="143" t="s">
        <v>4</v>
      </c>
      <c r="C357" s="139"/>
      <c r="D357" s="140" t="s">
        <v>3295</v>
      </c>
      <c r="E357" s="141" t="s">
        <v>3224</v>
      </c>
      <c r="F357" s="142" t="s">
        <v>4</v>
      </c>
      <c r="G357" s="549">
        <v>39401</v>
      </c>
      <c r="H357" s="144"/>
    </row>
    <row r="358" spans="1:11">
      <c r="A358" s="66"/>
      <c r="B358" s="143" t="s">
        <v>3229</v>
      </c>
      <c r="C358" s="139"/>
      <c r="D358" s="140" t="s">
        <v>3296</v>
      </c>
      <c r="E358" s="141" t="s">
        <v>3297</v>
      </c>
      <c r="F358" s="142" t="s">
        <v>4</v>
      </c>
      <c r="G358" s="549">
        <v>39408</v>
      </c>
    </row>
    <row r="359" spans="1:11">
      <c r="A359" s="66"/>
      <c r="B359" s="143" t="s">
        <v>3298</v>
      </c>
      <c r="C359" s="139"/>
      <c r="D359" s="140" t="s">
        <v>3299</v>
      </c>
      <c r="E359" s="141"/>
      <c r="F359" s="142" t="s">
        <v>4</v>
      </c>
      <c r="G359" s="549">
        <v>39408</v>
      </c>
    </row>
    <row r="360" spans="1:11">
      <c r="A360" s="66"/>
      <c r="B360" s="143" t="s">
        <v>3232</v>
      </c>
      <c r="C360" s="139"/>
      <c r="D360" s="140" t="s">
        <v>3300</v>
      </c>
      <c r="E360" s="141" t="s">
        <v>3301</v>
      </c>
      <c r="F360" s="142" t="s">
        <v>4</v>
      </c>
      <c r="G360" s="549">
        <v>39413</v>
      </c>
    </row>
    <row r="361" spans="1:11">
      <c r="A361" s="66"/>
      <c r="B361" s="143"/>
      <c r="C361" s="139"/>
      <c r="D361" s="140" t="s">
        <v>3302</v>
      </c>
      <c r="E361" s="141" t="s">
        <v>915</v>
      </c>
      <c r="F361" s="142" t="s">
        <v>4</v>
      </c>
      <c r="G361" s="549">
        <v>39416</v>
      </c>
    </row>
    <row r="362" spans="1:11">
      <c r="A362" s="66"/>
      <c r="B362" s="147" t="s">
        <v>3303</v>
      </c>
      <c r="C362" s="145"/>
      <c r="D362" s="140" t="s">
        <v>3304</v>
      </c>
      <c r="E362" s="121"/>
      <c r="F362" s="146" t="s">
        <v>4</v>
      </c>
      <c r="G362" s="911">
        <v>39419</v>
      </c>
    </row>
    <row r="363" spans="1:11">
      <c r="A363" s="66"/>
      <c r="B363" s="147" t="s">
        <v>3305</v>
      </c>
      <c r="C363" s="145"/>
      <c r="D363" s="140" t="s">
        <v>3306</v>
      </c>
      <c r="E363" s="121" t="s">
        <v>3307</v>
      </c>
      <c r="F363" s="146" t="s">
        <v>4</v>
      </c>
      <c r="G363" s="911">
        <v>39422</v>
      </c>
    </row>
    <row r="364" spans="1:11">
      <c r="A364" s="66"/>
      <c r="B364" s="147" t="s">
        <v>3308</v>
      </c>
      <c r="C364" s="145"/>
      <c r="D364" s="140" t="s">
        <v>3309</v>
      </c>
      <c r="E364" s="121" t="s">
        <v>3277</v>
      </c>
      <c r="F364" s="146" t="s">
        <v>4</v>
      </c>
      <c r="G364" s="911">
        <v>39428</v>
      </c>
    </row>
    <row r="365" spans="1:11">
      <c r="A365" s="66"/>
      <c r="B365" s="147" t="s">
        <v>3308</v>
      </c>
      <c r="C365" s="145"/>
      <c r="D365" s="140" t="s">
        <v>3310</v>
      </c>
      <c r="E365" s="121" t="s">
        <v>3311</v>
      </c>
      <c r="F365" s="146" t="s">
        <v>4</v>
      </c>
      <c r="G365" s="911">
        <v>39428</v>
      </c>
    </row>
    <row r="366" spans="1:11">
      <c r="A366" s="66"/>
      <c r="B366" s="147" t="s">
        <v>3235</v>
      </c>
      <c r="C366" s="145"/>
      <c r="D366" s="140" t="s">
        <v>3312</v>
      </c>
      <c r="E366" s="121" t="s">
        <v>3313</v>
      </c>
      <c r="F366" s="146" t="s">
        <v>4</v>
      </c>
      <c r="G366" s="911">
        <v>39428</v>
      </c>
    </row>
    <row r="367" spans="1:11">
      <c r="A367" s="66"/>
      <c r="B367" s="147" t="s">
        <v>3308</v>
      </c>
      <c r="C367" s="145"/>
      <c r="D367" s="140" t="s">
        <v>3314</v>
      </c>
      <c r="E367" s="121" t="s">
        <v>3315</v>
      </c>
      <c r="F367" s="146" t="s">
        <v>4</v>
      </c>
      <c r="G367" s="911">
        <v>39428</v>
      </c>
    </row>
    <row r="368" spans="1:11">
      <c r="A368" s="66"/>
      <c r="B368" s="147" t="s">
        <v>3316</v>
      </c>
      <c r="C368" s="145"/>
      <c r="D368" s="140" t="s">
        <v>3317</v>
      </c>
      <c r="E368" s="121" t="s">
        <v>3318</v>
      </c>
      <c r="F368" s="146" t="s">
        <v>4</v>
      </c>
      <c r="G368" s="911">
        <v>39429</v>
      </c>
    </row>
    <row r="369" spans="1:7">
      <c r="A369" s="66"/>
      <c r="B369" s="147" t="s">
        <v>3229</v>
      </c>
      <c r="C369" s="145"/>
      <c r="D369" s="140" t="s">
        <v>3319</v>
      </c>
      <c r="E369" s="121" t="s">
        <v>3228</v>
      </c>
      <c r="F369" s="146" t="s">
        <v>4</v>
      </c>
      <c r="G369" s="911">
        <v>39429</v>
      </c>
    </row>
    <row r="370" spans="1:7">
      <c r="A370" s="66"/>
      <c r="B370" s="147" t="s">
        <v>3226</v>
      </c>
      <c r="C370" s="145"/>
      <c r="D370" s="140" t="s">
        <v>3320</v>
      </c>
      <c r="E370" s="121" t="s">
        <v>3228</v>
      </c>
      <c r="F370" s="146" t="s">
        <v>4</v>
      </c>
      <c r="G370" s="911">
        <v>39429</v>
      </c>
    </row>
    <row r="371" spans="1:7">
      <c r="A371" s="66"/>
      <c r="B371" s="147" t="s">
        <v>3321</v>
      </c>
      <c r="C371" s="145"/>
      <c r="D371" s="140" t="s">
        <v>3322</v>
      </c>
      <c r="E371" s="121" t="s">
        <v>3234</v>
      </c>
      <c r="F371" s="146" t="s">
        <v>4</v>
      </c>
      <c r="G371" s="911">
        <v>39431</v>
      </c>
    </row>
    <row r="372" spans="1:7">
      <c r="A372" s="66"/>
      <c r="B372" s="147" t="s">
        <v>3323</v>
      </c>
      <c r="C372" s="145"/>
      <c r="D372" s="140" t="s">
        <v>3324</v>
      </c>
      <c r="E372" s="121" t="s">
        <v>3313</v>
      </c>
      <c r="F372" s="146" t="s">
        <v>4</v>
      </c>
      <c r="G372" s="911">
        <v>39435</v>
      </c>
    </row>
    <row r="373" spans="1:7">
      <c r="A373" s="66"/>
      <c r="B373" s="147" t="s">
        <v>3325</v>
      </c>
      <c r="C373" s="145"/>
      <c r="D373" s="140" t="s">
        <v>3326</v>
      </c>
      <c r="E373" s="121" t="s">
        <v>3274</v>
      </c>
      <c r="F373" s="146" t="s">
        <v>4</v>
      </c>
      <c r="G373" s="911">
        <v>39435</v>
      </c>
    </row>
    <row r="374" spans="1:7">
      <c r="A374" s="66"/>
      <c r="B374" s="147" t="s">
        <v>3325</v>
      </c>
      <c r="C374" s="145"/>
      <c r="D374" s="140" t="s">
        <v>3327</v>
      </c>
      <c r="E374" s="121" t="s">
        <v>3311</v>
      </c>
      <c r="F374" s="146" t="s">
        <v>4</v>
      </c>
      <c r="G374" s="911">
        <v>39435</v>
      </c>
    </row>
    <row r="375" spans="1:7">
      <c r="A375" s="66"/>
      <c r="B375" s="147" t="s">
        <v>3328</v>
      </c>
      <c r="C375" s="145"/>
      <c r="D375" s="140" t="s">
        <v>3329</v>
      </c>
      <c r="E375" s="121" t="s">
        <v>3277</v>
      </c>
      <c r="F375" s="146" t="s">
        <v>4</v>
      </c>
      <c r="G375" s="911">
        <v>39436</v>
      </c>
    </row>
    <row r="376" spans="1:7">
      <c r="A376" s="66"/>
      <c r="B376" s="147" t="s">
        <v>3238</v>
      </c>
      <c r="C376" s="145"/>
      <c r="D376" s="140" t="s">
        <v>3330</v>
      </c>
      <c r="E376" s="121" t="s">
        <v>3234</v>
      </c>
      <c r="F376" s="146" t="s">
        <v>4</v>
      </c>
      <c r="G376" s="911">
        <v>39442</v>
      </c>
    </row>
    <row r="377" spans="1:7">
      <c r="A377" s="66"/>
      <c r="B377" s="147" t="s">
        <v>3331</v>
      </c>
      <c r="C377" s="145"/>
      <c r="D377" s="140" t="s">
        <v>3332</v>
      </c>
      <c r="E377" s="121" t="s">
        <v>3333</v>
      </c>
      <c r="F377" s="146" t="s">
        <v>4</v>
      </c>
      <c r="G377" s="911">
        <v>39442</v>
      </c>
    </row>
    <row r="378" spans="1:7">
      <c r="A378" s="66"/>
      <c r="B378" s="147" t="s">
        <v>3331</v>
      </c>
      <c r="C378" s="145"/>
      <c r="D378" s="140" t="s">
        <v>3334</v>
      </c>
      <c r="E378" s="121" t="s">
        <v>3333</v>
      </c>
      <c r="F378" s="146" t="s">
        <v>4</v>
      </c>
      <c r="G378" s="911">
        <v>39442</v>
      </c>
    </row>
    <row r="379" spans="1:7">
      <c r="A379" s="66"/>
      <c r="B379" s="147" t="s">
        <v>3331</v>
      </c>
      <c r="C379" s="145"/>
      <c r="D379" s="140" t="s">
        <v>3335</v>
      </c>
      <c r="E379" s="121" t="s">
        <v>3333</v>
      </c>
      <c r="F379" s="146" t="s">
        <v>4</v>
      </c>
      <c r="G379" s="911">
        <v>39442</v>
      </c>
    </row>
    <row r="380" spans="1:7">
      <c r="A380" s="66"/>
      <c r="B380" s="147" t="s">
        <v>3336</v>
      </c>
      <c r="C380" s="145"/>
      <c r="D380" s="140" t="s">
        <v>3337</v>
      </c>
      <c r="E380" s="121" t="s">
        <v>3333</v>
      </c>
      <c r="F380" s="146" t="s">
        <v>4</v>
      </c>
      <c r="G380" s="911">
        <v>39445</v>
      </c>
    </row>
    <row r="381" spans="1:7">
      <c r="A381" s="66"/>
      <c r="B381" s="147" t="s">
        <v>3338</v>
      </c>
      <c r="C381" s="145"/>
      <c r="D381" s="140" t="s">
        <v>3339</v>
      </c>
      <c r="E381" s="121" t="s">
        <v>3340</v>
      </c>
      <c r="F381" s="146" t="s">
        <v>4</v>
      </c>
      <c r="G381" s="911">
        <v>39447</v>
      </c>
    </row>
    <row r="382" spans="1:7">
      <c r="A382" s="66"/>
      <c r="B382" s="147" t="s">
        <v>3321</v>
      </c>
      <c r="C382" s="145"/>
      <c r="D382" s="140" t="s">
        <v>3341</v>
      </c>
      <c r="E382" s="121" t="s">
        <v>3234</v>
      </c>
      <c r="F382" s="146" t="s">
        <v>4</v>
      </c>
      <c r="G382" s="911">
        <v>39447</v>
      </c>
    </row>
    <row r="383" spans="1:7">
      <c r="A383" s="66"/>
      <c r="B383" s="147" t="s">
        <v>3235</v>
      </c>
      <c r="C383" s="145"/>
      <c r="D383" s="140" t="s">
        <v>3342</v>
      </c>
      <c r="E383" s="121" t="s">
        <v>3237</v>
      </c>
      <c r="F383" s="146" t="s">
        <v>4</v>
      </c>
      <c r="G383" s="911">
        <v>39447</v>
      </c>
    </row>
    <row r="384" spans="1:7">
      <c r="A384" s="66"/>
      <c r="B384" s="1538" t="s">
        <v>3281</v>
      </c>
      <c r="C384" s="152"/>
      <c r="D384" s="140" t="s">
        <v>3343</v>
      </c>
      <c r="E384" s="133" t="s">
        <v>3234</v>
      </c>
      <c r="F384" s="153" t="s">
        <v>4</v>
      </c>
      <c r="G384" s="913">
        <v>39448</v>
      </c>
    </row>
    <row r="385" spans="1:7">
      <c r="A385" s="66"/>
      <c r="B385" s="1538" t="s">
        <v>3281</v>
      </c>
      <c r="C385" s="152"/>
      <c r="D385" s="140" t="s">
        <v>3344</v>
      </c>
      <c r="E385" s="133" t="s">
        <v>3234</v>
      </c>
      <c r="F385" s="153" t="s">
        <v>4</v>
      </c>
      <c r="G385" s="913">
        <v>39448</v>
      </c>
    </row>
    <row r="386" spans="1:7">
      <c r="A386" s="66"/>
      <c r="B386" s="1538" t="s">
        <v>3226</v>
      </c>
      <c r="C386" s="152"/>
      <c r="D386" s="140" t="s">
        <v>3345</v>
      </c>
      <c r="E386" s="133" t="s">
        <v>3237</v>
      </c>
      <c r="F386" s="153" t="s">
        <v>4</v>
      </c>
      <c r="G386" s="913">
        <v>39450</v>
      </c>
    </row>
    <row r="387" spans="1:7">
      <c r="A387" s="66"/>
      <c r="B387" s="1538" t="s">
        <v>3229</v>
      </c>
      <c r="C387" s="152"/>
      <c r="D387" s="140" t="s">
        <v>3346</v>
      </c>
      <c r="E387" s="133" t="s">
        <v>3237</v>
      </c>
      <c r="F387" s="153" t="s">
        <v>4</v>
      </c>
      <c r="G387" s="913">
        <v>39451</v>
      </c>
    </row>
    <row r="388" spans="1:7">
      <c r="A388" s="66"/>
      <c r="B388" s="1538" t="s">
        <v>3226</v>
      </c>
      <c r="C388" s="152"/>
      <c r="D388" s="140" t="s">
        <v>3347</v>
      </c>
      <c r="E388" s="133" t="s">
        <v>3237</v>
      </c>
      <c r="F388" s="153" t="s">
        <v>4</v>
      </c>
      <c r="G388" s="913">
        <v>39451</v>
      </c>
    </row>
    <row r="389" spans="1:7">
      <c r="A389" s="66"/>
      <c r="B389" s="1538" t="s">
        <v>3261</v>
      </c>
      <c r="C389" s="152"/>
      <c r="D389" s="140" t="s">
        <v>3286</v>
      </c>
      <c r="E389" s="133"/>
      <c r="F389" s="153" t="s">
        <v>4</v>
      </c>
      <c r="G389" s="913"/>
    </row>
    <row r="390" spans="1:7">
      <c r="A390" s="66"/>
      <c r="B390" s="1538" t="s">
        <v>3261</v>
      </c>
      <c r="C390" s="152"/>
      <c r="D390" s="140" t="s">
        <v>3348</v>
      </c>
      <c r="E390" s="133" t="s">
        <v>3349</v>
      </c>
      <c r="F390" s="153" t="s">
        <v>4</v>
      </c>
      <c r="G390" s="913">
        <v>35074</v>
      </c>
    </row>
    <row r="391" spans="1:7">
      <c r="A391" s="66"/>
      <c r="B391" s="1538" t="s">
        <v>3229</v>
      </c>
      <c r="C391" s="152"/>
      <c r="D391" s="140" t="s">
        <v>3337</v>
      </c>
      <c r="E391" s="133" t="s">
        <v>3350</v>
      </c>
      <c r="F391" s="153" t="s">
        <v>4</v>
      </c>
      <c r="G391" s="913">
        <v>35075</v>
      </c>
    </row>
    <row r="392" spans="1:7">
      <c r="A392" s="66"/>
      <c r="B392" s="1538" t="s">
        <v>3284</v>
      </c>
      <c r="C392" s="152"/>
      <c r="D392" s="140" t="s">
        <v>3351</v>
      </c>
      <c r="E392" s="133" t="s">
        <v>3349</v>
      </c>
      <c r="F392" s="153" t="s">
        <v>4</v>
      </c>
      <c r="G392" s="913">
        <v>39459</v>
      </c>
    </row>
    <row r="393" spans="1:7">
      <c r="A393" s="66"/>
      <c r="B393" s="1538" t="s">
        <v>3284</v>
      </c>
      <c r="C393" s="152"/>
      <c r="D393" s="140" t="s">
        <v>3352</v>
      </c>
      <c r="E393" s="133" t="s">
        <v>3349</v>
      </c>
      <c r="F393" s="153" t="s">
        <v>4</v>
      </c>
      <c r="G393" s="913">
        <v>39459</v>
      </c>
    </row>
    <row r="394" spans="1:7">
      <c r="A394" s="66"/>
      <c r="B394" s="1538" t="s">
        <v>3261</v>
      </c>
      <c r="C394" s="152"/>
      <c r="D394" s="140" t="s">
        <v>3353</v>
      </c>
      <c r="E394" s="133" t="s">
        <v>3349</v>
      </c>
      <c r="F394" s="153" t="s">
        <v>4</v>
      </c>
      <c r="G394" s="913">
        <v>39461</v>
      </c>
    </row>
    <row r="395" spans="1:7">
      <c r="A395" s="66"/>
      <c r="B395" s="1538" t="s">
        <v>3281</v>
      </c>
      <c r="C395" s="152"/>
      <c r="D395" s="140" t="s">
        <v>3354</v>
      </c>
      <c r="E395" s="133" t="s">
        <v>3234</v>
      </c>
      <c r="F395" s="153" t="s">
        <v>4</v>
      </c>
      <c r="G395" s="913">
        <v>39463</v>
      </c>
    </row>
    <row r="396" spans="1:7">
      <c r="A396" s="66"/>
      <c r="B396" s="1538" t="s">
        <v>3281</v>
      </c>
      <c r="C396" s="152"/>
      <c r="D396" s="140" t="s">
        <v>3355</v>
      </c>
      <c r="E396" s="133" t="s">
        <v>3234</v>
      </c>
      <c r="F396" s="153" t="s">
        <v>4</v>
      </c>
      <c r="G396" s="913">
        <v>35081</v>
      </c>
    </row>
    <row r="397" spans="1:7">
      <c r="A397" s="66"/>
      <c r="B397" s="1538" t="s">
        <v>3281</v>
      </c>
      <c r="C397" s="152"/>
      <c r="D397" s="140" t="s">
        <v>3356</v>
      </c>
      <c r="E397" s="133" t="s">
        <v>3234</v>
      </c>
      <c r="F397" s="153" t="s">
        <v>4</v>
      </c>
      <c r="G397" s="913">
        <v>39463</v>
      </c>
    </row>
    <row r="398" spans="1:7">
      <c r="A398" s="66"/>
      <c r="B398" s="1538" t="s">
        <v>3357</v>
      </c>
      <c r="C398" s="152"/>
      <c r="D398" s="140" t="s">
        <v>3358</v>
      </c>
      <c r="E398" s="133" t="s">
        <v>3359</v>
      </c>
      <c r="F398" s="153" t="s">
        <v>4</v>
      </c>
      <c r="G398" s="913">
        <v>39465</v>
      </c>
    </row>
    <row r="399" spans="1:7">
      <c r="A399" s="66"/>
      <c r="B399" s="1538" t="s">
        <v>3287</v>
      </c>
      <c r="C399" s="152"/>
      <c r="D399" s="140" t="s">
        <v>3360</v>
      </c>
      <c r="E399" s="133" t="s">
        <v>3237</v>
      </c>
      <c r="F399" s="153" t="s">
        <v>4</v>
      </c>
      <c r="G399" s="913">
        <v>39461</v>
      </c>
    </row>
    <row r="400" spans="1:7">
      <c r="A400" s="66"/>
      <c r="B400" s="1538" t="s">
        <v>3287</v>
      </c>
      <c r="C400" s="152"/>
      <c r="D400" s="140" t="s">
        <v>3361</v>
      </c>
      <c r="E400" s="133" t="s">
        <v>3237</v>
      </c>
      <c r="F400" s="153" t="s">
        <v>4</v>
      </c>
      <c r="G400" s="913">
        <v>39466</v>
      </c>
    </row>
    <row r="401" spans="1:7">
      <c r="A401" s="66"/>
      <c r="B401" s="1538" t="s">
        <v>3362</v>
      </c>
      <c r="C401" s="152"/>
      <c r="D401" s="140" t="s">
        <v>3363</v>
      </c>
      <c r="E401" s="133"/>
      <c r="F401" s="153" t="s">
        <v>4</v>
      </c>
      <c r="G401" s="913">
        <v>39466</v>
      </c>
    </row>
    <row r="402" spans="1:7">
      <c r="A402" s="66"/>
      <c r="B402" s="1538" t="s">
        <v>3232</v>
      </c>
      <c r="C402" s="152"/>
      <c r="D402" s="140" t="s">
        <v>3364</v>
      </c>
      <c r="E402" s="133"/>
      <c r="F402" s="153" t="s">
        <v>4</v>
      </c>
      <c r="G402" s="913">
        <v>39469</v>
      </c>
    </row>
    <row r="403" spans="1:7">
      <c r="A403" s="66"/>
      <c r="B403" s="1538" t="s">
        <v>3232</v>
      </c>
      <c r="C403" s="152"/>
      <c r="D403" s="140" t="s">
        <v>3365</v>
      </c>
      <c r="E403" s="133"/>
      <c r="F403" s="153" t="s">
        <v>4</v>
      </c>
      <c r="G403" s="913">
        <v>39469</v>
      </c>
    </row>
    <row r="404" spans="1:7">
      <c r="A404" s="66"/>
      <c r="B404" s="1538" t="s">
        <v>3232</v>
      </c>
      <c r="C404" s="152"/>
      <c r="D404" s="140" t="s">
        <v>3366</v>
      </c>
      <c r="E404" s="133"/>
      <c r="F404" s="153" t="s">
        <v>4</v>
      </c>
      <c r="G404" s="913">
        <v>39469</v>
      </c>
    </row>
    <row r="405" spans="1:7">
      <c r="A405" s="66"/>
      <c r="B405" s="1538" t="s">
        <v>3232</v>
      </c>
      <c r="C405" s="152"/>
      <c r="D405" s="140" t="s">
        <v>3367</v>
      </c>
      <c r="E405" s="133"/>
      <c r="F405" s="153" t="s">
        <v>4</v>
      </c>
      <c r="G405" s="913">
        <v>39469</v>
      </c>
    </row>
    <row r="406" spans="1:7">
      <c r="A406" s="66"/>
      <c r="B406" s="1538" t="s">
        <v>3232</v>
      </c>
      <c r="C406" s="152"/>
      <c r="D406" s="140" t="s">
        <v>3368</v>
      </c>
      <c r="E406" s="133"/>
      <c r="F406" s="153" t="s">
        <v>4</v>
      </c>
      <c r="G406" s="913">
        <v>39469</v>
      </c>
    </row>
    <row r="407" spans="1:7">
      <c r="A407" s="66"/>
      <c r="B407" s="1538" t="s">
        <v>3232</v>
      </c>
      <c r="C407" s="152"/>
      <c r="D407" s="140" t="s">
        <v>3369</v>
      </c>
      <c r="E407" s="133"/>
      <c r="F407" s="153" t="s">
        <v>4</v>
      </c>
      <c r="G407" s="913">
        <v>39469</v>
      </c>
    </row>
    <row r="408" spans="1:7">
      <c r="A408" s="66"/>
      <c r="B408" s="1538" t="s">
        <v>3232</v>
      </c>
      <c r="C408" s="152"/>
      <c r="D408" s="140" t="s">
        <v>3370</v>
      </c>
      <c r="E408" s="133"/>
      <c r="F408" s="153" t="s">
        <v>4</v>
      </c>
      <c r="G408" s="913">
        <v>39469</v>
      </c>
    </row>
    <row r="409" spans="1:7">
      <c r="A409" s="66"/>
      <c r="B409" s="1538" t="s">
        <v>3232</v>
      </c>
      <c r="C409" s="152"/>
      <c r="D409" s="140" t="s">
        <v>3371</v>
      </c>
      <c r="E409" s="133"/>
      <c r="F409" s="153" t="s">
        <v>4</v>
      </c>
      <c r="G409" s="913">
        <v>39469</v>
      </c>
    </row>
    <row r="410" spans="1:7">
      <c r="A410" s="66"/>
      <c r="B410" s="1538" t="s">
        <v>3232</v>
      </c>
      <c r="C410" s="152"/>
      <c r="D410" s="140" t="s">
        <v>3372</v>
      </c>
      <c r="E410" s="133"/>
      <c r="F410" s="153" t="s">
        <v>4</v>
      </c>
      <c r="G410" s="913">
        <v>39469</v>
      </c>
    </row>
    <row r="411" spans="1:7">
      <c r="A411" s="66"/>
      <c r="B411" s="1538" t="s">
        <v>3232</v>
      </c>
      <c r="C411" s="152"/>
      <c r="D411" s="140" t="s">
        <v>3373</v>
      </c>
      <c r="E411" s="133"/>
      <c r="F411" s="153" t="s">
        <v>4</v>
      </c>
      <c r="G411" s="913">
        <v>39469</v>
      </c>
    </row>
    <row r="412" spans="1:7">
      <c r="A412" s="66"/>
      <c r="B412" s="1538" t="s">
        <v>3232</v>
      </c>
      <c r="C412" s="152"/>
      <c r="D412" s="140" t="s">
        <v>3374</v>
      </c>
      <c r="E412" s="133"/>
      <c r="F412" s="153" t="s">
        <v>4</v>
      </c>
      <c r="G412" s="913">
        <v>39469</v>
      </c>
    </row>
    <row r="413" spans="1:7">
      <c r="A413" s="66"/>
      <c r="B413" s="1538" t="s">
        <v>3281</v>
      </c>
      <c r="C413" s="152"/>
      <c r="D413" s="140" t="s">
        <v>3375</v>
      </c>
      <c r="E413" s="133"/>
      <c r="F413" s="153" t="s">
        <v>4</v>
      </c>
      <c r="G413" s="913">
        <v>39465</v>
      </c>
    </row>
    <row r="414" spans="1:7">
      <c r="A414" s="66"/>
      <c r="B414" s="1538" t="s">
        <v>3232</v>
      </c>
      <c r="C414" s="152"/>
      <c r="D414" s="140" t="s">
        <v>3376</v>
      </c>
      <c r="E414" s="133"/>
      <c r="F414" s="153" t="s">
        <v>4</v>
      </c>
      <c r="G414" s="913">
        <v>39464</v>
      </c>
    </row>
    <row r="415" spans="1:7">
      <c r="A415" s="66"/>
      <c r="B415" s="1538" t="s">
        <v>3232</v>
      </c>
      <c r="C415" s="152"/>
      <c r="D415" s="140" t="s">
        <v>3377</v>
      </c>
      <c r="E415" s="133"/>
      <c r="F415" s="153" t="s">
        <v>4</v>
      </c>
      <c r="G415" s="913">
        <v>39469</v>
      </c>
    </row>
    <row r="416" spans="1:7">
      <c r="A416" s="66"/>
      <c r="B416" s="1538" t="s">
        <v>3232</v>
      </c>
      <c r="C416" s="152"/>
      <c r="D416" s="140" t="s">
        <v>3378</v>
      </c>
      <c r="E416" s="133"/>
      <c r="F416" s="153" t="s">
        <v>4</v>
      </c>
      <c r="G416" s="913">
        <v>39469</v>
      </c>
    </row>
    <row r="417" spans="1:7">
      <c r="A417" s="66"/>
      <c r="B417" s="1538" t="s">
        <v>3281</v>
      </c>
      <c r="C417" s="152"/>
      <c r="D417" s="140" t="s">
        <v>3375</v>
      </c>
      <c r="E417" s="133" t="s">
        <v>3234</v>
      </c>
      <c r="F417" s="153" t="s">
        <v>4</v>
      </c>
      <c r="G417" s="913">
        <v>39470</v>
      </c>
    </row>
    <row r="418" spans="1:7">
      <c r="A418" s="66"/>
      <c r="B418" s="1538" t="s">
        <v>3379</v>
      </c>
      <c r="C418" s="152"/>
      <c r="D418" s="140" t="s">
        <v>3380</v>
      </c>
      <c r="E418" s="133" t="s">
        <v>3381</v>
      </c>
      <c r="F418" s="153" t="s">
        <v>4</v>
      </c>
      <c r="G418" s="913">
        <v>39471</v>
      </c>
    </row>
    <row r="419" spans="1:7">
      <c r="A419" s="66"/>
      <c r="B419" s="1538" t="s">
        <v>916</v>
      </c>
      <c r="C419" s="152"/>
      <c r="D419" s="140" t="s">
        <v>3382</v>
      </c>
      <c r="E419" s="133"/>
      <c r="F419" s="153" t="s">
        <v>4</v>
      </c>
      <c r="G419" s="913">
        <v>39473</v>
      </c>
    </row>
    <row r="420" spans="1:7">
      <c r="A420" s="66"/>
      <c r="B420" s="1538" t="s">
        <v>3383</v>
      </c>
      <c r="C420" s="152"/>
      <c r="D420" s="140" t="s">
        <v>3384</v>
      </c>
      <c r="E420" s="133"/>
      <c r="F420" s="153" t="s">
        <v>4</v>
      </c>
      <c r="G420" s="913">
        <v>39478</v>
      </c>
    </row>
    <row r="421" spans="1:7">
      <c r="A421" s="66"/>
      <c r="B421" s="1538" t="s">
        <v>3383</v>
      </c>
      <c r="C421" s="152"/>
      <c r="D421" s="140" t="s">
        <v>3385</v>
      </c>
      <c r="E421" s="133"/>
      <c r="F421" s="153" t="s">
        <v>4</v>
      </c>
      <c r="G421" s="913">
        <v>39478</v>
      </c>
    </row>
    <row r="422" spans="1:7">
      <c r="A422" s="66"/>
      <c r="B422" s="1538" t="s">
        <v>3383</v>
      </c>
      <c r="C422" s="152"/>
      <c r="D422" s="140" t="s">
        <v>3386</v>
      </c>
      <c r="E422" s="133"/>
      <c r="F422" s="153" t="s">
        <v>4</v>
      </c>
      <c r="G422" s="913">
        <v>39478</v>
      </c>
    </row>
    <row r="423" spans="1:7">
      <c r="A423" s="66"/>
      <c r="B423" s="1538" t="s">
        <v>913</v>
      </c>
      <c r="C423" s="152"/>
      <c r="D423" s="140" t="s">
        <v>3387</v>
      </c>
      <c r="E423" s="133"/>
      <c r="F423" s="153" t="s">
        <v>4</v>
      </c>
      <c r="G423" s="913">
        <v>39478</v>
      </c>
    </row>
    <row r="424" spans="1:7">
      <c r="A424" s="66"/>
      <c r="B424" s="1538" t="s">
        <v>913</v>
      </c>
      <c r="C424" s="152"/>
      <c r="D424" s="140" t="s">
        <v>3388</v>
      </c>
      <c r="E424" s="133"/>
      <c r="F424" s="153" t="s">
        <v>4</v>
      </c>
      <c r="G424" s="913">
        <v>39478</v>
      </c>
    </row>
    <row r="425" spans="1:7">
      <c r="A425" s="66"/>
      <c r="B425" s="1538" t="s">
        <v>3244</v>
      </c>
      <c r="C425" s="152"/>
      <c r="D425" s="140" t="s">
        <v>3389</v>
      </c>
      <c r="E425" s="133"/>
      <c r="F425" s="153" t="s">
        <v>4</v>
      </c>
      <c r="G425" s="913">
        <v>39478</v>
      </c>
    </row>
    <row r="426" spans="1:7">
      <c r="A426" s="66"/>
      <c r="B426" s="1538" t="s">
        <v>3390</v>
      </c>
      <c r="C426" s="152"/>
      <c r="D426" s="140" t="s">
        <v>3391</v>
      </c>
      <c r="E426" s="133" t="s">
        <v>3274</v>
      </c>
      <c r="F426" s="153" t="s">
        <v>4</v>
      </c>
      <c r="G426" s="913">
        <v>39476</v>
      </c>
    </row>
    <row r="427" spans="1:7">
      <c r="A427" s="66"/>
      <c r="B427" s="27" t="s">
        <v>3383</v>
      </c>
      <c r="C427" s="154"/>
      <c r="D427" s="140" t="s">
        <v>3392</v>
      </c>
      <c r="E427" s="155" t="s">
        <v>3393</v>
      </c>
      <c r="F427" s="26" t="s">
        <v>4</v>
      </c>
      <c r="G427" s="548">
        <v>39479</v>
      </c>
    </row>
    <row r="428" spans="1:7">
      <c r="A428" s="66"/>
      <c r="B428" s="27" t="s">
        <v>3229</v>
      </c>
      <c r="C428" s="154"/>
      <c r="D428" s="140" t="s">
        <v>3394</v>
      </c>
      <c r="E428" s="155"/>
      <c r="F428" s="26" t="s">
        <v>4</v>
      </c>
      <c r="G428" s="548">
        <v>39483</v>
      </c>
    </row>
    <row r="429" spans="1:7">
      <c r="A429" s="66"/>
      <c r="B429" s="27" t="s">
        <v>3275</v>
      </c>
      <c r="C429" s="154"/>
      <c r="D429" s="140" t="s">
        <v>3395</v>
      </c>
      <c r="E429" s="155"/>
      <c r="F429" s="26" t="s">
        <v>4</v>
      </c>
      <c r="G429" s="548">
        <v>39483</v>
      </c>
    </row>
    <row r="430" spans="1:7">
      <c r="A430" s="66"/>
      <c r="B430" s="27" t="s">
        <v>3229</v>
      </c>
      <c r="C430" s="154"/>
      <c r="D430" s="140" t="s">
        <v>3396</v>
      </c>
      <c r="E430" s="155"/>
      <c r="F430" s="26" t="s">
        <v>4</v>
      </c>
      <c r="G430" s="548">
        <v>39497</v>
      </c>
    </row>
    <row r="431" spans="1:7">
      <c r="A431" s="66"/>
      <c r="B431" s="27" t="s">
        <v>3222</v>
      </c>
      <c r="C431" s="154"/>
      <c r="D431" s="140" t="s">
        <v>3397</v>
      </c>
      <c r="E431" s="155" t="s">
        <v>3237</v>
      </c>
      <c r="F431" s="26" t="s">
        <v>4</v>
      </c>
      <c r="G431" s="548">
        <v>39498</v>
      </c>
    </row>
    <row r="432" spans="1:7">
      <c r="A432" s="66"/>
      <c r="B432" s="27" t="s">
        <v>3222</v>
      </c>
      <c r="C432" s="154"/>
      <c r="D432" s="140" t="s">
        <v>3398</v>
      </c>
      <c r="E432" s="155" t="s">
        <v>3237</v>
      </c>
      <c r="F432" s="26" t="s">
        <v>4</v>
      </c>
      <c r="G432" s="548">
        <v>39498</v>
      </c>
    </row>
    <row r="433" spans="1:7">
      <c r="A433" s="66"/>
      <c r="B433" s="27" t="s">
        <v>3399</v>
      </c>
      <c r="C433" s="154"/>
      <c r="D433" s="140" t="s">
        <v>3400</v>
      </c>
      <c r="E433" s="155" t="s">
        <v>3237</v>
      </c>
      <c r="F433" s="26" t="s">
        <v>4</v>
      </c>
      <c r="G433" s="548">
        <v>39503</v>
      </c>
    </row>
    <row r="434" spans="1:7">
      <c r="A434" s="66"/>
      <c r="B434" s="27" t="s">
        <v>3275</v>
      </c>
      <c r="C434" s="154"/>
      <c r="D434" s="140" t="s">
        <v>3401</v>
      </c>
      <c r="E434" s="155" t="s">
        <v>3402</v>
      </c>
      <c r="F434" s="26" t="s">
        <v>4</v>
      </c>
      <c r="G434" s="548">
        <v>39503</v>
      </c>
    </row>
    <row r="435" spans="1:7">
      <c r="A435" s="66"/>
      <c r="B435" s="27" t="s">
        <v>3222</v>
      </c>
      <c r="C435" s="154"/>
      <c r="D435" s="140" t="s">
        <v>3403</v>
      </c>
      <c r="E435" s="155" t="s">
        <v>3237</v>
      </c>
      <c r="F435" s="26" t="s">
        <v>4</v>
      </c>
      <c r="G435" s="548">
        <v>39504</v>
      </c>
    </row>
    <row r="436" spans="1:7">
      <c r="A436" s="66"/>
      <c r="B436" s="27" t="s">
        <v>916</v>
      </c>
      <c r="C436" s="154"/>
      <c r="D436" s="140" t="s">
        <v>3404</v>
      </c>
      <c r="E436" s="155"/>
      <c r="F436" s="26" t="s">
        <v>4</v>
      </c>
      <c r="G436" s="548"/>
    </row>
    <row r="437" spans="1:7">
      <c r="A437" s="66"/>
      <c r="B437" s="27" t="s">
        <v>3405</v>
      </c>
      <c r="C437" s="154"/>
      <c r="D437" s="140" t="s">
        <v>3406</v>
      </c>
      <c r="E437" s="155" t="s">
        <v>3234</v>
      </c>
      <c r="F437" s="26" t="s">
        <v>4</v>
      </c>
      <c r="G437" s="548">
        <v>39507</v>
      </c>
    </row>
    <row r="438" spans="1:7">
      <c r="A438" s="66"/>
      <c r="B438" s="27" t="s">
        <v>3405</v>
      </c>
      <c r="C438" s="154"/>
      <c r="D438" s="140" t="s">
        <v>3407</v>
      </c>
      <c r="E438" s="155" t="s">
        <v>3237</v>
      </c>
      <c r="F438" s="26" t="s">
        <v>4</v>
      </c>
      <c r="G438" s="548">
        <v>39507</v>
      </c>
    </row>
    <row r="439" spans="1:7">
      <c r="A439" s="66"/>
      <c r="B439" s="27" t="s">
        <v>3235</v>
      </c>
      <c r="C439" s="154"/>
      <c r="D439" s="140" t="s">
        <v>3400</v>
      </c>
      <c r="E439" s="155" t="s">
        <v>3237</v>
      </c>
      <c r="F439" s="26" t="s">
        <v>4</v>
      </c>
      <c r="G439" s="548">
        <v>39503</v>
      </c>
    </row>
    <row r="440" spans="1:7">
      <c r="A440" s="66"/>
      <c r="B440" s="27" t="s">
        <v>3271</v>
      </c>
      <c r="C440" s="154"/>
      <c r="D440" s="140" t="s">
        <v>3408</v>
      </c>
      <c r="E440" s="155" t="s">
        <v>3237</v>
      </c>
      <c r="F440" s="26" t="s">
        <v>4</v>
      </c>
      <c r="G440" s="548">
        <v>39507</v>
      </c>
    </row>
    <row r="441" spans="1:7">
      <c r="A441" s="66"/>
      <c r="B441" s="27" t="s">
        <v>3409</v>
      </c>
      <c r="C441" s="154"/>
      <c r="D441" s="140" t="s">
        <v>3410</v>
      </c>
      <c r="E441" s="155" t="s">
        <v>3411</v>
      </c>
      <c r="F441" s="26" t="s">
        <v>4</v>
      </c>
      <c r="G441" s="548">
        <v>39507</v>
      </c>
    </row>
    <row r="442" spans="1:7">
      <c r="A442" s="66"/>
      <c r="B442" s="27" t="s">
        <v>3409</v>
      </c>
      <c r="C442" s="154"/>
      <c r="D442" s="140" t="s">
        <v>3412</v>
      </c>
      <c r="E442" s="155" t="s">
        <v>3411</v>
      </c>
      <c r="F442" s="26" t="s">
        <v>4</v>
      </c>
      <c r="G442" s="548">
        <v>39507</v>
      </c>
    </row>
    <row r="443" spans="1:7">
      <c r="A443" s="66"/>
      <c r="B443" s="27" t="s">
        <v>3409</v>
      </c>
      <c r="C443" s="154"/>
      <c r="D443" s="140" t="s">
        <v>3413</v>
      </c>
      <c r="E443" s="155" t="s">
        <v>3411</v>
      </c>
      <c r="F443" s="26" t="s">
        <v>4</v>
      </c>
      <c r="G443" s="548">
        <v>39507</v>
      </c>
    </row>
    <row r="444" spans="1:7">
      <c r="A444" s="66"/>
      <c r="B444" s="27" t="s">
        <v>3414</v>
      </c>
      <c r="C444" s="154"/>
      <c r="D444" s="140" t="s">
        <v>3415</v>
      </c>
      <c r="E444" s="155" t="s">
        <v>3277</v>
      </c>
      <c r="F444" s="26" t="s">
        <v>4</v>
      </c>
      <c r="G444" s="548">
        <v>39507</v>
      </c>
    </row>
    <row r="445" spans="1:7">
      <c r="A445" s="66"/>
      <c r="B445" s="27" t="s">
        <v>3232</v>
      </c>
      <c r="C445" s="154"/>
      <c r="D445" s="140" t="s">
        <v>3416</v>
      </c>
      <c r="E445" s="155" t="s">
        <v>3318</v>
      </c>
      <c r="F445" s="26" t="s">
        <v>4</v>
      </c>
      <c r="G445" s="548">
        <v>39508</v>
      </c>
    </row>
    <row r="446" spans="1:7">
      <c r="A446" s="66"/>
      <c r="B446" s="27" t="s">
        <v>3305</v>
      </c>
      <c r="C446" s="154"/>
      <c r="D446" s="140" t="s">
        <v>3417</v>
      </c>
      <c r="E446" s="155" t="s">
        <v>3277</v>
      </c>
      <c r="F446" s="26" t="s">
        <v>4</v>
      </c>
      <c r="G446" s="548">
        <v>39512</v>
      </c>
    </row>
    <row r="447" spans="1:7">
      <c r="A447" s="66"/>
      <c r="B447" s="27" t="s">
        <v>3305</v>
      </c>
      <c r="C447" s="154"/>
      <c r="D447" s="140" t="s">
        <v>3418</v>
      </c>
      <c r="E447" s="155" t="s">
        <v>3234</v>
      </c>
      <c r="F447" s="26" t="s">
        <v>4</v>
      </c>
      <c r="G447" s="548">
        <v>39515</v>
      </c>
    </row>
    <row r="448" spans="1:7">
      <c r="A448" s="66"/>
      <c r="B448" s="27" t="s">
        <v>3419</v>
      </c>
      <c r="C448" s="154"/>
      <c r="D448" s="140" t="s">
        <v>3420</v>
      </c>
      <c r="E448" s="155" t="s">
        <v>3234</v>
      </c>
      <c r="F448" s="26" t="s">
        <v>4</v>
      </c>
      <c r="G448" s="548">
        <v>39517</v>
      </c>
    </row>
    <row r="449" spans="1:7">
      <c r="A449" s="66"/>
      <c r="B449" s="27" t="s">
        <v>3419</v>
      </c>
      <c r="C449" s="154"/>
      <c r="D449" s="140" t="s">
        <v>3421</v>
      </c>
      <c r="E449" s="155" t="s">
        <v>3234</v>
      </c>
      <c r="F449" s="26" t="s">
        <v>4</v>
      </c>
      <c r="G449" s="548">
        <v>39521</v>
      </c>
    </row>
    <row r="450" spans="1:7">
      <c r="A450" s="66"/>
      <c r="B450" s="27" t="s">
        <v>3419</v>
      </c>
      <c r="C450" s="154"/>
      <c r="D450" s="140" t="s">
        <v>3422</v>
      </c>
      <c r="E450" s="155" t="s">
        <v>3234</v>
      </c>
      <c r="F450" s="26" t="s">
        <v>4</v>
      </c>
      <c r="G450" s="548">
        <v>39521</v>
      </c>
    </row>
    <row r="451" spans="1:7">
      <c r="A451" s="66"/>
      <c r="B451" s="27" t="s">
        <v>3222</v>
      </c>
      <c r="C451" s="154"/>
      <c r="D451" s="140" t="s">
        <v>3423</v>
      </c>
      <c r="E451" s="155" t="s">
        <v>3349</v>
      </c>
      <c r="F451" s="26" t="s">
        <v>4</v>
      </c>
      <c r="G451" s="548">
        <v>39522</v>
      </c>
    </row>
    <row r="452" spans="1:7">
      <c r="A452" s="66"/>
      <c r="B452" s="27" t="s">
        <v>3222</v>
      </c>
      <c r="C452" s="154"/>
      <c r="D452" s="140" t="s">
        <v>3424</v>
      </c>
      <c r="E452" s="155" t="s">
        <v>3349</v>
      </c>
      <c r="F452" s="26" t="s">
        <v>4</v>
      </c>
      <c r="G452" s="548">
        <v>39522</v>
      </c>
    </row>
    <row r="453" spans="1:7">
      <c r="A453" s="66"/>
      <c r="B453" s="27" t="s">
        <v>3222</v>
      </c>
      <c r="C453" s="154"/>
      <c r="D453" s="140" t="s">
        <v>3425</v>
      </c>
      <c r="E453" s="155" t="s">
        <v>3359</v>
      </c>
      <c r="F453" s="26" t="s">
        <v>4</v>
      </c>
      <c r="G453" s="548">
        <v>39524</v>
      </c>
    </row>
    <row r="454" spans="1:7">
      <c r="A454" s="66"/>
      <c r="B454" s="27" t="s">
        <v>3222</v>
      </c>
      <c r="C454" s="154"/>
      <c r="D454" s="140" t="s">
        <v>3426</v>
      </c>
      <c r="E454" s="155" t="s">
        <v>3318</v>
      </c>
      <c r="F454" s="26" t="s">
        <v>4</v>
      </c>
      <c r="G454" s="548">
        <v>39524</v>
      </c>
    </row>
    <row r="455" spans="1:7">
      <c r="A455" s="66"/>
      <c r="B455" s="27" t="s">
        <v>3427</v>
      </c>
      <c r="C455" s="154"/>
      <c r="D455" s="140" t="s">
        <v>3428</v>
      </c>
      <c r="E455" s="155" t="s">
        <v>3237</v>
      </c>
      <c r="F455" s="26" t="s">
        <v>4</v>
      </c>
      <c r="G455" s="548">
        <v>39529</v>
      </c>
    </row>
    <row r="456" spans="1:7">
      <c r="A456" s="66"/>
      <c r="B456" s="27" t="s">
        <v>3271</v>
      </c>
      <c r="C456" s="154"/>
      <c r="D456" s="140" t="s">
        <v>3429</v>
      </c>
      <c r="E456" s="155" t="s">
        <v>3234</v>
      </c>
      <c r="F456" s="26" t="s">
        <v>4</v>
      </c>
      <c r="G456" s="548">
        <v>39531</v>
      </c>
    </row>
    <row r="457" spans="1:7">
      <c r="A457" s="66"/>
      <c r="B457" s="27" t="s">
        <v>3232</v>
      </c>
      <c r="C457" s="154"/>
      <c r="D457" s="140" t="s">
        <v>3430</v>
      </c>
      <c r="E457" s="155" t="s">
        <v>3234</v>
      </c>
      <c r="F457" s="26" t="s">
        <v>4</v>
      </c>
      <c r="G457" s="548">
        <v>39538</v>
      </c>
    </row>
    <row r="458" spans="1:7">
      <c r="A458" s="66"/>
      <c r="B458" s="27" t="s">
        <v>3229</v>
      </c>
      <c r="C458" s="154"/>
      <c r="D458" s="140" t="s">
        <v>3431</v>
      </c>
      <c r="E458" s="155" t="s">
        <v>3237</v>
      </c>
      <c r="F458" s="26" t="s">
        <v>4</v>
      </c>
      <c r="G458" s="548">
        <v>39538</v>
      </c>
    </row>
    <row r="459" spans="1:7">
      <c r="A459" s="66"/>
      <c r="B459" s="27" t="s">
        <v>3229</v>
      </c>
      <c r="C459" s="154"/>
      <c r="D459" s="140" t="s">
        <v>3432</v>
      </c>
      <c r="E459" s="155" t="s">
        <v>3237</v>
      </c>
      <c r="F459" s="26" t="s">
        <v>4</v>
      </c>
      <c r="G459" s="548">
        <v>39538</v>
      </c>
    </row>
    <row r="460" spans="1:7">
      <c r="A460" s="66"/>
      <c r="B460" s="27" t="s">
        <v>3244</v>
      </c>
      <c r="C460" s="154"/>
      <c r="D460" s="140" t="s">
        <v>3433</v>
      </c>
      <c r="E460" s="155" t="s">
        <v>3359</v>
      </c>
      <c r="F460" s="26" t="s">
        <v>4</v>
      </c>
      <c r="G460" s="548">
        <v>39538</v>
      </c>
    </row>
    <row r="461" spans="1:7">
      <c r="A461" s="66"/>
      <c r="B461" s="27" t="s">
        <v>3244</v>
      </c>
      <c r="C461" s="154"/>
      <c r="D461" s="140" t="s">
        <v>3434</v>
      </c>
      <c r="E461" s="155" t="s">
        <v>3359</v>
      </c>
      <c r="F461" s="26" t="s">
        <v>4</v>
      </c>
      <c r="G461" s="548">
        <v>39538</v>
      </c>
    </row>
    <row r="462" spans="1:7">
      <c r="A462" s="66"/>
      <c r="B462" s="27" t="s">
        <v>3244</v>
      </c>
      <c r="C462" s="154"/>
      <c r="D462" s="140" t="s">
        <v>3435</v>
      </c>
      <c r="E462" s="155" t="s">
        <v>3436</v>
      </c>
      <c r="F462" s="26" t="s">
        <v>4</v>
      </c>
      <c r="G462" s="548">
        <v>39538</v>
      </c>
    </row>
    <row r="463" spans="1:7">
      <c r="A463" s="66"/>
      <c r="B463" s="27" t="s">
        <v>3437</v>
      </c>
      <c r="C463" s="154"/>
      <c r="D463" s="140" t="s">
        <v>3438</v>
      </c>
      <c r="E463" s="155" t="s">
        <v>4</v>
      </c>
      <c r="F463" s="26" t="s">
        <v>4</v>
      </c>
      <c r="G463" s="548">
        <v>39538</v>
      </c>
    </row>
    <row r="464" spans="1:7">
      <c r="A464" s="66"/>
      <c r="B464" s="27" t="s">
        <v>3229</v>
      </c>
      <c r="C464" s="154"/>
      <c r="D464" s="140" t="s">
        <v>3439</v>
      </c>
      <c r="E464" s="155" t="s">
        <v>3234</v>
      </c>
      <c r="F464" s="26" t="s">
        <v>4</v>
      </c>
      <c r="G464" s="548">
        <v>39538</v>
      </c>
    </row>
    <row r="465" spans="1:8">
      <c r="A465" s="66"/>
      <c r="B465" s="27" t="s">
        <v>3440</v>
      </c>
      <c r="C465" s="154"/>
      <c r="D465" s="140" t="s">
        <v>3441</v>
      </c>
      <c r="E465" s="155" t="s">
        <v>3274</v>
      </c>
      <c r="F465" s="26" t="s">
        <v>4</v>
      </c>
      <c r="G465" s="548">
        <v>39538</v>
      </c>
    </row>
    <row r="466" spans="1:8">
      <c r="A466" s="66"/>
      <c r="B466" s="27" t="s">
        <v>3229</v>
      </c>
      <c r="C466" s="154"/>
      <c r="D466" s="140" t="s">
        <v>3442</v>
      </c>
      <c r="E466" s="155" t="s">
        <v>3349</v>
      </c>
      <c r="F466" s="26" t="s">
        <v>4</v>
      </c>
      <c r="G466" s="548">
        <v>39538</v>
      </c>
    </row>
    <row r="467" spans="1:8">
      <c r="A467" s="66"/>
      <c r="B467" s="27" t="s">
        <v>3229</v>
      </c>
      <c r="C467" s="154"/>
      <c r="D467" s="140" t="s">
        <v>3443</v>
      </c>
      <c r="E467" s="155" t="s">
        <v>3349</v>
      </c>
      <c r="F467" s="26" t="s">
        <v>4</v>
      </c>
      <c r="G467" s="548">
        <v>39538</v>
      </c>
      <c r="H467" s="125" t="s">
        <v>643</v>
      </c>
    </row>
    <row r="468" spans="1:8">
      <c r="A468" s="66"/>
      <c r="B468" s="27" t="s">
        <v>3229</v>
      </c>
      <c r="C468" s="154"/>
      <c r="D468" s="140" t="s">
        <v>3444</v>
      </c>
      <c r="E468" s="155" t="s">
        <v>3349</v>
      </c>
      <c r="F468" s="26" t="s">
        <v>4</v>
      </c>
      <c r="G468" s="548">
        <v>39538</v>
      </c>
      <c r="H468" s="125" t="s">
        <v>4</v>
      </c>
    </row>
    <row r="469" spans="1:8">
      <c r="A469" s="66"/>
      <c r="B469" s="27" t="s">
        <v>3229</v>
      </c>
      <c r="C469" s="154"/>
      <c r="D469" s="140" t="s">
        <v>3445</v>
      </c>
      <c r="E469" s="155" t="s">
        <v>3349</v>
      </c>
      <c r="F469" s="26" t="s">
        <v>4</v>
      </c>
      <c r="G469" s="548">
        <v>39538</v>
      </c>
      <c r="H469" s="125" t="s">
        <v>4</v>
      </c>
    </row>
    <row r="470" spans="1:8">
      <c r="A470" s="66"/>
      <c r="B470" s="27" t="s">
        <v>3229</v>
      </c>
      <c r="C470" s="154"/>
      <c r="D470" s="140" t="s">
        <v>3446</v>
      </c>
      <c r="E470" s="155" t="s">
        <v>3349</v>
      </c>
      <c r="F470" s="26" t="s">
        <v>4</v>
      </c>
      <c r="G470" s="548">
        <v>39538</v>
      </c>
    </row>
    <row r="471" spans="1:8">
      <c r="A471" s="66"/>
      <c r="B471" s="27" t="s">
        <v>3229</v>
      </c>
      <c r="C471" s="154"/>
      <c r="D471" s="140" t="s">
        <v>3447</v>
      </c>
      <c r="E471" s="155" t="s">
        <v>3349</v>
      </c>
      <c r="F471" s="26" t="s">
        <v>4</v>
      </c>
      <c r="G471" s="548">
        <v>39538</v>
      </c>
    </row>
    <row r="472" spans="1:8">
      <c r="A472" s="66"/>
      <c r="B472" s="27" t="s">
        <v>3229</v>
      </c>
      <c r="C472" s="154"/>
      <c r="D472" s="140" t="s">
        <v>3448</v>
      </c>
      <c r="E472" s="155" t="s">
        <v>3349</v>
      </c>
      <c r="F472" s="26" t="s">
        <v>4</v>
      </c>
      <c r="G472" s="548">
        <v>39538</v>
      </c>
    </row>
    <row r="473" spans="1:8">
      <c r="A473" s="66"/>
      <c r="B473" s="27" t="s">
        <v>3229</v>
      </c>
      <c r="C473" s="154"/>
      <c r="D473" s="140" t="s">
        <v>3449</v>
      </c>
      <c r="E473" s="155" t="s">
        <v>3349</v>
      </c>
      <c r="F473" s="26" t="s">
        <v>4</v>
      </c>
      <c r="G473" s="548">
        <v>39538</v>
      </c>
    </row>
    <row r="474" spans="1:8">
      <c r="A474" s="66"/>
      <c r="B474" s="27" t="s">
        <v>3229</v>
      </c>
      <c r="C474" s="154"/>
      <c r="D474" s="140" t="s">
        <v>3450</v>
      </c>
      <c r="E474" s="155" t="s">
        <v>3349</v>
      </c>
      <c r="F474" s="26" t="s">
        <v>4</v>
      </c>
      <c r="G474" s="548">
        <v>39538</v>
      </c>
    </row>
    <row r="475" spans="1:8">
      <c r="A475" s="66"/>
      <c r="B475" s="27" t="s">
        <v>3229</v>
      </c>
      <c r="C475" s="154"/>
      <c r="D475" s="140" t="s">
        <v>3451</v>
      </c>
      <c r="E475" s="155" t="s">
        <v>3349</v>
      </c>
      <c r="F475" s="26" t="s">
        <v>4</v>
      </c>
      <c r="G475" s="548">
        <v>39538</v>
      </c>
    </row>
    <row r="476" spans="1:8">
      <c r="A476" s="66"/>
      <c r="B476" s="27" t="s">
        <v>3229</v>
      </c>
      <c r="C476" s="154"/>
      <c r="D476" s="140" t="s">
        <v>3452</v>
      </c>
      <c r="E476" s="155" t="s">
        <v>3349</v>
      </c>
      <c r="F476" s="26" t="s">
        <v>4</v>
      </c>
      <c r="G476" s="548">
        <v>39538</v>
      </c>
    </row>
    <row r="477" spans="1:8">
      <c r="A477" s="66"/>
      <c r="B477" s="27" t="s">
        <v>3232</v>
      </c>
      <c r="C477" s="154"/>
      <c r="D477" s="140" t="s">
        <v>3453</v>
      </c>
      <c r="E477" s="155" t="s">
        <v>3454</v>
      </c>
      <c r="F477" s="26" t="s">
        <v>4</v>
      </c>
      <c r="G477" s="548">
        <v>39539</v>
      </c>
    </row>
    <row r="478" spans="1:8">
      <c r="A478" s="66"/>
      <c r="B478" s="27" t="s">
        <v>3229</v>
      </c>
      <c r="C478" s="154"/>
      <c r="D478" s="140" t="s">
        <v>3455</v>
      </c>
      <c r="E478" s="155" t="s">
        <v>3237</v>
      </c>
      <c r="F478" s="26" t="s">
        <v>4</v>
      </c>
      <c r="G478" s="548">
        <v>39541</v>
      </c>
    </row>
    <row r="479" spans="1:8">
      <c r="A479" s="66"/>
      <c r="B479" s="27" t="s">
        <v>916</v>
      </c>
      <c r="C479" s="154"/>
      <c r="D479" s="140" t="s">
        <v>3456</v>
      </c>
      <c r="E479" s="155" t="s">
        <v>3349</v>
      </c>
      <c r="F479" s="26" t="s">
        <v>4</v>
      </c>
      <c r="G479" s="548">
        <v>39541</v>
      </c>
    </row>
    <row r="480" spans="1:8">
      <c r="A480" s="66"/>
      <c r="B480" s="27" t="s">
        <v>3261</v>
      </c>
      <c r="C480" s="154"/>
      <c r="D480" s="140" t="s">
        <v>3457</v>
      </c>
      <c r="E480" s="155" t="s">
        <v>3454</v>
      </c>
      <c r="F480" s="26" t="s">
        <v>4</v>
      </c>
      <c r="G480" s="548">
        <v>39545</v>
      </c>
    </row>
    <row r="481" spans="1:7">
      <c r="A481" s="66"/>
      <c r="B481" s="27" t="s">
        <v>3229</v>
      </c>
      <c r="C481" s="154"/>
      <c r="D481" s="140" t="s">
        <v>3458</v>
      </c>
      <c r="E481" s="155" t="s">
        <v>3349</v>
      </c>
      <c r="F481" s="26" t="s">
        <v>4</v>
      </c>
      <c r="G481" s="548">
        <v>39545</v>
      </c>
    </row>
    <row r="482" spans="1:7">
      <c r="A482" s="66"/>
      <c r="B482" s="27" t="s">
        <v>3229</v>
      </c>
      <c r="C482" s="154"/>
      <c r="D482" s="140" t="s">
        <v>3459</v>
      </c>
      <c r="E482" s="155" t="s">
        <v>3349</v>
      </c>
      <c r="F482" s="26" t="s">
        <v>4</v>
      </c>
      <c r="G482" s="548">
        <v>39545</v>
      </c>
    </row>
    <row r="483" spans="1:7">
      <c r="A483" s="66"/>
      <c r="B483" s="27" t="s">
        <v>3229</v>
      </c>
      <c r="C483" s="154"/>
      <c r="D483" s="140" t="s">
        <v>3460</v>
      </c>
      <c r="E483" s="155" t="s">
        <v>3349</v>
      </c>
      <c r="F483" s="26" t="s">
        <v>4</v>
      </c>
      <c r="G483" s="548">
        <v>39545</v>
      </c>
    </row>
    <row r="484" spans="1:7">
      <c r="A484" s="66"/>
      <c r="B484" s="27" t="s">
        <v>3229</v>
      </c>
      <c r="C484" s="154"/>
      <c r="D484" s="140" t="s">
        <v>3461</v>
      </c>
      <c r="E484" s="155" t="s">
        <v>3349</v>
      </c>
      <c r="F484" s="26" t="s">
        <v>4</v>
      </c>
      <c r="G484" s="548">
        <v>39545</v>
      </c>
    </row>
    <row r="485" spans="1:7">
      <c r="A485" s="66"/>
      <c r="B485" s="27" t="s">
        <v>3229</v>
      </c>
      <c r="C485" s="154"/>
      <c r="D485" s="140" t="s">
        <v>3462</v>
      </c>
      <c r="E485" s="155" t="s">
        <v>3349</v>
      </c>
      <c r="F485" s="26" t="s">
        <v>4</v>
      </c>
      <c r="G485" s="548">
        <v>39545</v>
      </c>
    </row>
    <row r="486" spans="1:7">
      <c r="A486" s="66"/>
      <c r="B486" s="27" t="s">
        <v>3229</v>
      </c>
      <c r="C486" s="154"/>
      <c r="D486" s="140" t="s">
        <v>3463</v>
      </c>
      <c r="E486" s="155" t="s">
        <v>3349</v>
      </c>
      <c r="F486" s="26" t="s">
        <v>4</v>
      </c>
      <c r="G486" s="548">
        <v>39545</v>
      </c>
    </row>
    <row r="487" spans="1:7">
      <c r="A487" s="66"/>
      <c r="B487" s="27" t="s">
        <v>3229</v>
      </c>
      <c r="C487" s="154"/>
      <c r="D487" s="140" t="s">
        <v>3464</v>
      </c>
      <c r="E487" s="155" t="s">
        <v>3349</v>
      </c>
      <c r="F487" s="26" t="s">
        <v>4</v>
      </c>
      <c r="G487" s="548">
        <v>39545</v>
      </c>
    </row>
    <row r="488" spans="1:7">
      <c r="A488" s="66"/>
      <c r="B488" s="27" t="s">
        <v>3229</v>
      </c>
      <c r="C488" s="154"/>
      <c r="D488" s="140" t="s">
        <v>3465</v>
      </c>
      <c r="E488" s="155" t="s">
        <v>3349</v>
      </c>
      <c r="F488" s="26" t="s">
        <v>4</v>
      </c>
      <c r="G488" s="548">
        <v>39545</v>
      </c>
    </row>
    <row r="489" spans="1:7">
      <c r="A489" s="66"/>
      <c r="B489" s="27" t="s">
        <v>3229</v>
      </c>
      <c r="C489" s="154"/>
      <c r="D489" s="140" t="s">
        <v>3466</v>
      </c>
      <c r="E489" s="155" t="s">
        <v>3349</v>
      </c>
      <c r="F489" s="26" t="s">
        <v>4</v>
      </c>
      <c r="G489" s="548">
        <v>39545</v>
      </c>
    </row>
    <row r="490" spans="1:7">
      <c r="A490" s="66"/>
      <c r="B490" s="27" t="s">
        <v>3229</v>
      </c>
      <c r="C490" s="154"/>
      <c r="D490" s="140" t="s">
        <v>3467</v>
      </c>
      <c r="E490" s="155" t="s">
        <v>3237</v>
      </c>
      <c r="F490" s="26" t="s">
        <v>4</v>
      </c>
      <c r="G490" s="548">
        <v>39547</v>
      </c>
    </row>
    <row r="491" spans="1:7">
      <c r="A491" s="66"/>
      <c r="B491" s="27" t="s">
        <v>3229</v>
      </c>
      <c r="C491" s="154"/>
      <c r="D491" s="140" t="s">
        <v>3468</v>
      </c>
      <c r="E491" s="155" t="s">
        <v>3237</v>
      </c>
      <c r="F491" s="26" t="s">
        <v>4</v>
      </c>
      <c r="G491" s="548">
        <v>39548</v>
      </c>
    </row>
    <row r="492" spans="1:7">
      <c r="A492" s="66"/>
      <c r="B492" s="27" t="s">
        <v>3229</v>
      </c>
      <c r="C492" s="154"/>
      <c r="D492" s="140" t="s">
        <v>3469</v>
      </c>
      <c r="E492" s="155" t="s">
        <v>3237</v>
      </c>
      <c r="F492" s="26" t="s">
        <v>4</v>
      </c>
      <c r="G492" s="548">
        <v>39548</v>
      </c>
    </row>
    <row r="493" spans="1:7">
      <c r="A493" s="66"/>
      <c r="B493" s="27" t="s">
        <v>3244</v>
      </c>
      <c r="C493" s="154"/>
      <c r="D493" s="140" t="s">
        <v>3470</v>
      </c>
      <c r="E493" s="155" t="s">
        <v>3311</v>
      </c>
      <c r="F493" s="26" t="s">
        <v>4</v>
      </c>
      <c r="G493" s="548">
        <v>39548</v>
      </c>
    </row>
    <row r="494" spans="1:7">
      <c r="A494" s="66"/>
      <c r="B494" s="27" t="s">
        <v>3287</v>
      </c>
      <c r="C494" s="154"/>
      <c r="D494" s="140" t="s">
        <v>3471</v>
      </c>
      <c r="E494" s="155" t="s">
        <v>3234</v>
      </c>
      <c r="F494" s="26" t="s">
        <v>4</v>
      </c>
      <c r="G494" s="548">
        <v>39550</v>
      </c>
    </row>
    <row r="495" spans="1:7">
      <c r="A495" s="66"/>
      <c r="B495" s="27" t="s">
        <v>3383</v>
      </c>
      <c r="C495" s="154"/>
      <c r="D495" s="140" t="s">
        <v>3472</v>
      </c>
      <c r="E495" s="155" t="s">
        <v>3381</v>
      </c>
      <c r="F495" s="26" t="s">
        <v>4</v>
      </c>
      <c r="G495" s="548">
        <v>39553</v>
      </c>
    </row>
    <row r="496" spans="1:7">
      <c r="A496" s="66"/>
      <c r="B496" s="27" t="s">
        <v>3287</v>
      </c>
      <c r="C496" s="154"/>
      <c r="D496" s="140" t="s">
        <v>3473</v>
      </c>
      <c r="E496" s="155" t="s">
        <v>3237</v>
      </c>
      <c r="F496" s="26" t="s">
        <v>4</v>
      </c>
      <c r="G496" s="548">
        <v>39554</v>
      </c>
    </row>
    <row r="497" spans="1:7">
      <c r="A497" s="66"/>
      <c r="B497" s="27" t="s">
        <v>3232</v>
      </c>
      <c r="C497" s="154"/>
      <c r="D497" s="140" t="s">
        <v>3474</v>
      </c>
      <c r="E497" s="155" t="s">
        <v>3237</v>
      </c>
      <c r="F497" s="26" t="s">
        <v>4</v>
      </c>
      <c r="G497" s="548">
        <v>39554</v>
      </c>
    </row>
    <row r="498" spans="1:7">
      <c r="A498" s="66"/>
      <c r="B498" s="27" t="s">
        <v>3232</v>
      </c>
      <c r="C498" s="154"/>
      <c r="D498" s="140" t="s">
        <v>3475</v>
      </c>
      <c r="E498" s="155" t="s">
        <v>3476</v>
      </c>
      <c r="F498" s="26" t="s">
        <v>4</v>
      </c>
      <c r="G498" s="548">
        <v>39554</v>
      </c>
    </row>
    <row r="499" spans="1:7">
      <c r="A499" s="66"/>
      <c r="B499" s="27" t="s">
        <v>3287</v>
      </c>
      <c r="C499" s="154"/>
      <c r="D499" s="140" t="s">
        <v>3477</v>
      </c>
      <c r="E499" s="155" t="s">
        <v>3237</v>
      </c>
      <c r="F499" s="26" t="s">
        <v>4</v>
      </c>
      <c r="G499" s="548">
        <v>39556</v>
      </c>
    </row>
    <row r="500" spans="1:7">
      <c r="A500" s="66"/>
      <c r="B500" s="27" t="s">
        <v>3478</v>
      </c>
      <c r="C500" s="154"/>
      <c r="D500" s="140" t="s">
        <v>3479</v>
      </c>
      <c r="E500" s="155" t="s">
        <v>3480</v>
      </c>
      <c r="F500" s="26" t="s">
        <v>4</v>
      </c>
      <c r="G500" s="548">
        <v>39557</v>
      </c>
    </row>
    <row r="501" spans="1:7">
      <c r="A501" s="66"/>
      <c r="B501" s="27" t="s">
        <v>3481</v>
      </c>
      <c r="C501" s="154"/>
      <c r="D501" s="140" t="s">
        <v>3482</v>
      </c>
      <c r="E501" s="155" t="s">
        <v>3349</v>
      </c>
      <c r="F501" s="26" t="s">
        <v>4</v>
      </c>
      <c r="G501" s="548">
        <v>39557</v>
      </c>
    </row>
    <row r="502" spans="1:7">
      <c r="A502" s="66"/>
      <c r="B502" s="27" t="s">
        <v>3226</v>
      </c>
      <c r="C502" s="154"/>
      <c r="D502" s="140" t="s">
        <v>3483</v>
      </c>
      <c r="E502" s="155" t="s">
        <v>3318</v>
      </c>
      <c r="F502" s="26" t="s">
        <v>4</v>
      </c>
      <c r="G502" s="548">
        <v>39558</v>
      </c>
    </row>
    <row r="503" spans="1:7">
      <c r="A503" s="66"/>
      <c r="B503" s="27" t="s">
        <v>3362</v>
      </c>
      <c r="C503" s="154"/>
      <c r="D503" s="140" t="s">
        <v>3484</v>
      </c>
      <c r="E503" s="155" t="s">
        <v>3485</v>
      </c>
      <c r="F503" s="26" t="s">
        <v>4</v>
      </c>
      <c r="G503" s="548">
        <v>39558</v>
      </c>
    </row>
    <row r="504" spans="1:7">
      <c r="A504" s="66"/>
      <c r="B504" s="27" t="s">
        <v>3409</v>
      </c>
      <c r="C504" s="154"/>
      <c r="D504" s="140" t="s">
        <v>3486</v>
      </c>
      <c r="E504" s="155" t="s">
        <v>3277</v>
      </c>
      <c r="F504" s="26" t="s">
        <v>4</v>
      </c>
      <c r="G504" s="548">
        <v>39559</v>
      </c>
    </row>
    <row r="505" spans="1:7">
      <c r="A505" s="66"/>
      <c r="B505" s="27" t="s">
        <v>3427</v>
      </c>
      <c r="C505" s="154"/>
      <c r="D505" s="140" t="s">
        <v>3487</v>
      </c>
      <c r="E505" s="155" t="s">
        <v>3237</v>
      </c>
      <c r="F505" s="26" t="s">
        <v>4</v>
      </c>
      <c r="G505" s="548">
        <v>39561</v>
      </c>
    </row>
    <row r="506" spans="1:7">
      <c r="A506" s="66"/>
      <c r="B506" s="27" t="s">
        <v>3229</v>
      </c>
      <c r="C506" s="154"/>
      <c r="D506" s="140" t="s">
        <v>3488</v>
      </c>
      <c r="E506" s="155" t="s">
        <v>3237</v>
      </c>
      <c r="F506" s="26" t="s">
        <v>4</v>
      </c>
      <c r="G506" s="548">
        <v>39561</v>
      </c>
    </row>
    <row r="507" spans="1:7">
      <c r="A507" s="66"/>
      <c r="B507" s="27" t="s">
        <v>3229</v>
      </c>
      <c r="C507" s="154"/>
      <c r="D507" s="140" t="s">
        <v>3489</v>
      </c>
      <c r="E507" s="155" t="s">
        <v>3237</v>
      </c>
      <c r="F507" s="26" t="s">
        <v>4</v>
      </c>
      <c r="G507" s="548">
        <v>39561</v>
      </c>
    </row>
    <row r="508" spans="1:7">
      <c r="A508" s="66"/>
      <c r="B508" s="27" t="s">
        <v>3490</v>
      </c>
      <c r="C508" s="154"/>
      <c r="D508" s="140" t="s">
        <v>3491</v>
      </c>
      <c r="E508" s="155" t="s">
        <v>3234</v>
      </c>
      <c r="F508" s="26" t="s">
        <v>4</v>
      </c>
      <c r="G508" s="548">
        <v>39563</v>
      </c>
    </row>
    <row r="509" spans="1:7">
      <c r="A509" s="66"/>
      <c r="B509" s="27" t="s">
        <v>3481</v>
      </c>
      <c r="C509" s="154"/>
      <c r="D509" s="140" t="s">
        <v>3492</v>
      </c>
      <c r="E509" s="155" t="s">
        <v>3349</v>
      </c>
      <c r="F509" s="26" t="s">
        <v>4</v>
      </c>
      <c r="G509" s="548">
        <v>39564</v>
      </c>
    </row>
    <row r="510" spans="1:7">
      <c r="A510" s="66"/>
      <c r="B510" s="27" t="s">
        <v>3481</v>
      </c>
      <c r="C510" s="154"/>
      <c r="D510" s="140" t="s">
        <v>3493</v>
      </c>
      <c r="E510" s="155" t="s">
        <v>3237</v>
      </c>
      <c r="F510" s="26" t="s">
        <v>4</v>
      </c>
      <c r="G510" s="548">
        <v>39564</v>
      </c>
    </row>
    <row r="511" spans="1:7">
      <c r="A511" s="66"/>
      <c r="B511" s="27" t="s">
        <v>3226</v>
      </c>
      <c r="C511" s="154"/>
      <c r="D511" s="140" t="s">
        <v>3494</v>
      </c>
      <c r="E511" s="155" t="s">
        <v>3234</v>
      </c>
      <c r="F511" s="26" t="s">
        <v>4</v>
      </c>
      <c r="G511" s="548">
        <v>39568</v>
      </c>
    </row>
    <row r="512" spans="1:7">
      <c r="A512" s="66"/>
      <c r="B512" s="27" t="s">
        <v>3409</v>
      </c>
      <c r="C512" s="154"/>
      <c r="D512" s="140" t="s">
        <v>3495</v>
      </c>
      <c r="E512" s="155" t="s">
        <v>3381</v>
      </c>
      <c r="F512" s="26" t="s">
        <v>4</v>
      </c>
      <c r="G512" s="548">
        <v>39568</v>
      </c>
    </row>
    <row r="513" spans="1:8">
      <c r="A513" s="66"/>
      <c r="B513" s="27" t="s">
        <v>3409</v>
      </c>
      <c r="C513" s="154"/>
      <c r="D513" s="140" t="s">
        <v>3496</v>
      </c>
      <c r="E513" s="155" t="s">
        <v>3277</v>
      </c>
      <c r="F513" s="26" t="s">
        <v>4</v>
      </c>
      <c r="G513" s="548">
        <v>39568</v>
      </c>
    </row>
    <row r="514" spans="1:8">
      <c r="A514" s="66"/>
      <c r="B514" s="27" t="s">
        <v>3338</v>
      </c>
      <c r="C514" s="154"/>
      <c r="D514" s="140" t="s">
        <v>3497</v>
      </c>
      <c r="E514" s="155" t="s">
        <v>3498</v>
      </c>
      <c r="F514" s="26" t="s">
        <v>4</v>
      </c>
      <c r="G514" s="548">
        <v>39568</v>
      </c>
    </row>
    <row r="515" spans="1:8">
      <c r="A515" s="66"/>
      <c r="B515" s="27" t="s">
        <v>3357</v>
      </c>
      <c r="C515" s="154"/>
      <c r="D515" s="140" t="s">
        <v>3499</v>
      </c>
      <c r="E515" s="155" t="s">
        <v>3500</v>
      </c>
      <c r="F515" s="26" t="s">
        <v>4</v>
      </c>
      <c r="G515" s="548">
        <v>39568</v>
      </c>
    </row>
    <row r="516" spans="1:8">
      <c r="A516" s="66"/>
      <c r="B516" s="27" t="s">
        <v>3383</v>
      </c>
      <c r="C516" s="154"/>
      <c r="D516" s="140" t="s">
        <v>3501</v>
      </c>
      <c r="E516" s="155" t="s">
        <v>3277</v>
      </c>
      <c r="F516" s="26" t="s">
        <v>4</v>
      </c>
      <c r="G516" s="548">
        <v>39568</v>
      </c>
    </row>
    <row r="517" spans="1:8">
      <c r="A517" s="66"/>
      <c r="B517" s="27" t="s">
        <v>3287</v>
      </c>
      <c r="C517" s="154"/>
      <c r="D517" s="140" t="s">
        <v>3502</v>
      </c>
      <c r="E517" s="155" t="s">
        <v>3237</v>
      </c>
      <c r="F517" s="26" t="s">
        <v>4</v>
      </c>
      <c r="G517" s="548">
        <v>39568</v>
      </c>
    </row>
    <row r="518" spans="1:8">
      <c r="A518" s="66"/>
      <c r="B518" s="27" t="s">
        <v>3235</v>
      </c>
      <c r="C518" s="154"/>
      <c r="D518" s="140" t="s">
        <v>4</v>
      </c>
      <c r="E518" s="155" t="s">
        <v>3237</v>
      </c>
      <c r="F518" s="26" t="s">
        <v>4</v>
      </c>
      <c r="G518" s="548">
        <v>39568</v>
      </c>
    </row>
    <row r="519" spans="1:8">
      <c r="A519" s="66"/>
      <c r="B519" s="27" t="s">
        <v>3229</v>
      </c>
      <c r="C519" s="154"/>
      <c r="D519" s="140" t="s">
        <v>3503</v>
      </c>
      <c r="E519" s="155" t="s">
        <v>3237</v>
      </c>
      <c r="F519" s="26" t="s">
        <v>4</v>
      </c>
      <c r="G519" s="548">
        <v>39569</v>
      </c>
      <c r="H519" s="125" t="s">
        <v>4</v>
      </c>
    </row>
    <row r="520" spans="1:8">
      <c r="A520" s="66"/>
      <c r="B520" s="27" t="s">
        <v>3229</v>
      </c>
      <c r="C520" s="154"/>
      <c r="D520" s="140" t="s">
        <v>3504</v>
      </c>
      <c r="E520" s="155" t="s">
        <v>3237</v>
      </c>
      <c r="F520" s="26" t="s">
        <v>4</v>
      </c>
      <c r="G520" s="548">
        <v>39569</v>
      </c>
      <c r="H520" s="125" t="s">
        <v>3505</v>
      </c>
    </row>
    <row r="521" spans="1:8">
      <c r="A521" s="66"/>
      <c r="B521" s="27" t="s">
        <v>3287</v>
      </c>
      <c r="C521" s="154"/>
      <c r="D521" s="140" t="s">
        <v>3288</v>
      </c>
      <c r="E521" s="155" t="s">
        <v>3237</v>
      </c>
      <c r="F521" s="26" t="s">
        <v>4</v>
      </c>
      <c r="G521" s="548">
        <v>39573</v>
      </c>
      <c r="H521" s="125" t="s">
        <v>3506</v>
      </c>
    </row>
    <row r="522" spans="1:8">
      <c r="A522" s="66"/>
      <c r="B522" s="27" t="s">
        <v>3287</v>
      </c>
      <c r="C522" s="154"/>
      <c r="D522" s="140" t="s">
        <v>3471</v>
      </c>
      <c r="E522" s="155" t="s">
        <v>3234</v>
      </c>
      <c r="F522" s="26" t="s">
        <v>4</v>
      </c>
      <c r="G522" s="548">
        <v>39573</v>
      </c>
      <c r="H522" s="125" t="s">
        <v>3506</v>
      </c>
    </row>
    <row r="523" spans="1:8">
      <c r="A523" s="66"/>
      <c r="B523" s="27" t="s">
        <v>3287</v>
      </c>
      <c r="C523" s="154"/>
      <c r="D523" s="140" t="s">
        <v>3507</v>
      </c>
      <c r="E523" s="155" t="s">
        <v>3318</v>
      </c>
      <c r="F523" s="26" t="s">
        <v>4</v>
      </c>
      <c r="G523" s="548">
        <v>39573</v>
      </c>
      <c r="H523" s="125" t="s">
        <v>3506</v>
      </c>
    </row>
    <row r="524" spans="1:8">
      <c r="A524" s="66"/>
      <c r="B524" s="27" t="s">
        <v>3287</v>
      </c>
      <c r="C524" s="154"/>
      <c r="D524" s="140" t="s">
        <v>3508</v>
      </c>
      <c r="E524" s="155" t="s">
        <v>3318</v>
      </c>
      <c r="F524" s="26" t="s">
        <v>4</v>
      </c>
      <c r="G524" s="548">
        <v>39573</v>
      </c>
      <c r="H524" s="125" t="s">
        <v>3506</v>
      </c>
    </row>
    <row r="525" spans="1:8">
      <c r="A525" s="66"/>
      <c r="B525" s="27" t="s">
        <v>3229</v>
      </c>
      <c r="C525" s="154"/>
      <c r="D525" s="140" t="s">
        <v>3509</v>
      </c>
      <c r="E525" s="155" t="s">
        <v>3237</v>
      </c>
      <c r="F525" s="26" t="s">
        <v>4</v>
      </c>
      <c r="G525" s="548">
        <v>39573</v>
      </c>
    </row>
    <row r="526" spans="1:8">
      <c r="A526" s="66"/>
      <c r="B526" s="27" t="s">
        <v>3510</v>
      </c>
      <c r="C526" s="154"/>
      <c r="D526" s="140" t="s">
        <v>3511</v>
      </c>
      <c r="E526" s="155" t="s">
        <v>3349</v>
      </c>
      <c r="F526" s="26" t="s">
        <v>4</v>
      </c>
      <c r="G526" s="548">
        <v>39573</v>
      </c>
      <c r="H526" s="125" t="s">
        <v>4</v>
      </c>
    </row>
    <row r="527" spans="1:8">
      <c r="A527" s="66"/>
      <c r="B527" s="27" t="s">
        <v>3287</v>
      </c>
      <c r="C527" s="154"/>
      <c r="D527" s="140" t="s">
        <v>3512</v>
      </c>
      <c r="E527" s="155" t="s">
        <v>3318</v>
      </c>
      <c r="F527" s="26" t="s">
        <v>4</v>
      </c>
      <c r="G527" s="548">
        <v>39576</v>
      </c>
      <c r="H527" s="125" t="s">
        <v>3513</v>
      </c>
    </row>
    <row r="528" spans="1:8">
      <c r="A528" s="66"/>
      <c r="B528" s="27" t="s">
        <v>3514</v>
      </c>
      <c r="C528" s="154"/>
      <c r="D528" s="140" t="s">
        <v>3515</v>
      </c>
      <c r="E528" s="155" t="s">
        <v>3516</v>
      </c>
      <c r="F528" s="26" t="s">
        <v>4</v>
      </c>
      <c r="G528" s="548">
        <v>39577</v>
      </c>
      <c r="H528" s="125" t="s">
        <v>3517</v>
      </c>
    </row>
    <row r="529" spans="1:8">
      <c r="A529" s="66"/>
      <c r="B529" s="27" t="s">
        <v>3518</v>
      </c>
      <c r="C529" s="154"/>
      <c r="D529" s="140" t="s">
        <v>3519</v>
      </c>
      <c r="E529" s="155" t="s">
        <v>3520</v>
      </c>
      <c r="F529" s="26" t="s">
        <v>4</v>
      </c>
      <c r="G529" s="548">
        <v>39577</v>
      </c>
      <c r="H529" s="125" t="s">
        <v>4</v>
      </c>
    </row>
    <row r="530" spans="1:8">
      <c r="A530" s="66"/>
      <c r="B530" s="27" t="s">
        <v>3521</v>
      </c>
      <c r="C530" s="154"/>
      <c r="D530" s="140" t="s">
        <v>3522</v>
      </c>
      <c r="E530" s="155" t="s">
        <v>3523</v>
      </c>
      <c r="F530" s="26" t="s">
        <v>4</v>
      </c>
      <c r="G530" s="548">
        <v>39578</v>
      </c>
    </row>
    <row r="531" spans="1:8">
      <c r="A531" s="66"/>
      <c r="B531" s="27" t="s">
        <v>3510</v>
      </c>
      <c r="C531" s="154"/>
      <c r="D531" s="140" t="s">
        <v>3524</v>
      </c>
      <c r="E531" s="155" t="s">
        <v>3523</v>
      </c>
      <c r="F531" s="26" t="s">
        <v>4</v>
      </c>
      <c r="G531" s="548">
        <v>39578</v>
      </c>
    </row>
    <row r="532" spans="1:8">
      <c r="A532" s="66"/>
      <c r="B532" s="27" t="s">
        <v>3284</v>
      </c>
      <c r="C532" s="154"/>
      <c r="D532" s="140" t="s">
        <v>3525</v>
      </c>
      <c r="E532" s="155" t="s">
        <v>3349</v>
      </c>
      <c r="F532" s="26" t="s">
        <v>4</v>
      </c>
      <c r="G532" s="548">
        <v>39578</v>
      </c>
      <c r="H532" s="125" t="s">
        <v>3526</v>
      </c>
    </row>
    <row r="533" spans="1:8">
      <c r="A533" s="66"/>
      <c r="B533" s="27" t="s">
        <v>3284</v>
      </c>
      <c r="C533" s="154"/>
      <c r="D533" s="140" t="s">
        <v>3527</v>
      </c>
      <c r="E533" s="155" t="s">
        <v>3349</v>
      </c>
      <c r="F533" s="26" t="s">
        <v>4</v>
      </c>
      <c r="G533" s="548">
        <v>39578</v>
      </c>
      <c r="H533" s="125" t="s">
        <v>3526</v>
      </c>
    </row>
    <row r="534" spans="1:8">
      <c r="A534" s="66"/>
      <c r="B534" s="27" t="s">
        <v>3287</v>
      </c>
      <c r="C534" s="154"/>
      <c r="D534" s="140" t="s">
        <v>3528</v>
      </c>
      <c r="E534" s="155" t="s">
        <v>3237</v>
      </c>
      <c r="F534" s="26" t="s">
        <v>4</v>
      </c>
      <c r="G534" s="548">
        <v>39580</v>
      </c>
      <c r="H534" s="125" t="s">
        <v>4</v>
      </c>
    </row>
    <row r="535" spans="1:8">
      <c r="A535" s="66"/>
      <c r="B535" s="27" t="s">
        <v>3510</v>
      </c>
      <c r="C535" s="154"/>
      <c r="D535" s="140" t="s">
        <v>3529</v>
      </c>
      <c r="E535" s="155" t="s">
        <v>3349</v>
      </c>
      <c r="F535" s="26" t="s">
        <v>4</v>
      </c>
      <c r="G535" s="548">
        <v>39580</v>
      </c>
      <c r="H535" s="125" t="s">
        <v>4</v>
      </c>
    </row>
    <row r="536" spans="1:8">
      <c r="A536" s="66"/>
      <c r="B536" s="1539" t="s">
        <v>3235</v>
      </c>
      <c r="C536" s="156"/>
      <c r="D536" s="140" t="s">
        <v>3530</v>
      </c>
      <c r="E536" s="157" t="s">
        <v>3234</v>
      </c>
      <c r="F536" s="158" t="s">
        <v>4</v>
      </c>
      <c r="G536" s="914">
        <v>39582</v>
      </c>
      <c r="H536" s="125" t="s">
        <v>4</v>
      </c>
    </row>
    <row r="537" spans="1:8">
      <c r="A537" s="66"/>
      <c r="B537" s="1539" t="s">
        <v>3235</v>
      </c>
      <c r="C537" s="156"/>
      <c r="D537" s="140" t="s">
        <v>3531</v>
      </c>
      <c r="E537" s="157" t="s">
        <v>3237</v>
      </c>
      <c r="F537" s="158" t="s">
        <v>4</v>
      </c>
      <c r="G537" s="914">
        <v>39583</v>
      </c>
      <c r="H537" s="125" t="s">
        <v>3532</v>
      </c>
    </row>
    <row r="538" spans="1:8">
      <c r="A538" s="66"/>
      <c r="B538" s="1539" t="s">
        <v>3287</v>
      </c>
      <c r="C538" s="156"/>
      <c r="D538" s="140" t="s">
        <v>3533</v>
      </c>
      <c r="E538" s="157" t="s">
        <v>3237</v>
      </c>
      <c r="F538" s="158" t="s">
        <v>4</v>
      </c>
      <c r="G538" s="914">
        <v>39583</v>
      </c>
      <c r="H538" s="125" t="s">
        <v>3534</v>
      </c>
    </row>
    <row r="539" spans="1:8">
      <c r="A539" s="66"/>
      <c r="B539" s="1539" t="s">
        <v>3535</v>
      </c>
      <c r="C539" s="156"/>
      <c r="D539" s="140" t="s">
        <v>3536</v>
      </c>
      <c r="E539" s="157" t="s">
        <v>915</v>
      </c>
      <c r="F539" s="158" t="s">
        <v>4</v>
      </c>
      <c r="G539" s="914">
        <v>39585</v>
      </c>
      <c r="H539" s="125" t="s">
        <v>3537</v>
      </c>
    </row>
    <row r="540" spans="1:8">
      <c r="A540" s="66"/>
      <c r="B540" s="1539" t="s">
        <v>3226</v>
      </c>
      <c r="C540" s="156"/>
      <c r="D540" s="140" t="s">
        <v>3538</v>
      </c>
      <c r="E540" s="157" t="s">
        <v>3234</v>
      </c>
      <c r="F540" s="158" t="s">
        <v>4</v>
      </c>
      <c r="G540" s="914">
        <v>39585</v>
      </c>
    </row>
    <row r="541" spans="1:8">
      <c r="A541" s="66"/>
      <c r="B541" s="1539" t="s">
        <v>3287</v>
      </c>
      <c r="C541" s="156"/>
      <c r="D541" s="140" t="s">
        <v>3539</v>
      </c>
      <c r="E541" s="157" t="s">
        <v>3237</v>
      </c>
      <c r="F541" s="158" t="s">
        <v>4</v>
      </c>
      <c r="G541" s="914">
        <v>39587</v>
      </c>
      <c r="H541" s="125" t="s">
        <v>4</v>
      </c>
    </row>
    <row r="542" spans="1:8">
      <c r="A542" s="66"/>
      <c r="B542" s="1539" t="s">
        <v>3271</v>
      </c>
      <c r="C542" s="156"/>
      <c r="D542" s="140" t="s">
        <v>3540</v>
      </c>
      <c r="E542" s="157" t="s">
        <v>3234</v>
      </c>
      <c r="F542" s="158" t="s">
        <v>4</v>
      </c>
      <c r="G542" s="914">
        <v>39589</v>
      </c>
      <c r="H542" s="89"/>
    </row>
    <row r="543" spans="1:8">
      <c r="A543" s="66"/>
      <c r="B543" s="1539" t="s">
        <v>3287</v>
      </c>
      <c r="C543" s="156"/>
      <c r="D543" s="140" t="s">
        <v>3541</v>
      </c>
      <c r="E543" s="157" t="s">
        <v>3318</v>
      </c>
      <c r="F543" s="158" t="s">
        <v>4</v>
      </c>
      <c r="G543" s="914">
        <v>39590</v>
      </c>
      <c r="H543" s="89" t="s">
        <v>3542</v>
      </c>
    </row>
    <row r="544" spans="1:8">
      <c r="A544" s="66"/>
      <c r="B544" s="1539" t="s">
        <v>3232</v>
      </c>
      <c r="C544" s="156"/>
      <c r="D544" s="140" t="s">
        <v>3543</v>
      </c>
      <c r="E544" s="157" t="s">
        <v>4</v>
      </c>
      <c r="F544" s="158" t="s">
        <v>4</v>
      </c>
      <c r="G544" s="914">
        <v>39590</v>
      </c>
      <c r="H544" s="89" t="s">
        <v>3542</v>
      </c>
    </row>
    <row r="545" spans="1:8">
      <c r="A545" s="66"/>
      <c r="B545" s="1539" t="s">
        <v>3287</v>
      </c>
      <c r="C545" s="156"/>
      <c r="D545" s="140" t="s">
        <v>3544</v>
      </c>
      <c r="E545" s="157" t="s">
        <v>3318</v>
      </c>
      <c r="F545" s="158" t="s">
        <v>4</v>
      </c>
      <c r="G545" s="914">
        <v>39590</v>
      </c>
      <c r="H545" s="89" t="s">
        <v>3545</v>
      </c>
    </row>
    <row r="546" spans="1:8">
      <c r="A546" s="66"/>
      <c r="B546" s="1539" t="s">
        <v>3287</v>
      </c>
      <c r="C546" s="156"/>
      <c r="D546" s="140" t="s">
        <v>3546</v>
      </c>
      <c r="E546" s="157" t="s">
        <v>3318</v>
      </c>
      <c r="F546" s="158" t="s">
        <v>4</v>
      </c>
      <c r="G546" s="914">
        <v>39594</v>
      </c>
      <c r="H546" s="89" t="s">
        <v>4</v>
      </c>
    </row>
    <row r="547" spans="1:8">
      <c r="A547" s="66"/>
      <c r="B547" s="1539" t="s">
        <v>4</v>
      </c>
      <c r="C547" s="156"/>
      <c r="D547" s="140" t="s">
        <v>3547</v>
      </c>
      <c r="E547" s="157" t="s">
        <v>3237</v>
      </c>
      <c r="F547" s="158" t="s">
        <v>4</v>
      </c>
      <c r="G547" s="914">
        <v>39594</v>
      </c>
      <c r="H547" s="89" t="s">
        <v>3548</v>
      </c>
    </row>
    <row r="548" spans="1:8">
      <c r="A548" s="66"/>
      <c r="B548" s="1539" t="s">
        <v>3284</v>
      </c>
      <c r="C548" s="156"/>
      <c r="D548" s="140" t="s">
        <v>3549</v>
      </c>
      <c r="E548" s="157" t="s">
        <v>3221</v>
      </c>
      <c r="F548" s="158" t="s">
        <v>4</v>
      </c>
      <c r="G548" s="914">
        <v>39594</v>
      </c>
      <c r="H548" s="89"/>
    </row>
    <row r="549" spans="1:8">
      <c r="A549" s="66"/>
      <c r="B549" s="1539" t="s">
        <v>3281</v>
      </c>
      <c r="C549" s="156"/>
      <c r="D549" s="140" t="s">
        <v>3550</v>
      </c>
      <c r="E549" s="157" t="s">
        <v>3234</v>
      </c>
      <c r="F549" s="158" t="s">
        <v>4</v>
      </c>
      <c r="G549" s="914">
        <v>39595</v>
      </c>
      <c r="H549" s="89"/>
    </row>
    <row r="550" spans="1:8">
      <c r="A550" s="66"/>
      <c r="B550" s="1539" t="s">
        <v>3281</v>
      </c>
      <c r="C550" s="156"/>
      <c r="D550" s="140" t="s">
        <v>3551</v>
      </c>
      <c r="E550" s="157" t="s">
        <v>3234</v>
      </c>
      <c r="F550" s="158" t="s">
        <v>4</v>
      </c>
      <c r="G550" s="914">
        <v>39595</v>
      </c>
    </row>
    <row r="551" spans="1:8">
      <c r="A551" s="66"/>
      <c r="B551" s="1539" t="s">
        <v>3271</v>
      </c>
      <c r="C551" s="156"/>
      <c r="D551" s="140" t="s">
        <v>3552</v>
      </c>
      <c r="E551" s="157" t="s">
        <v>3237</v>
      </c>
      <c r="F551" s="158" t="s">
        <v>4</v>
      </c>
      <c r="G551" s="914">
        <v>39596</v>
      </c>
      <c r="H551" s="159" t="s">
        <v>4</v>
      </c>
    </row>
    <row r="552" spans="1:8">
      <c r="A552" s="66"/>
      <c r="B552" s="1539" t="s">
        <v>3271</v>
      </c>
      <c r="C552" s="156"/>
      <c r="D552" s="140" t="s">
        <v>3361</v>
      </c>
      <c r="E552" s="157" t="s">
        <v>3234</v>
      </c>
      <c r="F552" s="158" t="s">
        <v>4</v>
      </c>
      <c r="G552" s="914">
        <v>39596</v>
      </c>
      <c r="H552" s="89"/>
    </row>
    <row r="553" spans="1:8">
      <c r="A553" s="66"/>
      <c r="B553" s="1539" t="s">
        <v>3514</v>
      </c>
      <c r="C553" s="156"/>
      <c r="D553" s="140" t="s">
        <v>3553</v>
      </c>
      <c r="E553" s="157" t="s">
        <v>3277</v>
      </c>
      <c r="F553" s="158" t="s">
        <v>4</v>
      </c>
      <c r="G553" s="914">
        <v>39598</v>
      </c>
      <c r="H553" s="89"/>
    </row>
    <row r="554" spans="1:8">
      <c r="A554" s="66"/>
      <c r="B554" s="1539" t="s">
        <v>3271</v>
      </c>
      <c r="C554" s="156"/>
      <c r="D554" s="140" t="s">
        <v>3554</v>
      </c>
      <c r="E554" s="157" t="s">
        <v>3237</v>
      </c>
      <c r="F554" s="158" t="s">
        <v>4</v>
      </c>
      <c r="G554" s="914">
        <v>39599</v>
      </c>
      <c r="H554" s="89"/>
    </row>
    <row r="555" spans="1:8">
      <c r="A555" s="66"/>
      <c r="B555" s="1539" t="s">
        <v>3362</v>
      </c>
      <c r="C555" s="156"/>
      <c r="D555" s="140" t="s">
        <v>3555</v>
      </c>
      <c r="E555" s="157" t="s">
        <v>3556</v>
      </c>
      <c r="F555" s="158" t="s">
        <v>4</v>
      </c>
      <c r="G555" s="914">
        <v>39599</v>
      </c>
      <c r="H555" s="125" t="s">
        <v>3557</v>
      </c>
    </row>
    <row r="556" spans="1:8">
      <c r="A556" s="66"/>
      <c r="B556" s="1539" t="s">
        <v>3558</v>
      </c>
      <c r="C556" s="156"/>
      <c r="D556" s="140" t="s">
        <v>3559</v>
      </c>
      <c r="E556" s="157" t="s">
        <v>3311</v>
      </c>
      <c r="F556" s="158" t="s">
        <v>4</v>
      </c>
      <c r="G556" s="914">
        <v>39599</v>
      </c>
      <c r="H556" s="125" t="s">
        <v>3548</v>
      </c>
    </row>
    <row r="557" spans="1:8">
      <c r="A557" s="66"/>
      <c r="B557" s="1539" t="s">
        <v>3235</v>
      </c>
      <c r="C557" s="156"/>
      <c r="D557" s="140" t="s">
        <v>3560</v>
      </c>
      <c r="E557" s="157" t="s">
        <v>3234</v>
      </c>
      <c r="F557" s="158" t="s">
        <v>4</v>
      </c>
      <c r="G557" s="914">
        <v>39599</v>
      </c>
    </row>
    <row r="558" spans="1:8">
      <c r="A558" s="66"/>
      <c r="B558" s="1539" t="s">
        <v>3409</v>
      </c>
      <c r="C558" s="156"/>
      <c r="D558" s="140" t="s">
        <v>3561</v>
      </c>
      <c r="E558" s="157" t="s">
        <v>3562</v>
      </c>
      <c r="F558" s="158" t="s">
        <v>4</v>
      </c>
      <c r="G558" s="914">
        <v>39599</v>
      </c>
    </row>
    <row r="559" spans="1:8">
      <c r="A559" s="66"/>
      <c r="B559" s="1539" t="s">
        <v>3229</v>
      </c>
      <c r="C559" s="156"/>
      <c r="D559" s="140" t="s">
        <v>3563</v>
      </c>
      <c r="E559" s="157" t="s">
        <v>3237</v>
      </c>
      <c r="F559" s="158" t="s">
        <v>4</v>
      </c>
      <c r="G559" s="914">
        <v>39599</v>
      </c>
    </row>
    <row r="560" spans="1:8">
      <c r="A560" s="66"/>
      <c r="B560" s="27" t="s">
        <v>3510</v>
      </c>
      <c r="C560" s="154"/>
      <c r="D560" s="140" t="s">
        <v>3564</v>
      </c>
      <c r="E560" s="155" t="s">
        <v>3565</v>
      </c>
      <c r="F560" s="26" t="s">
        <v>4</v>
      </c>
      <c r="G560" s="548">
        <v>39599</v>
      </c>
    </row>
    <row r="561" spans="1:8">
      <c r="A561" s="66"/>
      <c r="B561" s="27" t="s">
        <v>3284</v>
      </c>
      <c r="C561" s="154"/>
      <c r="D561" s="140" t="s">
        <v>3566</v>
      </c>
      <c r="E561" s="155" t="s">
        <v>3221</v>
      </c>
      <c r="F561" s="26" t="s">
        <v>4</v>
      </c>
      <c r="G561" s="548">
        <v>39599</v>
      </c>
    </row>
    <row r="562" spans="1:8">
      <c r="A562" s="66"/>
      <c r="B562" s="27" t="s">
        <v>3261</v>
      </c>
      <c r="C562" s="154"/>
      <c r="D562" s="140" t="s">
        <v>3567</v>
      </c>
      <c r="E562" s="155" t="s">
        <v>3221</v>
      </c>
      <c r="F562" s="26" t="s">
        <v>4</v>
      </c>
      <c r="G562" s="548">
        <v>39601</v>
      </c>
      <c r="H562" s="125" t="s">
        <v>3568</v>
      </c>
    </row>
    <row r="563" spans="1:8">
      <c r="A563" s="66"/>
      <c r="B563" s="27" t="s">
        <v>3409</v>
      </c>
      <c r="C563" s="154"/>
      <c r="D563" s="140" t="s">
        <v>3569</v>
      </c>
      <c r="E563" s="155" t="s">
        <v>3570</v>
      </c>
      <c r="F563" s="26" t="s">
        <v>4</v>
      </c>
      <c r="G563" s="548">
        <v>39602</v>
      </c>
    </row>
    <row r="564" spans="1:8">
      <c r="A564" s="66"/>
      <c r="B564" s="1539" t="s">
        <v>3558</v>
      </c>
      <c r="C564" s="156"/>
      <c r="D564" s="140" t="s">
        <v>3571</v>
      </c>
      <c r="E564" s="157" t="s">
        <v>3234</v>
      </c>
      <c r="F564" s="158" t="s">
        <v>4</v>
      </c>
      <c r="G564" s="914">
        <v>39608</v>
      </c>
    </row>
    <row r="565" spans="1:8">
      <c r="A565" s="66"/>
      <c r="B565" s="1539" t="s">
        <v>3558</v>
      </c>
      <c r="C565" s="156"/>
      <c r="D565" s="140" t="s">
        <v>3572</v>
      </c>
      <c r="E565" s="157" t="s">
        <v>3381</v>
      </c>
      <c r="F565" s="158" t="s">
        <v>4</v>
      </c>
      <c r="G565" s="914">
        <v>39609</v>
      </c>
      <c r="H565" s="125" t="s">
        <v>3573</v>
      </c>
    </row>
    <row r="566" spans="1:8">
      <c r="A566" s="66"/>
      <c r="B566" s="1539" t="s">
        <v>3229</v>
      </c>
      <c r="C566" s="156"/>
      <c r="D566" s="140" t="s">
        <v>3574</v>
      </c>
      <c r="E566" s="157" t="s">
        <v>3237</v>
      </c>
      <c r="F566" s="158" t="s">
        <v>4</v>
      </c>
      <c r="G566" s="914">
        <v>39609</v>
      </c>
    </row>
    <row r="567" spans="1:8">
      <c r="A567" s="66"/>
      <c r="B567" s="1539" t="s">
        <v>3575</v>
      </c>
      <c r="C567" s="156"/>
      <c r="D567" s="140" t="s">
        <v>3576</v>
      </c>
      <c r="E567" s="157" t="s">
        <v>3577</v>
      </c>
      <c r="F567" s="158" t="s">
        <v>4</v>
      </c>
      <c r="G567" s="914">
        <v>39610</v>
      </c>
      <c r="H567" s="125" t="s">
        <v>4</v>
      </c>
    </row>
    <row r="568" spans="1:8">
      <c r="A568" s="66"/>
      <c r="B568" s="1539" t="s">
        <v>3261</v>
      </c>
      <c r="C568" s="156"/>
      <c r="D568" s="140" t="s">
        <v>3578</v>
      </c>
      <c r="E568" s="157" t="s">
        <v>3221</v>
      </c>
      <c r="F568" s="158" t="s">
        <v>4</v>
      </c>
      <c r="G568" s="914">
        <v>39610</v>
      </c>
    </row>
    <row r="569" spans="1:8">
      <c r="A569" s="66"/>
      <c r="B569" s="1539" t="s">
        <v>3229</v>
      </c>
      <c r="C569" s="156"/>
      <c r="D569" s="140" t="s">
        <v>3579</v>
      </c>
      <c r="E569" s="157" t="s">
        <v>3237</v>
      </c>
      <c r="F569" s="158" t="s">
        <v>4</v>
      </c>
      <c r="G569" s="914">
        <v>39613</v>
      </c>
    </row>
    <row r="570" spans="1:8">
      <c r="A570" s="66"/>
      <c r="B570" s="1539" t="s">
        <v>4</v>
      </c>
      <c r="C570" s="156"/>
      <c r="D570" s="140" t="s">
        <v>3580</v>
      </c>
      <c r="E570" s="157" t="s">
        <v>3221</v>
      </c>
      <c r="F570" s="158" t="s">
        <v>4</v>
      </c>
      <c r="G570" s="914">
        <v>39613</v>
      </c>
    </row>
    <row r="571" spans="1:8">
      <c r="A571" s="66"/>
      <c r="B571" s="1539" t="s">
        <v>3316</v>
      </c>
      <c r="C571" s="156"/>
      <c r="D571" s="140" t="s">
        <v>3581</v>
      </c>
      <c r="E571" s="157" t="s">
        <v>3318</v>
      </c>
      <c r="F571" s="158" t="s">
        <v>4</v>
      </c>
      <c r="G571" s="914">
        <v>39615</v>
      </c>
    </row>
    <row r="572" spans="1:8">
      <c r="A572" s="66"/>
      <c r="B572" s="1539" t="s">
        <v>3232</v>
      </c>
      <c r="C572" s="156"/>
      <c r="D572" s="140" t="s">
        <v>3582</v>
      </c>
      <c r="E572" s="157" t="s">
        <v>3237</v>
      </c>
      <c r="F572" s="158" t="s">
        <v>4</v>
      </c>
      <c r="G572" s="914">
        <v>39615</v>
      </c>
    </row>
    <row r="573" spans="1:8">
      <c r="A573" s="66"/>
      <c r="B573" s="1539" t="s">
        <v>3583</v>
      </c>
      <c r="C573" s="156"/>
      <c r="D573" s="140" t="s">
        <v>3584</v>
      </c>
      <c r="E573" s="157" t="s">
        <v>3381</v>
      </c>
      <c r="F573" s="158" t="s">
        <v>4</v>
      </c>
      <c r="G573" s="914">
        <v>39616</v>
      </c>
      <c r="H573" s="125" t="s">
        <v>3585</v>
      </c>
    </row>
    <row r="574" spans="1:8">
      <c r="A574" s="66"/>
      <c r="B574" s="1539" t="s">
        <v>3284</v>
      </c>
      <c r="C574" s="156"/>
      <c r="D574" s="140" t="s">
        <v>3586</v>
      </c>
      <c r="E574" s="157" t="s">
        <v>3221</v>
      </c>
      <c r="F574" s="158" t="s">
        <v>4</v>
      </c>
      <c r="G574" s="914">
        <v>39617</v>
      </c>
      <c r="H574" s="125" t="s">
        <v>4</v>
      </c>
    </row>
    <row r="575" spans="1:8">
      <c r="A575" s="66"/>
      <c r="B575" s="1539" t="s">
        <v>3409</v>
      </c>
      <c r="C575" s="156"/>
      <c r="D575" s="140" t="s">
        <v>3587</v>
      </c>
      <c r="E575" s="157" t="s">
        <v>3588</v>
      </c>
      <c r="F575" s="158" t="s">
        <v>4</v>
      </c>
      <c r="G575" s="914">
        <v>39620</v>
      </c>
      <c r="H575" s="125" t="s">
        <v>3589</v>
      </c>
    </row>
    <row r="576" spans="1:8">
      <c r="A576" s="66"/>
      <c r="B576" s="1539" t="s">
        <v>3281</v>
      </c>
      <c r="C576" s="156"/>
      <c r="D576" s="140" t="s">
        <v>3590</v>
      </c>
      <c r="E576" s="157" t="s">
        <v>3234</v>
      </c>
      <c r="F576" s="158" t="s">
        <v>4</v>
      </c>
      <c r="G576" s="914">
        <v>39627</v>
      </c>
    </row>
    <row r="577" spans="1:8">
      <c r="A577" s="66"/>
      <c r="B577" s="1539" t="s">
        <v>3261</v>
      </c>
      <c r="C577" s="156"/>
      <c r="D577" s="140" t="s">
        <v>4</v>
      </c>
      <c r="E577" s="157" t="s">
        <v>3221</v>
      </c>
      <c r="F577" s="158" t="s">
        <v>4</v>
      </c>
      <c r="G577" s="914">
        <v>39629</v>
      </c>
    </row>
    <row r="578" spans="1:8">
      <c r="A578" s="66"/>
      <c r="B578" s="1539" t="s">
        <v>3583</v>
      </c>
      <c r="C578" s="156"/>
      <c r="D578" s="140" t="s">
        <v>3591</v>
      </c>
      <c r="E578" s="157" t="s">
        <v>3592</v>
      </c>
      <c r="F578" s="158" t="s">
        <v>4</v>
      </c>
      <c r="G578" s="914">
        <v>39629</v>
      </c>
    </row>
    <row r="579" spans="1:8">
      <c r="A579" s="66"/>
      <c r="B579" s="1539" t="s">
        <v>3583</v>
      </c>
      <c r="C579" s="156"/>
      <c r="D579" s="140" t="s">
        <v>3593</v>
      </c>
      <c r="E579" s="157" t="s">
        <v>3381</v>
      </c>
      <c r="F579" s="158" t="s">
        <v>4</v>
      </c>
      <c r="G579" s="914">
        <v>39629</v>
      </c>
    </row>
    <row r="580" spans="1:8">
      <c r="A580" s="66"/>
      <c r="B580" s="1539" t="s">
        <v>3261</v>
      </c>
      <c r="C580" s="156"/>
      <c r="D580" s="140" t="s">
        <v>3594</v>
      </c>
      <c r="E580" s="157" t="s">
        <v>3228</v>
      </c>
      <c r="F580" s="158" t="s">
        <v>4</v>
      </c>
      <c r="G580" s="914">
        <v>39629</v>
      </c>
    </row>
    <row r="581" spans="1:8">
      <c r="A581" s="66"/>
      <c r="B581" s="1539" t="s">
        <v>3478</v>
      </c>
      <c r="C581" s="156"/>
      <c r="D581" s="140" t="s">
        <v>3595</v>
      </c>
      <c r="E581" s="157" t="s">
        <v>3277</v>
      </c>
      <c r="F581" s="158" t="s">
        <v>4</v>
      </c>
      <c r="G581" s="914">
        <v>39629</v>
      </c>
    </row>
    <row r="582" spans="1:8">
      <c r="A582" s="66"/>
      <c r="B582" s="1539" t="s">
        <v>3478</v>
      </c>
      <c r="C582" s="156"/>
      <c r="D582" s="140" t="s">
        <v>3596</v>
      </c>
      <c r="E582" s="157" t="s">
        <v>3597</v>
      </c>
      <c r="F582" s="158" t="s">
        <v>4</v>
      </c>
      <c r="G582" s="914">
        <v>39629</v>
      </c>
    </row>
    <row r="583" spans="1:8">
      <c r="A583" s="66"/>
      <c r="B583" s="1539" t="s">
        <v>3261</v>
      </c>
      <c r="C583" s="156"/>
      <c r="D583" s="140" t="s">
        <v>3598</v>
      </c>
      <c r="E583" s="157" t="s">
        <v>3221</v>
      </c>
      <c r="F583" s="158" t="s">
        <v>4</v>
      </c>
      <c r="G583" s="914">
        <v>39629</v>
      </c>
    </row>
    <row r="584" spans="1:8">
      <c r="A584" s="66"/>
      <c r="B584" s="1539" t="s">
        <v>3226</v>
      </c>
      <c r="C584" s="156"/>
      <c r="D584" s="140" t="s">
        <v>3599</v>
      </c>
      <c r="E584" s="157" t="s">
        <v>3349</v>
      </c>
      <c r="F584" s="158" t="s">
        <v>4</v>
      </c>
      <c r="G584" s="914">
        <v>39630</v>
      </c>
    </row>
    <row r="585" spans="1:8">
      <c r="A585" s="66"/>
      <c r="B585" s="1540" t="s">
        <v>3510</v>
      </c>
      <c r="C585" s="160"/>
      <c r="D585" s="279" t="s">
        <v>3600</v>
      </c>
      <c r="E585" s="161" t="s">
        <v>3601</v>
      </c>
      <c r="F585" s="162" t="s">
        <v>4</v>
      </c>
      <c r="G585" s="915">
        <v>39630</v>
      </c>
    </row>
    <row r="586" spans="1:8">
      <c r="A586" s="66"/>
      <c r="B586" s="1540" t="s">
        <v>3229</v>
      </c>
      <c r="C586" s="160"/>
      <c r="D586" s="279" t="s">
        <v>3602</v>
      </c>
      <c r="E586" s="161" t="s">
        <v>3237</v>
      </c>
      <c r="F586" s="162" t="s">
        <v>4</v>
      </c>
      <c r="G586" s="915">
        <v>39631</v>
      </c>
      <c r="H586" s="125" t="s">
        <v>4</v>
      </c>
    </row>
    <row r="587" spans="1:8">
      <c r="A587" s="66"/>
      <c r="B587" s="1539" t="s">
        <v>3261</v>
      </c>
      <c r="C587" s="156"/>
      <c r="D587" s="140" t="s">
        <v>3603</v>
      </c>
      <c r="E587" s="157" t="s">
        <v>3221</v>
      </c>
      <c r="F587" s="162" t="s">
        <v>4</v>
      </c>
      <c r="G587" s="914">
        <v>39631</v>
      </c>
      <c r="H587" s="159" t="s">
        <v>3604</v>
      </c>
    </row>
    <row r="588" spans="1:8">
      <c r="A588" s="66"/>
      <c r="B588" s="1539" t="s">
        <v>4</v>
      </c>
      <c r="C588" s="156"/>
      <c r="D588" s="140" t="s">
        <v>3605</v>
      </c>
      <c r="E588" s="157" t="s">
        <v>3221</v>
      </c>
      <c r="F588" s="162" t="s">
        <v>4</v>
      </c>
      <c r="G588" s="914">
        <v>39632</v>
      </c>
    </row>
    <row r="589" spans="1:8">
      <c r="A589" s="66"/>
      <c r="B589" s="1539" t="s">
        <v>3232</v>
      </c>
      <c r="C589" s="156"/>
      <c r="D589" s="140" t="s">
        <v>3606</v>
      </c>
      <c r="E589" s="157" t="s">
        <v>3234</v>
      </c>
      <c r="F589" s="162" t="s">
        <v>4</v>
      </c>
      <c r="G589" s="914">
        <v>39632</v>
      </c>
      <c r="H589" s="125" t="s">
        <v>3607</v>
      </c>
    </row>
    <row r="590" spans="1:8">
      <c r="A590" s="66"/>
      <c r="B590" s="1539" t="s">
        <v>3229</v>
      </c>
      <c r="C590" s="156"/>
      <c r="D590" s="140" t="s">
        <v>3608</v>
      </c>
      <c r="E590" s="157" t="s">
        <v>3237</v>
      </c>
      <c r="F590" s="158" t="s">
        <v>4</v>
      </c>
      <c r="G590" s="914">
        <v>39633</v>
      </c>
      <c r="H590" s="163" t="s">
        <v>4</v>
      </c>
    </row>
    <row r="591" spans="1:8">
      <c r="A591" s="66"/>
      <c r="B591" s="1539" t="s">
        <v>3437</v>
      </c>
      <c r="C591" s="156"/>
      <c r="D591" s="140" t="s">
        <v>3609</v>
      </c>
      <c r="E591" s="157" t="s">
        <v>3349</v>
      </c>
      <c r="F591" s="158" t="s">
        <v>4</v>
      </c>
      <c r="G591" s="914">
        <v>39634</v>
      </c>
      <c r="H591" s="164"/>
    </row>
    <row r="592" spans="1:8">
      <c r="A592" s="66"/>
      <c r="B592" s="1539" t="s">
        <v>3427</v>
      </c>
      <c r="C592" s="156"/>
      <c r="D592" s="140" t="s">
        <v>3610</v>
      </c>
      <c r="E592" s="157" t="s">
        <v>3237</v>
      </c>
      <c r="F592" s="158" t="s">
        <v>4</v>
      </c>
      <c r="G592" s="914">
        <v>39634</v>
      </c>
    </row>
    <row r="593" spans="1:7">
      <c r="A593" s="66"/>
      <c r="B593" s="1539" t="s">
        <v>4</v>
      </c>
      <c r="C593" s="156"/>
      <c r="D593" s="140" t="s">
        <v>3611</v>
      </c>
      <c r="E593" s="157" t="s">
        <v>3221</v>
      </c>
      <c r="F593" s="158" t="s">
        <v>4</v>
      </c>
      <c r="G593" s="914">
        <v>39637</v>
      </c>
    </row>
    <row r="594" spans="1:7">
      <c r="A594" s="66"/>
      <c r="B594" s="1539" t="s">
        <v>3287</v>
      </c>
      <c r="C594" s="156"/>
      <c r="D594" s="140" t="s">
        <v>3473</v>
      </c>
      <c r="E594" s="157" t="s">
        <v>3237</v>
      </c>
      <c r="F594" s="158" t="s">
        <v>4</v>
      </c>
      <c r="G594" s="914">
        <v>39638</v>
      </c>
    </row>
    <row r="595" spans="1:7">
      <c r="A595" s="66"/>
      <c r="B595" s="1539" t="s">
        <v>3287</v>
      </c>
      <c r="C595" s="156"/>
      <c r="D595" s="140" t="s">
        <v>3612</v>
      </c>
      <c r="E595" s="157" t="s">
        <v>3237</v>
      </c>
      <c r="F595" s="158" t="s">
        <v>4</v>
      </c>
      <c r="G595" s="914">
        <v>39638</v>
      </c>
    </row>
    <row r="596" spans="1:7">
      <c r="A596" s="66"/>
      <c r="B596" s="1539" t="s">
        <v>3316</v>
      </c>
      <c r="C596" s="156"/>
      <c r="D596" s="140" t="s">
        <v>3613</v>
      </c>
      <c r="E596" s="157" t="s">
        <v>3318</v>
      </c>
      <c r="F596" s="158" t="s">
        <v>4</v>
      </c>
      <c r="G596" s="914">
        <v>39638</v>
      </c>
    </row>
    <row r="597" spans="1:7">
      <c r="A597" s="66"/>
      <c r="B597" s="1539" t="s">
        <v>3490</v>
      </c>
      <c r="C597" s="156"/>
      <c r="D597" s="140" t="s">
        <v>3614</v>
      </c>
      <c r="E597" s="157" t="s">
        <v>3221</v>
      </c>
      <c r="F597" s="158" t="s">
        <v>4</v>
      </c>
      <c r="G597" s="914">
        <v>39638</v>
      </c>
    </row>
    <row r="598" spans="1:7">
      <c r="A598" s="66"/>
      <c r="B598" s="1539" t="s">
        <v>3409</v>
      </c>
      <c r="C598" s="156"/>
      <c r="D598" s="140" t="s">
        <v>3615</v>
      </c>
      <c r="E598" s="157" t="s">
        <v>3402</v>
      </c>
      <c r="F598" s="158" t="s">
        <v>4</v>
      </c>
      <c r="G598" s="914">
        <v>39640</v>
      </c>
    </row>
    <row r="599" spans="1:7">
      <c r="A599" s="66"/>
      <c r="B599" s="1539" t="s">
        <v>4</v>
      </c>
      <c r="C599" s="156"/>
      <c r="D599" s="140" t="s">
        <v>3616</v>
      </c>
      <c r="E599" s="157" t="s">
        <v>3237</v>
      </c>
      <c r="F599" s="158" t="s">
        <v>4</v>
      </c>
      <c r="G599" s="914">
        <v>39640</v>
      </c>
    </row>
    <row r="600" spans="1:7">
      <c r="A600" s="66"/>
      <c r="B600" s="1539" t="s">
        <v>3235</v>
      </c>
      <c r="C600" s="156"/>
      <c r="D600" s="140" t="s">
        <v>3617</v>
      </c>
      <c r="E600" s="157" t="s">
        <v>3221</v>
      </c>
      <c r="F600" s="158" t="s">
        <v>4</v>
      </c>
      <c r="G600" s="914">
        <v>39640</v>
      </c>
    </row>
    <row r="601" spans="1:7">
      <c r="A601" s="66"/>
      <c r="B601" s="1539" t="s">
        <v>3287</v>
      </c>
      <c r="C601" s="156"/>
      <c r="D601" s="140" t="s">
        <v>3618</v>
      </c>
      <c r="E601" s="157" t="s">
        <v>3234</v>
      </c>
      <c r="F601" s="158" t="s">
        <v>4</v>
      </c>
      <c r="G601" s="914">
        <v>39640</v>
      </c>
    </row>
    <row r="602" spans="1:7">
      <c r="A602" s="66"/>
      <c r="B602" s="1539" t="s">
        <v>3232</v>
      </c>
      <c r="C602" s="156"/>
      <c r="D602" s="140" t="s">
        <v>3619</v>
      </c>
      <c r="E602" s="157" t="s">
        <v>3234</v>
      </c>
      <c r="F602" s="158" t="s">
        <v>4</v>
      </c>
      <c r="G602" s="914">
        <v>39643</v>
      </c>
    </row>
    <row r="603" spans="1:7">
      <c r="A603" s="66"/>
      <c r="B603" s="1539" t="s">
        <v>3620</v>
      </c>
      <c r="C603" s="156"/>
      <c r="D603" s="140" t="s">
        <v>3621</v>
      </c>
      <c r="E603" s="157" t="s">
        <v>3221</v>
      </c>
      <c r="F603" s="158" t="s">
        <v>4</v>
      </c>
      <c r="G603" s="914">
        <v>39644</v>
      </c>
    </row>
    <row r="604" spans="1:7">
      <c r="A604" s="66"/>
      <c r="B604" s="1539" t="s">
        <v>3287</v>
      </c>
      <c r="C604" s="156"/>
      <c r="D604" s="140" t="s">
        <v>3622</v>
      </c>
      <c r="E604" s="157" t="s">
        <v>3237</v>
      </c>
      <c r="F604" s="158" t="s">
        <v>4</v>
      </c>
      <c r="G604" s="914">
        <v>39645</v>
      </c>
    </row>
    <row r="605" spans="1:7">
      <c r="A605" s="66"/>
      <c r="B605" s="1539" t="s">
        <v>3623</v>
      </c>
      <c r="C605" s="156"/>
      <c r="D605" s="140" t="s">
        <v>3624</v>
      </c>
      <c r="E605" s="157" t="s">
        <v>3221</v>
      </c>
      <c r="F605" s="158" t="s">
        <v>4</v>
      </c>
      <c r="G605" s="914">
        <v>39645</v>
      </c>
    </row>
    <row r="606" spans="1:7">
      <c r="A606" s="66"/>
      <c r="B606" s="1539" t="s">
        <v>3287</v>
      </c>
      <c r="C606" s="156"/>
      <c r="D606" s="140" t="s">
        <v>3625</v>
      </c>
      <c r="E606" s="157" t="s">
        <v>3237</v>
      </c>
      <c r="F606" s="158" t="s">
        <v>4</v>
      </c>
      <c r="G606" s="914">
        <v>39646</v>
      </c>
    </row>
    <row r="607" spans="1:7">
      <c r="A607" s="66"/>
      <c r="B607" s="1539" t="s">
        <v>3232</v>
      </c>
      <c r="C607" s="156"/>
      <c r="D607" s="140" t="s">
        <v>3626</v>
      </c>
      <c r="E607" s="157" t="s">
        <v>4</v>
      </c>
      <c r="F607" s="158" t="s">
        <v>4</v>
      </c>
      <c r="G607" s="914">
        <v>39647</v>
      </c>
    </row>
    <row r="608" spans="1:7">
      <c r="A608" s="66"/>
      <c r="B608" s="1539" t="s">
        <v>3261</v>
      </c>
      <c r="C608" s="156"/>
      <c r="D608" s="140" t="s">
        <v>3627</v>
      </c>
      <c r="E608" s="157" t="s">
        <v>3221</v>
      </c>
      <c r="F608" s="158" t="s">
        <v>4</v>
      </c>
      <c r="G608" s="914">
        <v>39650</v>
      </c>
    </row>
    <row r="609" spans="1:11">
      <c r="A609" s="66"/>
      <c r="B609" s="1539" t="s">
        <v>3628</v>
      </c>
      <c r="C609" s="156"/>
      <c r="D609" s="140" t="s">
        <v>3629</v>
      </c>
      <c r="E609" s="157" t="s">
        <v>3630</v>
      </c>
      <c r="F609" s="158" t="s">
        <v>4</v>
      </c>
      <c r="G609" s="914">
        <v>39653</v>
      </c>
    </row>
    <row r="610" spans="1:11">
      <c r="A610" s="66"/>
      <c r="B610" s="1539" t="s">
        <v>3287</v>
      </c>
      <c r="C610" s="156"/>
      <c r="D610" s="140" t="s">
        <v>3631</v>
      </c>
      <c r="E610" s="157" t="s">
        <v>3318</v>
      </c>
      <c r="F610" s="158" t="s">
        <v>4</v>
      </c>
      <c r="G610" s="914">
        <v>39656</v>
      </c>
    </row>
    <row r="611" spans="1:11">
      <c r="A611" s="66"/>
      <c r="B611" s="1539" t="s">
        <v>3284</v>
      </c>
      <c r="C611" s="156"/>
      <c r="D611" s="140" t="s">
        <v>3632</v>
      </c>
      <c r="E611" s="157" t="s">
        <v>3221</v>
      </c>
      <c r="F611" s="158" t="s">
        <v>4</v>
      </c>
      <c r="G611" s="914">
        <v>39636</v>
      </c>
    </row>
    <row r="612" spans="1:11">
      <c r="A612" s="66"/>
      <c r="B612" s="1539" t="s">
        <v>3261</v>
      </c>
      <c r="C612" s="156"/>
      <c r="D612" s="140" t="s">
        <v>3633</v>
      </c>
      <c r="E612" s="157" t="s">
        <v>4</v>
      </c>
      <c r="F612" s="158" t="s">
        <v>4</v>
      </c>
      <c r="G612" s="914">
        <v>39659</v>
      </c>
    </row>
    <row r="613" spans="1:11">
      <c r="A613" s="87"/>
      <c r="B613" s="1539" t="s">
        <v>3232</v>
      </c>
      <c r="C613" s="156"/>
      <c r="D613" s="140" t="s">
        <v>3634</v>
      </c>
      <c r="E613" s="157" t="s">
        <v>4</v>
      </c>
      <c r="F613" s="158" t="s">
        <v>4</v>
      </c>
      <c r="G613" s="914">
        <v>39659</v>
      </c>
      <c r="I613" s="89"/>
      <c r="J613" s="2001"/>
      <c r="K613" s="2001"/>
    </row>
    <row r="614" spans="1:11">
      <c r="A614" s="66"/>
      <c r="B614" s="1539" t="s">
        <v>3261</v>
      </c>
      <c r="C614" s="156"/>
      <c r="D614" s="140" t="s">
        <v>3635</v>
      </c>
      <c r="E614" s="157" t="s">
        <v>3234</v>
      </c>
      <c r="F614" s="158" t="s">
        <v>4</v>
      </c>
      <c r="G614" s="914">
        <v>39660</v>
      </c>
    </row>
    <row r="615" spans="1:11">
      <c r="A615" s="66"/>
      <c r="B615" s="1539" t="s">
        <v>3261</v>
      </c>
      <c r="C615" s="156"/>
      <c r="D615" s="140" t="s">
        <v>3636</v>
      </c>
      <c r="E615" s="157" t="s">
        <v>4</v>
      </c>
      <c r="F615" s="158" t="s">
        <v>4</v>
      </c>
      <c r="G615" s="914">
        <v>39660</v>
      </c>
    </row>
    <row r="616" spans="1:11">
      <c r="A616" s="66"/>
      <c r="B616" s="1539" t="s">
        <v>3261</v>
      </c>
      <c r="C616" s="156"/>
      <c r="D616" s="140" t="s">
        <v>3637</v>
      </c>
      <c r="E616" s="157" t="s">
        <v>3221</v>
      </c>
      <c r="F616" s="158" t="s">
        <v>4</v>
      </c>
      <c r="G616" s="914">
        <v>39660</v>
      </c>
    </row>
    <row r="617" spans="1:11">
      <c r="A617" s="66"/>
      <c r="B617" s="1539" t="s">
        <v>3638</v>
      </c>
      <c r="C617" s="156"/>
      <c r="D617" s="140" t="s">
        <v>3639</v>
      </c>
      <c r="E617" s="157" t="s">
        <v>3520</v>
      </c>
      <c r="F617" s="158" t="s">
        <v>4</v>
      </c>
      <c r="G617" s="914">
        <v>39660</v>
      </c>
    </row>
    <row r="618" spans="1:11">
      <c r="A618" s="66"/>
      <c r="B618" s="1539" t="s">
        <v>3281</v>
      </c>
      <c r="C618" s="156"/>
      <c r="D618" s="140" t="s">
        <v>3640</v>
      </c>
      <c r="E618" s="157" t="s">
        <v>3234</v>
      </c>
      <c r="F618" s="158" t="s">
        <v>4</v>
      </c>
      <c r="G618" s="914">
        <v>39660</v>
      </c>
    </row>
    <row r="619" spans="1:11">
      <c r="A619" s="66"/>
      <c r="B619" s="1539" t="s">
        <v>3281</v>
      </c>
      <c r="C619" s="156"/>
      <c r="D619" s="140" t="s">
        <v>3641</v>
      </c>
      <c r="E619" s="157" t="s">
        <v>3234</v>
      </c>
      <c r="F619" s="158" t="s">
        <v>4</v>
      </c>
      <c r="G619" s="914">
        <v>39660</v>
      </c>
    </row>
    <row r="620" spans="1:11">
      <c r="A620" s="66"/>
      <c r="B620" s="1539" t="s">
        <v>3292</v>
      </c>
      <c r="C620" s="156"/>
      <c r="D620" s="140" t="s">
        <v>3642</v>
      </c>
      <c r="E620" s="157" t="s">
        <v>3311</v>
      </c>
      <c r="F620" s="158" t="s">
        <v>4</v>
      </c>
      <c r="G620" s="914">
        <v>39660</v>
      </c>
    </row>
    <row r="621" spans="1:11">
      <c r="A621" s="66"/>
      <c r="B621" s="1539" t="s">
        <v>3357</v>
      </c>
      <c r="C621" s="156"/>
      <c r="D621" s="140" t="s">
        <v>3643</v>
      </c>
      <c r="E621" s="157" t="s">
        <v>3520</v>
      </c>
      <c r="F621" s="158" t="s">
        <v>4</v>
      </c>
      <c r="G621" s="914">
        <v>39660</v>
      </c>
    </row>
    <row r="622" spans="1:11">
      <c r="A622" s="66"/>
      <c r="B622" s="1539" t="s">
        <v>3383</v>
      </c>
      <c r="C622" s="156"/>
      <c r="D622" s="140" t="s">
        <v>3644</v>
      </c>
      <c r="E622" s="157" t="s">
        <v>3393</v>
      </c>
      <c r="F622" s="158" t="s">
        <v>4</v>
      </c>
      <c r="G622" s="914">
        <v>39660</v>
      </c>
    </row>
    <row r="623" spans="1:11">
      <c r="A623" s="66"/>
      <c r="B623" s="1539" t="s">
        <v>3558</v>
      </c>
      <c r="C623" s="156"/>
      <c r="D623" s="140" t="s">
        <v>3645</v>
      </c>
      <c r="E623" s="157" t="s">
        <v>3221</v>
      </c>
      <c r="F623" s="158" t="s">
        <v>4</v>
      </c>
      <c r="G623" s="914">
        <v>39660</v>
      </c>
    </row>
    <row r="624" spans="1:11">
      <c r="A624" s="66"/>
      <c r="B624" s="1539" t="s">
        <v>3287</v>
      </c>
      <c r="C624" s="156"/>
      <c r="D624" s="140" t="s">
        <v>3646</v>
      </c>
      <c r="E624" s="157" t="s">
        <v>3237</v>
      </c>
      <c r="F624" s="158" t="s">
        <v>4</v>
      </c>
      <c r="G624" s="914">
        <v>39660</v>
      </c>
    </row>
    <row r="625" spans="1:7">
      <c r="A625" s="66"/>
      <c r="B625" s="1539" t="s">
        <v>3510</v>
      </c>
      <c r="C625" s="156">
        <v>929</v>
      </c>
      <c r="D625" s="140" t="s">
        <v>3647</v>
      </c>
      <c r="E625" s="157" t="s">
        <v>3565</v>
      </c>
      <c r="F625" s="158" t="s">
        <v>4</v>
      </c>
      <c r="G625" s="914">
        <v>39661</v>
      </c>
    </row>
    <row r="626" spans="1:7">
      <c r="A626" s="66"/>
      <c r="B626" s="27" t="s">
        <v>3229</v>
      </c>
      <c r="C626" s="154"/>
      <c r="D626" s="140" t="s">
        <v>3461</v>
      </c>
      <c r="E626" s="155" t="s">
        <v>3221</v>
      </c>
      <c r="F626" s="26" t="s">
        <v>4</v>
      </c>
      <c r="G626" s="914">
        <v>39661</v>
      </c>
    </row>
    <row r="627" spans="1:7">
      <c r="A627" s="66"/>
      <c r="B627" s="1539" t="s">
        <v>3284</v>
      </c>
      <c r="C627" s="156"/>
      <c r="D627" s="140" t="s">
        <v>3648</v>
      </c>
      <c r="E627" s="157" t="s">
        <v>3649</v>
      </c>
      <c r="F627" s="158" t="s">
        <v>4</v>
      </c>
      <c r="G627" s="914">
        <v>39666</v>
      </c>
    </row>
    <row r="628" spans="1:7">
      <c r="A628" s="66">
        <v>39665</v>
      </c>
      <c r="B628" s="1539" t="s">
        <v>4</v>
      </c>
      <c r="C628" s="156"/>
      <c r="D628" s="140" t="s">
        <v>3243</v>
      </c>
      <c r="E628" s="157" t="s">
        <v>3237</v>
      </c>
      <c r="F628" s="158" t="s">
        <v>4</v>
      </c>
      <c r="G628" s="548">
        <v>39668</v>
      </c>
    </row>
    <row r="629" spans="1:7">
      <c r="A629" s="66">
        <v>39665</v>
      </c>
      <c r="B629" s="1539" t="s">
        <v>3338</v>
      </c>
      <c r="C629" s="156"/>
      <c r="D629" s="140" t="s">
        <v>3650</v>
      </c>
      <c r="E629" s="157" t="s">
        <v>915</v>
      </c>
      <c r="F629" s="158" t="s">
        <v>4</v>
      </c>
      <c r="G629" s="914">
        <v>39660</v>
      </c>
    </row>
    <row r="630" spans="1:7">
      <c r="A630" s="66">
        <v>39665</v>
      </c>
      <c r="B630" s="1539" t="s">
        <v>916</v>
      </c>
      <c r="C630" s="156"/>
      <c r="D630" s="140" t="s">
        <v>3651</v>
      </c>
      <c r="E630" s="157" t="s">
        <v>3221</v>
      </c>
      <c r="F630" s="158" t="s">
        <v>4</v>
      </c>
      <c r="G630" s="914">
        <v>39652</v>
      </c>
    </row>
    <row r="631" spans="1:7">
      <c r="A631" s="66">
        <v>39665</v>
      </c>
      <c r="B631" s="1539" t="s">
        <v>3232</v>
      </c>
      <c r="C631" s="156">
        <v>907</v>
      </c>
      <c r="D631" s="140" t="s">
        <v>3652</v>
      </c>
      <c r="E631" s="157" t="s">
        <v>3234</v>
      </c>
      <c r="F631" s="158" t="s">
        <v>4</v>
      </c>
      <c r="G631" s="914">
        <v>39662</v>
      </c>
    </row>
    <row r="632" spans="1:7">
      <c r="A632" s="66">
        <v>39667</v>
      </c>
      <c r="B632" s="27" t="s">
        <v>3287</v>
      </c>
      <c r="C632" s="154">
        <v>942</v>
      </c>
      <c r="D632" s="140" t="s">
        <v>3653</v>
      </c>
      <c r="E632" s="157" t="s">
        <v>3318</v>
      </c>
      <c r="F632" s="158" t="s">
        <v>4</v>
      </c>
      <c r="G632" s="548">
        <v>39664</v>
      </c>
    </row>
    <row r="633" spans="1:7">
      <c r="A633" s="66">
        <v>39666</v>
      </c>
      <c r="B633" s="27" t="s">
        <v>3654</v>
      </c>
      <c r="C633" s="154">
        <v>933</v>
      </c>
      <c r="D633" s="140" t="s">
        <v>3655</v>
      </c>
      <c r="E633" s="155" t="s">
        <v>3480</v>
      </c>
      <c r="F633" s="26" t="s">
        <v>4</v>
      </c>
      <c r="G633" s="42">
        <v>39665</v>
      </c>
    </row>
    <row r="634" spans="1:7">
      <c r="A634" s="66">
        <v>39668</v>
      </c>
      <c r="B634" s="27" t="s">
        <v>3656</v>
      </c>
      <c r="C634" s="154">
        <v>946</v>
      </c>
      <c r="D634" s="140" t="s">
        <v>3657</v>
      </c>
      <c r="E634" s="155" t="s">
        <v>3234</v>
      </c>
      <c r="F634" s="26" t="s">
        <v>4</v>
      </c>
      <c r="G634" s="42">
        <v>39667</v>
      </c>
    </row>
    <row r="635" spans="1:7">
      <c r="A635" s="66">
        <v>39668</v>
      </c>
      <c r="B635" s="274" t="s">
        <v>3638</v>
      </c>
      <c r="C635" s="154">
        <v>905</v>
      </c>
      <c r="D635" s="140" t="s">
        <v>3658</v>
      </c>
      <c r="E635" s="155" t="s">
        <v>3274</v>
      </c>
      <c r="F635" s="26" t="s">
        <v>4</v>
      </c>
      <c r="G635" s="548">
        <v>39668</v>
      </c>
    </row>
    <row r="636" spans="1:7">
      <c r="A636" s="66">
        <v>39673</v>
      </c>
      <c r="B636" s="27" t="s">
        <v>3271</v>
      </c>
      <c r="C636" s="154">
        <v>949</v>
      </c>
      <c r="D636" s="140" t="s">
        <v>3659</v>
      </c>
      <c r="E636" s="155" t="s">
        <v>4</v>
      </c>
      <c r="F636" s="26" t="s">
        <v>4</v>
      </c>
      <c r="G636" s="42">
        <v>39669</v>
      </c>
    </row>
    <row r="637" spans="1:7">
      <c r="A637" s="66">
        <v>39671</v>
      </c>
      <c r="B637" s="27" t="s">
        <v>3383</v>
      </c>
      <c r="C637" s="154">
        <v>646</v>
      </c>
      <c r="D637" s="140" t="s">
        <v>3660</v>
      </c>
      <c r="E637" s="155" t="s">
        <v>915</v>
      </c>
      <c r="F637" s="26" t="s">
        <v>4</v>
      </c>
      <c r="G637" s="42">
        <v>39671</v>
      </c>
    </row>
    <row r="638" spans="1:7">
      <c r="A638" s="66">
        <v>39674</v>
      </c>
      <c r="B638" s="27" t="s">
        <v>3226</v>
      </c>
      <c r="C638" s="154">
        <v>953</v>
      </c>
      <c r="D638" s="140" t="s">
        <v>3661</v>
      </c>
      <c r="E638" s="155" t="s">
        <v>4</v>
      </c>
      <c r="F638" s="26" t="s">
        <v>4</v>
      </c>
      <c r="G638" s="42">
        <v>39673</v>
      </c>
    </row>
    <row r="639" spans="1:7">
      <c r="A639" s="66"/>
      <c r="B639" s="27" t="s">
        <v>3303</v>
      </c>
      <c r="C639" s="154">
        <v>960</v>
      </c>
      <c r="D639" s="140" t="s">
        <v>3662</v>
      </c>
      <c r="E639" s="155" t="s">
        <v>4</v>
      </c>
      <c r="F639" s="26" t="s">
        <v>4</v>
      </c>
      <c r="G639" s="42">
        <v>39673</v>
      </c>
    </row>
    <row r="640" spans="1:7">
      <c r="A640" s="66"/>
      <c r="B640" s="27" t="s">
        <v>3303</v>
      </c>
      <c r="C640" s="154">
        <v>961</v>
      </c>
      <c r="D640" s="140" t="s">
        <v>3663</v>
      </c>
      <c r="E640" s="155" t="s">
        <v>4</v>
      </c>
      <c r="F640" s="26" t="s">
        <v>4</v>
      </c>
      <c r="G640" s="42">
        <v>39673</v>
      </c>
    </row>
    <row r="641" spans="1:7">
      <c r="A641" s="66"/>
      <c r="B641" s="27" t="s">
        <v>3232</v>
      </c>
      <c r="C641" s="154">
        <v>857</v>
      </c>
      <c r="D641" s="140" t="s">
        <v>3664</v>
      </c>
      <c r="E641" s="155" t="s">
        <v>3665</v>
      </c>
      <c r="F641" s="26" t="s">
        <v>4</v>
      </c>
      <c r="G641" s="42">
        <v>39672</v>
      </c>
    </row>
    <row r="642" spans="1:7">
      <c r="A642" s="66"/>
      <c r="B642" s="27" t="s">
        <v>3666</v>
      </c>
      <c r="C642" s="154">
        <v>962</v>
      </c>
      <c r="D642" s="140" t="s">
        <v>3667</v>
      </c>
      <c r="E642" s="155" t="s">
        <v>4</v>
      </c>
      <c r="F642" s="26" t="s">
        <v>4</v>
      </c>
      <c r="G642" s="42">
        <v>39674</v>
      </c>
    </row>
    <row r="643" spans="1:7">
      <c r="A643" s="66">
        <v>39675</v>
      </c>
      <c r="B643" s="27" t="s">
        <v>916</v>
      </c>
      <c r="C643" s="154">
        <v>752</v>
      </c>
      <c r="D643" s="140" t="s">
        <v>3668</v>
      </c>
      <c r="E643" s="155" t="s">
        <v>3221</v>
      </c>
      <c r="F643" s="26" t="s">
        <v>4</v>
      </c>
      <c r="G643" s="42">
        <v>39674</v>
      </c>
    </row>
    <row r="644" spans="1:7">
      <c r="A644" s="66"/>
      <c r="B644" s="27" t="s">
        <v>3656</v>
      </c>
      <c r="C644" s="154">
        <v>964</v>
      </c>
      <c r="D644" s="140" t="s">
        <v>3669</v>
      </c>
      <c r="E644" s="155" t="s">
        <v>3221</v>
      </c>
      <c r="F644" s="26" t="s">
        <v>4</v>
      </c>
      <c r="G644" s="42">
        <v>39674</v>
      </c>
    </row>
    <row r="645" spans="1:7">
      <c r="A645" s="66"/>
      <c r="B645" s="27" t="s">
        <v>3656</v>
      </c>
      <c r="C645" s="154">
        <v>965</v>
      </c>
      <c r="D645" s="140" t="s">
        <v>3670</v>
      </c>
      <c r="E645" s="155" t="s">
        <v>3221</v>
      </c>
      <c r="F645" s="26" t="s">
        <v>4</v>
      </c>
      <c r="G645" s="42">
        <v>39674</v>
      </c>
    </row>
    <row r="646" spans="1:7">
      <c r="A646" s="66">
        <v>39673</v>
      </c>
      <c r="B646" s="27" t="s">
        <v>3671</v>
      </c>
      <c r="C646" s="154">
        <v>818</v>
      </c>
      <c r="D646" s="140" t="s">
        <v>3672</v>
      </c>
      <c r="E646" s="155" t="s">
        <v>3277</v>
      </c>
      <c r="F646" s="26" t="s">
        <v>4</v>
      </c>
      <c r="G646" s="42">
        <v>39675</v>
      </c>
    </row>
    <row r="647" spans="1:7">
      <c r="A647" s="66">
        <v>39673</v>
      </c>
      <c r="B647" s="27" t="s">
        <v>3656</v>
      </c>
      <c r="C647" s="154">
        <v>577</v>
      </c>
      <c r="D647" s="140" t="s">
        <v>3673</v>
      </c>
      <c r="E647" s="155" t="s">
        <v>3234</v>
      </c>
      <c r="F647" s="26" t="s">
        <v>4</v>
      </c>
      <c r="G647" s="42">
        <v>39675</v>
      </c>
    </row>
    <row r="648" spans="1:7">
      <c r="A648" s="66">
        <v>39673</v>
      </c>
      <c r="B648" s="27" t="s">
        <v>916</v>
      </c>
      <c r="C648" s="154">
        <v>959</v>
      </c>
      <c r="D648" s="140" t="s">
        <v>3674</v>
      </c>
      <c r="E648" s="155" t="s">
        <v>4</v>
      </c>
      <c r="F648" s="26" t="s">
        <v>4</v>
      </c>
      <c r="G648" s="42">
        <v>39676</v>
      </c>
    </row>
    <row r="649" spans="1:7">
      <c r="A649" s="66">
        <v>39673</v>
      </c>
      <c r="B649" s="27" t="s">
        <v>916</v>
      </c>
      <c r="C649" s="154">
        <v>923</v>
      </c>
      <c r="D649" s="140" t="s">
        <v>3675</v>
      </c>
      <c r="E649" s="155" t="s">
        <v>4</v>
      </c>
      <c r="F649" s="26" t="s">
        <v>4</v>
      </c>
      <c r="G649" s="42">
        <v>39676</v>
      </c>
    </row>
    <row r="650" spans="1:7">
      <c r="A650" s="66">
        <v>39667</v>
      </c>
      <c r="B650" s="27" t="s">
        <v>3383</v>
      </c>
      <c r="C650" s="154">
        <v>261</v>
      </c>
      <c r="D650" s="140" t="s">
        <v>3676</v>
      </c>
      <c r="E650" s="155" t="s">
        <v>3381</v>
      </c>
      <c r="F650" s="26" t="s">
        <v>4</v>
      </c>
      <c r="G650" s="42">
        <v>39678</v>
      </c>
    </row>
    <row r="651" spans="1:7">
      <c r="A651" s="66"/>
      <c r="B651" s="27" t="s">
        <v>3271</v>
      </c>
      <c r="C651" s="165">
        <v>975</v>
      </c>
      <c r="D651" s="140" t="s">
        <v>3677</v>
      </c>
      <c r="E651" s="155" t="s">
        <v>3221</v>
      </c>
      <c r="F651" s="26" t="s">
        <v>4</v>
      </c>
      <c r="G651" s="42">
        <v>39678</v>
      </c>
    </row>
    <row r="652" spans="1:7">
      <c r="A652" s="66"/>
      <c r="B652" s="27" t="s">
        <v>3490</v>
      </c>
      <c r="C652" s="165">
        <v>977</v>
      </c>
      <c r="D652" s="140" t="s">
        <v>3678</v>
      </c>
      <c r="E652" s="155" t="s">
        <v>3221</v>
      </c>
      <c r="F652" s="26" t="s">
        <v>4</v>
      </c>
      <c r="G652" s="42">
        <v>39679</v>
      </c>
    </row>
    <row r="653" spans="1:7">
      <c r="A653" s="66">
        <v>39678</v>
      </c>
      <c r="B653" s="27" t="s">
        <v>3232</v>
      </c>
      <c r="C653" s="154">
        <v>664</v>
      </c>
      <c r="D653" s="140" t="s">
        <v>3679</v>
      </c>
      <c r="E653" s="155" t="s">
        <v>3237</v>
      </c>
      <c r="F653" s="26" t="s">
        <v>4</v>
      </c>
      <c r="G653" s="42">
        <v>39680</v>
      </c>
    </row>
    <row r="654" spans="1:7">
      <c r="A654" s="66">
        <v>39673</v>
      </c>
      <c r="B654" s="27" t="s">
        <v>3478</v>
      </c>
      <c r="C654" s="154">
        <v>655</v>
      </c>
      <c r="D654" s="140" t="s">
        <v>3680</v>
      </c>
      <c r="E654" s="155" t="s">
        <v>3277</v>
      </c>
      <c r="F654" s="26" t="s">
        <v>4</v>
      </c>
      <c r="G654" s="42">
        <v>39680</v>
      </c>
    </row>
    <row r="655" spans="1:7">
      <c r="A655" s="66">
        <v>39680</v>
      </c>
      <c r="B655" s="27" t="s">
        <v>3292</v>
      </c>
      <c r="C655" s="154">
        <v>417</v>
      </c>
      <c r="D655" s="140" t="s">
        <v>3681</v>
      </c>
      <c r="E655" s="155" t="s">
        <v>3228</v>
      </c>
      <c r="F655" s="26" t="s">
        <v>4</v>
      </c>
      <c r="G655" s="42">
        <v>39680</v>
      </c>
    </row>
    <row r="656" spans="1:7">
      <c r="A656" s="66">
        <v>39682</v>
      </c>
      <c r="B656" s="27" t="s">
        <v>3478</v>
      </c>
      <c r="C656" s="154">
        <v>972</v>
      </c>
      <c r="D656" s="140" t="s">
        <v>3682</v>
      </c>
      <c r="E656" s="155" t="s">
        <v>3257</v>
      </c>
      <c r="F656" s="26" t="s">
        <v>4</v>
      </c>
      <c r="G656" s="42">
        <v>39682</v>
      </c>
    </row>
    <row r="657" spans="1:7">
      <c r="A657" s="66">
        <v>39682</v>
      </c>
      <c r="B657" s="27" t="s">
        <v>3478</v>
      </c>
      <c r="C657" s="154">
        <v>791</v>
      </c>
      <c r="D657" s="140" t="s">
        <v>3683</v>
      </c>
      <c r="E657" s="155" t="s">
        <v>3270</v>
      </c>
      <c r="F657" s="26" t="s">
        <v>4</v>
      </c>
      <c r="G657" s="42">
        <v>39682</v>
      </c>
    </row>
    <row r="658" spans="1:7">
      <c r="A658" s="66">
        <v>39681</v>
      </c>
      <c r="B658" s="27" t="s">
        <v>3226</v>
      </c>
      <c r="C658" s="154">
        <v>952</v>
      </c>
      <c r="D658" s="140" t="s">
        <v>3684</v>
      </c>
      <c r="E658" s="155" t="s">
        <v>3221</v>
      </c>
      <c r="F658" s="26" t="s">
        <v>4</v>
      </c>
      <c r="G658" s="42">
        <v>39682</v>
      </c>
    </row>
    <row r="659" spans="1:7">
      <c r="A659" s="66"/>
      <c r="B659" s="27" t="s">
        <v>3271</v>
      </c>
      <c r="C659" s="165">
        <v>943</v>
      </c>
      <c r="D659" s="140" t="s">
        <v>3685</v>
      </c>
      <c r="E659" s="155" t="s">
        <v>3221</v>
      </c>
      <c r="F659" s="26" t="s">
        <v>4</v>
      </c>
      <c r="G659" s="42">
        <v>39682</v>
      </c>
    </row>
    <row r="660" spans="1:7">
      <c r="A660" s="66"/>
      <c r="B660" s="27" t="s">
        <v>3232</v>
      </c>
      <c r="C660" s="165"/>
      <c r="D660" s="140" t="s">
        <v>3686</v>
      </c>
      <c r="E660" s="155" t="s">
        <v>3221</v>
      </c>
      <c r="F660" s="26" t="s">
        <v>4</v>
      </c>
      <c r="G660" s="42">
        <v>39683</v>
      </c>
    </row>
    <row r="661" spans="1:7">
      <c r="A661" s="66">
        <v>39681</v>
      </c>
      <c r="B661" s="27" t="s">
        <v>3620</v>
      </c>
      <c r="C661" s="154">
        <v>897</v>
      </c>
      <c r="D661" s="140" t="s">
        <v>3687</v>
      </c>
      <c r="E661" s="155" t="s">
        <v>3221</v>
      </c>
      <c r="F661" s="26" t="s">
        <v>4</v>
      </c>
      <c r="G661" s="42">
        <v>39684</v>
      </c>
    </row>
    <row r="662" spans="1:7">
      <c r="A662" s="66"/>
      <c r="B662" s="27" t="s">
        <v>3303</v>
      </c>
      <c r="C662" s="165">
        <v>986</v>
      </c>
      <c r="D662" s="140" t="s">
        <v>3688</v>
      </c>
      <c r="E662" s="155" t="s">
        <v>3221</v>
      </c>
      <c r="F662" s="26" t="s">
        <v>4</v>
      </c>
      <c r="G662" s="42">
        <v>39684</v>
      </c>
    </row>
    <row r="663" spans="1:7">
      <c r="A663" s="66"/>
      <c r="B663" s="27" t="s">
        <v>3666</v>
      </c>
      <c r="C663" s="165">
        <v>997</v>
      </c>
      <c r="D663" s="140" t="s">
        <v>3689</v>
      </c>
      <c r="E663" s="155" t="s">
        <v>3221</v>
      </c>
      <c r="F663" s="26" t="s">
        <v>4</v>
      </c>
      <c r="G663" s="42">
        <v>39684</v>
      </c>
    </row>
    <row r="664" spans="1:7">
      <c r="A664" s="66"/>
      <c r="B664" s="27" t="s">
        <v>3303</v>
      </c>
      <c r="C664" s="165">
        <v>985</v>
      </c>
      <c r="D664" s="140" t="s">
        <v>3690</v>
      </c>
      <c r="E664" s="155" t="s">
        <v>3221</v>
      </c>
      <c r="F664" s="26" t="s">
        <v>4</v>
      </c>
      <c r="G664" s="42">
        <v>39684</v>
      </c>
    </row>
    <row r="665" spans="1:7">
      <c r="A665" s="66">
        <v>39685</v>
      </c>
      <c r="B665" s="27" t="s">
        <v>3628</v>
      </c>
      <c r="C665" s="165">
        <v>950</v>
      </c>
      <c r="D665" s="140" t="s">
        <v>3691</v>
      </c>
      <c r="E665" s="155" t="s">
        <v>3221</v>
      </c>
      <c r="F665" s="26" t="s">
        <v>4</v>
      </c>
      <c r="G665" s="42">
        <v>39684</v>
      </c>
    </row>
    <row r="666" spans="1:7">
      <c r="A666" s="66"/>
      <c r="B666" s="27" t="s">
        <v>3226</v>
      </c>
      <c r="C666" s="165">
        <v>1006</v>
      </c>
      <c r="D666" s="140" t="s">
        <v>3692</v>
      </c>
      <c r="E666" s="155" t="s">
        <v>3221</v>
      </c>
      <c r="F666" s="26" t="s">
        <v>4</v>
      </c>
      <c r="G666" s="42">
        <v>39685</v>
      </c>
    </row>
    <row r="667" spans="1:7">
      <c r="A667" s="66"/>
      <c r="B667" s="27" t="s">
        <v>3226</v>
      </c>
      <c r="C667" s="165">
        <v>1005</v>
      </c>
      <c r="D667" s="140" t="s">
        <v>3693</v>
      </c>
      <c r="E667" s="155" t="s">
        <v>3221</v>
      </c>
      <c r="F667" s="26" t="s">
        <v>4</v>
      </c>
      <c r="G667" s="42">
        <v>39685</v>
      </c>
    </row>
    <row r="668" spans="1:7">
      <c r="A668" s="66"/>
      <c r="B668" s="27" t="s">
        <v>3271</v>
      </c>
      <c r="C668" s="154">
        <v>1014</v>
      </c>
      <c r="D668" s="140" t="s">
        <v>3694</v>
      </c>
      <c r="E668" s="155" t="s">
        <v>3221</v>
      </c>
      <c r="F668" s="26" t="s">
        <v>4</v>
      </c>
      <c r="G668" s="42">
        <v>39687</v>
      </c>
    </row>
    <row r="669" spans="1:7">
      <c r="A669" s="66"/>
      <c r="B669" s="27" t="s">
        <v>3656</v>
      </c>
      <c r="C669" s="165">
        <v>988</v>
      </c>
      <c r="D669" s="140" t="s">
        <v>3695</v>
      </c>
      <c r="E669" s="155" t="s">
        <v>3221</v>
      </c>
      <c r="F669" s="26" t="s">
        <v>4</v>
      </c>
      <c r="G669" s="42">
        <v>39681</v>
      </c>
    </row>
    <row r="670" spans="1:7">
      <c r="A670" s="66"/>
      <c r="B670" s="27" t="s">
        <v>3284</v>
      </c>
      <c r="C670" s="165">
        <v>999</v>
      </c>
      <c r="D670" s="140" t="s">
        <v>3696</v>
      </c>
      <c r="E670" s="155" t="s">
        <v>3221</v>
      </c>
      <c r="F670" s="26" t="s">
        <v>4</v>
      </c>
      <c r="G670" s="42">
        <v>39682</v>
      </c>
    </row>
    <row r="671" spans="1:7">
      <c r="A671" s="66"/>
      <c r="B671" s="27" t="s">
        <v>3303</v>
      </c>
      <c r="C671" s="165">
        <v>1004</v>
      </c>
      <c r="D671" s="140" t="s">
        <v>3697</v>
      </c>
      <c r="E671" s="155" t="s">
        <v>3221</v>
      </c>
      <c r="F671" s="26" t="s">
        <v>4</v>
      </c>
      <c r="G671" s="42">
        <v>39687</v>
      </c>
    </row>
    <row r="672" spans="1:7">
      <c r="A672" s="66">
        <v>39686</v>
      </c>
      <c r="B672" s="27" t="s">
        <v>916</v>
      </c>
      <c r="C672" s="165">
        <v>915</v>
      </c>
      <c r="D672" s="140" t="s">
        <v>3698</v>
      </c>
      <c r="E672" s="155" t="s">
        <v>3221</v>
      </c>
      <c r="F672" s="26" t="s">
        <v>4</v>
      </c>
      <c r="G672" s="42">
        <v>39689</v>
      </c>
    </row>
    <row r="673" spans="1:7">
      <c r="A673" s="66">
        <v>39686</v>
      </c>
      <c r="B673" s="27" t="s">
        <v>916</v>
      </c>
      <c r="C673" s="165">
        <v>914</v>
      </c>
      <c r="D673" s="140" t="s">
        <v>3699</v>
      </c>
      <c r="E673" s="155" t="s">
        <v>3221</v>
      </c>
      <c r="F673" s="26" t="s">
        <v>4</v>
      </c>
      <c r="G673" s="42">
        <v>39689</v>
      </c>
    </row>
    <row r="674" spans="1:7">
      <c r="A674" s="66">
        <v>39685</v>
      </c>
      <c r="B674" s="27" t="s">
        <v>3226</v>
      </c>
      <c r="C674" s="165">
        <v>951</v>
      </c>
      <c r="D674" s="140" t="s">
        <v>4</v>
      </c>
      <c r="E674" s="155" t="s">
        <v>3221</v>
      </c>
      <c r="F674" s="26" t="s">
        <v>4</v>
      </c>
      <c r="G674" s="548">
        <v>39688</v>
      </c>
    </row>
    <row r="675" spans="1:7">
      <c r="A675" s="66"/>
      <c r="B675" s="27" t="s">
        <v>3271</v>
      </c>
      <c r="C675" s="154">
        <v>1020</v>
      </c>
      <c r="D675" s="140" t="s">
        <v>3700</v>
      </c>
      <c r="E675" s="155" t="s">
        <v>3221</v>
      </c>
      <c r="F675" s="26" t="s">
        <v>4</v>
      </c>
      <c r="G675" s="42">
        <v>39690</v>
      </c>
    </row>
    <row r="676" spans="1:7">
      <c r="A676" s="66"/>
      <c r="B676" s="27" t="s">
        <v>3478</v>
      </c>
      <c r="C676" s="165">
        <v>462</v>
      </c>
      <c r="D676" s="140" t="s">
        <v>3701</v>
      </c>
      <c r="E676" s="155" t="s">
        <v>3313</v>
      </c>
      <c r="F676" s="26" t="s">
        <v>4</v>
      </c>
      <c r="G676" s="548">
        <v>39691</v>
      </c>
    </row>
    <row r="677" spans="1:7">
      <c r="A677" s="66"/>
      <c r="B677" s="27" t="s">
        <v>3279</v>
      </c>
      <c r="C677" s="165">
        <v>869</v>
      </c>
      <c r="D677" s="140" t="s">
        <v>3702</v>
      </c>
      <c r="E677" s="155" t="s">
        <v>3277</v>
      </c>
      <c r="F677" s="26" t="s">
        <v>4</v>
      </c>
      <c r="G677" s="548">
        <v>39691</v>
      </c>
    </row>
    <row r="678" spans="1:7">
      <c r="A678" s="66"/>
      <c r="B678" s="27" t="s">
        <v>3656</v>
      </c>
      <c r="C678" s="154">
        <v>709</v>
      </c>
      <c r="D678" s="140" t="s">
        <v>3703</v>
      </c>
      <c r="E678" s="155" t="s">
        <v>3234</v>
      </c>
      <c r="F678" s="26" t="s">
        <v>4</v>
      </c>
      <c r="G678" s="548">
        <v>39691</v>
      </c>
    </row>
    <row r="679" spans="1:7">
      <c r="A679" s="66">
        <v>39692</v>
      </c>
      <c r="B679" s="27" t="s">
        <v>3490</v>
      </c>
      <c r="C679" s="154">
        <v>1015</v>
      </c>
      <c r="D679" s="140" t="s">
        <v>3704</v>
      </c>
      <c r="E679" s="155" t="s">
        <v>3221</v>
      </c>
      <c r="F679" s="26" t="s">
        <v>4</v>
      </c>
      <c r="G679" s="548">
        <v>39689</v>
      </c>
    </row>
    <row r="680" spans="1:7">
      <c r="A680" s="66"/>
      <c r="B680" s="27" t="s">
        <v>3666</v>
      </c>
      <c r="C680" s="154">
        <v>995</v>
      </c>
      <c r="D680" s="140" t="s">
        <v>3705</v>
      </c>
      <c r="E680" s="155" t="s">
        <v>3221</v>
      </c>
      <c r="F680" s="26" t="s">
        <v>4</v>
      </c>
      <c r="G680" s="548">
        <v>39692</v>
      </c>
    </row>
    <row r="681" spans="1:7">
      <c r="A681" s="66"/>
      <c r="B681" s="27" t="s">
        <v>3666</v>
      </c>
      <c r="C681" s="154">
        <v>997</v>
      </c>
      <c r="D681" s="140" t="s">
        <v>3689</v>
      </c>
      <c r="E681" s="155" t="s">
        <v>3221</v>
      </c>
      <c r="F681" s="26" t="s">
        <v>4</v>
      </c>
      <c r="G681" s="548">
        <v>39692</v>
      </c>
    </row>
    <row r="682" spans="1:7">
      <c r="A682" s="66"/>
      <c r="B682" s="27" t="s">
        <v>3303</v>
      </c>
      <c r="C682" s="154">
        <v>1022</v>
      </c>
      <c r="D682" s="140" t="s">
        <v>3706</v>
      </c>
      <c r="E682" s="155" t="s">
        <v>3221</v>
      </c>
      <c r="F682" s="26" t="s">
        <v>4</v>
      </c>
      <c r="G682" s="548">
        <v>39693</v>
      </c>
    </row>
    <row r="683" spans="1:7">
      <c r="A683" s="66"/>
      <c r="B683" s="27" t="s">
        <v>3229</v>
      </c>
      <c r="C683" s="165">
        <v>1026</v>
      </c>
      <c r="D683" s="140" t="s">
        <v>3707</v>
      </c>
      <c r="E683" s="155" t="s">
        <v>3221</v>
      </c>
      <c r="F683" s="26" t="s">
        <v>4</v>
      </c>
      <c r="G683" s="42">
        <v>39694</v>
      </c>
    </row>
    <row r="684" spans="1:7">
      <c r="A684" s="66"/>
      <c r="B684" s="27" t="s">
        <v>3232</v>
      </c>
      <c r="C684" s="154">
        <v>1013</v>
      </c>
      <c r="D684" s="140" t="s">
        <v>3364</v>
      </c>
      <c r="E684" s="155" t="s">
        <v>3221</v>
      </c>
      <c r="F684" s="26" t="s">
        <v>4</v>
      </c>
      <c r="G684" s="42">
        <v>39695</v>
      </c>
    </row>
    <row r="685" spans="1:7">
      <c r="A685" s="66"/>
      <c r="B685" s="27" t="s">
        <v>3303</v>
      </c>
      <c r="C685" s="154">
        <v>1023</v>
      </c>
      <c r="D685" s="140" t="s">
        <v>3708</v>
      </c>
      <c r="E685" s="155" t="s">
        <v>3221</v>
      </c>
      <c r="F685" s="26" t="s">
        <v>4</v>
      </c>
      <c r="G685" s="42">
        <v>39695</v>
      </c>
    </row>
    <row r="686" spans="1:7">
      <c r="A686" s="66"/>
      <c r="B686" s="27" t="s">
        <v>916</v>
      </c>
      <c r="C686" s="154">
        <v>934</v>
      </c>
      <c r="D686" s="140" t="s">
        <v>3709</v>
      </c>
      <c r="E686" s="155" t="s">
        <v>3221</v>
      </c>
      <c r="F686" s="26" t="s">
        <v>4</v>
      </c>
      <c r="G686" s="42">
        <v>39698</v>
      </c>
    </row>
    <row r="687" spans="1:7">
      <c r="A687" s="66"/>
      <c r="B687" s="27" t="s">
        <v>916</v>
      </c>
      <c r="C687" s="154">
        <v>936</v>
      </c>
      <c r="D687" s="140" t="s">
        <v>3710</v>
      </c>
      <c r="E687" s="155" t="s">
        <v>3221</v>
      </c>
      <c r="F687" s="26" t="s">
        <v>4</v>
      </c>
      <c r="G687" s="42">
        <v>39698</v>
      </c>
    </row>
    <row r="688" spans="1:7">
      <c r="A688" s="66"/>
      <c r="B688" s="27" t="s">
        <v>916</v>
      </c>
      <c r="C688" s="154">
        <v>937</v>
      </c>
      <c r="D688" s="140" t="s">
        <v>3711</v>
      </c>
      <c r="E688" s="155" t="s">
        <v>3221</v>
      </c>
      <c r="F688" s="26" t="s">
        <v>4</v>
      </c>
      <c r="G688" s="42">
        <v>39698</v>
      </c>
    </row>
    <row r="689" spans="1:7">
      <c r="A689" s="66"/>
      <c r="B689" s="27" t="s">
        <v>3490</v>
      </c>
      <c r="C689" s="154">
        <v>1031</v>
      </c>
      <c r="D689" s="140" t="s">
        <v>3712</v>
      </c>
      <c r="E689" s="155" t="s">
        <v>3221</v>
      </c>
      <c r="F689" s="26" t="s">
        <v>4</v>
      </c>
      <c r="G689" s="42">
        <v>39698</v>
      </c>
    </row>
    <row r="690" spans="1:7">
      <c r="A690" s="66"/>
      <c r="B690" s="27" t="s">
        <v>3316</v>
      </c>
      <c r="C690" s="165">
        <v>628</v>
      </c>
      <c r="D690" s="140" t="s">
        <v>3713</v>
      </c>
      <c r="E690" s="166" t="s">
        <v>3649</v>
      </c>
      <c r="F690" s="59" t="s">
        <v>4</v>
      </c>
      <c r="G690" s="42">
        <v>39700</v>
      </c>
    </row>
    <row r="691" spans="1:7">
      <c r="A691" s="66"/>
      <c r="B691" s="27" t="s">
        <v>3656</v>
      </c>
      <c r="C691" s="154">
        <v>639</v>
      </c>
      <c r="D691" s="140" t="s">
        <v>3714</v>
      </c>
      <c r="E691" s="155" t="s">
        <v>3266</v>
      </c>
      <c r="F691" s="26" t="s">
        <v>4</v>
      </c>
      <c r="G691" s="42">
        <v>39701</v>
      </c>
    </row>
    <row r="692" spans="1:7">
      <c r="A692" s="66"/>
      <c r="B692" s="27" t="s">
        <v>3656</v>
      </c>
      <c r="C692" s="165">
        <v>1032</v>
      </c>
      <c r="D692" s="140" t="s">
        <v>186</v>
      </c>
      <c r="E692" s="166" t="s">
        <v>919</v>
      </c>
      <c r="F692" s="59" t="s">
        <v>4</v>
      </c>
      <c r="G692" s="42">
        <v>39702</v>
      </c>
    </row>
    <row r="693" spans="1:7">
      <c r="A693" s="66"/>
      <c r="B693" s="27" t="s">
        <v>920</v>
      </c>
      <c r="C693" s="154">
        <v>921</v>
      </c>
      <c r="D693" s="140" t="s">
        <v>921</v>
      </c>
      <c r="E693" s="155" t="s">
        <v>922</v>
      </c>
      <c r="F693" s="26" t="s">
        <v>4</v>
      </c>
      <c r="G693" s="42">
        <v>39702</v>
      </c>
    </row>
    <row r="694" spans="1:7">
      <c r="A694" s="66"/>
      <c r="B694" s="27" t="s">
        <v>920</v>
      </c>
      <c r="C694" s="154">
        <v>1011</v>
      </c>
      <c r="D694" s="140" t="s">
        <v>923</v>
      </c>
      <c r="E694" s="166" t="s">
        <v>919</v>
      </c>
      <c r="F694" s="26" t="s">
        <v>4</v>
      </c>
      <c r="G694" s="42">
        <v>39702</v>
      </c>
    </row>
    <row r="695" spans="1:7">
      <c r="A695" s="66"/>
      <c r="B695" s="27" t="s">
        <v>920</v>
      </c>
      <c r="C695" s="154">
        <v>978</v>
      </c>
      <c r="D695" s="140" t="s">
        <v>924</v>
      </c>
      <c r="E695" s="166" t="s">
        <v>919</v>
      </c>
      <c r="F695" s="26" t="s">
        <v>4</v>
      </c>
      <c r="G695" s="42">
        <v>39702</v>
      </c>
    </row>
    <row r="696" spans="1:7">
      <c r="A696" s="66">
        <v>39707</v>
      </c>
      <c r="B696" s="27" t="s">
        <v>925</v>
      </c>
      <c r="C696" s="154">
        <v>846</v>
      </c>
      <c r="D696" s="140" t="s">
        <v>926</v>
      </c>
      <c r="E696" s="155" t="s">
        <v>927</v>
      </c>
      <c r="F696" s="26" t="s">
        <v>4</v>
      </c>
      <c r="G696" s="42">
        <v>39706</v>
      </c>
    </row>
    <row r="697" spans="1:7">
      <c r="A697" s="66"/>
      <c r="B697" s="27" t="s">
        <v>928</v>
      </c>
      <c r="C697" s="154">
        <v>1027</v>
      </c>
      <c r="D697" s="140" t="s">
        <v>929</v>
      </c>
      <c r="E697" s="155" t="s">
        <v>919</v>
      </c>
      <c r="F697" s="26" t="s">
        <v>4</v>
      </c>
      <c r="G697" s="42">
        <v>39707</v>
      </c>
    </row>
    <row r="698" spans="1:7">
      <c r="A698" s="66"/>
      <c r="B698" s="27" t="s">
        <v>930</v>
      </c>
      <c r="C698" s="154">
        <v>1033</v>
      </c>
      <c r="D698" s="140" t="s">
        <v>931</v>
      </c>
      <c r="E698" s="155" t="s">
        <v>919</v>
      </c>
      <c r="F698" s="26" t="s">
        <v>4</v>
      </c>
      <c r="G698" s="42">
        <v>39708</v>
      </c>
    </row>
    <row r="699" spans="1:7">
      <c r="A699" s="66">
        <v>39709</v>
      </c>
      <c r="B699" s="27" t="s">
        <v>932</v>
      </c>
      <c r="C699" s="154">
        <v>1002</v>
      </c>
      <c r="D699" s="140" t="s">
        <v>933</v>
      </c>
      <c r="E699" s="155" t="s">
        <v>919</v>
      </c>
      <c r="F699" s="26" t="s">
        <v>4</v>
      </c>
      <c r="G699" s="42">
        <v>39701</v>
      </c>
    </row>
    <row r="700" spans="1:7">
      <c r="A700" s="66">
        <v>39713</v>
      </c>
      <c r="B700" s="27" t="s">
        <v>934</v>
      </c>
      <c r="C700" s="154">
        <v>1046</v>
      </c>
      <c r="D700" s="140" t="s">
        <v>935</v>
      </c>
      <c r="E700" s="155" t="s">
        <v>919</v>
      </c>
      <c r="F700" s="26" t="s">
        <v>4</v>
      </c>
      <c r="G700" s="42">
        <v>39710</v>
      </c>
    </row>
    <row r="701" spans="1:7">
      <c r="A701" s="66"/>
      <c r="B701" s="27" t="s">
        <v>936</v>
      </c>
      <c r="C701" s="154">
        <v>859</v>
      </c>
      <c r="D701" s="140" t="s">
        <v>937</v>
      </c>
      <c r="E701" s="155" t="s">
        <v>938</v>
      </c>
      <c r="F701" s="26" t="s">
        <v>4</v>
      </c>
      <c r="G701" s="42">
        <v>39713</v>
      </c>
    </row>
    <row r="702" spans="1:7">
      <c r="A702" s="66"/>
      <c r="B702" s="27" t="s">
        <v>936</v>
      </c>
      <c r="C702" s="154">
        <v>811</v>
      </c>
      <c r="D702" s="140" t="s">
        <v>939</v>
      </c>
      <c r="E702" s="155" t="s">
        <v>938</v>
      </c>
      <c r="F702" s="26" t="s">
        <v>4</v>
      </c>
      <c r="G702" s="42">
        <v>39714</v>
      </c>
    </row>
    <row r="703" spans="1:7">
      <c r="A703" s="66"/>
      <c r="B703" s="27" t="s">
        <v>925</v>
      </c>
      <c r="C703" s="154">
        <v>1028</v>
      </c>
      <c r="D703" s="140" t="s">
        <v>3715</v>
      </c>
      <c r="E703" s="155" t="s">
        <v>919</v>
      </c>
      <c r="F703" s="26" t="s">
        <v>4</v>
      </c>
      <c r="G703" s="42">
        <v>39714</v>
      </c>
    </row>
    <row r="704" spans="1:7">
      <c r="A704" s="66"/>
      <c r="B704" s="27" t="s">
        <v>3716</v>
      </c>
      <c r="C704" s="154">
        <v>1045</v>
      </c>
      <c r="D704" s="140" t="s">
        <v>3717</v>
      </c>
      <c r="E704" s="155" t="s">
        <v>922</v>
      </c>
      <c r="F704" s="26" t="s">
        <v>4</v>
      </c>
      <c r="G704" s="42">
        <v>39714</v>
      </c>
    </row>
    <row r="705" spans="1:7">
      <c r="A705" s="66">
        <v>39715</v>
      </c>
      <c r="B705" s="27" t="s">
        <v>3718</v>
      </c>
      <c r="C705" s="154">
        <v>1000</v>
      </c>
      <c r="D705" s="140" t="s">
        <v>3719</v>
      </c>
      <c r="E705" s="155" t="s">
        <v>919</v>
      </c>
      <c r="F705" s="26" t="s">
        <v>4</v>
      </c>
      <c r="G705" s="42">
        <v>39714</v>
      </c>
    </row>
    <row r="706" spans="1:7">
      <c r="A706" s="66">
        <v>39716</v>
      </c>
      <c r="B706" s="27" t="s">
        <v>3720</v>
      </c>
      <c r="C706" s="154">
        <v>1050</v>
      </c>
      <c r="D706" s="140" t="s">
        <v>3721</v>
      </c>
      <c r="E706" s="155" t="s">
        <v>3722</v>
      </c>
      <c r="F706" s="26" t="s">
        <v>4</v>
      </c>
      <c r="G706" s="42">
        <v>39715</v>
      </c>
    </row>
    <row r="707" spans="1:7">
      <c r="A707" s="66">
        <v>39717</v>
      </c>
      <c r="B707" s="27" t="s">
        <v>3723</v>
      </c>
      <c r="C707" s="154">
        <v>836</v>
      </c>
      <c r="D707" s="140" t="s">
        <v>3724</v>
      </c>
      <c r="E707" s="155" t="s">
        <v>3725</v>
      </c>
      <c r="F707" s="26" t="s">
        <v>4</v>
      </c>
      <c r="G707" s="42">
        <v>39716</v>
      </c>
    </row>
    <row r="708" spans="1:7">
      <c r="A708" s="66"/>
      <c r="B708" s="27" t="s">
        <v>3726</v>
      </c>
      <c r="C708" s="154">
        <v>860</v>
      </c>
      <c r="D708" s="140" t="s">
        <v>3727</v>
      </c>
      <c r="E708" s="155" t="s">
        <v>3728</v>
      </c>
      <c r="F708" s="26" t="s">
        <v>4</v>
      </c>
      <c r="G708" s="42">
        <v>39717</v>
      </c>
    </row>
    <row r="709" spans="1:7">
      <c r="A709" s="66"/>
      <c r="B709" s="27" t="s">
        <v>3729</v>
      </c>
      <c r="C709" s="154">
        <v>1048</v>
      </c>
      <c r="D709" s="140" t="s">
        <v>3730</v>
      </c>
      <c r="E709" s="155" t="s">
        <v>3731</v>
      </c>
      <c r="F709" s="26" t="s">
        <v>4</v>
      </c>
      <c r="G709" s="42">
        <v>39717</v>
      </c>
    </row>
    <row r="710" spans="1:7">
      <c r="A710" s="66">
        <v>39721</v>
      </c>
      <c r="B710" s="27" t="s">
        <v>3732</v>
      </c>
      <c r="C710" s="165">
        <v>979</v>
      </c>
      <c r="D710" s="140" t="s">
        <v>3733</v>
      </c>
      <c r="E710" s="155" t="s">
        <v>919</v>
      </c>
      <c r="F710" s="26" t="s">
        <v>4</v>
      </c>
      <c r="G710" s="42">
        <v>39718</v>
      </c>
    </row>
    <row r="711" spans="1:7">
      <c r="A711" s="66"/>
      <c r="B711" s="27" t="s">
        <v>3734</v>
      </c>
      <c r="C711" s="154">
        <v>477</v>
      </c>
      <c r="D711" s="140" t="s">
        <v>3735</v>
      </c>
      <c r="E711" s="155" t="s">
        <v>919</v>
      </c>
      <c r="F711" s="26" t="s">
        <v>4</v>
      </c>
      <c r="G711" s="42">
        <v>39721</v>
      </c>
    </row>
    <row r="712" spans="1:7">
      <c r="A712" s="66"/>
      <c r="B712" s="27" t="s">
        <v>3736</v>
      </c>
      <c r="C712" s="154">
        <v>994</v>
      </c>
      <c r="D712" s="140" t="s">
        <v>3737</v>
      </c>
      <c r="E712" s="155" t="s">
        <v>919</v>
      </c>
      <c r="F712" s="26" t="s">
        <v>4</v>
      </c>
      <c r="G712" s="42">
        <v>39721</v>
      </c>
    </row>
    <row r="713" spans="1:7">
      <c r="A713" s="66"/>
      <c r="B713" s="27" t="s">
        <v>925</v>
      </c>
      <c r="C713" s="154">
        <v>24</v>
      </c>
      <c r="D713" s="140" t="s">
        <v>639</v>
      </c>
      <c r="E713" s="155" t="s">
        <v>940</v>
      </c>
      <c r="F713" s="26" t="s">
        <v>4</v>
      </c>
      <c r="G713" s="42">
        <v>39721</v>
      </c>
    </row>
    <row r="714" spans="1:7">
      <c r="A714" s="66"/>
      <c r="B714" s="27" t="s">
        <v>941</v>
      </c>
      <c r="C714" s="154">
        <v>25</v>
      </c>
      <c r="D714" s="140" t="s">
        <v>942</v>
      </c>
      <c r="E714" s="155" t="s">
        <v>940</v>
      </c>
      <c r="F714" s="26" t="s">
        <v>4</v>
      </c>
      <c r="G714" s="42">
        <v>39721</v>
      </c>
    </row>
    <row r="715" spans="1:7">
      <c r="A715" s="66"/>
      <c r="B715" s="27" t="s">
        <v>941</v>
      </c>
      <c r="C715" s="154">
        <v>26</v>
      </c>
      <c r="D715" s="140" t="s">
        <v>640</v>
      </c>
      <c r="E715" s="155" t="s">
        <v>940</v>
      </c>
      <c r="F715" s="26" t="s">
        <v>4</v>
      </c>
      <c r="G715" s="42">
        <v>39721</v>
      </c>
    </row>
    <row r="716" spans="1:7">
      <c r="A716" s="66"/>
      <c r="B716" s="27" t="s">
        <v>941</v>
      </c>
      <c r="C716" s="154">
        <v>27</v>
      </c>
      <c r="D716" s="140" t="s">
        <v>641</v>
      </c>
      <c r="E716" s="155" t="s">
        <v>943</v>
      </c>
      <c r="F716" s="26" t="s">
        <v>4</v>
      </c>
      <c r="G716" s="42">
        <v>39721</v>
      </c>
    </row>
    <row r="717" spans="1:7">
      <c r="A717" s="66"/>
      <c r="B717" s="27" t="s">
        <v>944</v>
      </c>
      <c r="C717" s="154">
        <v>37</v>
      </c>
      <c r="D717" s="140" t="s">
        <v>642</v>
      </c>
      <c r="E717" s="155" t="s">
        <v>945</v>
      </c>
      <c r="F717" s="26" t="s">
        <v>4</v>
      </c>
      <c r="G717" s="42">
        <v>39721</v>
      </c>
    </row>
    <row r="718" spans="1:7">
      <c r="A718" s="66"/>
      <c r="B718" s="27" t="s">
        <v>946</v>
      </c>
      <c r="C718" s="154">
        <v>40</v>
      </c>
      <c r="D718" s="140" t="s">
        <v>947</v>
      </c>
      <c r="E718" s="155" t="s">
        <v>945</v>
      </c>
      <c r="F718" s="26" t="s">
        <v>4</v>
      </c>
      <c r="G718" s="42">
        <v>39721</v>
      </c>
    </row>
    <row r="719" spans="1:7">
      <c r="A719" s="66"/>
      <c r="B719" s="27" t="s">
        <v>946</v>
      </c>
      <c r="C719" s="154">
        <v>41</v>
      </c>
      <c r="D719" s="140" t="s">
        <v>948</v>
      </c>
      <c r="E719" s="155" t="s">
        <v>945</v>
      </c>
      <c r="F719" s="26" t="s">
        <v>4</v>
      </c>
      <c r="G719" s="42">
        <v>39721</v>
      </c>
    </row>
    <row r="720" spans="1:7">
      <c r="A720" s="66"/>
      <c r="B720" s="27" t="s">
        <v>946</v>
      </c>
      <c r="C720" s="154">
        <v>42</v>
      </c>
      <c r="D720" s="140" t="s">
        <v>3738</v>
      </c>
      <c r="E720" s="155" t="s">
        <v>945</v>
      </c>
      <c r="F720" s="26" t="s">
        <v>4</v>
      </c>
      <c r="G720" s="42">
        <v>39721</v>
      </c>
    </row>
    <row r="721" spans="1:9">
      <c r="A721" s="66"/>
      <c r="B721" s="27" t="s">
        <v>946</v>
      </c>
      <c r="C721" s="154">
        <v>43</v>
      </c>
      <c r="D721" s="140" t="s">
        <v>3739</v>
      </c>
      <c r="E721" s="155" t="s">
        <v>945</v>
      </c>
      <c r="F721" s="26" t="s">
        <v>4</v>
      </c>
      <c r="G721" s="42">
        <v>39721</v>
      </c>
    </row>
    <row r="722" spans="1:9">
      <c r="A722" s="66">
        <v>39722</v>
      </c>
      <c r="B722" s="1541" t="s">
        <v>3740</v>
      </c>
      <c r="C722" s="154">
        <v>1059</v>
      </c>
      <c r="D722" s="140" t="s">
        <v>3741</v>
      </c>
      <c r="E722" s="155" t="s">
        <v>3742</v>
      </c>
      <c r="F722" s="26" t="s">
        <v>4</v>
      </c>
      <c r="G722" s="42">
        <v>39721</v>
      </c>
    </row>
    <row r="723" spans="1:9">
      <c r="A723" s="66">
        <v>39722</v>
      </c>
      <c r="B723" s="1541" t="s">
        <v>3743</v>
      </c>
      <c r="C723" s="154">
        <v>1035</v>
      </c>
      <c r="D723" s="140" t="s">
        <v>3744</v>
      </c>
      <c r="E723" s="155" t="s">
        <v>3745</v>
      </c>
      <c r="F723" s="26" t="s">
        <v>4</v>
      </c>
      <c r="G723" s="42">
        <v>39721</v>
      </c>
    </row>
    <row r="724" spans="1:9">
      <c r="A724" s="66">
        <v>39729</v>
      </c>
      <c r="B724" s="1541" t="s">
        <v>3743</v>
      </c>
      <c r="C724" s="154">
        <v>1039</v>
      </c>
      <c r="D724" s="140" t="s">
        <v>3746</v>
      </c>
      <c r="E724" s="155" t="s">
        <v>3745</v>
      </c>
      <c r="F724" s="26" t="s">
        <v>4</v>
      </c>
      <c r="G724" s="42">
        <v>39721</v>
      </c>
    </row>
    <row r="725" spans="1:9">
      <c r="A725" s="66">
        <v>39724</v>
      </c>
      <c r="B725" s="27" t="s">
        <v>3747</v>
      </c>
      <c r="C725" s="154">
        <v>917</v>
      </c>
      <c r="D725" s="140" t="s">
        <v>3748</v>
      </c>
      <c r="E725" s="155" t="s">
        <v>3749</v>
      </c>
      <c r="F725" s="26" t="s">
        <v>4</v>
      </c>
      <c r="G725" s="42">
        <v>39723</v>
      </c>
    </row>
    <row r="726" spans="1:9">
      <c r="A726" s="66"/>
      <c r="B726" s="27" t="s">
        <v>3750</v>
      </c>
      <c r="C726" s="154">
        <v>783</v>
      </c>
      <c r="D726" s="140" t="s">
        <v>3751</v>
      </c>
      <c r="E726" s="155" t="s">
        <v>3752</v>
      </c>
      <c r="F726" s="26" t="s">
        <v>4</v>
      </c>
      <c r="G726" s="42">
        <v>39725</v>
      </c>
    </row>
    <row r="727" spans="1:9">
      <c r="A727" s="66">
        <v>39727</v>
      </c>
      <c r="B727" s="1541" t="s">
        <v>3753</v>
      </c>
      <c r="C727" s="154">
        <v>597</v>
      </c>
      <c r="D727" s="140" t="s">
        <v>3754</v>
      </c>
      <c r="E727" s="155" t="s">
        <v>3755</v>
      </c>
      <c r="F727" s="26" t="s">
        <v>4</v>
      </c>
      <c r="G727" s="42">
        <v>39726</v>
      </c>
    </row>
    <row r="728" spans="1:9">
      <c r="A728" s="66"/>
      <c r="B728" s="1541" t="s">
        <v>3743</v>
      </c>
      <c r="C728" s="154">
        <v>857</v>
      </c>
      <c r="D728" s="140" t="s">
        <v>3756</v>
      </c>
      <c r="E728" s="155" t="s">
        <v>3757</v>
      </c>
      <c r="F728" s="26" t="s">
        <v>4</v>
      </c>
      <c r="G728" s="42">
        <v>39731</v>
      </c>
    </row>
    <row r="729" spans="1:9">
      <c r="A729" s="66">
        <v>39734</v>
      </c>
      <c r="B729" s="1541" t="s">
        <v>3758</v>
      </c>
      <c r="C729" s="154"/>
      <c r="D729" s="140" t="s">
        <v>3759</v>
      </c>
      <c r="E729" s="155" t="s">
        <v>945</v>
      </c>
      <c r="F729" s="26" t="s">
        <v>4</v>
      </c>
      <c r="G729" s="42">
        <v>39730</v>
      </c>
    </row>
    <row r="730" spans="1:9">
      <c r="A730" s="66">
        <v>39734</v>
      </c>
      <c r="B730" s="1541" t="s">
        <v>3758</v>
      </c>
      <c r="C730" s="154"/>
      <c r="D730" s="140" t="s">
        <v>3760</v>
      </c>
      <c r="E730" s="155" t="s">
        <v>3761</v>
      </c>
      <c r="F730" s="26" t="s">
        <v>4</v>
      </c>
      <c r="G730" s="42">
        <v>39731</v>
      </c>
    </row>
    <row r="731" spans="1:9">
      <c r="A731" s="66">
        <v>39734</v>
      </c>
      <c r="B731" s="27" t="s">
        <v>3762</v>
      </c>
      <c r="C731" s="154">
        <v>1062</v>
      </c>
      <c r="D731" s="140" t="s">
        <v>3763</v>
      </c>
      <c r="E731" s="155" t="s">
        <v>3764</v>
      </c>
      <c r="F731" s="26" t="s">
        <v>4</v>
      </c>
      <c r="G731" s="42">
        <v>39731</v>
      </c>
    </row>
    <row r="732" spans="1:9">
      <c r="A732" s="66">
        <v>39736</v>
      </c>
      <c r="B732" s="1541" t="s">
        <v>3765</v>
      </c>
      <c r="C732" s="154"/>
      <c r="D732" s="140" t="s">
        <v>3766</v>
      </c>
      <c r="E732" s="155" t="s">
        <v>3767</v>
      </c>
      <c r="F732" s="26" t="s">
        <v>4</v>
      </c>
      <c r="G732" s="42">
        <v>39732</v>
      </c>
    </row>
    <row r="733" spans="1:9">
      <c r="A733" s="66"/>
      <c r="B733" s="1541" t="s">
        <v>3768</v>
      </c>
      <c r="C733" s="154"/>
      <c r="D733" s="140" t="s">
        <v>3769</v>
      </c>
      <c r="E733" s="155" t="s">
        <v>3770</v>
      </c>
      <c r="F733" s="26" t="s">
        <v>4</v>
      </c>
      <c r="G733" s="42">
        <v>39734</v>
      </c>
    </row>
    <row r="734" spans="1:9">
      <c r="A734" s="66">
        <v>39736</v>
      </c>
      <c r="B734" s="1541" t="s">
        <v>946</v>
      </c>
      <c r="C734" s="154"/>
      <c r="D734" s="140" t="s">
        <v>3771</v>
      </c>
      <c r="E734" s="155" t="s">
        <v>3770</v>
      </c>
      <c r="F734" s="26" t="s">
        <v>4</v>
      </c>
      <c r="G734" s="42">
        <v>39735</v>
      </c>
    </row>
    <row r="735" spans="1:9">
      <c r="A735" s="66">
        <v>39736</v>
      </c>
      <c r="B735" s="1541" t="s">
        <v>3772</v>
      </c>
      <c r="C735" s="154"/>
      <c r="D735" s="140" t="s">
        <v>3773</v>
      </c>
      <c r="E735" s="155" t="s">
        <v>546</v>
      </c>
      <c r="F735" s="26" t="s">
        <v>4</v>
      </c>
      <c r="G735" s="42">
        <v>39736</v>
      </c>
    </row>
    <row r="736" spans="1:9">
      <c r="A736" s="66"/>
      <c r="B736" s="27" t="s">
        <v>3743</v>
      </c>
      <c r="C736" s="154"/>
      <c r="D736" s="140" t="s">
        <v>3774</v>
      </c>
      <c r="E736" s="155" t="s">
        <v>3775</v>
      </c>
      <c r="F736" s="26" t="s">
        <v>4</v>
      </c>
      <c r="G736" s="548">
        <v>39738</v>
      </c>
      <c r="I736" s="125" t="s">
        <v>3776</v>
      </c>
    </row>
    <row r="737" spans="1:9">
      <c r="A737" s="66"/>
      <c r="B737" s="27" t="s">
        <v>3743</v>
      </c>
      <c r="C737" s="154"/>
      <c r="D737" s="140" t="s">
        <v>3777</v>
      </c>
      <c r="E737" s="155" t="s">
        <v>3745</v>
      </c>
      <c r="F737" s="26" t="s">
        <v>4</v>
      </c>
      <c r="G737" s="42">
        <v>39737</v>
      </c>
      <c r="I737" s="125" t="s">
        <v>3776</v>
      </c>
    </row>
    <row r="738" spans="1:9">
      <c r="A738" s="66"/>
      <c r="B738" s="27" t="s">
        <v>3743</v>
      </c>
      <c r="C738" s="154"/>
      <c r="D738" s="140" t="s">
        <v>3778</v>
      </c>
      <c r="E738" s="155" t="s">
        <v>3745</v>
      </c>
      <c r="F738" s="26" t="s">
        <v>4</v>
      </c>
      <c r="G738" s="42">
        <v>39737</v>
      </c>
      <c r="I738" s="125" t="s">
        <v>3776</v>
      </c>
    </row>
    <row r="739" spans="1:9">
      <c r="A739" s="66"/>
      <c r="B739" s="27" t="s">
        <v>3779</v>
      </c>
      <c r="C739" s="154"/>
      <c r="D739" s="140" t="s">
        <v>3780</v>
      </c>
      <c r="E739" s="155" t="s">
        <v>3742</v>
      </c>
      <c r="F739" s="26" t="s">
        <v>4</v>
      </c>
      <c r="G739" s="42">
        <v>39738</v>
      </c>
      <c r="I739" s="125" t="s">
        <v>3776</v>
      </c>
    </row>
    <row r="740" spans="1:9">
      <c r="A740" s="66"/>
      <c r="B740" s="27" t="s">
        <v>3740</v>
      </c>
      <c r="C740" s="154"/>
      <c r="D740" s="140" t="s">
        <v>3781</v>
      </c>
      <c r="E740" s="155" t="s">
        <v>3770</v>
      </c>
      <c r="F740" s="26" t="s">
        <v>4</v>
      </c>
      <c r="G740" s="42">
        <v>39738</v>
      </c>
      <c r="I740" s="125" t="s">
        <v>3776</v>
      </c>
    </row>
    <row r="741" spans="1:9">
      <c r="A741" s="66"/>
      <c r="B741" s="27" t="s">
        <v>3768</v>
      </c>
      <c r="C741" s="154"/>
      <c r="D741" s="140" t="s">
        <v>3782</v>
      </c>
      <c r="E741" s="155" t="s">
        <v>3770</v>
      </c>
      <c r="F741" s="26" t="s">
        <v>4</v>
      </c>
      <c r="G741" s="42">
        <v>39738</v>
      </c>
      <c r="I741" s="125" t="s">
        <v>3776</v>
      </c>
    </row>
    <row r="742" spans="1:9">
      <c r="A742" s="66"/>
      <c r="B742" s="27" t="s">
        <v>3768</v>
      </c>
      <c r="C742" s="154"/>
      <c r="D742" s="140" t="s">
        <v>3783</v>
      </c>
      <c r="E742" s="155" t="s">
        <v>3770</v>
      </c>
      <c r="F742" s="26" t="s">
        <v>4</v>
      </c>
      <c r="G742" s="42">
        <v>39738</v>
      </c>
      <c r="I742" s="125" t="s">
        <v>3776</v>
      </c>
    </row>
    <row r="743" spans="1:9">
      <c r="A743" s="66"/>
      <c r="B743" s="27" t="s">
        <v>3768</v>
      </c>
      <c r="C743" s="154"/>
      <c r="D743" s="140" t="s">
        <v>3784</v>
      </c>
      <c r="E743" s="155" t="s">
        <v>3770</v>
      </c>
      <c r="F743" s="26" t="s">
        <v>4</v>
      </c>
      <c r="G743" s="42">
        <v>39738</v>
      </c>
      <c r="I743" s="125" t="s">
        <v>3776</v>
      </c>
    </row>
    <row r="744" spans="1:9">
      <c r="A744" s="66"/>
      <c r="B744" s="27" t="s">
        <v>3768</v>
      </c>
      <c r="C744" s="154"/>
      <c r="D744" s="140" t="s">
        <v>3785</v>
      </c>
      <c r="E744" s="155" t="s">
        <v>3770</v>
      </c>
      <c r="F744" s="26" t="s">
        <v>4</v>
      </c>
      <c r="G744" s="42">
        <v>39738</v>
      </c>
      <c r="I744" s="125" t="s">
        <v>3776</v>
      </c>
    </row>
    <row r="745" spans="1:9">
      <c r="A745" s="66"/>
      <c r="B745" s="27" t="s">
        <v>3786</v>
      </c>
      <c r="C745" s="154"/>
      <c r="D745" s="140" t="s">
        <v>3787</v>
      </c>
      <c r="E745" s="155" t="s">
        <v>3770</v>
      </c>
      <c r="F745" s="26" t="s">
        <v>4</v>
      </c>
      <c r="G745" s="42">
        <v>39738</v>
      </c>
      <c r="I745" s="125" t="s">
        <v>3776</v>
      </c>
    </row>
    <row r="746" spans="1:9">
      <c r="A746" s="66"/>
      <c r="B746" s="27" t="s">
        <v>3753</v>
      </c>
      <c r="C746" s="154"/>
      <c r="D746" s="140" t="s">
        <v>3788</v>
      </c>
      <c r="E746" s="155" t="s">
        <v>3770</v>
      </c>
      <c r="F746" s="26" t="s">
        <v>4</v>
      </c>
      <c r="G746" s="42">
        <v>39738</v>
      </c>
      <c r="I746" s="125" t="s">
        <v>3776</v>
      </c>
    </row>
    <row r="747" spans="1:9">
      <c r="A747" s="66"/>
      <c r="B747" s="27" t="s">
        <v>3753</v>
      </c>
      <c r="C747" s="154"/>
      <c r="D747" s="140" t="s">
        <v>3789</v>
      </c>
      <c r="E747" s="155" t="s">
        <v>3770</v>
      </c>
      <c r="F747" s="26" t="s">
        <v>4</v>
      </c>
      <c r="G747" s="42">
        <v>39738</v>
      </c>
      <c r="I747" s="125" t="s">
        <v>3776</v>
      </c>
    </row>
    <row r="748" spans="1:9">
      <c r="A748" s="66"/>
      <c r="B748" s="27" t="s">
        <v>3753</v>
      </c>
      <c r="C748" s="154"/>
      <c r="D748" s="140" t="s">
        <v>3790</v>
      </c>
      <c r="E748" s="155" t="s">
        <v>3770</v>
      </c>
      <c r="F748" s="26" t="s">
        <v>4</v>
      </c>
      <c r="G748" s="42">
        <v>39738</v>
      </c>
      <c r="I748" s="125" t="s">
        <v>3776</v>
      </c>
    </row>
    <row r="749" spans="1:9">
      <c r="A749" s="66"/>
      <c r="B749" s="27" t="s">
        <v>3753</v>
      </c>
      <c r="C749" s="154"/>
      <c r="D749" s="140" t="s">
        <v>3791</v>
      </c>
      <c r="E749" s="155" t="s">
        <v>3770</v>
      </c>
      <c r="F749" s="26" t="s">
        <v>4</v>
      </c>
      <c r="G749" s="42">
        <v>39738</v>
      </c>
      <c r="I749" s="125" t="s">
        <v>3776</v>
      </c>
    </row>
    <row r="750" spans="1:9">
      <c r="A750" s="66"/>
      <c r="B750" s="27" t="s">
        <v>3779</v>
      </c>
      <c r="C750" s="154"/>
      <c r="D750" s="140" t="s">
        <v>3792</v>
      </c>
      <c r="E750" s="155" t="s">
        <v>3770</v>
      </c>
      <c r="F750" s="26" t="s">
        <v>4</v>
      </c>
      <c r="G750" s="42">
        <v>39739</v>
      </c>
      <c r="I750" s="125" t="s">
        <v>3776</v>
      </c>
    </row>
    <row r="751" spans="1:9">
      <c r="A751" s="66"/>
      <c r="B751" s="27" t="s">
        <v>3793</v>
      </c>
      <c r="C751" s="154"/>
      <c r="D751" s="140" t="s">
        <v>3794</v>
      </c>
      <c r="E751" s="155" t="s">
        <v>3761</v>
      </c>
      <c r="F751" s="26" t="s">
        <v>4</v>
      </c>
      <c r="G751" s="42">
        <v>39739</v>
      </c>
      <c r="I751" s="125" t="s">
        <v>3776</v>
      </c>
    </row>
    <row r="752" spans="1:9">
      <c r="A752" s="66"/>
      <c r="B752" s="27" t="s">
        <v>3795</v>
      </c>
      <c r="C752" s="154"/>
      <c r="D752" s="140" t="s">
        <v>3796</v>
      </c>
      <c r="E752" s="155" t="s">
        <v>3770</v>
      </c>
      <c r="F752" s="26" t="s">
        <v>4</v>
      </c>
      <c r="G752" s="42">
        <v>39739</v>
      </c>
      <c r="I752" s="125" t="s">
        <v>3776</v>
      </c>
    </row>
    <row r="753" spans="1:9">
      <c r="A753" s="66"/>
      <c r="B753" s="27" t="s">
        <v>3795</v>
      </c>
      <c r="C753" s="154"/>
      <c r="D753" s="140" t="s">
        <v>3797</v>
      </c>
      <c r="E753" s="155" t="s">
        <v>3770</v>
      </c>
      <c r="F753" s="26" t="s">
        <v>4</v>
      </c>
      <c r="G753" s="42">
        <v>39739</v>
      </c>
      <c r="I753" s="125" t="s">
        <v>3776</v>
      </c>
    </row>
    <row r="754" spans="1:9">
      <c r="A754" s="66"/>
      <c r="B754" s="27" t="s">
        <v>3743</v>
      </c>
      <c r="C754" s="154"/>
      <c r="D754" s="140" t="s">
        <v>3798</v>
      </c>
      <c r="E754" s="155" t="s">
        <v>3770</v>
      </c>
      <c r="F754" s="26" t="s">
        <v>4</v>
      </c>
      <c r="G754" s="42">
        <v>39741</v>
      </c>
      <c r="I754" s="125" t="s">
        <v>3776</v>
      </c>
    </row>
    <row r="755" spans="1:9">
      <c r="A755" s="66"/>
      <c r="B755" s="27" t="s">
        <v>3743</v>
      </c>
      <c r="C755" s="154"/>
      <c r="D755" s="140" t="s">
        <v>3799</v>
      </c>
      <c r="E755" s="155" t="s">
        <v>3770</v>
      </c>
      <c r="F755" s="26" t="s">
        <v>4</v>
      </c>
      <c r="G755" s="42">
        <v>39741</v>
      </c>
      <c r="I755" s="125" t="s">
        <v>3776</v>
      </c>
    </row>
    <row r="756" spans="1:9">
      <c r="A756" s="66"/>
      <c r="B756" s="27" t="s">
        <v>3743</v>
      </c>
      <c r="C756" s="154"/>
      <c r="D756" s="140" t="s">
        <v>3800</v>
      </c>
      <c r="E756" s="155" t="s">
        <v>3770</v>
      </c>
      <c r="F756" s="26" t="s">
        <v>4</v>
      </c>
      <c r="G756" s="42">
        <v>39741</v>
      </c>
      <c r="I756" s="125" t="s">
        <v>3776</v>
      </c>
    </row>
    <row r="757" spans="1:9">
      <c r="A757" s="66"/>
      <c r="B757" s="27" t="s">
        <v>3801</v>
      </c>
      <c r="C757" s="154"/>
      <c r="D757" s="140" t="s">
        <v>3802</v>
      </c>
      <c r="E757" s="155" t="s">
        <v>3770</v>
      </c>
      <c r="F757" s="26" t="s">
        <v>4</v>
      </c>
      <c r="G757" s="42">
        <v>39742</v>
      </c>
      <c r="I757" s="125" t="s">
        <v>3776</v>
      </c>
    </row>
    <row r="758" spans="1:9">
      <c r="A758" s="66"/>
      <c r="B758" s="27" t="s">
        <v>3803</v>
      </c>
      <c r="C758" s="154"/>
      <c r="D758" s="140" t="s">
        <v>3804</v>
      </c>
      <c r="E758" s="155" t="s">
        <v>3775</v>
      </c>
      <c r="F758" s="26" t="s">
        <v>4</v>
      </c>
      <c r="G758" s="42">
        <v>39742</v>
      </c>
      <c r="I758" s="125" t="s">
        <v>3776</v>
      </c>
    </row>
    <row r="759" spans="1:9">
      <c r="A759" s="66"/>
      <c r="B759" s="27" t="s">
        <v>3753</v>
      </c>
      <c r="C759" s="154"/>
      <c r="D759" s="140" t="s">
        <v>3805</v>
      </c>
      <c r="E759" s="155" t="s">
        <v>3770</v>
      </c>
      <c r="F759" s="26" t="s">
        <v>4</v>
      </c>
      <c r="G759" s="42">
        <v>39742</v>
      </c>
      <c r="I759" s="125" t="s">
        <v>3776</v>
      </c>
    </row>
    <row r="760" spans="1:9">
      <c r="A760" s="66"/>
      <c r="B760" s="27" t="s">
        <v>3806</v>
      </c>
      <c r="C760" s="154"/>
      <c r="D760" s="140" t="s">
        <v>3807</v>
      </c>
      <c r="E760" s="155" t="s">
        <v>3770</v>
      </c>
      <c r="F760" s="26" t="s">
        <v>4</v>
      </c>
      <c r="G760" s="42">
        <v>39742</v>
      </c>
      <c r="I760" s="125" t="s">
        <v>3776</v>
      </c>
    </row>
    <row r="761" spans="1:9">
      <c r="A761" s="66">
        <v>39742</v>
      </c>
      <c r="B761" s="27" t="s">
        <v>3753</v>
      </c>
      <c r="C761" s="154"/>
      <c r="D761" s="140" t="s">
        <v>3808</v>
      </c>
      <c r="E761" s="155" t="s">
        <v>3770</v>
      </c>
      <c r="F761" s="26" t="s">
        <v>4</v>
      </c>
      <c r="G761" s="42">
        <v>39739</v>
      </c>
      <c r="I761" s="125" t="s">
        <v>3776</v>
      </c>
    </row>
    <row r="762" spans="1:9">
      <c r="A762" s="66">
        <v>39743</v>
      </c>
      <c r="B762" s="27" t="s">
        <v>3743</v>
      </c>
      <c r="C762" s="154"/>
      <c r="D762" s="140" t="s">
        <v>3809</v>
      </c>
      <c r="E762" s="155" t="s">
        <v>3775</v>
      </c>
      <c r="F762" s="26" t="s">
        <v>4</v>
      </c>
      <c r="G762" s="42">
        <v>39745</v>
      </c>
      <c r="I762" s="125"/>
    </row>
    <row r="763" spans="1:9">
      <c r="A763" s="66"/>
      <c r="B763" s="27" t="s">
        <v>946</v>
      </c>
      <c r="C763" s="154"/>
      <c r="D763" s="140" t="s">
        <v>3810</v>
      </c>
      <c r="E763" s="155" t="s">
        <v>3761</v>
      </c>
      <c r="F763" s="26" t="s">
        <v>4</v>
      </c>
      <c r="G763" s="42">
        <v>39741</v>
      </c>
      <c r="I763" s="125" t="s">
        <v>3776</v>
      </c>
    </row>
    <row r="764" spans="1:9">
      <c r="A764" s="66"/>
      <c r="B764" s="27" t="s">
        <v>3811</v>
      </c>
      <c r="C764" s="154"/>
      <c r="D764" s="140" t="s">
        <v>3812</v>
      </c>
      <c r="E764" s="155" t="s">
        <v>3770</v>
      </c>
      <c r="F764" s="26" t="s">
        <v>4</v>
      </c>
      <c r="G764" s="42">
        <v>39743</v>
      </c>
      <c r="I764" s="125" t="s">
        <v>3776</v>
      </c>
    </row>
    <row r="765" spans="1:9">
      <c r="A765" s="66"/>
      <c r="B765" s="27" t="s">
        <v>3811</v>
      </c>
      <c r="C765" s="154"/>
      <c r="D765" s="140" t="s">
        <v>3813</v>
      </c>
      <c r="E765" s="155" t="s">
        <v>3770</v>
      </c>
      <c r="F765" s="26" t="s">
        <v>4</v>
      </c>
      <c r="G765" s="42">
        <v>39743</v>
      </c>
      <c r="I765" s="125" t="s">
        <v>3776</v>
      </c>
    </row>
    <row r="766" spans="1:9">
      <c r="A766" s="66"/>
      <c r="B766" s="27" t="s">
        <v>946</v>
      </c>
      <c r="C766" s="154"/>
      <c r="D766" s="140" t="s">
        <v>3814</v>
      </c>
      <c r="E766" s="155" t="s">
        <v>3770</v>
      </c>
      <c r="F766" s="26" t="s">
        <v>4</v>
      </c>
      <c r="G766" s="42">
        <v>39743</v>
      </c>
      <c r="I766" s="125" t="s">
        <v>3776</v>
      </c>
    </row>
    <row r="767" spans="1:9">
      <c r="A767" s="66"/>
      <c r="B767" s="27" t="s">
        <v>946</v>
      </c>
      <c r="C767" s="154"/>
      <c r="D767" s="140" t="s">
        <v>3815</v>
      </c>
      <c r="E767" s="155" t="s">
        <v>3770</v>
      </c>
      <c r="F767" s="26" t="s">
        <v>4</v>
      </c>
      <c r="G767" s="42">
        <v>39743</v>
      </c>
      <c r="I767" s="125" t="s">
        <v>3776</v>
      </c>
    </row>
    <row r="768" spans="1:9">
      <c r="A768" s="66"/>
      <c r="B768" s="27" t="s">
        <v>946</v>
      </c>
      <c r="C768" s="154"/>
      <c r="D768" s="140" t="s">
        <v>3816</v>
      </c>
      <c r="E768" s="155" t="s">
        <v>3770</v>
      </c>
      <c r="F768" s="26" t="s">
        <v>4</v>
      </c>
      <c r="G768" s="42">
        <v>39743</v>
      </c>
      <c r="I768" s="125" t="s">
        <v>3776</v>
      </c>
    </row>
    <row r="769" spans="1:9">
      <c r="A769" s="66"/>
      <c r="B769" s="27" t="s">
        <v>946</v>
      </c>
      <c r="C769" s="154"/>
      <c r="D769" s="140" t="s">
        <v>3817</v>
      </c>
      <c r="E769" s="155" t="s">
        <v>3770</v>
      </c>
      <c r="F769" s="26" t="s">
        <v>4</v>
      </c>
      <c r="G769" s="42">
        <v>39743</v>
      </c>
      <c r="I769" s="125" t="s">
        <v>3776</v>
      </c>
    </row>
    <row r="770" spans="1:9">
      <c r="A770" s="66"/>
      <c r="B770" s="27" t="s">
        <v>3818</v>
      </c>
      <c r="C770" s="154"/>
      <c r="D770" s="140" t="s">
        <v>3819</v>
      </c>
      <c r="E770" s="155" t="s">
        <v>3770</v>
      </c>
      <c r="F770" s="26" t="s">
        <v>4</v>
      </c>
      <c r="G770" s="42">
        <v>39743</v>
      </c>
      <c r="I770" s="125" t="s">
        <v>3776</v>
      </c>
    </row>
    <row r="771" spans="1:9">
      <c r="A771" s="66"/>
      <c r="B771" s="27" t="s">
        <v>3820</v>
      </c>
      <c r="C771" s="154"/>
      <c r="D771" s="140" t="s">
        <v>3821</v>
      </c>
      <c r="E771" s="155" t="s">
        <v>3770</v>
      </c>
      <c r="F771" s="26" t="s">
        <v>4</v>
      </c>
      <c r="G771" s="42">
        <v>39744</v>
      </c>
      <c r="I771" s="125" t="s">
        <v>3776</v>
      </c>
    </row>
    <row r="772" spans="1:9">
      <c r="A772" s="66"/>
      <c r="B772" s="27" t="s">
        <v>3818</v>
      </c>
      <c r="C772" s="154"/>
      <c r="D772" s="140" t="s">
        <v>3822</v>
      </c>
      <c r="E772" s="155" t="s">
        <v>3775</v>
      </c>
      <c r="F772" s="26" t="s">
        <v>4</v>
      </c>
      <c r="G772" s="42">
        <v>39745</v>
      </c>
    </row>
    <row r="773" spans="1:9">
      <c r="A773" s="66"/>
      <c r="B773" s="27" t="s">
        <v>3811</v>
      </c>
      <c r="C773" s="154"/>
      <c r="D773" s="140" t="s">
        <v>3823</v>
      </c>
      <c r="E773" s="155" t="s">
        <v>3767</v>
      </c>
      <c r="F773" s="26" t="s">
        <v>4</v>
      </c>
      <c r="G773" s="42">
        <v>39743</v>
      </c>
    </row>
    <row r="774" spans="1:9">
      <c r="A774" s="66"/>
      <c r="B774" s="27" t="s">
        <v>3793</v>
      </c>
      <c r="C774" s="154"/>
      <c r="D774" s="140" t="s">
        <v>3824</v>
      </c>
      <c r="E774" s="155" t="s">
        <v>3770</v>
      </c>
      <c r="F774" s="26" t="s">
        <v>4</v>
      </c>
      <c r="G774" s="42">
        <v>39746</v>
      </c>
    </row>
    <row r="775" spans="1:9">
      <c r="A775" s="66"/>
      <c r="B775" s="27" t="s">
        <v>3793</v>
      </c>
      <c r="C775" s="154"/>
      <c r="D775" s="140" t="s">
        <v>3825</v>
      </c>
      <c r="E775" s="155" t="s">
        <v>3770</v>
      </c>
      <c r="F775" s="26" t="s">
        <v>4</v>
      </c>
      <c r="G775" s="42">
        <v>39746</v>
      </c>
    </row>
    <row r="776" spans="1:9">
      <c r="A776" s="66"/>
      <c r="B776" s="27" t="s">
        <v>3793</v>
      </c>
      <c r="C776" s="154"/>
      <c r="D776" s="140" t="s">
        <v>3826</v>
      </c>
      <c r="E776" s="155" t="s">
        <v>3770</v>
      </c>
      <c r="F776" s="26" t="s">
        <v>4</v>
      </c>
      <c r="G776" s="42">
        <v>39746</v>
      </c>
    </row>
    <row r="777" spans="1:9">
      <c r="A777" s="66"/>
      <c r="B777" s="27" t="s">
        <v>3793</v>
      </c>
      <c r="C777" s="154"/>
      <c r="D777" s="140" t="s">
        <v>3827</v>
      </c>
      <c r="E777" s="155" t="s">
        <v>3770</v>
      </c>
      <c r="F777" s="26" t="s">
        <v>4</v>
      </c>
      <c r="G777" s="42">
        <v>39746</v>
      </c>
    </row>
    <row r="778" spans="1:9">
      <c r="A778" s="66"/>
      <c r="B778" s="27" t="s">
        <v>3793</v>
      </c>
      <c r="C778" s="154"/>
      <c r="D778" s="140" t="s">
        <v>3828</v>
      </c>
      <c r="E778" s="155" t="s">
        <v>3770</v>
      </c>
      <c r="F778" s="26" t="s">
        <v>4</v>
      </c>
      <c r="G778" s="42">
        <v>39746</v>
      </c>
    </row>
    <row r="779" spans="1:9">
      <c r="A779" s="66"/>
      <c r="B779" s="27" t="s">
        <v>3793</v>
      </c>
      <c r="C779" s="154"/>
      <c r="D779" s="140" t="s">
        <v>3829</v>
      </c>
      <c r="E779" s="155" t="s">
        <v>3770</v>
      </c>
      <c r="F779" s="26" t="s">
        <v>4</v>
      </c>
      <c r="G779" s="42">
        <v>39746</v>
      </c>
    </row>
    <row r="780" spans="1:9">
      <c r="A780" s="66"/>
      <c r="B780" s="27" t="s">
        <v>3830</v>
      </c>
      <c r="C780" s="154"/>
      <c r="D780" s="140" t="s">
        <v>3831</v>
      </c>
      <c r="E780" s="155"/>
      <c r="F780" s="26" t="s">
        <v>4</v>
      </c>
      <c r="G780" s="548">
        <v>39744</v>
      </c>
    </row>
    <row r="781" spans="1:9">
      <c r="A781" s="66"/>
      <c r="B781" s="27" t="s">
        <v>3830</v>
      </c>
      <c r="C781" s="154"/>
      <c r="D781" s="140" t="s">
        <v>3832</v>
      </c>
      <c r="E781" s="155"/>
      <c r="F781" s="26" t="s">
        <v>4</v>
      </c>
      <c r="G781" s="548">
        <v>39744</v>
      </c>
    </row>
    <row r="782" spans="1:9">
      <c r="A782" s="66"/>
      <c r="B782" s="27" t="s">
        <v>3830</v>
      </c>
      <c r="C782" s="154"/>
      <c r="D782" s="140" t="s">
        <v>3833</v>
      </c>
      <c r="E782" s="155"/>
      <c r="F782" s="26" t="s">
        <v>4</v>
      </c>
      <c r="G782" s="548">
        <v>39744</v>
      </c>
    </row>
    <row r="783" spans="1:9">
      <c r="A783" s="66"/>
      <c r="B783" s="27" t="s">
        <v>3830</v>
      </c>
      <c r="C783" s="154"/>
      <c r="D783" s="140" t="s">
        <v>3834</v>
      </c>
      <c r="E783" s="155" t="s">
        <v>3835</v>
      </c>
      <c r="F783" s="26" t="s">
        <v>4</v>
      </c>
      <c r="G783" s="548">
        <v>39744</v>
      </c>
    </row>
    <row r="784" spans="1:9">
      <c r="A784" s="66"/>
      <c r="B784" s="27" t="s">
        <v>3836</v>
      </c>
      <c r="C784" s="154"/>
      <c r="D784" s="140" t="s">
        <v>3837</v>
      </c>
      <c r="E784" s="155"/>
      <c r="F784" s="26" t="s">
        <v>4</v>
      </c>
      <c r="G784" s="548">
        <v>39744</v>
      </c>
    </row>
    <row r="785" spans="1:7">
      <c r="A785" s="66"/>
      <c r="B785" s="27" t="s">
        <v>3838</v>
      </c>
      <c r="C785" s="154"/>
      <c r="D785" s="140" t="s">
        <v>3839</v>
      </c>
      <c r="E785" s="155"/>
      <c r="F785" s="26" t="s">
        <v>4</v>
      </c>
      <c r="G785" s="548">
        <v>39745</v>
      </c>
    </row>
    <row r="786" spans="1:7">
      <c r="A786" s="66"/>
      <c r="B786" s="27" t="s">
        <v>3838</v>
      </c>
      <c r="C786" s="154"/>
      <c r="D786" s="140" t="s">
        <v>3840</v>
      </c>
      <c r="E786" s="155"/>
      <c r="F786" s="26" t="s">
        <v>4</v>
      </c>
      <c r="G786" s="548">
        <v>39745</v>
      </c>
    </row>
    <row r="787" spans="1:7">
      <c r="A787" s="66"/>
      <c r="B787" s="27" t="s">
        <v>3838</v>
      </c>
      <c r="C787" s="154"/>
      <c r="D787" s="140" t="s">
        <v>3841</v>
      </c>
      <c r="E787" s="155"/>
      <c r="F787" s="26" t="s">
        <v>4</v>
      </c>
      <c r="G787" s="548">
        <v>39745</v>
      </c>
    </row>
    <row r="788" spans="1:7">
      <c r="A788" s="66"/>
      <c r="B788" s="27" t="s">
        <v>3838</v>
      </c>
      <c r="C788" s="154"/>
      <c r="D788" s="140" t="s">
        <v>3842</v>
      </c>
      <c r="E788" s="155"/>
      <c r="F788" s="26" t="s">
        <v>4</v>
      </c>
      <c r="G788" s="548">
        <v>39745</v>
      </c>
    </row>
    <row r="789" spans="1:7">
      <c r="A789" s="66"/>
      <c r="B789" s="27" t="s">
        <v>3838</v>
      </c>
      <c r="C789" s="154"/>
      <c r="D789" s="140" t="s">
        <v>3843</v>
      </c>
      <c r="E789" s="155"/>
      <c r="F789" s="26" t="s">
        <v>4</v>
      </c>
      <c r="G789" s="548">
        <v>39745</v>
      </c>
    </row>
    <row r="790" spans="1:7">
      <c r="A790" s="66"/>
      <c r="B790" s="27" t="s">
        <v>3838</v>
      </c>
      <c r="C790" s="154"/>
      <c r="D790" s="140" t="s">
        <v>3844</v>
      </c>
      <c r="E790" s="155"/>
      <c r="F790" s="26" t="s">
        <v>4</v>
      </c>
      <c r="G790" s="548">
        <v>39745</v>
      </c>
    </row>
    <row r="791" spans="1:7">
      <c r="A791" s="66"/>
      <c r="B791" s="27" t="s">
        <v>3838</v>
      </c>
      <c r="C791" s="154"/>
      <c r="D791" s="140" t="s">
        <v>3845</v>
      </c>
      <c r="E791" s="155"/>
      <c r="F791" s="26" t="s">
        <v>4</v>
      </c>
      <c r="G791" s="548">
        <v>39745</v>
      </c>
    </row>
    <row r="792" spans="1:7">
      <c r="A792" s="66"/>
      <c r="B792" s="27" t="s">
        <v>3838</v>
      </c>
      <c r="C792" s="154"/>
      <c r="D792" s="140" t="s">
        <v>3846</v>
      </c>
      <c r="E792" s="155"/>
      <c r="F792" s="26" t="s">
        <v>4</v>
      </c>
      <c r="G792" s="548">
        <v>39745</v>
      </c>
    </row>
    <row r="793" spans="1:7">
      <c r="A793" s="66"/>
      <c r="B793" s="27" t="s">
        <v>3847</v>
      </c>
      <c r="C793" s="154"/>
      <c r="D793" s="140" t="s">
        <v>3848</v>
      </c>
      <c r="E793" s="155"/>
      <c r="F793" s="26" t="s">
        <v>4</v>
      </c>
      <c r="G793" s="548">
        <v>39745</v>
      </c>
    </row>
    <row r="794" spans="1:7">
      <c r="A794" s="66"/>
      <c r="B794" s="27" t="s">
        <v>3847</v>
      </c>
      <c r="C794" s="154"/>
      <c r="D794" s="140" t="s">
        <v>3849</v>
      </c>
      <c r="E794" s="155"/>
      <c r="F794" s="26" t="s">
        <v>4</v>
      </c>
      <c r="G794" s="548">
        <v>39745</v>
      </c>
    </row>
    <row r="795" spans="1:7">
      <c r="A795" s="66"/>
      <c r="B795" s="27" t="s">
        <v>3847</v>
      </c>
      <c r="C795" s="154"/>
      <c r="D795" s="140" t="s">
        <v>3850</v>
      </c>
      <c r="E795" s="155"/>
      <c r="F795" s="26" t="s">
        <v>4</v>
      </c>
      <c r="G795" s="548">
        <v>39745</v>
      </c>
    </row>
    <row r="796" spans="1:7">
      <c r="A796" s="66"/>
      <c r="B796" s="27" t="s">
        <v>3851</v>
      </c>
      <c r="C796" s="154"/>
      <c r="D796" s="140" t="s">
        <v>3852</v>
      </c>
      <c r="E796" s="155"/>
      <c r="F796" s="26" t="s">
        <v>4</v>
      </c>
      <c r="G796" s="548">
        <v>39745</v>
      </c>
    </row>
    <row r="797" spans="1:7">
      <c r="A797" s="66"/>
      <c r="B797" s="27" t="s">
        <v>3853</v>
      </c>
      <c r="C797" s="154"/>
      <c r="D797" s="140" t="s">
        <v>3854</v>
      </c>
      <c r="E797" s="155"/>
      <c r="F797" s="26" t="s">
        <v>4</v>
      </c>
      <c r="G797" s="548">
        <v>39745</v>
      </c>
    </row>
    <row r="798" spans="1:7">
      <c r="A798" s="66"/>
      <c r="B798" s="27" t="s">
        <v>3853</v>
      </c>
      <c r="C798" s="154"/>
      <c r="D798" s="140" t="s">
        <v>3855</v>
      </c>
      <c r="E798" s="155"/>
      <c r="F798" s="26" t="s">
        <v>4</v>
      </c>
      <c r="G798" s="548">
        <v>39745</v>
      </c>
    </row>
    <row r="799" spans="1:7">
      <c r="A799" s="66"/>
      <c r="B799" s="27" t="s">
        <v>3856</v>
      </c>
      <c r="C799" s="154"/>
      <c r="D799" s="140" t="s">
        <v>3857</v>
      </c>
      <c r="E799" s="155"/>
      <c r="F799" s="26" t="s">
        <v>4</v>
      </c>
      <c r="G799" s="548">
        <v>39745</v>
      </c>
    </row>
    <row r="800" spans="1:7">
      <c r="A800" s="66"/>
      <c r="B800" s="27" t="s">
        <v>4</v>
      </c>
      <c r="C800" s="154"/>
      <c r="D800" s="140" t="s">
        <v>3858</v>
      </c>
      <c r="E800" s="155"/>
      <c r="F800" s="26" t="s">
        <v>4</v>
      </c>
      <c r="G800" s="548"/>
    </row>
    <row r="801" spans="1:7">
      <c r="A801" s="66"/>
      <c r="B801" s="27" t="s">
        <v>4</v>
      </c>
      <c r="C801" s="154"/>
      <c r="D801" s="140" t="s">
        <v>3859</v>
      </c>
      <c r="E801" s="155"/>
      <c r="F801" s="26" t="s">
        <v>4</v>
      </c>
      <c r="G801" s="548"/>
    </row>
    <row r="802" spans="1:7">
      <c r="A802" s="66"/>
      <c r="B802" s="27" t="s">
        <v>4</v>
      </c>
      <c r="C802" s="154"/>
      <c r="D802" s="140" t="s">
        <v>3860</v>
      </c>
      <c r="E802" s="155"/>
      <c r="F802" s="26" t="s">
        <v>4</v>
      </c>
      <c r="G802" s="548"/>
    </row>
    <row r="803" spans="1:7">
      <c r="A803" s="66"/>
      <c r="B803" s="27" t="s">
        <v>3765</v>
      </c>
      <c r="C803" s="154"/>
      <c r="D803" s="140" t="s">
        <v>3861</v>
      </c>
      <c r="E803" s="155"/>
      <c r="F803" s="26"/>
      <c r="G803" s="548">
        <v>39745</v>
      </c>
    </row>
    <row r="804" spans="1:7">
      <c r="A804" s="66"/>
      <c r="B804" s="27" t="s">
        <v>3862</v>
      </c>
      <c r="C804" s="154"/>
      <c r="D804" s="140" t="s">
        <v>3863</v>
      </c>
      <c r="E804" s="155"/>
      <c r="F804" s="26" t="s">
        <v>4</v>
      </c>
      <c r="G804" s="548">
        <v>39745</v>
      </c>
    </row>
    <row r="805" spans="1:7">
      <c r="A805" s="66"/>
      <c r="B805" s="27" t="s">
        <v>3820</v>
      </c>
      <c r="C805" s="154"/>
      <c r="D805" s="140" t="s">
        <v>3864</v>
      </c>
      <c r="E805" s="155"/>
      <c r="F805" s="26"/>
      <c r="G805" s="548">
        <v>39746</v>
      </c>
    </row>
    <row r="806" spans="1:7">
      <c r="A806" s="66"/>
      <c r="B806" s="27" t="s">
        <v>3820</v>
      </c>
      <c r="C806" s="154"/>
      <c r="D806" s="140" t="s">
        <v>3865</v>
      </c>
      <c r="E806" s="155"/>
      <c r="F806" s="26"/>
      <c r="G806" s="548">
        <v>39746</v>
      </c>
    </row>
    <row r="807" spans="1:7">
      <c r="A807" s="66"/>
      <c r="B807" s="27" t="s">
        <v>3820</v>
      </c>
      <c r="C807" s="154"/>
      <c r="D807" s="140" t="s">
        <v>3866</v>
      </c>
      <c r="E807" s="155"/>
      <c r="F807" s="26"/>
      <c r="G807" s="548">
        <v>39746</v>
      </c>
    </row>
    <row r="808" spans="1:7">
      <c r="A808" s="66"/>
      <c r="B808" s="27" t="s">
        <v>3811</v>
      </c>
      <c r="C808" s="154"/>
      <c r="D808" s="140" t="s">
        <v>3867</v>
      </c>
      <c r="E808" s="155"/>
      <c r="F808" s="26"/>
      <c r="G808" s="548">
        <v>39746</v>
      </c>
    </row>
    <row r="809" spans="1:7">
      <c r="A809" s="66"/>
      <c r="B809" s="27" t="s">
        <v>3868</v>
      </c>
      <c r="C809" s="154"/>
      <c r="D809" s="140" t="s">
        <v>3869</v>
      </c>
      <c r="E809" s="155"/>
      <c r="F809" s="26"/>
      <c r="G809" s="548">
        <v>39745</v>
      </c>
    </row>
    <row r="810" spans="1:7">
      <c r="A810" s="66"/>
      <c r="B810" s="27" t="s">
        <v>3811</v>
      </c>
      <c r="C810" s="154"/>
      <c r="D810" s="140" t="s">
        <v>3823</v>
      </c>
      <c r="E810" s="155"/>
      <c r="F810" s="26"/>
      <c r="G810" s="548">
        <v>39746</v>
      </c>
    </row>
    <row r="811" spans="1:7">
      <c r="A811" s="66"/>
      <c r="B811" s="27" t="s">
        <v>3870</v>
      </c>
      <c r="C811" s="154"/>
      <c r="D811" s="140" t="s">
        <v>3871</v>
      </c>
      <c r="E811" s="155"/>
      <c r="F811" s="26"/>
      <c r="G811" s="548">
        <v>39746</v>
      </c>
    </row>
    <row r="812" spans="1:7">
      <c r="A812" s="66"/>
      <c r="B812" s="27" t="s">
        <v>3870</v>
      </c>
      <c r="C812" s="154"/>
      <c r="D812" s="140" t="s">
        <v>3872</v>
      </c>
      <c r="E812" s="155"/>
      <c r="F812" s="26"/>
      <c r="G812" s="548">
        <v>39743</v>
      </c>
    </row>
    <row r="813" spans="1:7">
      <c r="A813" s="66"/>
      <c r="B813" s="27" t="s">
        <v>3753</v>
      </c>
      <c r="C813" s="154"/>
      <c r="D813" s="140" t="s">
        <v>3873</v>
      </c>
      <c r="E813" s="155"/>
      <c r="F813" s="26"/>
      <c r="G813" s="548">
        <v>39749</v>
      </c>
    </row>
    <row r="814" spans="1:7">
      <c r="A814" s="66"/>
      <c r="B814" s="27" t="s">
        <v>3818</v>
      </c>
      <c r="C814" s="154"/>
      <c r="D814" s="140" t="s">
        <v>3874</v>
      </c>
      <c r="E814" s="155"/>
      <c r="F814" s="26"/>
      <c r="G814" s="548">
        <v>39750</v>
      </c>
    </row>
    <row r="815" spans="1:7">
      <c r="A815" s="66"/>
      <c r="B815" s="27" t="s">
        <v>3875</v>
      </c>
      <c r="C815" s="154"/>
      <c r="D815" s="140" t="s">
        <v>3876</v>
      </c>
      <c r="E815" s="155"/>
      <c r="F815" s="26"/>
      <c r="G815" s="548">
        <v>39750</v>
      </c>
    </row>
    <row r="816" spans="1:7">
      <c r="A816" s="66"/>
      <c r="B816" s="27" t="s">
        <v>3820</v>
      </c>
      <c r="C816" s="154"/>
      <c r="D816" s="140" t="s">
        <v>3877</v>
      </c>
      <c r="E816" s="155"/>
      <c r="F816" s="26"/>
      <c r="G816" s="548">
        <v>39752</v>
      </c>
    </row>
    <row r="817" spans="1:7">
      <c r="A817" s="66"/>
      <c r="B817" s="27" t="s">
        <v>3820</v>
      </c>
      <c r="C817" s="154"/>
      <c r="D817" s="140" t="s">
        <v>3878</v>
      </c>
      <c r="E817" s="155"/>
      <c r="F817" s="26"/>
      <c r="G817" s="548">
        <v>39752</v>
      </c>
    </row>
    <row r="818" spans="1:7">
      <c r="A818" s="66"/>
      <c r="B818" s="27" t="s">
        <v>3820</v>
      </c>
      <c r="C818" s="154"/>
      <c r="D818" s="140" t="s">
        <v>3879</v>
      </c>
      <c r="E818" s="155"/>
      <c r="F818" s="26"/>
      <c r="G818" s="548">
        <v>39752</v>
      </c>
    </row>
    <row r="819" spans="1:7">
      <c r="A819" s="66"/>
      <c r="B819" s="27" t="s">
        <v>3880</v>
      </c>
      <c r="C819" s="154"/>
      <c r="D819" s="140" t="s">
        <v>3881</v>
      </c>
      <c r="E819" s="155"/>
      <c r="F819" s="26"/>
      <c r="G819" s="548">
        <v>39752</v>
      </c>
    </row>
    <row r="820" spans="1:7">
      <c r="A820" s="66"/>
      <c r="B820" s="27" t="s">
        <v>3880</v>
      </c>
      <c r="C820" s="154"/>
      <c r="D820" s="140" t="s">
        <v>3882</v>
      </c>
      <c r="E820" s="155"/>
      <c r="F820" s="26"/>
      <c r="G820" s="548">
        <v>39752</v>
      </c>
    </row>
    <row r="821" spans="1:7">
      <c r="A821" s="66"/>
      <c r="B821" s="27" t="s">
        <v>3880</v>
      </c>
      <c r="C821" s="154"/>
      <c r="D821" s="140" t="s">
        <v>3883</v>
      </c>
      <c r="E821" s="155"/>
      <c r="F821" s="26"/>
      <c r="G821" s="548">
        <v>39752</v>
      </c>
    </row>
    <row r="822" spans="1:7">
      <c r="A822" s="66"/>
      <c r="B822" s="27" t="s">
        <v>3884</v>
      </c>
      <c r="C822" s="154"/>
      <c r="D822" s="140" t="s">
        <v>3885</v>
      </c>
      <c r="E822" s="155"/>
      <c r="F822" s="26"/>
      <c r="G822" s="548">
        <v>39752</v>
      </c>
    </row>
    <row r="823" spans="1:7">
      <c r="A823" s="66"/>
      <c r="B823" s="27" t="s">
        <v>3884</v>
      </c>
      <c r="C823" s="154"/>
      <c r="D823" s="140" t="s">
        <v>3886</v>
      </c>
      <c r="E823" s="155"/>
      <c r="F823" s="26"/>
      <c r="G823" s="548">
        <v>39752</v>
      </c>
    </row>
    <row r="824" spans="1:7">
      <c r="A824" s="66"/>
      <c r="B824" s="27" t="s">
        <v>3884</v>
      </c>
      <c r="C824" s="154"/>
      <c r="D824" s="140" t="s">
        <v>3887</v>
      </c>
      <c r="E824" s="155"/>
      <c r="F824" s="26"/>
      <c r="G824" s="548">
        <v>39752</v>
      </c>
    </row>
    <row r="825" spans="1:7">
      <c r="A825" s="66"/>
      <c r="B825" s="27" t="s">
        <v>3750</v>
      </c>
      <c r="C825" s="154"/>
      <c r="D825" s="140" t="s">
        <v>3888</v>
      </c>
      <c r="E825" s="155"/>
      <c r="F825" s="26"/>
      <c r="G825" s="548">
        <v>39752</v>
      </c>
    </row>
    <row r="826" spans="1:7">
      <c r="A826" s="66"/>
      <c r="B826" s="27" t="s">
        <v>3750</v>
      </c>
      <c r="C826" s="154"/>
      <c r="D826" s="140" t="s">
        <v>3889</v>
      </c>
      <c r="E826" s="155"/>
      <c r="F826" s="26"/>
      <c r="G826" s="548">
        <v>39752</v>
      </c>
    </row>
    <row r="827" spans="1:7">
      <c r="A827" s="66"/>
      <c r="B827" s="27" t="s">
        <v>3779</v>
      </c>
      <c r="C827" s="154"/>
      <c r="D827" s="140" t="s">
        <v>3890</v>
      </c>
      <c r="E827" s="155"/>
      <c r="F827" s="26"/>
      <c r="G827" s="548">
        <v>39752</v>
      </c>
    </row>
    <row r="828" spans="1:7">
      <c r="A828" s="66"/>
      <c r="B828" s="27" t="s">
        <v>3779</v>
      </c>
      <c r="C828" s="154"/>
      <c r="D828" s="140" t="s">
        <v>3891</v>
      </c>
      <c r="E828" s="155"/>
      <c r="F828" s="26"/>
      <c r="G828" s="548">
        <v>39752</v>
      </c>
    </row>
    <row r="829" spans="1:7">
      <c r="A829" s="66"/>
      <c r="B829" s="27" t="s">
        <v>3818</v>
      </c>
      <c r="C829" s="154"/>
      <c r="D829" s="140" t="s">
        <v>3892</v>
      </c>
      <c r="E829" s="155"/>
      <c r="F829" s="26"/>
      <c r="G829" s="548">
        <v>39752</v>
      </c>
    </row>
    <row r="830" spans="1:7">
      <c r="A830" s="66"/>
      <c r="B830" s="27" t="s">
        <v>946</v>
      </c>
      <c r="C830" s="154"/>
      <c r="D830" s="140" t="s">
        <v>3893</v>
      </c>
      <c r="E830" s="155"/>
      <c r="F830" s="26"/>
      <c r="G830" s="548">
        <v>39752</v>
      </c>
    </row>
    <row r="831" spans="1:7">
      <c r="A831" s="66"/>
      <c r="B831" s="27" t="s">
        <v>3870</v>
      </c>
      <c r="C831" s="154"/>
      <c r="D831" s="140" t="s">
        <v>3894</v>
      </c>
      <c r="E831" s="155"/>
      <c r="F831" s="26"/>
      <c r="G831" s="548">
        <v>39752</v>
      </c>
    </row>
    <row r="832" spans="1:7">
      <c r="A832" s="66"/>
      <c r="B832" s="27" t="s">
        <v>4</v>
      </c>
      <c r="C832" s="154"/>
      <c r="D832" s="140" t="s">
        <v>3895</v>
      </c>
      <c r="E832" s="155"/>
      <c r="F832" s="26" t="s">
        <v>4</v>
      </c>
      <c r="G832" s="548">
        <v>39751</v>
      </c>
    </row>
    <row r="833" spans="1:7">
      <c r="A833" s="66"/>
      <c r="B833" s="27" t="s">
        <v>3896</v>
      </c>
      <c r="C833" s="154"/>
      <c r="D833" s="140" t="s">
        <v>3897</v>
      </c>
      <c r="E833" s="155"/>
      <c r="F833" s="26" t="s">
        <v>4</v>
      </c>
      <c r="G833" s="548">
        <v>39752</v>
      </c>
    </row>
    <row r="834" spans="1:7">
      <c r="A834" s="66"/>
      <c r="B834" s="27" t="s">
        <v>3896</v>
      </c>
      <c r="C834" s="154"/>
      <c r="D834" s="140" t="s">
        <v>3898</v>
      </c>
      <c r="E834" s="155"/>
      <c r="F834" s="26" t="s">
        <v>4</v>
      </c>
      <c r="G834" s="548">
        <v>39752</v>
      </c>
    </row>
    <row r="835" spans="1:7">
      <c r="A835" s="66"/>
      <c r="B835" s="27" t="s">
        <v>3762</v>
      </c>
      <c r="C835" s="154"/>
      <c r="D835" s="140" t="s">
        <v>3899</v>
      </c>
      <c r="E835" s="155"/>
      <c r="F835" s="26" t="s">
        <v>4</v>
      </c>
      <c r="G835" s="548">
        <v>39752</v>
      </c>
    </row>
    <row r="836" spans="1:7">
      <c r="A836" s="66"/>
      <c r="B836" s="27" t="s">
        <v>3743</v>
      </c>
      <c r="C836" s="154">
        <v>781</v>
      </c>
      <c r="D836" s="140" t="s">
        <v>3900</v>
      </c>
      <c r="E836" s="155" t="s">
        <v>546</v>
      </c>
      <c r="F836" s="26" t="s">
        <v>4</v>
      </c>
      <c r="G836" s="42">
        <v>39752</v>
      </c>
    </row>
    <row r="837" spans="1:7">
      <c r="A837" s="66"/>
      <c r="B837" s="27" t="s">
        <v>3753</v>
      </c>
      <c r="C837" s="154"/>
      <c r="D837" s="140" t="s">
        <v>3901</v>
      </c>
      <c r="E837" s="155"/>
      <c r="F837" s="26" t="s">
        <v>4</v>
      </c>
      <c r="G837" s="548">
        <v>39752</v>
      </c>
    </row>
    <row r="838" spans="1:7">
      <c r="A838" s="66"/>
      <c r="B838" s="27" t="s">
        <v>3806</v>
      </c>
      <c r="C838" s="154"/>
      <c r="D838" s="140" t="s">
        <v>3902</v>
      </c>
      <c r="E838" s="155"/>
      <c r="F838" s="26" t="s">
        <v>4</v>
      </c>
      <c r="G838" s="548">
        <v>39752</v>
      </c>
    </row>
    <row r="839" spans="1:7">
      <c r="A839" s="66"/>
      <c r="B839" s="27" t="s">
        <v>3806</v>
      </c>
      <c r="C839" s="154"/>
      <c r="D839" s="140" t="s">
        <v>3903</v>
      </c>
      <c r="E839" s="155"/>
      <c r="F839" s="26" t="s">
        <v>4</v>
      </c>
      <c r="G839" s="548">
        <v>39752</v>
      </c>
    </row>
    <row r="840" spans="1:7">
      <c r="A840" s="66"/>
      <c r="B840" s="27" t="s">
        <v>3806</v>
      </c>
      <c r="C840" s="154"/>
      <c r="D840" s="140" t="s">
        <v>3904</v>
      </c>
      <c r="E840" s="155"/>
      <c r="F840" s="26" t="s">
        <v>4</v>
      </c>
      <c r="G840" s="548">
        <v>39752</v>
      </c>
    </row>
    <row r="841" spans="1:7">
      <c r="A841" s="66"/>
      <c r="B841" s="27" t="s">
        <v>3806</v>
      </c>
      <c r="C841" s="154"/>
      <c r="D841" s="140" t="s">
        <v>3905</v>
      </c>
      <c r="E841" s="155"/>
      <c r="F841" s="26" t="s">
        <v>4</v>
      </c>
      <c r="G841" s="548">
        <v>39752</v>
      </c>
    </row>
    <row r="842" spans="1:7">
      <c r="A842" s="66"/>
      <c r="B842" s="27" t="s">
        <v>3793</v>
      </c>
      <c r="C842" s="154"/>
      <c r="D842" s="140" t="s">
        <v>3906</v>
      </c>
      <c r="E842" s="155"/>
      <c r="F842" s="26" t="s">
        <v>4</v>
      </c>
      <c r="G842" s="548">
        <v>39752</v>
      </c>
    </row>
    <row r="843" spans="1:7">
      <c r="A843" s="66"/>
      <c r="B843" s="27" t="s">
        <v>3793</v>
      </c>
      <c r="C843" s="154"/>
      <c r="D843" s="140" t="s">
        <v>3907</v>
      </c>
      <c r="E843" s="155"/>
      <c r="F843" s="26" t="s">
        <v>4</v>
      </c>
      <c r="G843" s="548">
        <v>39752</v>
      </c>
    </row>
    <row r="844" spans="1:7">
      <c r="A844" s="66"/>
      <c r="B844" s="27" t="s">
        <v>3793</v>
      </c>
      <c r="C844" s="154"/>
      <c r="D844" s="140" t="s">
        <v>3908</v>
      </c>
      <c r="E844" s="155"/>
      <c r="F844" s="26" t="s">
        <v>4</v>
      </c>
      <c r="G844" s="548">
        <v>39752</v>
      </c>
    </row>
    <row r="845" spans="1:7">
      <c r="A845" s="66"/>
      <c r="B845" s="27" t="s">
        <v>3793</v>
      </c>
      <c r="C845" s="154"/>
      <c r="D845" s="140" t="s">
        <v>3909</v>
      </c>
      <c r="E845" s="155"/>
      <c r="F845" s="26" t="s">
        <v>4</v>
      </c>
      <c r="G845" s="548">
        <v>39752</v>
      </c>
    </row>
    <row r="846" spans="1:7">
      <c r="A846" s="66"/>
      <c r="B846" s="27" t="s">
        <v>3795</v>
      </c>
      <c r="C846" s="154"/>
      <c r="D846" s="140" t="s">
        <v>3910</v>
      </c>
      <c r="E846" s="155"/>
      <c r="F846" s="26" t="s">
        <v>4</v>
      </c>
      <c r="G846" s="548">
        <v>39752</v>
      </c>
    </row>
    <row r="847" spans="1:7">
      <c r="A847" s="66"/>
      <c r="B847" s="27" t="s">
        <v>3795</v>
      </c>
      <c r="C847" s="154"/>
      <c r="D847" s="140" t="s">
        <v>3911</v>
      </c>
      <c r="E847" s="155"/>
      <c r="F847" s="26" t="s">
        <v>4</v>
      </c>
      <c r="G847" s="548">
        <v>39752</v>
      </c>
    </row>
    <row r="848" spans="1:7">
      <c r="A848" s="66"/>
      <c r="B848" s="27" t="s">
        <v>3912</v>
      </c>
      <c r="C848" s="154"/>
      <c r="D848" s="140" t="s">
        <v>3913</v>
      </c>
      <c r="E848" s="155"/>
      <c r="F848" s="26"/>
      <c r="G848" s="548">
        <v>39752</v>
      </c>
    </row>
    <row r="849" spans="1:7">
      <c r="A849" s="66"/>
      <c r="B849" s="27" t="s">
        <v>3912</v>
      </c>
      <c r="C849" s="154"/>
      <c r="D849" s="140" t="s">
        <v>3914</v>
      </c>
      <c r="E849" s="155"/>
      <c r="F849" s="26"/>
      <c r="G849" s="548">
        <v>39752</v>
      </c>
    </row>
    <row r="850" spans="1:7">
      <c r="A850" s="66"/>
      <c r="B850" s="27" t="s">
        <v>3912</v>
      </c>
      <c r="C850" s="154"/>
      <c r="D850" s="140" t="s">
        <v>3915</v>
      </c>
      <c r="E850" s="155"/>
      <c r="F850" s="26"/>
      <c r="G850" s="548">
        <v>39752</v>
      </c>
    </row>
    <row r="851" spans="1:7">
      <c r="A851" s="66"/>
      <c r="B851" s="27" t="s">
        <v>3916</v>
      </c>
      <c r="C851" s="154"/>
      <c r="D851" s="140" t="s">
        <v>3917</v>
      </c>
      <c r="E851" s="155"/>
      <c r="F851" s="26"/>
      <c r="G851" s="548">
        <v>39752</v>
      </c>
    </row>
    <row r="852" spans="1:7">
      <c r="A852" s="66"/>
      <c r="B852" s="27" t="s">
        <v>3743</v>
      </c>
      <c r="C852" s="154"/>
      <c r="D852" s="140" t="s">
        <v>3895</v>
      </c>
      <c r="E852" s="155" t="s">
        <v>3770</v>
      </c>
      <c r="F852" s="26" t="s">
        <v>4</v>
      </c>
      <c r="G852" s="42">
        <v>39751</v>
      </c>
    </row>
    <row r="853" spans="1:7">
      <c r="A853" s="66"/>
      <c r="B853" s="27" t="s">
        <v>946</v>
      </c>
      <c r="C853" s="154"/>
      <c r="D853" s="140" t="s">
        <v>3918</v>
      </c>
      <c r="E853" s="155" t="s">
        <v>3767</v>
      </c>
      <c r="F853" s="26" t="s">
        <v>4</v>
      </c>
      <c r="G853" s="42">
        <v>39752</v>
      </c>
    </row>
    <row r="854" spans="1:7">
      <c r="A854" s="66"/>
      <c r="B854" s="27" t="s">
        <v>4</v>
      </c>
      <c r="C854" s="154"/>
      <c r="D854" s="140" t="s">
        <v>3919</v>
      </c>
      <c r="E854" s="155"/>
      <c r="F854" s="26" t="s">
        <v>4</v>
      </c>
      <c r="G854" s="548">
        <v>39752</v>
      </c>
    </row>
    <row r="855" spans="1:7">
      <c r="A855" s="66"/>
      <c r="B855" s="27" t="s">
        <v>3820</v>
      </c>
      <c r="C855" s="154"/>
      <c r="D855" s="140" t="s">
        <v>3920</v>
      </c>
      <c r="E855" s="155"/>
      <c r="F855" s="26" t="s">
        <v>4</v>
      </c>
      <c r="G855" s="548">
        <v>39752</v>
      </c>
    </row>
    <row r="856" spans="1:7">
      <c r="A856" s="66"/>
      <c r="B856" s="27" t="s">
        <v>3820</v>
      </c>
      <c r="C856" s="154"/>
      <c r="D856" s="140" t="s">
        <v>3921</v>
      </c>
      <c r="E856" s="155"/>
      <c r="F856" s="26" t="s">
        <v>4</v>
      </c>
      <c r="G856" s="548">
        <v>39752</v>
      </c>
    </row>
    <row r="857" spans="1:7">
      <c r="A857" s="66"/>
      <c r="B857" s="27" t="s">
        <v>4</v>
      </c>
      <c r="C857" s="154"/>
      <c r="D857" s="140" t="s">
        <v>3922</v>
      </c>
      <c r="E857" s="155"/>
      <c r="F857" s="26" t="s">
        <v>4</v>
      </c>
      <c r="G857" s="548">
        <v>39749</v>
      </c>
    </row>
    <row r="858" spans="1:7">
      <c r="A858" s="167"/>
      <c r="B858" s="213" t="s">
        <v>4</v>
      </c>
      <c r="C858" s="168"/>
      <c r="D858" s="140" t="s">
        <v>3923</v>
      </c>
      <c r="E858" s="166"/>
      <c r="F858" s="59" t="s">
        <v>4</v>
      </c>
      <c r="G858" s="916">
        <v>39749</v>
      </c>
    </row>
    <row r="859" spans="1:7">
      <c r="A859" s="66"/>
      <c r="B859" s="27" t="s">
        <v>3830</v>
      </c>
      <c r="C859" s="30"/>
      <c r="D859" s="29" t="s">
        <v>3924</v>
      </c>
      <c r="E859" s="26"/>
      <c r="F859" s="26" t="s">
        <v>4</v>
      </c>
      <c r="G859" s="548">
        <v>39752</v>
      </c>
    </row>
    <row r="860" spans="1:7">
      <c r="A860" s="66"/>
      <c r="B860" s="27" t="s">
        <v>3743</v>
      </c>
      <c r="C860" s="30"/>
      <c r="D860" s="29" t="s">
        <v>3925</v>
      </c>
      <c r="E860" s="26"/>
      <c r="F860" s="26" t="s">
        <v>4</v>
      </c>
      <c r="G860" s="548">
        <v>39752</v>
      </c>
    </row>
    <row r="861" spans="1:7">
      <c r="A861" s="66"/>
      <c r="B861" s="27" t="s">
        <v>3862</v>
      </c>
      <c r="C861" s="30"/>
      <c r="D861" s="29" t="s">
        <v>3926</v>
      </c>
      <c r="E861" s="26"/>
      <c r="F861" s="26" t="s">
        <v>4</v>
      </c>
      <c r="G861" s="548">
        <v>39755</v>
      </c>
    </row>
    <row r="862" spans="1:7">
      <c r="A862" s="66"/>
      <c r="B862" s="27" t="s">
        <v>3786</v>
      </c>
      <c r="C862" s="30"/>
      <c r="D862" s="29" t="s">
        <v>3927</v>
      </c>
      <c r="E862" s="26"/>
      <c r="F862" s="26" t="s">
        <v>4</v>
      </c>
      <c r="G862" s="548">
        <v>39752</v>
      </c>
    </row>
    <row r="863" spans="1:7">
      <c r="A863" s="66"/>
      <c r="B863" s="27" t="s">
        <v>3928</v>
      </c>
      <c r="C863" s="30"/>
      <c r="D863" s="29" t="s">
        <v>3929</v>
      </c>
      <c r="E863" s="26"/>
      <c r="F863" s="26" t="s">
        <v>4</v>
      </c>
      <c r="G863" s="548">
        <v>39752</v>
      </c>
    </row>
    <row r="864" spans="1:7">
      <c r="A864" s="66"/>
      <c r="B864" s="27" t="s">
        <v>3928</v>
      </c>
      <c r="C864" s="30"/>
      <c r="D864" s="29" t="s">
        <v>3930</v>
      </c>
      <c r="E864" s="26"/>
      <c r="F864" s="26" t="s">
        <v>4</v>
      </c>
      <c r="G864" s="548">
        <v>39752</v>
      </c>
    </row>
    <row r="865" spans="1:7">
      <c r="A865" s="66"/>
      <c r="B865" s="27" t="s">
        <v>3743</v>
      </c>
      <c r="C865" s="30"/>
      <c r="D865" s="29" t="s">
        <v>3931</v>
      </c>
      <c r="E865" s="26"/>
      <c r="F865" s="26" t="s">
        <v>4</v>
      </c>
      <c r="G865" s="548">
        <v>39752</v>
      </c>
    </row>
    <row r="866" spans="1:7">
      <c r="A866" s="66"/>
      <c r="B866" s="27" t="s">
        <v>3932</v>
      </c>
      <c r="C866" s="30"/>
      <c r="D866" s="29" t="s">
        <v>3933</v>
      </c>
      <c r="E866" s="26"/>
      <c r="F866" s="26" t="s">
        <v>4</v>
      </c>
      <c r="G866" s="548">
        <v>39752</v>
      </c>
    </row>
    <row r="867" spans="1:7">
      <c r="A867" s="66"/>
      <c r="B867" s="27" t="s">
        <v>3753</v>
      </c>
      <c r="C867" s="30"/>
      <c r="D867" s="29" t="s">
        <v>3934</v>
      </c>
      <c r="E867" s="26"/>
      <c r="F867" s="26" t="s">
        <v>4</v>
      </c>
      <c r="G867" s="548">
        <v>39752</v>
      </c>
    </row>
    <row r="868" spans="1:7">
      <c r="A868" s="66"/>
      <c r="B868" s="27" t="s">
        <v>3912</v>
      </c>
      <c r="C868" s="30"/>
      <c r="D868" s="29" t="s">
        <v>3913</v>
      </c>
      <c r="E868" s="26"/>
      <c r="F868" s="26" t="s">
        <v>4</v>
      </c>
      <c r="G868" s="548">
        <v>39752</v>
      </c>
    </row>
    <row r="869" spans="1:7">
      <c r="A869" s="66"/>
      <c r="B869" s="27" t="s">
        <v>3912</v>
      </c>
      <c r="C869" s="30"/>
      <c r="D869" s="29" t="s">
        <v>3935</v>
      </c>
      <c r="E869" s="26"/>
      <c r="F869" s="26" t="s">
        <v>4</v>
      </c>
      <c r="G869" s="548">
        <v>39752</v>
      </c>
    </row>
    <row r="870" spans="1:7">
      <c r="A870" s="66"/>
      <c r="B870" s="27" t="s">
        <v>3912</v>
      </c>
      <c r="C870" s="30"/>
      <c r="D870" s="29" t="s">
        <v>3915</v>
      </c>
      <c r="E870" s="26"/>
      <c r="F870" s="26" t="s">
        <v>4</v>
      </c>
      <c r="G870" s="548">
        <v>39752</v>
      </c>
    </row>
    <row r="871" spans="1:7">
      <c r="A871" s="66"/>
      <c r="B871" s="27" t="s">
        <v>3912</v>
      </c>
      <c r="C871" s="30"/>
      <c r="D871" s="29" t="s">
        <v>3936</v>
      </c>
      <c r="E871" s="26"/>
      <c r="F871" s="26" t="s">
        <v>4</v>
      </c>
      <c r="G871" s="548">
        <v>39752</v>
      </c>
    </row>
    <row r="872" spans="1:7">
      <c r="A872" s="66"/>
      <c r="B872" s="27" t="s">
        <v>3912</v>
      </c>
      <c r="C872" s="30"/>
      <c r="D872" s="29" t="s">
        <v>3937</v>
      </c>
      <c r="E872" s="26"/>
      <c r="F872" s="26" t="s">
        <v>4</v>
      </c>
      <c r="G872" s="548">
        <v>39752</v>
      </c>
    </row>
    <row r="873" spans="1:7">
      <c r="A873" s="66"/>
      <c r="B873" s="27" t="s">
        <v>3743</v>
      </c>
      <c r="C873" s="30"/>
      <c r="D873" s="29" t="s">
        <v>3938</v>
      </c>
      <c r="E873" s="26"/>
      <c r="F873" s="26" t="s">
        <v>4</v>
      </c>
      <c r="G873" s="548">
        <v>39752</v>
      </c>
    </row>
    <row r="874" spans="1:7">
      <c r="A874" s="66"/>
      <c r="B874" s="27" t="s">
        <v>3743</v>
      </c>
      <c r="C874" s="30"/>
      <c r="D874" s="169" t="s">
        <v>3939</v>
      </c>
      <c r="E874" s="26"/>
      <c r="F874" s="26" t="s">
        <v>4</v>
      </c>
      <c r="G874" s="548">
        <v>39752</v>
      </c>
    </row>
    <row r="875" spans="1:7">
      <c r="A875" s="66"/>
      <c r="B875" s="27" t="s">
        <v>3743</v>
      </c>
      <c r="C875" s="30"/>
      <c r="D875" s="169" t="s">
        <v>3940</v>
      </c>
      <c r="E875" s="26"/>
      <c r="F875" s="26" t="s">
        <v>4</v>
      </c>
      <c r="G875" s="548">
        <v>39752</v>
      </c>
    </row>
    <row r="876" spans="1:7">
      <c r="A876" s="66"/>
      <c r="B876" s="27" t="s">
        <v>3912</v>
      </c>
      <c r="C876" s="30"/>
      <c r="D876" s="29" t="s">
        <v>3941</v>
      </c>
      <c r="E876" s="26"/>
      <c r="F876" s="26" t="s">
        <v>4</v>
      </c>
      <c r="G876" s="548">
        <v>39754</v>
      </c>
    </row>
    <row r="877" spans="1:7">
      <c r="A877" s="66"/>
      <c r="B877" s="27" t="s">
        <v>3912</v>
      </c>
      <c r="C877" s="30"/>
      <c r="D877" s="29" t="s">
        <v>3942</v>
      </c>
      <c r="E877" s="26"/>
      <c r="F877" s="26" t="s">
        <v>4</v>
      </c>
      <c r="G877" s="548">
        <v>39754</v>
      </c>
    </row>
    <row r="878" spans="1:7">
      <c r="A878" s="66"/>
      <c r="B878" s="27" t="s">
        <v>3912</v>
      </c>
      <c r="C878" s="30"/>
      <c r="D878" s="29" t="s">
        <v>3943</v>
      </c>
      <c r="E878" s="26"/>
      <c r="F878" s="26" t="s">
        <v>4</v>
      </c>
      <c r="G878" s="548">
        <v>39759</v>
      </c>
    </row>
    <row r="879" spans="1:7">
      <c r="A879" s="66"/>
      <c r="B879" s="27" t="s">
        <v>3912</v>
      </c>
      <c r="C879" s="30"/>
      <c r="D879" s="29" t="s">
        <v>3944</v>
      </c>
      <c r="E879" s="26"/>
      <c r="F879" s="26" t="s">
        <v>4</v>
      </c>
      <c r="G879" s="548">
        <v>39774</v>
      </c>
    </row>
    <row r="880" spans="1:7">
      <c r="A880" s="66"/>
      <c r="B880" s="27" t="s">
        <v>3912</v>
      </c>
      <c r="C880" s="30"/>
      <c r="D880" s="29" t="s">
        <v>3945</v>
      </c>
      <c r="E880" s="26"/>
      <c r="F880" s="26" t="s">
        <v>4</v>
      </c>
      <c r="G880" s="548">
        <v>39774</v>
      </c>
    </row>
    <row r="881" spans="1:7">
      <c r="A881" s="66"/>
      <c r="B881" s="27" t="s">
        <v>3912</v>
      </c>
      <c r="C881" s="30"/>
      <c r="D881" s="29" t="s">
        <v>3946</v>
      </c>
      <c r="E881" s="26"/>
      <c r="F881" s="26" t="s">
        <v>4</v>
      </c>
      <c r="G881" s="548">
        <v>39774</v>
      </c>
    </row>
    <row r="882" spans="1:7">
      <c r="A882" s="66"/>
      <c r="B882" s="27" t="s">
        <v>3912</v>
      </c>
      <c r="C882" s="30"/>
      <c r="D882" s="29" t="s">
        <v>3947</v>
      </c>
      <c r="E882" s="26"/>
      <c r="F882" s="26" t="s">
        <v>4</v>
      </c>
      <c r="G882" s="548">
        <v>39774</v>
      </c>
    </row>
    <row r="883" spans="1:7">
      <c r="A883" s="66"/>
      <c r="B883" s="27" t="s">
        <v>3912</v>
      </c>
      <c r="C883" s="30"/>
      <c r="D883" s="29" t="s">
        <v>3948</v>
      </c>
      <c r="E883" s="26"/>
      <c r="F883" s="26" t="s">
        <v>4</v>
      </c>
      <c r="G883" s="548">
        <v>39774</v>
      </c>
    </row>
    <row r="884" spans="1:7">
      <c r="A884" s="66"/>
      <c r="B884" s="27" t="s">
        <v>3912</v>
      </c>
      <c r="C884" s="30"/>
      <c r="D884" s="29" t="s">
        <v>3949</v>
      </c>
      <c r="E884" s="26"/>
      <c r="F884" s="26" t="s">
        <v>4</v>
      </c>
      <c r="G884" s="548">
        <v>39774</v>
      </c>
    </row>
    <row r="885" spans="1:7">
      <c r="A885" s="66"/>
      <c r="B885" s="27" t="s">
        <v>3862</v>
      </c>
      <c r="C885" s="30"/>
      <c r="D885" s="29" t="s">
        <v>3950</v>
      </c>
      <c r="E885" s="26"/>
      <c r="F885" s="26" t="s">
        <v>4</v>
      </c>
      <c r="G885" s="548">
        <v>39755</v>
      </c>
    </row>
    <row r="886" spans="1:7">
      <c r="A886" s="66"/>
      <c r="B886" s="27" t="s">
        <v>946</v>
      </c>
      <c r="C886" s="30"/>
      <c r="D886" s="29" t="s">
        <v>3951</v>
      </c>
      <c r="E886" s="26"/>
      <c r="F886" s="26" t="s">
        <v>4</v>
      </c>
      <c r="G886" s="548">
        <v>39762</v>
      </c>
    </row>
    <row r="887" spans="1:7">
      <c r="A887" s="66"/>
      <c r="B887" s="27" t="s">
        <v>3779</v>
      </c>
      <c r="C887" s="30"/>
      <c r="D887" s="29" t="s">
        <v>3952</v>
      </c>
      <c r="E887" s="26"/>
      <c r="F887" s="26" t="s">
        <v>4</v>
      </c>
      <c r="G887" s="548">
        <v>39761</v>
      </c>
    </row>
    <row r="888" spans="1:7">
      <c r="A888" s="66"/>
      <c r="B888" s="27" t="s">
        <v>3768</v>
      </c>
      <c r="C888" s="30"/>
      <c r="D888" s="29" t="s">
        <v>3953</v>
      </c>
      <c r="E888" s="26"/>
      <c r="F888" s="26" t="s">
        <v>4</v>
      </c>
      <c r="G888" s="548">
        <v>39761</v>
      </c>
    </row>
    <row r="889" spans="1:7">
      <c r="A889" s="66"/>
      <c r="B889" s="27" t="s">
        <v>3768</v>
      </c>
      <c r="C889" s="30"/>
      <c r="D889" s="29" t="s">
        <v>3954</v>
      </c>
      <c r="E889" s="26"/>
      <c r="F889" s="26" t="s">
        <v>4</v>
      </c>
      <c r="G889" s="548">
        <v>39761</v>
      </c>
    </row>
    <row r="890" spans="1:7">
      <c r="A890" s="66"/>
      <c r="B890" s="27" t="s">
        <v>3768</v>
      </c>
      <c r="C890" s="30"/>
      <c r="D890" s="29" t="s">
        <v>3955</v>
      </c>
      <c r="E890" s="26"/>
      <c r="F890" s="26" t="s">
        <v>4</v>
      </c>
      <c r="G890" s="548">
        <v>39761</v>
      </c>
    </row>
    <row r="891" spans="1:7">
      <c r="A891" s="66"/>
      <c r="B891" s="27" t="s">
        <v>3956</v>
      </c>
      <c r="C891" s="30"/>
      <c r="D891" s="29" t="s">
        <v>24</v>
      </c>
      <c r="E891" s="26"/>
      <c r="F891" s="26" t="s">
        <v>4</v>
      </c>
      <c r="G891" s="548">
        <v>39762</v>
      </c>
    </row>
    <row r="892" spans="1:7">
      <c r="A892" s="66"/>
      <c r="B892" s="27" t="s">
        <v>950</v>
      </c>
      <c r="C892" s="30"/>
      <c r="D892" s="29" t="s">
        <v>951</v>
      </c>
      <c r="E892" s="26"/>
      <c r="F892" s="26" t="s">
        <v>4</v>
      </c>
      <c r="G892" s="548">
        <v>39762</v>
      </c>
    </row>
    <row r="893" spans="1:7">
      <c r="A893" s="66"/>
      <c r="B893" s="27" t="s">
        <v>952</v>
      </c>
      <c r="C893" s="30"/>
      <c r="D893" s="29" t="s">
        <v>46</v>
      </c>
      <c r="E893" s="26"/>
      <c r="F893" s="26" t="s">
        <v>4</v>
      </c>
      <c r="G893" s="548">
        <v>39762</v>
      </c>
    </row>
    <row r="894" spans="1:7">
      <c r="A894" s="66"/>
      <c r="B894" s="27" t="s">
        <v>953</v>
      </c>
      <c r="C894" s="30"/>
      <c r="D894" s="29" t="s">
        <v>47</v>
      </c>
      <c r="E894" s="26"/>
      <c r="F894" s="26" t="s">
        <v>4</v>
      </c>
      <c r="G894" s="548">
        <v>39762</v>
      </c>
    </row>
    <row r="895" spans="1:7">
      <c r="A895" s="66"/>
      <c r="B895" s="27" t="s">
        <v>954</v>
      </c>
      <c r="C895" s="30"/>
      <c r="D895" s="29" t="s">
        <v>955</v>
      </c>
      <c r="E895" s="26"/>
      <c r="F895" s="26" t="s">
        <v>4</v>
      </c>
      <c r="G895" s="548">
        <v>39758</v>
      </c>
    </row>
    <row r="896" spans="1:7">
      <c r="A896" s="66"/>
      <c r="B896" s="27" t="s">
        <v>956</v>
      </c>
      <c r="C896" s="30"/>
      <c r="D896" s="29" t="s">
        <v>957</v>
      </c>
      <c r="E896" s="26"/>
      <c r="F896" s="26" t="s">
        <v>4</v>
      </c>
      <c r="G896" s="548">
        <v>39764</v>
      </c>
    </row>
    <row r="897" spans="1:9">
      <c r="A897" s="66"/>
      <c r="B897" s="27" t="s">
        <v>956</v>
      </c>
      <c r="C897" s="30"/>
      <c r="D897" s="29" t="s">
        <v>958</v>
      </c>
      <c r="E897" s="26"/>
      <c r="F897" s="26" t="s">
        <v>4</v>
      </c>
      <c r="G897" s="548">
        <v>39764</v>
      </c>
    </row>
    <row r="898" spans="1:9">
      <c r="A898" s="66"/>
      <c r="B898" s="27" t="s">
        <v>956</v>
      </c>
      <c r="C898" s="30"/>
      <c r="D898" s="29" t="s">
        <v>959</v>
      </c>
      <c r="E898" s="26"/>
      <c r="F898" s="26" t="s">
        <v>4</v>
      </c>
      <c r="G898" s="548">
        <v>39764</v>
      </c>
    </row>
    <row r="899" spans="1:9">
      <c r="A899" s="66"/>
      <c r="B899" s="27" t="s">
        <v>960</v>
      </c>
      <c r="C899" s="30"/>
      <c r="D899" s="29" t="s">
        <v>961</v>
      </c>
      <c r="E899" s="26"/>
      <c r="F899" s="26" t="s">
        <v>4</v>
      </c>
      <c r="G899" s="548">
        <v>39759</v>
      </c>
    </row>
    <row r="900" spans="1:9">
      <c r="A900" s="66"/>
      <c r="B900" s="27" t="s">
        <v>962</v>
      </c>
      <c r="C900" s="30"/>
      <c r="D900" s="29" t="s">
        <v>963</v>
      </c>
      <c r="E900" s="26"/>
      <c r="F900" s="26" t="s">
        <v>4</v>
      </c>
      <c r="G900" s="548">
        <v>39765</v>
      </c>
    </row>
    <row r="901" spans="1:9">
      <c r="A901" s="66"/>
      <c r="B901" s="27" t="s">
        <v>964</v>
      </c>
      <c r="C901" s="30"/>
      <c r="D901" s="29" t="s">
        <v>965</v>
      </c>
      <c r="E901" s="26"/>
      <c r="F901" s="26" t="s">
        <v>4</v>
      </c>
      <c r="G901" s="548">
        <v>39765</v>
      </c>
    </row>
    <row r="902" spans="1:9">
      <c r="A902" s="66"/>
      <c r="B902" s="27" t="s">
        <v>966</v>
      </c>
      <c r="C902" s="30"/>
      <c r="D902" s="29" t="s">
        <v>967</v>
      </c>
      <c r="E902" s="26"/>
      <c r="F902" s="26" t="s">
        <v>4</v>
      </c>
      <c r="G902" s="548">
        <v>39765</v>
      </c>
      <c r="H902" s="125"/>
      <c r="I902" s="125"/>
    </row>
    <row r="903" spans="1:9">
      <c r="A903" s="66"/>
      <c r="B903" s="27" t="s">
        <v>968</v>
      </c>
      <c r="C903" s="30"/>
      <c r="D903" s="29" t="s">
        <v>969</v>
      </c>
      <c r="E903" s="26"/>
      <c r="F903" s="26" t="s">
        <v>4</v>
      </c>
      <c r="G903" s="548">
        <v>39766</v>
      </c>
      <c r="H903" s="125"/>
      <c r="I903" s="125"/>
    </row>
    <row r="904" spans="1:9">
      <c r="A904" s="66"/>
      <c r="B904" s="27" t="s">
        <v>970</v>
      </c>
      <c r="C904" s="30"/>
      <c r="D904" s="29" t="s">
        <v>971</v>
      </c>
      <c r="E904" s="26"/>
      <c r="F904" s="26" t="s">
        <v>4</v>
      </c>
      <c r="G904" s="548">
        <v>39767</v>
      </c>
      <c r="H904" s="125"/>
      <c r="I904" s="125"/>
    </row>
    <row r="905" spans="1:9">
      <c r="A905" s="66"/>
      <c r="B905" s="27" t="s">
        <v>970</v>
      </c>
      <c r="C905" s="30"/>
      <c r="D905" s="170" t="s">
        <v>972</v>
      </c>
      <c r="E905" s="26"/>
      <c r="F905" s="26" t="s">
        <v>4</v>
      </c>
      <c r="G905" s="548">
        <v>39767</v>
      </c>
      <c r="H905" s="125"/>
      <c r="I905" s="125"/>
    </row>
    <row r="906" spans="1:9">
      <c r="A906" s="66"/>
      <c r="B906" s="27" t="s">
        <v>970</v>
      </c>
      <c r="C906" s="30"/>
      <c r="D906" s="170" t="s">
        <v>973</v>
      </c>
      <c r="E906" s="26"/>
      <c r="F906" s="26" t="s">
        <v>4</v>
      </c>
      <c r="G906" s="548">
        <v>39767</v>
      </c>
      <c r="H906" s="125"/>
      <c r="I906" s="125"/>
    </row>
    <row r="907" spans="1:9">
      <c r="A907" s="66"/>
      <c r="B907" s="27" t="s">
        <v>970</v>
      </c>
      <c r="C907" s="30"/>
      <c r="D907" s="170" t="s">
        <v>974</v>
      </c>
      <c r="E907" s="26"/>
      <c r="F907" s="26" t="s">
        <v>4</v>
      </c>
      <c r="G907" s="548">
        <v>39767</v>
      </c>
      <c r="H907" s="125"/>
      <c r="I907" s="125"/>
    </row>
    <row r="908" spans="1:9">
      <c r="A908" s="66"/>
      <c r="B908" s="27" t="s">
        <v>970</v>
      </c>
      <c r="C908" s="30"/>
      <c r="D908" s="170" t="s">
        <v>975</v>
      </c>
      <c r="E908" s="26"/>
      <c r="F908" s="26" t="s">
        <v>4</v>
      </c>
      <c r="G908" s="548">
        <v>39767</v>
      </c>
      <c r="H908" s="125"/>
      <c r="I908" s="125"/>
    </row>
    <row r="909" spans="1:9">
      <c r="A909" s="66"/>
      <c r="B909" s="27" t="s">
        <v>970</v>
      </c>
      <c r="C909" s="30"/>
      <c r="D909" s="170" t="s">
        <v>976</v>
      </c>
      <c r="E909" s="26"/>
      <c r="F909" s="26" t="s">
        <v>4</v>
      </c>
      <c r="G909" s="548">
        <v>39767</v>
      </c>
      <c r="H909" s="125"/>
      <c r="I909" s="125"/>
    </row>
    <row r="910" spans="1:9">
      <c r="A910" s="66"/>
      <c r="B910" s="27" t="s">
        <v>970</v>
      </c>
      <c r="C910" s="30"/>
      <c r="D910" s="170" t="s">
        <v>977</v>
      </c>
      <c r="E910" s="26"/>
      <c r="F910" s="26" t="s">
        <v>4</v>
      </c>
      <c r="G910" s="548">
        <v>39767</v>
      </c>
      <c r="H910" s="125"/>
      <c r="I910" s="125"/>
    </row>
    <row r="911" spans="1:9">
      <c r="A911" s="66"/>
      <c r="B911" s="27" t="s">
        <v>970</v>
      </c>
      <c r="C911" s="30"/>
      <c r="D911" s="170" t="s">
        <v>978</v>
      </c>
      <c r="E911" s="26"/>
      <c r="F911" s="26" t="s">
        <v>4</v>
      </c>
      <c r="G911" s="548">
        <v>39767</v>
      </c>
      <c r="H911" s="125"/>
      <c r="I911" s="125"/>
    </row>
    <row r="912" spans="1:9">
      <c r="A912" s="66"/>
      <c r="B912" s="27" t="s">
        <v>979</v>
      </c>
      <c r="C912" s="30"/>
      <c r="D912" s="170" t="s">
        <v>980</v>
      </c>
      <c r="E912" s="26"/>
      <c r="F912" s="26" t="s">
        <v>4</v>
      </c>
      <c r="G912" s="548">
        <v>39767</v>
      </c>
      <c r="H912" s="125"/>
      <c r="I912" s="125"/>
    </row>
    <row r="913" spans="1:9">
      <c r="A913" s="66"/>
      <c r="B913" s="27" t="s">
        <v>979</v>
      </c>
      <c r="C913" s="30"/>
      <c r="D913" s="170" t="s">
        <v>981</v>
      </c>
      <c r="E913" s="26"/>
      <c r="F913" s="26" t="s">
        <v>4</v>
      </c>
      <c r="G913" s="548">
        <v>39767</v>
      </c>
      <c r="H913" s="125"/>
      <c r="I913" s="125"/>
    </row>
    <row r="914" spans="1:9">
      <c r="A914" s="66"/>
      <c r="B914" s="27" t="s">
        <v>968</v>
      </c>
      <c r="C914" s="30"/>
      <c r="D914" s="170" t="s">
        <v>982</v>
      </c>
      <c r="E914" s="26"/>
      <c r="F914" s="26" t="s">
        <v>4</v>
      </c>
      <c r="G914" s="548">
        <v>39773</v>
      </c>
    </row>
    <row r="915" spans="1:9">
      <c r="A915" s="66"/>
      <c r="B915" s="27" t="s">
        <v>968</v>
      </c>
      <c r="C915" s="30"/>
      <c r="D915" s="29" t="s">
        <v>13</v>
      </c>
      <c r="E915" s="26"/>
      <c r="F915" s="26" t="s">
        <v>4</v>
      </c>
      <c r="G915" s="548">
        <v>39773</v>
      </c>
    </row>
    <row r="916" spans="1:9">
      <c r="A916" s="66"/>
      <c r="B916" s="27" t="s">
        <v>983</v>
      </c>
      <c r="C916" s="30"/>
      <c r="D916" s="29" t="s">
        <v>14</v>
      </c>
      <c r="E916" s="26"/>
      <c r="F916" s="26" t="s">
        <v>4</v>
      </c>
      <c r="G916" s="548">
        <v>39773</v>
      </c>
    </row>
    <row r="917" spans="1:9">
      <c r="A917" s="66"/>
      <c r="B917" s="27" t="s">
        <v>984</v>
      </c>
      <c r="C917" s="30"/>
      <c r="D917" s="29" t="s">
        <v>985</v>
      </c>
      <c r="E917" s="26"/>
      <c r="F917" s="26" t="s">
        <v>4</v>
      </c>
      <c r="G917" s="548">
        <v>39773</v>
      </c>
    </row>
    <row r="918" spans="1:9">
      <c r="A918" s="66"/>
      <c r="B918" s="27" t="s">
        <v>986</v>
      </c>
      <c r="C918" s="30"/>
      <c r="D918" s="29" t="s">
        <v>987</v>
      </c>
      <c r="E918" s="26"/>
      <c r="F918" s="26" t="s">
        <v>4</v>
      </c>
      <c r="G918" s="548">
        <v>39775</v>
      </c>
    </row>
    <row r="919" spans="1:9">
      <c r="A919" s="66"/>
      <c r="B919" s="27" t="s">
        <v>988</v>
      </c>
      <c r="C919" s="30"/>
      <c r="D919" s="170" t="s">
        <v>989</v>
      </c>
      <c r="E919" s="26"/>
      <c r="F919" s="26" t="s">
        <v>4</v>
      </c>
      <c r="G919" s="548">
        <v>39782</v>
      </c>
    </row>
    <row r="920" spans="1:9">
      <c r="A920" s="66"/>
      <c r="B920" s="27" t="s">
        <v>990</v>
      </c>
      <c r="C920" s="30"/>
      <c r="D920" s="29" t="s">
        <v>991</v>
      </c>
      <c r="E920" s="26"/>
      <c r="F920" s="26" t="s">
        <v>4</v>
      </c>
      <c r="G920" s="548">
        <v>39782</v>
      </c>
    </row>
    <row r="921" spans="1:9">
      <c r="A921" s="66"/>
      <c r="B921" s="27" t="s">
        <v>984</v>
      </c>
      <c r="C921" s="30"/>
      <c r="D921" s="29" t="s">
        <v>992</v>
      </c>
      <c r="E921" s="26"/>
      <c r="F921" s="26" t="s">
        <v>4</v>
      </c>
      <c r="G921" s="548">
        <v>39775</v>
      </c>
    </row>
    <row r="922" spans="1:9">
      <c r="A922" s="66"/>
      <c r="B922" s="27" t="s">
        <v>993</v>
      </c>
      <c r="C922" s="30"/>
      <c r="D922" s="29" t="s">
        <v>994</v>
      </c>
      <c r="E922" s="26"/>
      <c r="F922" s="26" t="s">
        <v>4</v>
      </c>
      <c r="G922" s="548">
        <v>39785</v>
      </c>
    </row>
    <row r="923" spans="1:9">
      <c r="A923" s="66"/>
      <c r="B923" s="27" t="s">
        <v>995</v>
      </c>
      <c r="C923" s="30"/>
      <c r="D923" s="29" t="s">
        <v>647</v>
      </c>
      <c r="E923" s="26"/>
      <c r="F923" s="26" t="s">
        <v>4</v>
      </c>
      <c r="G923" s="548">
        <v>39805</v>
      </c>
    </row>
    <row r="924" spans="1:9">
      <c r="A924" s="66"/>
      <c r="B924" s="27" t="s">
        <v>996</v>
      </c>
      <c r="C924" s="30"/>
      <c r="D924" s="170" t="s">
        <v>997</v>
      </c>
      <c r="E924" s="26"/>
      <c r="F924" s="26" t="s">
        <v>4</v>
      </c>
      <c r="G924" s="548">
        <v>39802</v>
      </c>
    </row>
    <row r="925" spans="1:9">
      <c r="A925" s="66"/>
      <c r="B925" s="27" t="s">
        <v>998</v>
      </c>
      <c r="C925" s="30"/>
      <c r="D925" s="29" t="s">
        <v>999</v>
      </c>
      <c r="E925" s="26"/>
      <c r="F925" s="26" t="s">
        <v>4</v>
      </c>
      <c r="G925" s="548">
        <v>39813</v>
      </c>
    </row>
    <row r="926" spans="1:9">
      <c r="A926" s="66"/>
      <c r="B926" s="27" t="s">
        <v>4</v>
      </c>
      <c r="C926" s="30"/>
      <c r="D926" s="170" t="s">
        <v>1000</v>
      </c>
      <c r="E926" s="26"/>
      <c r="F926" s="26" t="s">
        <v>4</v>
      </c>
      <c r="G926" s="548">
        <v>39813</v>
      </c>
    </row>
    <row r="927" spans="1:9">
      <c r="A927" s="66"/>
      <c r="B927" s="27" t="s">
        <v>1001</v>
      </c>
      <c r="C927" s="30"/>
      <c r="D927" s="170" t="s">
        <v>1002</v>
      </c>
      <c r="E927" s="26"/>
      <c r="F927" s="26" t="s">
        <v>4</v>
      </c>
      <c r="G927" s="548">
        <v>39813</v>
      </c>
    </row>
    <row r="928" spans="1:9">
      <c r="A928" s="66"/>
      <c r="B928" s="27" t="s">
        <v>1003</v>
      </c>
      <c r="C928" s="30"/>
      <c r="D928" s="169" t="s">
        <v>1004</v>
      </c>
      <c r="E928" s="26"/>
      <c r="F928" s="26" t="s">
        <v>4</v>
      </c>
      <c r="G928" s="548">
        <v>39813</v>
      </c>
    </row>
    <row r="929" spans="1:7">
      <c r="A929" s="66"/>
      <c r="B929" s="27" t="s">
        <v>1003</v>
      </c>
      <c r="C929" s="30"/>
      <c r="D929" s="169" t="s">
        <v>1005</v>
      </c>
      <c r="E929" s="26"/>
      <c r="F929" s="26" t="s">
        <v>4</v>
      </c>
      <c r="G929" s="548">
        <v>39813</v>
      </c>
    </row>
    <row r="930" spans="1:7">
      <c r="A930" s="66"/>
      <c r="B930" s="27" t="s">
        <v>1003</v>
      </c>
      <c r="C930" s="30"/>
      <c r="D930" s="169" t="s">
        <v>1006</v>
      </c>
      <c r="E930" s="26"/>
      <c r="F930" s="26" t="s">
        <v>4</v>
      </c>
      <c r="G930" s="548">
        <v>39813</v>
      </c>
    </row>
    <row r="931" spans="1:7">
      <c r="A931" s="66"/>
      <c r="B931" s="27" t="s">
        <v>1003</v>
      </c>
      <c r="C931" s="30"/>
      <c r="D931" s="169" t="s">
        <v>1007</v>
      </c>
      <c r="E931" s="26"/>
      <c r="F931" s="26" t="s">
        <v>4</v>
      </c>
      <c r="G931" s="548">
        <v>39813</v>
      </c>
    </row>
    <row r="932" spans="1:7">
      <c r="A932" s="66"/>
      <c r="B932" s="27" t="s">
        <v>1003</v>
      </c>
      <c r="C932" s="30"/>
      <c r="D932" s="169" t="s">
        <v>1008</v>
      </c>
      <c r="E932" s="26"/>
      <c r="F932" s="26" t="s">
        <v>4</v>
      </c>
      <c r="G932" s="548">
        <v>39813</v>
      </c>
    </row>
    <row r="933" spans="1:7">
      <c r="A933" s="66"/>
      <c r="B933" s="27" t="s">
        <v>1003</v>
      </c>
      <c r="C933" s="30"/>
      <c r="D933" s="169" t="s">
        <v>1009</v>
      </c>
      <c r="E933" s="26"/>
      <c r="F933" s="26" t="s">
        <v>4</v>
      </c>
      <c r="G933" s="548">
        <v>39813</v>
      </c>
    </row>
    <row r="934" spans="1:7">
      <c r="A934" s="66"/>
      <c r="B934" s="27" t="s">
        <v>1010</v>
      </c>
      <c r="C934" s="30"/>
      <c r="D934" s="170" t="s">
        <v>1011</v>
      </c>
      <c r="E934" s="26"/>
      <c r="F934" s="26" t="s">
        <v>4</v>
      </c>
      <c r="G934" s="548">
        <v>39813</v>
      </c>
    </row>
    <row r="935" spans="1:7">
      <c r="A935" s="66"/>
      <c r="B935" s="27" t="s">
        <v>4</v>
      </c>
      <c r="C935" s="30"/>
      <c r="D935" s="170" t="s">
        <v>51</v>
      </c>
      <c r="E935" s="26"/>
      <c r="F935" s="26" t="s">
        <v>4</v>
      </c>
      <c r="G935" s="548">
        <v>39813</v>
      </c>
    </row>
    <row r="936" spans="1:7">
      <c r="A936" s="66"/>
      <c r="B936" s="27" t="s">
        <v>1012</v>
      </c>
      <c r="C936" s="30"/>
      <c r="D936" s="170" t="s">
        <v>1013</v>
      </c>
      <c r="E936" s="26"/>
      <c r="F936" s="26" t="s">
        <v>4</v>
      </c>
      <c r="G936" s="548">
        <v>39813</v>
      </c>
    </row>
    <row r="937" spans="1:7">
      <c r="A937" s="66"/>
      <c r="B937" s="27" t="s">
        <v>1012</v>
      </c>
      <c r="C937" s="30"/>
      <c r="D937" s="170" t="s">
        <v>1014</v>
      </c>
      <c r="E937" s="26"/>
      <c r="F937" s="26" t="s">
        <v>4</v>
      </c>
      <c r="G937" s="548">
        <v>39813</v>
      </c>
    </row>
    <row r="938" spans="1:7">
      <c r="A938" s="66"/>
      <c r="B938" s="27" t="s">
        <v>1012</v>
      </c>
      <c r="C938" s="30"/>
      <c r="D938" s="170" t="s">
        <v>1015</v>
      </c>
      <c r="E938" s="26"/>
      <c r="F938" s="26" t="s">
        <v>4</v>
      </c>
      <c r="G938" s="548">
        <v>39813</v>
      </c>
    </row>
    <row r="939" spans="1:7">
      <c r="A939" s="66"/>
      <c r="B939" s="27" t="s">
        <v>1012</v>
      </c>
      <c r="C939" s="30"/>
      <c r="D939" s="170" t="s">
        <v>1016</v>
      </c>
      <c r="E939" s="26"/>
      <c r="F939" s="26" t="s">
        <v>4</v>
      </c>
      <c r="G939" s="548">
        <v>39813</v>
      </c>
    </row>
    <row r="940" spans="1:7">
      <c r="A940" s="66"/>
      <c r="B940" s="27" t="s">
        <v>1012</v>
      </c>
      <c r="C940" s="30"/>
      <c r="D940" s="170" t="s">
        <v>1017</v>
      </c>
      <c r="E940" s="26"/>
      <c r="F940" s="26" t="s">
        <v>4</v>
      </c>
      <c r="G940" s="548">
        <v>39813</v>
      </c>
    </row>
    <row r="941" spans="1:7">
      <c r="A941" s="66"/>
      <c r="B941" s="27" t="s">
        <v>1012</v>
      </c>
      <c r="C941" s="30"/>
      <c r="D941" s="170" t="s">
        <v>1018</v>
      </c>
      <c r="E941" s="26"/>
      <c r="F941" s="26" t="s">
        <v>4</v>
      </c>
      <c r="G941" s="548">
        <v>39813</v>
      </c>
    </row>
    <row r="942" spans="1:7">
      <c r="A942" s="66"/>
      <c r="B942" s="27" t="s">
        <v>1012</v>
      </c>
      <c r="C942" s="30"/>
      <c r="D942" s="170" t="s">
        <v>1019</v>
      </c>
      <c r="E942" s="26"/>
      <c r="F942" s="26" t="s">
        <v>4</v>
      </c>
      <c r="G942" s="548">
        <v>39813</v>
      </c>
    </row>
    <row r="943" spans="1:7">
      <c r="A943" s="66"/>
      <c r="B943" s="27" t="s">
        <v>1012</v>
      </c>
      <c r="C943" s="30"/>
      <c r="D943" s="170" t="s">
        <v>1020</v>
      </c>
      <c r="E943" s="26"/>
      <c r="F943" s="26" t="s">
        <v>4</v>
      </c>
      <c r="G943" s="548">
        <v>39813</v>
      </c>
    </row>
    <row r="944" spans="1:7">
      <c r="A944" s="66"/>
      <c r="B944" s="27" t="s">
        <v>1012</v>
      </c>
      <c r="C944" s="30"/>
      <c r="D944" s="170" t="s">
        <v>1021</v>
      </c>
      <c r="E944" s="26"/>
      <c r="F944" s="26" t="s">
        <v>4</v>
      </c>
      <c r="G944" s="548">
        <v>39813</v>
      </c>
    </row>
    <row r="945" spans="1:9">
      <c r="A945" s="66"/>
      <c r="B945" s="27" t="s">
        <v>1022</v>
      </c>
      <c r="C945" s="30"/>
      <c r="D945" s="170" t="s">
        <v>1023</v>
      </c>
      <c r="E945" s="26"/>
      <c r="F945" s="26" t="s">
        <v>4</v>
      </c>
      <c r="G945" s="548">
        <v>39813</v>
      </c>
    </row>
    <row r="946" spans="1:9">
      <c r="A946" s="66"/>
      <c r="B946" s="27" t="s">
        <v>1022</v>
      </c>
      <c r="C946" s="30"/>
      <c r="D946" s="170" t="s">
        <v>1024</v>
      </c>
      <c r="E946" s="26"/>
      <c r="F946" s="26" t="s">
        <v>4</v>
      </c>
      <c r="G946" s="548">
        <v>39813</v>
      </c>
    </row>
    <row r="947" spans="1:9" ht="16" thickBot="1">
      <c r="A947" s="171"/>
      <c r="B947" s="213" t="s">
        <v>1012</v>
      </c>
      <c r="C947" s="172"/>
      <c r="D947" s="173" t="s">
        <v>1025</v>
      </c>
      <c r="E947" s="59"/>
      <c r="F947" s="59" t="s">
        <v>4</v>
      </c>
      <c r="G947" s="916">
        <v>39813</v>
      </c>
    </row>
    <row r="948" spans="1:9" ht="16" thickTop="1">
      <c r="A948" s="174"/>
      <c r="B948" s="27" t="s">
        <v>1022</v>
      </c>
      <c r="C948" s="30"/>
      <c r="D948" s="170" t="s">
        <v>1026</v>
      </c>
      <c r="E948" s="26"/>
      <c r="F948" s="26" t="s">
        <v>4</v>
      </c>
      <c r="G948" s="548">
        <v>39814</v>
      </c>
      <c r="I948" s="175"/>
    </row>
    <row r="949" spans="1:9">
      <c r="B949" s="27" t="s">
        <v>1027</v>
      </c>
      <c r="C949" s="30"/>
      <c r="D949" s="170" t="s">
        <v>1028</v>
      </c>
      <c r="E949" s="26"/>
      <c r="F949" s="26" t="s">
        <v>4</v>
      </c>
      <c r="G949" s="548">
        <v>39818</v>
      </c>
    </row>
    <row r="950" spans="1:9">
      <c r="A950" s="176"/>
      <c r="B950" s="27" t="s">
        <v>1029</v>
      </c>
      <c r="C950" s="30"/>
      <c r="D950" s="170" t="s">
        <v>1030</v>
      </c>
      <c r="E950" s="26"/>
      <c r="F950" s="26" t="s">
        <v>4</v>
      </c>
      <c r="G950" s="42">
        <v>39822</v>
      </c>
    </row>
    <row r="951" spans="1:9">
      <c r="B951" s="27" t="s">
        <v>1031</v>
      </c>
      <c r="C951" s="30"/>
      <c r="D951" s="170" t="s">
        <v>1032</v>
      </c>
      <c r="E951" s="26"/>
      <c r="F951" s="26" t="s">
        <v>4</v>
      </c>
      <c r="G951" s="548">
        <v>39823</v>
      </c>
    </row>
    <row r="952" spans="1:9">
      <c r="B952" s="27" t="s">
        <v>1033</v>
      </c>
      <c r="C952" s="30"/>
      <c r="D952" s="29" t="s">
        <v>1034</v>
      </c>
      <c r="E952" s="26"/>
      <c r="F952" s="26" t="s">
        <v>4</v>
      </c>
      <c r="G952" s="548">
        <v>39829</v>
      </c>
    </row>
    <row r="953" spans="1:9">
      <c r="B953" s="27" t="s">
        <v>1035</v>
      </c>
      <c r="C953" s="30"/>
      <c r="D953" s="170" t="s">
        <v>1036</v>
      </c>
      <c r="E953" s="26"/>
      <c r="F953" s="26" t="s">
        <v>4</v>
      </c>
      <c r="G953" s="548">
        <v>39829</v>
      </c>
    </row>
    <row r="954" spans="1:9">
      <c r="A954" s="177"/>
      <c r="B954" s="27" t="s">
        <v>1037</v>
      </c>
      <c r="C954" s="30"/>
      <c r="D954" s="170" t="s">
        <v>1038</v>
      </c>
      <c r="E954" s="26"/>
      <c r="F954" s="26" t="s">
        <v>4</v>
      </c>
      <c r="G954" s="548">
        <v>39823</v>
      </c>
    </row>
    <row r="955" spans="1:9">
      <c r="B955" s="27" t="s">
        <v>1039</v>
      </c>
      <c r="C955" s="30"/>
      <c r="D955" s="29" t="s">
        <v>1040</v>
      </c>
      <c r="E955" s="26"/>
      <c r="F955" s="26" t="s">
        <v>4</v>
      </c>
      <c r="G955" s="548">
        <v>39833</v>
      </c>
    </row>
    <row r="956" spans="1:9">
      <c r="B956" s="27" t="s">
        <v>1035</v>
      </c>
      <c r="C956" s="30">
        <v>1102</v>
      </c>
      <c r="D956" s="29" t="s">
        <v>4</v>
      </c>
      <c r="E956" s="26" t="s">
        <v>1041</v>
      </c>
      <c r="F956" s="26" t="s">
        <v>4</v>
      </c>
      <c r="G956" s="42">
        <v>39835</v>
      </c>
    </row>
    <row r="957" spans="1:9">
      <c r="B957" s="27" t="s">
        <v>1042</v>
      </c>
      <c r="C957" s="30">
        <v>724</v>
      </c>
      <c r="D957" s="170" t="s">
        <v>1043</v>
      </c>
      <c r="E957" s="26"/>
      <c r="F957" s="26" t="s">
        <v>4</v>
      </c>
      <c r="G957" s="548">
        <v>39844</v>
      </c>
    </row>
    <row r="958" spans="1:9">
      <c r="B958" s="27" t="s">
        <v>1035</v>
      </c>
      <c r="C958" s="30">
        <v>1101</v>
      </c>
      <c r="D958" s="29" t="s">
        <v>1044</v>
      </c>
      <c r="E958" s="26" t="s">
        <v>1041</v>
      </c>
      <c r="F958" s="26" t="s">
        <v>4</v>
      </c>
      <c r="G958" s="548">
        <v>39836</v>
      </c>
    </row>
    <row r="959" spans="1:9">
      <c r="B959" s="27" t="s">
        <v>1045</v>
      </c>
      <c r="C959" s="30">
        <v>341</v>
      </c>
      <c r="D959" s="170" t="s">
        <v>1046</v>
      </c>
      <c r="E959" s="26" t="s">
        <v>1047</v>
      </c>
      <c r="F959" s="26" t="s">
        <v>4</v>
      </c>
      <c r="G959" s="548">
        <v>39833</v>
      </c>
    </row>
    <row r="960" spans="1:9">
      <c r="B960" s="27" t="s">
        <v>1048</v>
      </c>
      <c r="C960" s="30">
        <v>1097</v>
      </c>
      <c r="D960" s="170" t="s">
        <v>1049</v>
      </c>
      <c r="E960" s="26" t="s">
        <v>1050</v>
      </c>
      <c r="F960" s="26" t="s">
        <v>4</v>
      </c>
      <c r="G960" s="548">
        <v>39838</v>
      </c>
    </row>
    <row r="961" spans="2:9">
      <c r="B961" s="27" t="s">
        <v>1051</v>
      </c>
      <c r="C961" s="30">
        <v>896</v>
      </c>
      <c r="D961" s="29" t="s">
        <v>1052</v>
      </c>
      <c r="E961" s="26" t="s">
        <v>1041</v>
      </c>
      <c r="F961" s="26" t="s">
        <v>4</v>
      </c>
      <c r="G961" s="548">
        <v>39837</v>
      </c>
      <c r="I961" s="125"/>
    </row>
    <row r="962" spans="2:9">
      <c r="B962" s="27" t="s">
        <v>1048</v>
      </c>
      <c r="C962" s="30">
        <v>384</v>
      </c>
      <c r="D962" s="29" t="s">
        <v>1053</v>
      </c>
      <c r="E962" s="26" t="s">
        <v>1050</v>
      </c>
      <c r="F962" s="26" t="s">
        <v>4</v>
      </c>
      <c r="G962" s="548">
        <v>39838</v>
      </c>
    </row>
    <row r="963" spans="2:9">
      <c r="B963" s="27" t="s">
        <v>1035</v>
      </c>
      <c r="C963" s="30">
        <v>1103</v>
      </c>
      <c r="D963" s="29" t="s">
        <v>10</v>
      </c>
      <c r="E963" s="26" t="s">
        <v>1054</v>
      </c>
      <c r="F963" s="26" t="s">
        <v>4</v>
      </c>
      <c r="G963" s="548">
        <v>39848</v>
      </c>
    </row>
    <row r="964" spans="2:9">
      <c r="B964" s="27" t="s">
        <v>1055</v>
      </c>
      <c r="C964" s="30">
        <v>76</v>
      </c>
      <c r="D964" s="29" t="s">
        <v>1056</v>
      </c>
      <c r="E964" s="26" t="s">
        <v>1057</v>
      </c>
      <c r="F964" s="26" t="s">
        <v>4</v>
      </c>
      <c r="G964" s="548">
        <v>39847</v>
      </c>
    </row>
    <row r="965" spans="2:9">
      <c r="B965" s="27" t="s">
        <v>1058</v>
      </c>
      <c r="C965" s="30"/>
      <c r="D965" s="29" t="s">
        <v>1059</v>
      </c>
      <c r="E965" s="26" t="s">
        <v>1060</v>
      </c>
      <c r="F965" s="26" t="s">
        <v>4</v>
      </c>
      <c r="G965" s="548">
        <v>39853</v>
      </c>
    </row>
    <row r="966" spans="2:9">
      <c r="B966" s="27" t="s">
        <v>1061</v>
      </c>
      <c r="C966" s="30"/>
      <c r="D966" s="29" t="s">
        <v>1062</v>
      </c>
      <c r="E966" s="26" t="s">
        <v>1060</v>
      </c>
      <c r="F966" s="26" t="s">
        <v>4</v>
      </c>
      <c r="G966" s="548">
        <v>39843</v>
      </c>
    </row>
    <row r="967" spans="2:9">
      <c r="B967" s="27" t="s">
        <v>1063</v>
      </c>
      <c r="C967" s="30"/>
      <c r="D967" s="29" t="s">
        <v>1064</v>
      </c>
      <c r="E967" s="26" t="s">
        <v>1065</v>
      </c>
      <c r="F967" s="26" t="s">
        <v>4</v>
      </c>
      <c r="G967" s="548">
        <v>39859</v>
      </c>
    </row>
    <row r="968" spans="2:9">
      <c r="B968" s="27" t="s">
        <v>1066</v>
      </c>
      <c r="C968" s="30">
        <v>1119</v>
      </c>
      <c r="D968" s="29" t="s">
        <v>4</v>
      </c>
      <c r="E968" s="26" t="s">
        <v>1067</v>
      </c>
      <c r="F968" s="26" t="s">
        <v>4</v>
      </c>
      <c r="G968" s="548">
        <v>39861</v>
      </c>
    </row>
    <row r="969" spans="2:9">
      <c r="B969" s="27" t="s">
        <v>1068</v>
      </c>
      <c r="C969" s="30">
        <v>1107</v>
      </c>
      <c r="D969" s="29" t="s">
        <v>1069</v>
      </c>
      <c r="E969" s="26" t="s">
        <v>1054</v>
      </c>
      <c r="F969" s="26" t="s">
        <v>4</v>
      </c>
      <c r="G969" s="548">
        <v>39862</v>
      </c>
    </row>
    <row r="970" spans="2:9">
      <c r="B970" s="27" t="s">
        <v>1061</v>
      </c>
      <c r="C970" s="30"/>
      <c r="D970" s="29" t="s">
        <v>1070</v>
      </c>
      <c r="E970" s="26" t="s">
        <v>1060</v>
      </c>
      <c r="F970" s="26" t="s">
        <v>4</v>
      </c>
      <c r="G970" s="548">
        <v>39857</v>
      </c>
    </row>
    <row r="971" spans="2:9">
      <c r="B971" s="27" t="s">
        <v>1071</v>
      </c>
      <c r="C971" s="30"/>
      <c r="D971" s="170" t="s">
        <v>1072</v>
      </c>
      <c r="E971" s="26" t="s">
        <v>1073</v>
      </c>
      <c r="F971" s="26" t="s">
        <v>4</v>
      </c>
      <c r="G971" s="548">
        <v>39864</v>
      </c>
    </row>
    <row r="972" spans="2:9">
      <c r="B972" s="27" t="s">
        <v>1074</v>
      </c>
      <c r="C972" s="30"/>
      <c r="D972" s="170" t="s">
        <v>1075</v>
      </c>
      <c r="E972" s="26" t="s">
        <v>1076</v>
      </c>
      <c r="F972" s="26" t="s">
        <v>4</v>
      </c>
      <c r="G972" s="548">
        <v>39864</v>
      </c>
    </row>
    <row r="973" spans="2:9">
      <c r="B973" s="27" t="s">
        <v>1066</v>
      </c>
      <c r="C973" s="30"/>
      <c r="D973" s="29" t="s">
        <v>1077</v>
      </c>
      <c r="E973" s="26" t="s">
        <v>49</v>
      </c>
      <c r="F973" s="26" t="s">
        <v>4</v>
      </c>
      <c r="G973" s="548">
        <v>39865</v>
      </c>
    </row>
    <row r="974" spans="2:9">
      <c r="B974" s="27" t="s">
        <v>1066</v>
      </c>
      <c r="C974" s="30"/>
      <c r="D974" s="29" t="s">
        <v>1078</v>
      </c>
      <c r="E974" s="26" t="s">
        <v>49</v>
      </c>
      <c r="F974" s="26" t="s">
        <v>4</v>
      </c>
      <c r="G974" s="548">
        <v>39872</v>
      </c>
    </row>
    <row r="975" spans="2:9">
      <c r="B975" s="27" t="s">
        <v>1079</v>
      </c>
      <c r="C975" s="30"/>
      <c r="D975" s="29" t="s">
        <v>1080</v>
      </c>
      <c r="E975" s="26" t="s">
        <v>1081</v>
      </c>
      <c r="F975" s="26" t="s">
        <v>4</v>
      </c>
      <c r="G975" s="548">
        <v>39872</v>
      </c>
    </row>
    <row r="976" spans="2:9">
      <c r="B976" s="27" t="s">
        <v>1066</v>
      </c>
      <c r="C976" s="30"/>
      <c r="D976" s="29" t="s">
        <v>1082</v>
      </c>
      <c r="E976" s="26" t="s">
        <v>1067</v>
      </c>
      <c r="F976" s="26" t="s">
        <v>4</v>
      </c>
      <c r="G976" s="548">
        <v>39872</v>
      </c>
    </row>
    <row r="977" spans="1:7">
      <c r="B977" s="27" t="s">
        <v>1058</v>
      </c>
      <c r="C977" s="30"/>
      <c r="D977" s="170" t="s">
        <v>1083</v>
      </c>
      <c r="E977" s="26" t="s">
        <v>1060</v>
      </c>
      <c r="F977" s="26" t="s">
        <v>4</v>
      </c>
      <c r="G977" s="548">
        <v>39877</v>
      </c>
    </row>
    <row r="978" spans="1:7">
      <c r="B978" s="27" t="s">
        <v>1058</v>
      </c>
      <c r="C978" s="30"/>
      <c r="D978" s="169" t="s">
        <v>1084</v>
      </c>
      <c r="E978" s="26" t="s">
        <v>1060</v>
      </c>
      <c r="F978" s="26" t="s">
        <v>4</v>
      </c>
      <c r="G978" s="548">
        <v>39877</v>
      </c>
    </row>
    <row r="979" spans="1:7">
      <c r="B979" s="27" t="s">
        <v>23</v>
      </c>
      <c r="C979" s="30"/>
      <c r="D979" s="29" t="s">
        <v>22</v>
      </c>
      <c r="E979" s="26" t="s">
        <v>1085</v>
      </c>
      <c r="F979" s="26" t="s">
        <v>4</v>
      </c>
      <c r="G979" s="548">
        <v>39882</v>
      </c>
    </row>
    <row r="980" spans="1:7">
      <c r="A980" s="177"/>
      <c r="B980" s="27" t="s">
        <v>1086</v>
      </c>
      <c r="C980" s="30"/>
      <c r="D980" s="29" t="s">
        <v>1087</v>
      </c>
      <c r="E980" s="26" t="s">
        <v>1088</v>
      </c>
      <c r="F980" s="26" t="s">
        <v>4</v>
      </c>
      <c r="G980" s="548">
        <v>39882</v>
      </c>
    </row>
    <row r="981" spans="1:7">
      <c r="B981" s="27" t="s">
        <v>1089</v>
      </c>
      <c r="C981" s="30">
        <v>1123</v>
      </c>
      <c r="D981" s="29" t="s">
        <v>1090</v>
      </c>
      <c r="E981" s="26" t="s">
        <v>1091</v>
      </c>
      <c r="F981" s="26" t="s">
        <v>4</v>
      </c>
      <c r="G981" s="548">
        <v>39883</v>
      </c>
    </row>
    <row r="982" spans="1:7">
      <c r="A982" s="176"/>
      <c r="B982" s="27" t="s">
        <v>1092</v>
      </c>
      <c r="C982" s="30">
        <v>1129</v>
      </c>
      <c r="D982" s="170" t="s">
        <v>1093</v>
      </c>
      <c r="E982" s="26" t="s">
        <v>1094</v>
      </c>
      <c r="F982" s="26" t="s">
        <v>4</v>
      </c>
      <c r="G982" s="42">
        <v>39896</v>
      </c>
    </row>
    <row r="983" spans="1:7">
      <c r="A983" s="176"/>
      <c r="B983" s="27" t="s">
        <v>1092</v>
      </c>
      <c r="C983" s="30">
        <v>1131</v>
      </c>
      <c r="D983" s="170" t="s">
        <v>1095</v>
      </c>
      <c r="E983" s="26" t="s">
        <v>1094</v>
      </c>
      <c r="F983" s="26" t="s">
        <v>4</v>
      </c>
      <c r="G983" s="42">
        <v>39896</v>
      </c>
    </row>
    <row r="984" spans="1:7">
      <c r="A984" s="176"/>
      <c r="B984" s="27" t="s">
        <v>1092</v>
      </c>
      <c r="C984" s="30">
        <v>1133</v>
      </c>
      <c r="D984" s="29" t="s">
        <v>1096</v>
      </c>
      <c r="E984" s="26" t="s">
        <v>1094</v>
      </c>
      <c r="F984" s="26" t="s">
        <v>4</v>
      </c>
      <c r="G984" s="42">
        <v>39896</v>
      </c>
    </row>
    <row r="985" spans="1:7">
      <c r="A985" s="176"/>
      <c r="B985" s="27" t="s">
        <v>1092</v>
      </c>
      <c r="C985" s="30">
        <v>1135</v>
      </c>
      <c r="D985" s="29" t="s">
        <v>1097</v>
      </c>
      <c r="E985" s="26" t="s">
        <v>1094</v>
      </c>
      <c r="F985" s="26" t="s">
        <v>4</v>
      </c>
      <c r="G985" s="548">
        <v>39897</v>
      </c>
    </row>
    <row r="986" spans="1:7">
      <c r="A986" s="176"/>
      <c r="B986" s="27" t="s">
        <v>1092</v>
      </c>
      <c r="C986" s="30">
        <v>1134</v>
      </c>
      <c r="D986" s="29" t="s">
        <v>1098</v>
      </c>
      <c r="E986" s="26" t="s">
        <v>1094</v>
      </c>
      <c r="F986" s="26" t="s">
        <v>4</v>
      </c>
      <c r="G986" s="548">
        <v>39897</v>
      </c>
    </row>
    <row r="987" spans="1:7">
      <c r="A987" s="176"/>
      <c r="B987" s="27" t="s">
        <v>1092</v>
      </c>
      <c r="C987" s="30">
        <v>1137</v>
      </c>
      <c r="D987" s="170" t="s">
        <v>1099</v>
      </c>
      <c r="E987" s="26" t="s">
        <v>1094</v>
      </c>
      <c r="F987" s="26" t="s">
        <v>4</v>
      </c>
      <c r="G987" s="548">
        <v>39898</v>
      </c>
    </row>
    <row r="988" spans="1:7">
      <c r="A988" s="177"/>
      <c r="B988" s="27" t="s">
        <v>1086</v>
      </c>
      <c r="C988" s="30"/>
      <c r="D988" s="170" t="s">
        <v>1100</v>
      </c>
      <c r="E988" s="26" t="s">
        <v>1088</v>
      </c>
      <c r="F988" s="26" t="s">
        <v>4</v>
      </c>
      <c r="G988" s="548">
        <v>39903</v>
      </c>
    </row>
    <row r="989" spans="1:7">
      <c r="A989" s="177"/>
      <c r="B989" s="27" t="s">
        <v>1086</v>
      </c>
      <c r="C989" s="30"/>
      <c r="D989" s="170" t="s">
        <v>1101</v>
      </c>
      <c r="E989" s="26" t="s">
        <v>1088</v>
      </c>
      <c r="F989" s="26" t="s">
        <v>4</v>
      </c>
      <c r="G989" s="548">
        <v>39903</v>
      </c>
    </row>
    <row r="990" spans="1:7">
      <c r="A990" s="177"/>
      <c r="B990" s="27" t="s">
        <v>1086</v>
      </c>
      <c r="C990" s="30"/>
      <c r="D990" s="170" t="s">
        <v>1102</v>
      </c>
      <c r="E990" s="26" t="s">
        <v>1088</v>
      </c>
      <c r="F990" s="26" t="s">
        <v>4</v>
      </c>
      <c r="G990" s="548">
        <v>39903</v>
      </c>
    </row>
    <row r="991" spans="1:7">
      <c r="A991" s="177"/>
      <c r="B991" s="27" t="s">
        <v>1086</v>
      </c>
      <c r="C991" s="30"/>
      <c r="D991" s="170" t="s">
        <v>1103</v>
      </c>
      <c r="E991" s="26" t="s">
        <v>1088</v>
      </c>
      <c r="F991" s="26" t="s">
        <v>4</v>
      </c>
      <c r="G991" s="548">
        <v>39903</v>
      </c>
    </row>
    <row r="992" spans="1:7">
      <c r="A992" s="177"/>
      <c r="B992" s="27" t="s">
        <v>1086</v>
      </c>
      <c r="C992" s="30"/>
      <c r="D992" s="170" t="s">
        <v>1104</v>
      </c>
      <c r="E992" s="26" t="s">
        <v>1088</v>
      </c>
      <c r="F992" s="26" t="s">
        <v>4</v>
      </c>
      <c r="G992" s="548">
        <v>39903</v>
      </c>
    </row>
    <row r="993" spans="1:9">
      <c r="A993" s="177"/>
      <c r="B993" s="27" t="s">
        <v>1086</v>
      </c>
      <c r="C993" s="30"/>
      <c r="D993" s="170" t="s">
        <v>1105</v>
      </c>
      <c r="E993" s="26" t="s">
        <v>1088</v>
      </c>
      <c r="F993" s="26" t="s">
        <v>4</v>
      </c>
      <c r="G993" s="548">
        <v>39903</v>
      </c>
    </row>
    <row r="994" spans="1:9">
      <c r="A994" s="177"/>
      <c r="B994" s="27" t="s">
        <v>1086</v>
      </c>
      <c r="C994" s="30"/>
      <c r="D994" s="170" t="s">
        <v>1106</v>
      </c>
      <c r="E994" s="26" t="s">
        <v>1088</v>
      </c>
      <c r="F994" s="26" t="s">
        <v>4</v>
      </c>
      <c r="G994" s="548">
        <v>39903</v>
      </c>
    </row>
    <row r="995" spans="1:9">
      <c r="A995" s="176"/>
      <c r="B995" s="27" t="s">
        <v>1107</v>
      </c>
      <c r="C995" s="30"/>
      <c r="D995" s="170" t="s">
        <v>1108</v>
      </c>
      <c r="E995" s="26" t="s">
        <v>1109</v>
      </c>
      <c r="F995" s="26" t="s">
        <v>4</v>
      </c>
      <c r="G995" s="548">
        <v>39903</v>
      </c>
    </row>
    <row r="996" spans="1:9">
      <c r="A996" s="176"/>
      <c r="B996" s="27" t="s">
        <v>1110</v>
      </c>
      <c r="C996" s="30"/>
      <c r="D996" s="29" t="s">
        <v>1111</v>
      </c>
      <c r="E996" s="26" t="s">
        <v>1088</v>
      </c>
      <c r="F996" s="26" t="s">
        <v>4</v>
      </c>
      <c r="G996" s="548">
        <v>39903</v>
      </c>
    </row>
    <row r="997" spans="1:9">
      <c r="A997" s="176"/>
      <c r="B997" s="27" t="s">
        <v>1112</v>
      </c>
      <c r="C997" s="30"/>
      <c r="D997" s="29" t="s">
        <v>241</v>
      </c>
      <c r="E997" s="26" t="s">
        <v>1113</v>
      </c>
      <c r="F997" s="26" t="s">
        <v>4</v>
      </c>
      <c r="G997" s="548">
        <v>39903</v>
      </c>
    </row>
    <row r="998" spans="1:9">
      <c r="A998" s="176"/>
      <c r="B998" s="27" t="s">
        <v>1114</v>
      </c>
      <c r="C998" s="30"/>
      <c r="D998" s="170" t="s">
        <v>1115</v>
      </c>
      <c r="E998" s="26" t="s">
        <v>1116</v>
      </c>
      <c r="F998" s="26" t="s">
        <v>4</v>
      </c>
      <c r="G998" s="548">
        <v>39903</v>
      </c>
      <c r="H998" s="125"/>
      <c r="I998" s="125"/>
    </row>
    <row r="999" spans="1:9">
      <c r="A999" s="177"/>
      <c r="B999" s="27" t="s">
        <v>1117</v>
      </c>
      <c r="C999" s="30">
        <v>1152</v>
      </c>
      <c r="D999" s="29" t="s">
        <v>1118</v>
      </c>
      <c r="E999" s="26" t="s">
        <v>1119</v>
      </c>
      <c r="F999" s="26" t="s">
        <v>4</v>
      </c>
      <c r="G999" s="42">
        <v>39904</v>
      </c>
      <c r="H999" s="125"/>
      <c r="I999" s="125"/>
    </row>
    <row r="1000" spans="1:9">
      <c r="A1000" s="177"/>
      <c r="B1000" s="27" t="s">
        <v>1117</v>
      </c>
      <c r="C1000" s="30">
        <v>1153</v>
      </c>
      <c r="D1000" s="29" t="s">
        <v>1120</v>
      </c>
      <c r="E1000" s="26" t="s">
        <v>1119</v>
      </c>
      <c r="F1000" s="26" t="s">
        <v>4</v>
      </c>
      <c r="G1000" s="42">
        <v>39904</v>
      </c>
      <c r="H1000" s="125"/>
      <c r="I1000" s="125"/>
    </row>
    <row r="1001" spans="1:9">
      <c r="A1001" s="177"/>
      <c r="B1001" s="27" t="s">
        <v>1117</v>
      </c>
      <c r="C1001" s="30">
        <v>1157</v>
      </c>
      <c r="D1001" s="29" t="s">
        <v>1121</v>
      </c>
      <c r="E1001" s="26" t="s">
        <v>1119</v>
      </c>
      <c r="F1001" s="26" t="s">
        <v>4</v>
      </c>
      <c r="G1001" s="42">
        <v>39905</v>
      </c>
      <c r="H1001" s="125"/>
      <c r="I1001" s="125"/>
    </row>
    <row r="1002" spans="1:9">
      <c r="A1002" s="176"/>
      <c r="B1002" s="27" t="s">
        <v>1122</v>
      </c>
      <c r="C1002" s="30"/>
      <c r="D1002" s="29" t="s">
        <v>1123</v>
      </c>
      <c r="E1002" s="26" t="s">
        <v>1124</v>
      </c>
      <c r="F1002" s="26" t="s">
        <v>4</v>
      </c>
      <c r="G1002" s="548">
        <v>39906</v>
      </c>
      <c r="H1002" s="125"/>
      <c r="I1002" s="125"/>
    </row>
    <row r="1003" spans="1:9">
      <c r="A1003" s="176"/>
      <c r="B1003" s="27" t="s">
        <v>1125</v>
      </c>
      <c r="C1003" s="30">
        <v>1142</v>
      </c>
      <c r="D1003" s="170" t="s">
        <v>1126</v>
      </c>
      <c r="E1003" s="26" t="s">
        <v>1127</v>
      </c>
      <c r="F1003" s="26" t="s">
        <v>4</v>
      </c>
      <c r="G1003" s="42">
        <v>39907</v>
      </c>
      <c r="H1003" s="125"/>
      <c r="I1003" s="125"/>
    </row>
    <row r="1004" spans="1:9">
      <c r="A1004" s="177"/>
      <c r="B1004" s="27" t="s">
        <v>1117</v>
      </c>
      <c r="C1004" s="30">
        <v>1156</v>
      </c>
      <c r="D1004" s="29" t="s">
        <v>1128</v>
      </c>
      <c r="E1004" s="26" t="s">
        <v>1119</v>
      </c>
      <c r="F1004" s="26" t="s">
        <v>4</v>
      </c>
      <c r="G1004" s="42">
        <v>39910</v>
      </c>
      <c r="H1004" s="125"/>
      <c r="I1004" s="125"/>
    </row>
    <row r="1005" spans="1:9">
      <c r="A1005" s="176"/>
      <c r="B1005" s="27" t="s">
        <v>1125</v>
      </c>
      <c r="C1005" s="30">
        <v>1157</v>
      </c>
      <c r="D1005" s="29" t="s">
        <v>1129</v>
      </c>
      <c r="E1005" s="26" t="s">
        <v>1127</v>
      </c>
      <c r="F1005" s="26" t="s">
        <v>4</v>
      </c>
      <c r="G1005" s="42">
        <v>39910</v>
      </c>
      <c r="H1005" s="125"/>
      <c r="I1005" s="125"/>
    </row>
    <row r="1006" spans="1:9">
      <c r="A1006" s="176"/>
      <c r="B1006" s="27" t="s">
        <v>1130</v>
      </c>
      <c r="C1006" s="30"/>
      <c r="D1006" s="170" t="s">
        <v>1131</v>
      </c>
      <c r="E1006" s="26" t="s">
        <v>1119</v>
      </c>
      <c r="F1006" s="26" t="s">
        <v>4</v>
      </c>
      <c r="G1006" s="548">
        <v>39913</v>
      </c>
      <c r="H1006" s="125"/>
      <c r="I1006" s="125"/>
    </row>
    <row r="1007" spans="1:9">
      <c r="A1007" s="176"/>
      <c r="B1007" s="27" t="s">
        <v>1132</v>
      </c>
      <c r="C1007" s="30"/>
      <c r="D1007" s="170" t="s">
        <v>1133</v>
      </c>
      <c r="E1007" s="26" t="s">
        <v>1113</v>
      </c>
      <c r="F1007" s="26" t="s">
        <v>4</v>
      </c>
      <c r="G1007" s="548">
        <v>39913</v>
      </c>
      <c r="H1007" s="125"/>
      <c r="I1007" s="125"/>
    </row>
    <row r="1008" spans="1:9">
      <c r="A1008" s="177"/>
      <c r="B1008" s="27" t="s">
        <v>1117</v>
      </c>
      <c r="C1008" s="30"/>
      <c r="D1008" s="170" t="s">
        <v>1134</v>
      </c>
      <c r="E1008" s="26" t="s">
        <v>1119</v>
      </c>
      <c r="F1008" s="26" t="s">
        <v>4</v>
      </c>
      <c r="G1008" s="548">
        <v>39913</v>
      </c>
      <c r="H1008" s="125"/>
      <c r="I1008" s="125"/>
    </row>
    <row r="1009" spans="1:9">
      <c r="A1009" s="176"/>
      <c r="B1009" s="27" t="s">
        <v>1135</v>
      </c>
      <c r="C1009" s="30"/>
      <c r="D1009" s="170" t="s">
        <v>1136</v>
      </c>
      <c r="E1009" s="26" t="s">
        <v>1116</v>
      </c>
      <c r="F1009" s="26" t="s">
        <v>4</v>
      </c>
      <c r="G1009" s="548">
        <v>39914</v>
      </c>
      <c r="H1009" s="125"/>
      <c r="I1009" s="125"/>
    </row>
    <row r="1010" spans="1:9">
      <c r="A1010" s="176"/>
      <c r="B1010" s="27" t="s">
        <v>1137</v>
      </c>
      <c r="C1010" s="30"/>
      <c r="D1010" s="29" t="s">
        <v>1138</v>
      </c>
      <c r="E1010" s="26" t="s">
        <v>1139</v>
      </c>
      <c r="F1010" s="26" t="s">
        <v>4</v>
      </c>
      <c r="G1010" s="548">
        <v>39914</v>
      </c>
      <c r="H1010" s="125"/>
      <c r="I1010" s="125"/>
    </row>
    <row r="1011" spans="1:9">
      <c r="A1011" s="176"/>
      <c r="B1011" s="27" t="s">
        <v>1140</v>
      </c>
      <c r="C1011" s="30"/>
      <c r="D1011" s="170" t="s">
        <v>648</v>
      </c>
      <c r="E1011" s="26" t="s">
        <v>1141</v>
      </c>
      <c r="F1011" s="26" t="s">
        <v>4</v>
      </c>
      <c r="G1011" s="548">
        <v>39917</v>
      </c>
      <c r="H1011" s="125"/>
      <c r="I1011" s="125"/>
    </row>
    <row r="1012" spans="1:9">
      <c r="A1012" s="177"/>
      <c r="B1012" s="27" t="s">
        <v>1142</v>
      </c>
      <c r="C1012" s="30"/>
      <c r="D1012" s="29" t="s">
        <v>1143</v>
      </c>
      <c r="E1012" s="26" t="s">
        <v>1144</v>
      </c>
      <c r="F1012" s="26" t="s">
        <v>4</v>
      </c>
      <c r="G1012" s="548">
        <v>39919</v>
      </c>
      <c r="H1012" s="125"/>
      <c r="I1012" s="125"/>
    </row>
    <row r="1013" spans="1:9">
      <c r="A1013" s="177"/>
      <c r="B1013" s="27" t="s">
        <v>1142</v>
      </c>
      <c r="C1013" s="30"/>
      <c r="D1013" s="29" t="s">
        <v>1145</v>
      </c>
      <c r="E1013" s="26" t="s">
        <v>1144</v>
      </c>
      <c r="F1013" s="26" t="s">
        <v>4</v>
      </c>
      <c r="G1013" s="548">
        <v>39921</v>
      </c>
      <c r="H1013" s="125"/>
      <c r="I1013" s="125"/>
    </row>
    <row r="1014" spans="1:9">
      <c r="B1014" s="27" t="s">
        <v>1146</v>
      </c>
      <c r="C1014" s="30"/>
      <c r="D1014" s="170" t="s">
        <v>1147</v>
      </c>
      <c r="E1014" s="26" t="s">
        <v>1148</v>
      </c>
      <c r="F1014" s="26" t="s">
        <v>4</v>
      </c>
      <c r="G1014" s="548">
        <v>39924</v>
      </c>
      <c r="H1014" s="125"/>
      <c r="I1014" s="125"/>
    </row>
    <row r="1015" spans="1:9">
      <c r="A1015" s="177"/>
      <c r="B1015" s="27" t="s">
        <v>1142</v>
      </c>
      <c r="C1015" s="30"/>
      <c r="D1015" s="29" t="s">
        <v>246</v>
      </c>
      <c r="E1015" s="26" t="s">
        <v>1149</v>
      </c>
      <c r="F1015" s="26" t="s">
        <v>4</v>
      </c>
      <c r="G1015" s="42">
        <v>39926</v>
      </c>
      <c r="H1015" s="125"/>
      <c r="I1015" s="125"/>
    </row>
    <row r="1016" spans="1:9">
      <c r="B1016" s="27" t="s">
        <v>1150</v>
      </c>
      <c r="C1016" s="30">
        <v>1166</v>
      </c>
      <c r="D1016" s="29" t="s">
        <v>1151</v>
      </c>
      <c r="E1016" s="26" t="s">
        <v>1152</v>
      </c>
      <c r="F1016" s="26" t="s">
        <v>4</v>
      </c>
      <c r="G1016" s="42">
        <v>39924</v>
      </c>
      <c r="H1016" s="125"/>
      <c r="I1016" s="125"/>
    </row>
    <row r="1017" spans="1:9">
      <c r="B1017" s="27" t="s">
        <v>1153</v>
      </c>
      <c r="C1017" s="30"/>
      <c r="D1017" s="170" t="s">
        <v>1154</v>
      </c>
      <c r="E1017" s="26"/>
      <c r="F1017" s="26" t="s">
        <v>4</v>
      </c>
      <c r="G1017" s="548">
        <v>39933</v>
      </c>
      <c r="H1017" s="125"/>
      <c r="I1017" s="125"/>
    </row>
    <row r="1018" spans="1:9">
      <c r="A1018" s="176"/>
      <c r="B1018" s="27" t="s">
        <v>1155</v>
      </c>
      <c r="C1018" s="30"/>
      <c r="D1018" s="170" t="s">
        <v>1156</v>
      </c>
      <c r="E1018" s="26"/>
      <c r="F1018" s="26" t="s">
        <v>4</v>
      </c>
      <c r="G1018" s="548">
        <v>39933</v>
      </c>
      <c r="H1018" s="125"/>
      <c r="I1018" s="125"/>
    </row>
    <row r="1019" spans="1:9">
      <c r="A1019" s="176"/>
      <c r="B1019" s="27" t="s">
        <v>1157</v>
      </c>
      <c r="C1019" s="30"/>
      <c r="D1019" s="170" t="s">
        <v>1158</v>
      </c>
      <c r="E1019" s="26"/>
      <c r="F1019" s="26" t="s">
        <v>4</v>
      </c>
      <c r="G1019" s="548">
        <v>39933</v>
      </c>
      <c r="H1019" s="125"/>
      <c r="I1019" s="125"/>
    </row>
    <row r="1020" spans="1:9">
      <c r="A1020" s="176"/>
      <c r="B1020" s="27" t="s">
        <v>1157</v>
      </c>
      <c r="C1020" s="30">
        <v>1177</v>
      </c>
      <c r="D1020" s="29" t="s">
        <v>1159</v>
      </c>
      <c r="E1020" s="26" t="s">
        <v>1149</v>
      </c>
      <c r="F1020" s="26" t="s">
        <v>4</v>
      </c>
      <c r="G1020" s="42">
        <v>39934</v>
      </c>
      <c r="H1020" s="125"/>
      <c r="I1020" s="125"/>
    </row>
    <row r="1021" spans="1:9">
      <c r="A1021" s="177"/>
      <c r="B1021" s="27" t="s">
        <v>1160</v>
      </c>
      <c r="C1021" s="30">
        <v>1171</v>
      </c>
      <c r="D1021" s="29" t="s">
        <v>1161</v>
      </c>
      <c r="E1021" s="26" t="s">
        <v>1149</v>
      </c>
      <c r="F1021" s="26" t="s">
        <v>4</v>
      </c>
      <c r="G1021" s="42">
        <v>39934</v>
      </c>
    </row>
    <row r="1022" spans="1:9">
      <c r="A1022" s="176"/>
      <c r="B1022" s="27" t="s">
        <v>1162</v>
      </c>
      <c r="C1022" s="30">
        <v>1191</v>
      </c>
      <c r="D1022" s="29" t="s">
        <v>1163</v>
      </c>
      <c r="E1022" s="26" t="s">
        <v>4</v>
      </c>
      <c r="F1022" s="26" t="s">
        <v>4</v>
      </c>
      <c r="G1022" s="42">
        <v>39935</v>
      </c>
    </row>
    <row r="1023" spans="1:9">
      <c r="A1023" s="176"/>
      <c r="B1023" s="27" t="s">
        <v>1164</v>
      </c>
      <c r="C1023" s="30">
        <v>1167</v>
      </c>
      <c r="D1023" s="29" t="s">
        <v>1165</v>
      </c>
      <c r="E1023" s="26" t="s">
        <v>1166</v>
      </c>
      <c r="F1023" s="26" t="s">
        <v>4</v>
      </c>
      <c r="G1023" s="42">
        <v>39937</v>
      </c>
    </row>
    <row r="1024" spans="1:9">
      <c r="A1024" s="176"/>
      <c r="B1024" s="27" t="s">
        <v>1162</v>
      </c>
      <c r="C1024" s="30"/>
      <c r="D1024" s="29" t="s">
        <v>1167</v>
      </c>
      <c r="E1024" s="26" t="s">
        <v>4</v>
      </c>
      <c r="F1024" s="26" t="s">
        <v>4</v>
      </c>
      <c r="G1024" s="42">
        <v>39938</v>
      </c>
    </row>
    <row r="1025" spans="1:9">
      <c r="A1025" s="177"/>
      <c r="B1025" s="27" t="s">
        <v>1160</v>
      </c>
      <c r="C1025" s="30"/>
      <c r="D1025" s="29" t="s">
        <v>1168</v>
      </c>
      <c r="E1025" s="26" t="s">
        <v>4</v>
      </c>
      <c r="F1025" s="26" t="s">
        <v>4</v>
      </c>
      <c r="G1025" s="42">
        <v>39938</v>
      </c>
    </row>
    <row r="1026" spans="1:9">
      <c r="A1026" s="176"/>
      <c r="B1026" s="27" t="s">
        <v>1169</v>
      </c>
      <c r="C1026" s="30">
        <v>1187</v>
      </c>
      <c r="D1026" s="29" t="s">
        <v>1170</v>
      </c>
      <c r="E1026" s="26" t="s">
        <v>1149</v>
      </c>
      <c r="F1026" s="26" t="s">
        <v>4</v>
      </c>
      <c r="G1026" s="42">
        <v>39938</v>
      </c>
    </row>
    <row r="1027" spans="1:9">
      <c r="A1027" s="176"/>
      <c r="B1027" s="27" t="s">
        <v>1169</v>
      </c>
      <c r="C1027" s="30">
        <v>1193</v>
      </c>
      <c r="D1027" s="170" t="s">
        <v>1171</v>
      </c>
      <c r="E1027" s="26" t="s">
        <v>1149</v>
      </c>
      <c r="F1027" s="26" t="s">
        <v>4</v>
      </c>
      <c r="G1027" s="548">
        <v>39940</v>
      </c>
    </row>
    <row r="1028" spans="1:9">
      <c r="A1028" s="177"/>
      <c r="B1028" s="27" t="s">
        <v>1160</v>
      </c>
      <c r="C1028" s="30">
        <v>1197</v>
      </c>
      <c r="D1028" s="29" t="s">
        <v>1172</v>
      </c>
      <c r="E1028" s="26" t="s">
        <v>4</v>
      </c>
      <c r="F1028" s="26" t="s">
        <v>4</v>
      </c>
      <c r="G1028" s="42">
        <v>39940</v>
      </c>
    </row>
    <row r="1029" spans="1:9">
      <c r="A1029" s="176"/>
      <c r="B1029" s="27" t="s">
        <v>1169</v>
      </c>
      <c r="C1029" s="30"/>
      <c r="D1029" s="29" t="s">
        <v>1173</v>
      </c>
      <c r="E1029" s="26" t="s">
        <v>1149</v>
      </c>
      <c r="F1029" s="26" t="s">
        <v>4</v>
      </c>
      <c r="G1029" s="594">
        <v>39942</v>
      </c>
    </row>
    <row r="1030" spans="1:9">
      <c r="A1030" s="176"/>
      <c r="B1030" s="27" t="s">
        <v>1169</v>
      </c>
      <c r="C1030" s="30"/>
      <c r="D1030" s="29" t="s">
        <v>1174</v>
      </c>
      <c r="E1030" s="26" t="s">
        <v>1149</v>
      </c>
      <c r="F1030" s="26" t="s">
        <v>4</v>
      </c>
      <c r="G1030" s="594">
        <v>39942</v>
      </c>
    </row>
    <row r="1031" spans="1:9">
      <c r="A1031" s="176"/>
      <c r="B1031" s="27" t="s">
        <v>1169</v>
      </c>
      <c r="C1031" s="30"/>
      <c r="D1031" s="29" t="s">
        <v>1175</v>
      </c>
      <c r="E1031" s="26" t="s">
        <v>1149</v>
      </c>
      <c r="F1031" s="26" t="s">
        <v>4</v>
      </c>
      <c r="G1031" s="594">
        <v>39942</v>
      </c>
    </row>
    <row r="1032" spans="1:9">
      <c r="A1032" s="177"/>
      <c r="B1032" s="27" t="s">
        <v>1160</v>
      </c>
      <c r="C1032" s="30">
        <v>1191</v>
      </c>
      <c r="D1032" s="29" t="s">
        <v>1176</v>
      </c>
      <c r="E1032" s="26" t="s">
        <v>1149</v>
      </c>
      <c r="F1032" s="26" t="s">
        <v>4</v>
      </c>
      <c r="G1032" s="548">
        <v>39941</v>
      </c>
      <c r="H1032" s="125"/>
      <c r="I1032" s="125"/>
    </row>
    <row r="1033" spans="1:9">
      <c r="A1033" s="177"/>
      <c r="B1033" s="27" t="s">
        <v>1160</v>
      </c>
      <c r="C1033" s="30"/>
      <c r="D1033" s="29" t="s">
        <v>1177</v>
      </c>
      <c r="E1033" s="26" t="s">
        <v>1149</v>
      </c>
      <c r="F1033" s="26" t="s">
        <v>4</v>
      </c>
      <c r="G1033" s="42">
        <v>39944</v>
      </c>
    </row>
    <row r="1034" spans="1:9">
      <c r="A1034" s="176"/>
      <c r="B1034" s="27" t="s">
        <v>4</v>
      </c>
      <c r="C1034" s="30"/>
      <c r="D1034" s="170" t="s">
        <v>1178</v>
      </c>
      <c r="E1034" s="26" t="s">
        <v>1149</v>
      </c>
      <c r="F1034" s="26" t="s">
        <v>4</v>
      </c>
      <c r="G1034" s="548">
        <v>39942</v>
      </c>
      <c r="H1034" s="125"/>
      <c r="I1034" s="125"/>
    </row>
    <row r="1035" spans="1:9">
      <c r="A1035" s="176"/>
      <c r="B1035" s="27" t="s">
        <v>1169</v>
      </c>
      <c r="C1035" s="30"/>
      <c r="D1035" s="29" t="s">
        <v>1179</v>
      </c>
      <c r="E1035" s="26" t="s">
        <v>1149</v>
      </c>
      <c r="F1035" s="178" t="s">
        <v>4</v>
      </c>
      <c r="G1035" s="42">
        <v>39945</v>
      </c>
      <c r="H1035" s="125"/>
      <c r="I1035" s="125"/>
    </row>
    <row r="1036" spans="1:9">
      <c r="A1036" s="176"/>
      <c r="B1036" s="27" t="s">
        <v>4</v>
      </c>
      <c r="C1036" s="30"/>
      <c r="D1036" s="170" t="s">
        <v>1180</v>
      </c>
      <c r="E1036" s="26" t="s">
        <v>1149</v>
      </c>
      <c r="F1036" s="178" t="s">
        <v>4</v>
      </c>
      <c r="G1036" s="42">
        <v>39945</v>
      </c>
    </row>
    <row r="1037" spans="1:9">
      <c r="A1037" s="177"/>
      <c r="B1037" s="27" t="s">
        <v>1160</v>
      </c>
      <c r="C1037" s="30"/>
      <c r="D1037" s="29" t="s">
        <v>1181</v>
      </c>
      <c r="E1037" s="26" t="s">
        <v>1149</v>
      </c>
      <c r="F1037" s="178" t="s">
        <v>4</v>
      </c>
      <c r="G1037" s="42">
        <v>39944</v>
      </c>
    </row>
    <row r="1038" spans="1:9">
      <c r="A1038" s="176"/>
      <c r="B1038" s="27" t="s">
        <v>1157</v>
      </c>
      <c r="C1038" s="30"/>
      <c r="D1038" s="29" t="s">
        <v>1182</v>
      </c>
      <c r="E1038" s="26" t="s">
        <v>1149</v>
      </c>
      <c r="F1038" s="178" t="s">
        <v>4</v>
      </c>
      <c r="G1038" s="42">
        <v>39946</v>
      </c>
    </row>
    <row r="1039" spans="1:9">
      <c r="A1039" s="176"/>
      <c r="B1039" s="27" t="s">
        <v>1157</v>
      </c>
      <c r="C1039" s="30"/>
      <c r="D1039" s="29" t="s">
        <v>1183</v>
      </c>
      <c r="E1039" s="26" t="s">
        <v>1149</v>
      </c>
      <c r="F1039" s="178" t="s">
        <v>4</v>
      </c>
      <c r="G1039" s="42">
        <v>39947</v>
      </c>
    </row>
    <row r="1040" spans="1:9">
      <c r="A1040" s="176"/>
      <c r="B1040" s="27" t="s">
        <v>1169</v>
      </c>
      <c r="C1040" s="30">
        <v>1200</v>
      </c>
      <c r="D1040" s="29" t="s">
        <v>1184</v>
      </c>
      <c r="E1040" s="26" t="s">
        <v>1149</v>
      </c>
      <c r="F1040" s="178" t="s">
        <v>4</v>
      </c>
      <c r="G1040" s="42">
        <v>39948</v>
      </c>
    </row>
    <row r="1041" spans="1:9">
      <c r="A1041" s="177"/>
      <c r="B1041" s="27" t="s">
        <v>1160</v>
      </c>
      <c r="C1041" s="30"/>
      <c r="D1041" s="29" t="s">
        <v>1185</v>
      </c>
      <c r="E1041" s="26" t="s">
        <v>1149</v>
      </c>
      <c r="F1041" s="178" t="s">
        <v>4</v>
      </c>
      <c r="G1041" s="42">
        <v>39949</v>
      </c>
    </row>
    <row r="1042" spans="1:9">
      <c r="A1042" s="177"/>
      <c r="B1042" s="27" t="s">
        <v>1160</v>
      </c>
      <c r="C1042" s="30"/>
      <c r="D1042" s="170" t="s">
        <v>1186</v>
      </c>
      <c r="E1042" s="26" t="s">
        <v>1149</v>
      </c>
      <c r="F1042" s="178" t="s">
        <v>4</v>
      </c>
      <c r="G1042" s="42">
        <v>39949</v>
      </c>
    </row>
    <row r="1043" spans="1:9">
      <c r="A1043" s="177"/>
      <c r="B1043" s="27" t="s">
        <v>1160</v>
      </c>
      <c r="C1043" s="30"/>
      <c r="D1043" s="170" t="s">
        <v>1187</v>
      </c>
      <c r="E1043" s="26" t="s">
        <v>1149</v>
      </c>
      <c r="F1043" s="178" t="s">
        <v>4</v>
      </c>
      <c r="G1043" s="42">
        <v>39949</v>
      </c>
    </row>
    <row r="1044" spans="1:9">
      <c r="A1044" s="176"/>
      <c r="B1044" s="27" t="s">
        <v>1188</v>
      </c>
      <c r="C1044" s="30"/>
      <c r="D1044" s="170" t="s">
        <v>1189</v>
      </c>
      <c r="E1044" s="26" t="s">
        <v>1149</v>
      </c>
      <c r="F1044" s="178" t="s">
        <v>4</v>
      </c>
      <c r="G1044" s="42">
        <v>39950</v>
      </c>
    </row>
    <row r="1045" spans="1:9">
      <c r="A1045" s="176"/>
      <c r="B1045" s="27" t="s">
        <v>1188</v>
      </c>
      <c r="C1045" s="30"/>
      <c r="D1045" s="29" t="s">
        <v>1190</v>
      </c>
      <c r="E1045" s="26" t="s">
        <v>1149</v>
      </c>
      <c r="F1045" s="178" t="s">
        <v>4</v>
      </c>
      <c r="G1045" s="42">
        <v>39950</v>
      </c>
    </row>
    <row r="1046" spans="1:9">
      <c r="A1046" s="177"/>
      <c r="B1046" s="27" t="s">
        <v>1160</v>
      </c>
      <c r="C1046" s="30"/>
      <c r="D1046" s="170" t="s">
        <v>1191</v>
      </c>
      <c r="E1046" s="26" t="s">
        <v>1149</v>
      </c>
      <c r="F1046" s="178" t="s">
        <v>4</v>
      </c>
      <c r="G1046" s="42">
        <v>39952</v>
      </c>
    </row>
    <row r="1047" spans="1:9">
      <c r="A1047" s="176"/>
      <c r="B1047" s="27" t="s">
        <v>1192</v>
      </c>
      <c r="C1047" s="30"/>
      <c r="D1047" s="29" t="s">
        <v>1193</v>
      </c>
      <c r="E1047" s="26" t="s">
        <v>1149</v>
      </c>
      <c r="F1047" s="178" t="s">
        <v>4</v>
      </c>
      <c r="G1047" s="42">
        <v>39951</v>
      </c>
    </row>
    <row r="1048" spans="1:9">
      <c r="A1048" s="176"/>
      <c r="B1048" s="27" t="s">
        <v>1194</v>
      </c>
      <c r="C1048" s="30"/>
      <c r="D1048" s="170" t="s">
        <v>1195</v>
      </c>
      <c r="E1048" s="26" t="s">
        <v>1196</v>
      </c>
      <c r="F1048" s="178" t="s">
        <v>4</v>
      </c>
      <c r="G1048" s="42">
        <v>39953</v>
      </c>
    </row>
    <row r="1049" spans="1:9">
      <c r="A1049" s="177"/>
      <c r="B1049" s="27" t="s">
        <v>1160</v>
      </c>
      <c r="C1049" s="30"/>
      <c r="D1049" s="29" t="s">
        <v>1197</v>
      </c>
      <c r="E1049" s="26" t="s">
        <v>1149</v>
      </c>
      <c r="F1049" s="178" t="s">
        <v>4</v>
      </c>
      <c r="G1049" s="42">
        <v>39954</v>
      </c>
    </row>
    <row r="1050" spans="1:9">
      <c r="A1050" s="176"/>
      <c r="B1050" s="27" t="s">
        <v>1198</v>
      </c>
      <c r="C1050" s="30"/>
      <c r="D1050" s="29" t="s">
        <v>1199</v>
      </c>
      <c r="E1050" s="26" t="s">
        <v>1200</v>
      </c>
      <c r="F1050" s="26" t="s">
        <v>4</v>
      </c>
      <c r="G1050" s="548">
        <v>39954</v>
      </c>
    </row>
    <row r="1051" spans="1:9">
      <c r="A1051" s="176"/>
      <c r="B1051" s="27" t="s">
        <v>1201</v>
      </c>
      <c r="C1051" s="30"/>
      <c r="D1051" s="29" t="s">
        <v>1202</v>
      </c>
      <c r="E1051" s="26" t="s">
        <v>1149</v>
      </c>
      <c r="F1051" s="178" t="s">
        <v>4</v>
      </c>
      <c r="G1051" s="42">
        <v>39955</v>
      </c>
    </row>
    <row r="1052" spans="1:9">
      <c r="A1052" s="176"/>
      <c r="B1052" s="27" t="s">
        <v>1192</v>
      </c>
      <c r="C1052" s="30"/>
      <c r="D1052" s="29" t="s">
        <v>1203</v>
      </c>
      <c r="E1052" s="26" t="s">
        <v>1149</v>
      </c>
      <c r="F1052" s="26" t="s">
        <v>4</v>
      </c>
      <c r="G1052" s="548">
        <v>39956</v>
      </c>
    </row>
    <row r="1053" spans="1:9">
      <c r="A1053" s="177"/>
      <c r="B1053" s="27" t="s">
        <v>1160</v>
      </c>
      <c r="C1053" s="30"/>
      <c r="D1053" s="29" t="s">
        <v>4</v>
      </c>
      <c r="E1053" s="26" t="s">
        <v>1149</v>
      </c>
      <c r="F1053" s="178" t="s">
        <v>4</v>
      </c>
      <c r="G1053" s="42">
        <v>39958</v>
      </c>
      <c r="H1053" s="24" t="s">
        <v>1204</v>
      </c>
      <c r="I1053" s="24" t="s">
        <v>1204</v>
      </c>
    </row>
    <row r="1054" spans="1:9">
      <c r="A1054" s="177"/>
      <c r="B1054" s="27" t="s">
        <v>1160</v>
      </c>
      <c r="C1054" s="30"/>
      <c r="D1054" s="29" t="s">
        <v>1205</v>
      </c>
      <c r="E1054" s="26" t="s">
        <v>1149</v>
      </c>
      <c r="F1054" s="178" t="s">
        <v>4</v>
      </c>
      <c r="G1054" s="42">
        <v>39959</v>
      </c>
    </row>
    <row r="1055" spans="1:9">
      <c r="A1055" s="177"/>
      <c r="B1055" s="27" t="s">
        <v>1160</v>
      </c>
      <c r="C1055" s="30"/>
      <c r="D1055" s="170" t="s">
        <v>1206</v>
      </c>
      <c r="E1055" s="26" t="s">
        <v>1149</v>
      </c>
      <c r="F1055" s="178" t="s">
        <v>4</v>
      </c>
      <c r="G1055" s="42">
        <v>39959</v>
      </c>
      <c r="H1055" s="125"/>
      <c r="I1055" s="125"/>
    </row>
    <row r="1056" spans="1:9">
      <c r="A1056" s="177"/>
      <c r="B1056" s="27" t="s">
        <v>1160</v>
      </c>
      <c r="C1056" s="30"/>
      <c r="D1056" s="170" t="s">
        <v>1207</v>
      </c>
      <c r="E1056" s="26" t="s">
        <v>1149</v>
      </c>
      <c r="F1056" s="178" t="s">
        <v>4</v>
      </c>
      <c r="G1056" s="42">
        <v>39959</v>
      </c>
      <c r="H1056" s="125"/>
      <c r="I1056" s="125"/>
    </row>
    <row r="1057" spans="1:9">
      <c r="A1057" s="176"/>
      <c r="B1057" s="27" t="s">
        <v>1192</v>
      </c>
      <c r="C1057" s="30"/>
      <c r="D1057" s="170" t="s">
        <v>1208</v>
      </c>
      <c r="E1057" s="26" t="s">
        <v>1149</v>
      </c>
      <c r="F1057" s="178" t="s">
        <v>4</v>
      </c>
      <c r="G1057" s="42">
        <v>39961</v>
      </c>
    </row>
    <row r="1058" spans="1:9">
      <c r="A1058" s="177"/>
      <c r="B1058" s="27" t="s">
        <v>1160</v>
      </c>
      <c r="C1058" s="30"/>
      <c r="D1058" s="29" t="s">
        <v>1209</v>
      </c>
      <c r="E1058" s="26" t="s">
        <v>1149</v>
      </c>
      <c r="F1058" s="178" t="s">
        <v>4</v>
      </c>
      <c r="G1058" s="42">
        <v>39962</v>
      </c>
    </row>
    <row r="1059" spans="1:9">
      <c r="A1059" s="177"/>
      <c r="B1059" s="27" t="s">
        <v>1160</v>
      </c>
      <c r="C1059" s="30"/>
      <c r="D1059" s="29" t="s">
        <v>1210</v>
      </c>
      <c r="E1059" s="26" t="s">
        <v>1149</v>
      </c>
      <c r="F1059" s="178" t="s">
        <v>4</v>
      </c>
      <c r="G1059" s="42">
        <v>39962</v>
      </c>
    </row>
    <row r="1060" spans="1:9">
      <c r="A1060" s="176"/>
      <c r="B1060" s="27" t="s">
        <v>1192</v>
      </c>
      <c r="C1060" s="30"/>
      <c r="D1060" s="170" t="s">
        <v>1211</v>
      </c>
      <c r="E1060" s="26" t="s">
        <v>1149</v>
      </c>
      <c r="F1060" s="26" t="s">
        <v>4</v>
      </c>
      <c r="G1060" s="548">
        <v>39963</v>
      </c>
    </row>
    <row r="1061" spans="1:9">
      <c r="A1061" s="176"/>
      <c r="B1061" s="27" t="s">
        <v>1169</v>
      </c>
      <c r="C1061" s="30"/>
      <c r="D1061" s="170" t="s">
        <v>1212</v>
      </c>
      <c r="E1061" s="26" t="s">
        <v>1149</v>
      </c>
      <c r="F1061" s="26" t="s">
        <v>4</v>
      </c>
      <c r="G1061" s="548">
        <v>39962</v>
      </c>
      <c r="I1061" s="125"/>
    </row>
    <row r="1062" spans="1:9">
      <c r="A1062" s="176"/>
      <c r="B1062" s="27" t="s">
        <v>1188</v>
      </c>
      <c r="C1062" s="30"/>
      <c r="D1062" s="170" t="s">
        <v>1213</v>
      </c>
      <c r="E1062" s="26" t="s">
        <v>1149</v>
      </c>
      <c r="F1062" s="26" t="s">
        <v>4</v>
      </c>
      <c r="G1062" s="548">
        <v>39963</v>
      </c>
    </row>
    <row r="1063" spans="1:9">
      <c r="A1063" s="176"/>
      <c r="B1063" s="27" t="s">
        <v>1214</v>
      </c>
      <c r="C1063" s="30"/>
      <c r="D1063" s="170" t="s">
        <v>1215</v>
      </c>
      <c r="E1063" s="26" t="s">
        <v>1216</v>
      </c>
      <c r="F1063" s="26" t="s">
        <v>4</v>
      </c>
      <c r="G1063" s="548">
        <v>39964</v>
      </c>
    </row>
    <row r="1064" spans="1:9" ht="16" thickBot="1">
      <c r="A1064" s="176"/>
      <c r="B1064" s="125" t="s">
        <v>1217</v>
      </c>
      <c r="D1064" s="140" t="s">
        <v>1218</v>
      </c>
      <c r="E1064" s="68" t="s">
        <v>1149</v>
      </c>
      <c r="F1064" s="68" t="s">
        <v>4</v>
      </c>
      <c r="G1064" s="917">
        <v>39964</v>
      </c>
    </row>
    <row r="1065" spans="1:9">
      <c r="A1065" s="180"/>
      <c r="B1065" s="369" t="s">
        <v>1192</v>
      </c>
      <c r="C1065" s="181"/>
      <c r="D1065" s="182" t="s">
        <v>1219</v>
      </c>
      <c r="E1065" s="183" t="s">
        <v>1149</v>
      </c>
      <c r="F1065" s="183" t="s">
        <v>4</v>
      </c>
      <c r="G1065" s="918">
        <v>39965</v>
      </c>
      <c r="I1065" s="175"/>
    </row>
    <row r="1066" spans="1:9">
      <c r="A1066" s="176"/>
      <c r="B1066" s="1542" t="s">
        <v>1169</v>
      </c>
      <c r="C1066" s="184"/>
      <c r="D1066" s="280" t="s">
        <v>1220</v>
      </c>
      <c r="E1066" s="185" t="s">
        <v>1149</v>
      </c>
      <c r="F1066" s="185" t="s">
        <v>4</v>
      </c>
      <c r="G1066" s="919">
        <v>39965</v>
      </c>
      <c r="H1066" s="186"/>
    </row>
    <row r="1067" spans="1:9">
      <c r="A1067" s="176"/>
      <c r="B1067" s="1395" t="s">
        <v>1221</v>
      </c>
      <c r="C1067" s="187">
        <v>1222</v>
      </c>
      <c r="D1067" s="281" t="s">
        <v>1222</v>
      </c>
      <c r="E1067" s="53" t="s">
        <v>1223</v>
      </c>
      <c r="F1067" s="53" t="s">
        <v>4</v>
      </c>
      <c r="G1067" s="920">
        <v>39965</v>
      </c>
    </row>
    <row r="1068" spans="1:9">
      <c r="A1068" s="66"/>
      <c r="B1068" s="27" t="s">
        <v>1160</v>
      </c>
      <c r="C1068" s="30">
        <v>1216</v>
      </c>
      <c r="D1068" s="29" t="s">
        <v>1224</v>
      </c>
      <c r="E1068" s="26" t="s">
        <v>1149</v>
      </c>
      <c r="F1068" s="26" t="s">
        <v>4</v>
      </c>
      <c r="G1068" s="548">
        <v>39965</v>
      </c>
    </row>
    <row r="1069" spans="1:9">
      <c r="A1069" s="176"/>
      <c r="B1069" s="1542" t="s">
        <v>1198</v>
      </c>
      <c r="C1069" s="184"/>
      <c r="D1069" s="280" t="s">
        <v>1225</v>
      </c>
      <c r="E1069" s="185" t="s">
        <v>1149</v>
      </c>
      <c r="F1069" s="53" t="s">
        <v>4</v>
      </c>
      <c r="G1069" s="919">
        <v>39966</v>
      </c>
      <c r="H1069" s="24" t="s">
        <v>1226</v>
      </c>
      <c r="I1069" s="24" t="s">
        <v>1227</v>
      </c>
    </row>
    <row r="1070" spans="1:9">
      <c r="B1070" s="125" t="s">
        <v>4</v>
      </c>
      <c r="C1070" s="179">
        <v>1175</v>
      </c>
      <c r="D1070" s="140" t="s">
        <v>1228</v>
      </c>
      <c r="E1070" s="178" t="s">
        <v>1149</v>
      </c>
      <c r="F1070" s="26" t="s">
        <v>4</v>
      </c>
      <c r="G1070" s="594">
        <v>39966</v>
      </c>
      <c r="I1070" s="125"/>
    </row>
    <row r="1071" spans="1:9">
      <c r="A1071" s="176"/>
      <c r="B1071" s="374" t="s">
        <v>1192</v>
      </c>
      <c r="C1071" s="30"/>
      <c r="D1071" s="29" t="s">
        <v>1229</v>
      </c>
      <c r="E1071" s="178" t="s">
        <v>1230</v>
      </c>
      <c r="F1071" s="26" t="s">
        <v>4</v>
      </c>
      <c r="G1071" s="42">
        <v>39967</v>
      </c>
    </row>
    <row r="1072" spans="1:9">
      <c r="B1072" s="27" t="s">
        <v>1231</v>
      </c>
      <c r="C1072" s="30">
        <v>1163</v>
      </c>
      <c r="D1072" s="29" t="s">
        <v>1232</v>
      </c>
      <c r="E1072" s="178" t="s">
        <v>1149</v>
      </c>
      <c r="F1072" s="26" t="s">
        <v>4</v>
      </c>
      <c r="G1072" s="42">
        <v>39967</v>
      </c>
    </row>
    <row r="1073" spans="1:8">
      <c r="B1073" s="27" t="s">
        <v>1233</v>
      </c>
      <c r="C1073" s="30">
        <v>1100</v>
      </c>
      <c r="D1073" s="169" t="s">
        <v>1234</v>
      </c>
      <c r="E1073" s="26" t="s">
        <v>1152</v>
      </c>
      <c r="F1073" s="26" t="s">
        <v>4</v>
      </c>
      <c r="G1073" s="42">
        <v>39967</v>
      </c>
    </row>
    <row r="1074" spans="1:8">
      <c r="A1074" s="66"/>
      <c r="B1074" s="1395" t="s">
        <v>1160</v>
      </c>
      <c r="C1074" s="187"/>
      <c r="D1074" s="281" t="s">
        <v>4</v>
      </c>
      <c r="E1074" s="53" t="s">
        <v>1149</v>
      </c>
      <c r="F1074" s="53" t="s">
        <v>4</v>
      </c>
      <c r="G1074" s="890">
        <v>39968</v>
      </c>
      <c r="H1074" s="188" t="s">
        <v>1235</v>
      </c>
    </row>
    <row r="1075" spans="1:8">
      <c r="A1075" s="176"/>
      <c r="B1075" s="1395" t="s">
        <v>1231</v>
      </c>
      <c r="C1075" s="187"/>
      <c r="D1075" s="281" t="s">
        <v>1236</v>
      </c>
      <c r="E1075" s="53" t="s">
        <v>1149</v>
      </c>
      <c r="F1075" s="53" t="s">
        <v>4</v>
      </c>
      <c r="G1075" s="890">
        <v>39968</v>
      </c>
      <c r="H1075" s="24" t="s">
        <v>1237</v>
      </c>
    </row>
    <row r="1076" spans="1:8">
      <c r="B1076" s="1542" t="s">
        <v>1198</v>
      </c>
      <c r="C1076" s="187"/>
      <c r="D1076" s="281" t="s">
        <v>1238</v>
      </c>
      <c r="E1076" s="53" t="s">
        <v>1149</v>
      </c>
      <c r="F1076" s="53" t="s">
        <v>4</v>
      </c>
      <c r="G1076" s="890">
        <v>39969</v>
      </c>
    </row>
    <row r="1077" spans="1:8">
      <c r="A1077" s="66"/>
      <c r="B1077" s="27" t="s">
        <v>1160</v>
      </c>
      <c r="C1077" s="30">
        <v>1214</v>
      </c>
      <c r="D1077" s="29" t="s">
        <v>1239</v>
      </c>
      <c r="E1077" s="26" t="s">
        <v>1149</v>
      </c>
      <c r="F1077" s="26" t="s">
        <v>4</v>
      </c>
      <c r="G1077" s="42">
        <v>39968</v>
      </c>
    </row>
    <row r="1078" spans="1:8">
      <c r="A1078" s="66"/>
      <c r="B1078" s="27" t="s">
        <v>1160</v>
      </c>
      <c r="C1078" s="30">
        <v>1224</v>
      </c>
      <c r="D1078" s="29" t="s">
        <v>1240</v>
      </c>
      <c r="E1078" s="26" t="s">
        <v>1149</v>
      </c>
      <c r="F1078" s="26" t="s">
        <v>4</v>
      </c>
      <c r="G1078" s="42">
        <v>39969</v>
      </c>
    </row>
    <row r="1079" spans="1:8">
      <c r="B1079" s="213" t="s">
        <v>1188</v>
      </c>
      <c r="C1079" s="172"/>
      <c r="D1079" s="173" t="s">
        <v>1241</v>
      </c>
      <c r="E1079" s="59" t="s">
        <v>1149</v>
      </c>
      <c r="F1079" s="26" t="s">
        <v>4</v>
      </c>
      <c r="G1079" s="592">
        <v>39969</v>
      </c>
    </row>
    <row r="1080" spans="1:8">
      <c r="A1080" s="189"/>
      <c r="B1080" s="1542" t="s">
        <v>1242</v>
      </c>
      <c r="C1080" s="187"/>
      <c r="D1080" s="281" t="s">
        <v>1243</v>
      </c>
      <c r="E1080" s="53" t="s">
        <v>1244</v>
      </c>
      <c r="F1080" s="53" t="s">
        <v>4</v>
      </c>
      <c r="G1080" s="890">
        <v>39970</v>
      </c>
    </row>
    <row r="1081" spans="1:8">
      <c r="A1081" s="176"/>
      <c r="B1081" s="27" t="s">
        <v>1245</v>
      </c>
      <c r="C1081" s="30"/>
      <c r="D1081" s="170" t="s">
        <v>1246</v>
      </c>
      <c r="E1081" s="26" t="s">
        <v>1247</v>
      </c>
      <c r="F1081" s="26" t="s">
        <v>4</v>
      </c>
      <c r="G1081" s="42">
        <v>39972</v>
      </c>
    </row>
    <row r="1082" spans="1:8">
      <c r="A1082" s="176"/>
      <c r="B1082" s="1395" t="s">
        <v>1233</v>
      </c>
      <c r="C1082" s="187">
        <v>1241</v>
      </c>
      <c r="D1082" s="281" t="s">
        <v>1248</v>
      </c>
      <c r="E1082" s="53" t="s">
        <v>4</v>
      </c>
      <c r="F1082" s="53" t="s">
        <v>4</v>
      </c>
      <c r="G1082" s="890">
        <v>39974</v>
      </c>
    </row>
    <row r="1083" spans="1:8">
      <c r="A1083" s="176"/>
      <c r="B1083" s="374" t="s">
        <v>1169</v>
      </c>
      <c r="C1083" s="30"/>
      <c r="D1083" s="29" t="s">
        <v>1249</v>
      </c>
      <c r="E1083" s="26" t="s">
        <v>1149</v>
      </c>
      <c r="F1083" s="26" t="s">
        <v>4</v>
      </c>
      <c r="G1083" s="42">
        <v>39973</v>
      </c>
    </row>
    <row r="1084" spans="1:8">
      <c r="A1084" s="176"/>
      <c r="B1084" s="27" t="s">
        <v>4</v>
      </c>
      <c r="C1084" s="30"/>
      <c r="D1084" s="29" t="s">
        <v>1250</v>
      </c>
      <c r="E1084" s="26" t="s">
        <v>1149</v>
      </c>
      <c r="F1084" s="26" t="s">
        <v>4</v>
      </c>
      <c r="G1084" s="42">
        <v>39973</v>
      </c>
    </row>
    <row r="1085" spans="1:8">
      <c r="A1085" s="176"/>
      <c r="B1085" s="1395" t="s">
        <v>1188</v>
      </c>
      <c r="C1085" s="187">
        <v>1240</v>
      </c>
      <c r="D1085" s="190" t="s">
        <v>1251</v>
      </c>
      <c r="E1085" s="53" t="s">
        <v>1149</v>
      </c>
      <c r="F1085" s="53" t="s">
        <v>4</v>
      </c>
      <c r="G1085" s="890">
        <v>39973</v>
      </c>
    </row>
    <row r="1086" spans="1:8">
      <c r="A1086" s="176"/>
      <c r="B1086" s="1395" t="s">
        <v>1198</v>
      </c>
      <c r="C1086" s="187"/>
      <c r="D1086" s="281" t="s">
        <v>1252</v>
      </c>
      <c r="E1086" s="53" t="s">
        <v>1149</v>
      </c>
      <c r="F1086" s="53" t="s">
        <v>4</v>
      </c>
      <c r="G1086" s="890">
        <v>39974</v>
      </c>
    </row>
    <row r="1087" spans="1:8">
      <c r="A1087" s="176"/>
      <c r="B1087" s="1395" t="s">
        <v>1198</v>
      </c>
      <c r="C1087" s="187"/>
      <c r="D1087" s="281" t="s">
        <v>1253</v>
      </c>
      <c r="E1087" s="53" t="s">
        <v>1149</v>
      </c>
      <c r="F1087" s="53" t="s">
        <v>4</v>
      </c>
      <c r="G1087" s="890">
        <v>39974</v>
      </c>
    </row>
    <row r="1088" spans="1:8">
      <c r="A1088" s="176"/>
      <c r="B1088" s="27" t="s">
        <v>4</v>
      </c>
      <c r="C1088" s="30"/>
      <c r="D1088" s="29" t="s">
        <v>19</v>
      </c>
      <c r="E1088" s="26" t="s">
        <v>1149</v>
      </c>
      <c r="F1088" s="26" t="s">
        <v>4</v>
      </c>
      <c r="G1088" s="42">
        <v>39974</v>
      </c>
    </row>
    <row r="1089" spans="1:8">
      <c r="A1089" s="66"/>
      <c r="B1089" s="27" t="s">
        <v>1160</v>
      </c>
      <c r="C1089" s="30"/>
      <c r="D1089" s="29" t="s">
        <v>1254</v>
      </c>
      <c r="E1089" s="26" t="s">
        <v>1149</v>
      </c>
      <c r="F1089" s="26" t="s">
        <v>4</v>
      </c>
      <c r="G1089" s="42">
        <v>39974</v>
      </c>
    </row>
    <row r="1090" spans="1:8">
      <c r="A1090" s="176"/>
      <c r="B1090" s="374" t="s">
        <v>1192</v>
      </c>
      <c r="C1090" s="191">
        <v>1233</v>
      </c>
      <c r="D1090" s="282" t="s">
        <v>1255</v>
      </c>
      <c r="E1090" s="178" t="s">
        <v>1149</v>
      </c>
      <c r="F1090" s="178" t="s">
        <v>4</v>
      </c>
      <c r="G1090" s="594">
        <v>39975</v>
      </c>
      <c r="H1090" s="24" t="s">
        <v>1256</v>
      </c>
    </row>
    <row r="1091" spans="1:8">
      <c r="A1091" s="176"/>
      <c r="B1091" s="27" t="s">
        <v>1192</v>
      </c>
      <c r="C1091" s="30">
        <v>1153</v>
      </c>
      <c r="D1091" s="29" t="s">
        <v>1257</v>
      </c>
      <c r="E1091" s="26" t="s">
        <v>1149</v>
      </c>
      <c r="F1091" s="26" t="s">
        <v>1258</v>
      </c>
      <c r="G1091" s="42">
        <v>39975</v>
      </c>
    </row>
    <row r="1092" spans="1:8">
      <c r="A1092" s="176"/>
      <c r="B1092" s="27" t="s">
        <v>1259</v>
      </c>
      <c r="C1092" s="30"/>
      <c r="D1092" s="29" t="s">
        <v>5</v>
      </c>
      <c r="E1092" s="26" t="s">
        <v>1260</v>
      </c>
      <c r="F1092" s="26" t="s">
        <v>1261</v>
      </c>
      <c r="G1092" s="42">
        <v>39976</v>
      </c>
    </row>
    <row r="1093" spans="1:8">
      <c r="A1093" s="66"/>
      <c r="B1093" s="27" t="s">
        <v>1262</v>
      </c>
      <c r="C1093" s="30"/>
      <c r="D1093" s="29" t="s">
        <v>1263</v>
      </c>
      <c r="E1093" s="26" t="s">
        <v>1260</v>
      </c>
      <c r="F1093" s="26" t="s">
        <v>1261</v>
      </c>
      <c r="G1093" s="42">
        <v>39976</v>
      </c>
      <c r="H1093" s="24" t="s">
        <v>1264</v>
      </c>
    </row>
    <row r="1094" spans="1:8">
      <c r="A1094" s="176"/>
      <c r="B1094" s="1395" t="s">
        <v>1265</v>
      </c>
      <c r="C1094" s="187">
        <v>1246</v>
      </c>
      <c r="D1094" s="281" t="s">
        <v>1266</v>
      </c>
      <c r="E1094" s="53" t="s">
        <v>1260</v>
      </c>
      <c r="F1094" s="53" t="s">
        <v>4</v>
      </c>
      <c r="G1094" s="890">
        <v>39975</v>
      </c>
    </row>
    <row r="1095" spans="1:8">
      <c r="A1095" s="176"/>
      <c r="B1095" s="1395" t="s">
        <v>1265</v>
      </c>
      <c r="C1095" s="187">
        <v>1247</v>
      </c>
      <c r="D1095" s="281" t="s">
        <v>1267</v>
      </c>
      <c r="E1095" s="53" t="s">
        <v>1260</v>
      </c>
      <c r="F1095" s="53" t="s">
        <v>4</v>
      </c>
      <c r="G1095" s="890">
        <v>39976</v>
      </c>
    </row>
    <row r="1096" spans="1:8">
      <c r="A1096" s="66"/>
      <c r="B1096" s="1395" t="s">
        <v>1262</v>
      </c>
      <c r="C1096" s="187">
        <v>1242</v>
      </c>
      <c r="D1096" s="281" t="s">
        <v>1268</v>
      </c>
      <c r="E1096" s="53" t="s">
        <v>1260</v>
      </c>
      <c r="F1096" s="53" t="s">
        <v>4</v>
      </c>
      <c r="G1096" s="890">
        <v>39977</v>
      </c>
      <c r="H1096" s="24" t="s">
        <v>1264</v>
      </c>
    </row>
    <row r="1097" spans="1:8">
      <c r="A1097" s="66"/>
      <c r="B1097" s="1395" t="s">
        <v>1262</v>
      </c>
      <c r="C1097" s="187">
        <v>1243</v>
      </c>
      <c r="D1097" s="281" t="s">
        <v>1269</v>
      </c>
      <c r="E1097" s="53" t="s">
        <v>1260</v>
      </c>
      <c r="F1097" s="53" t="s">
        <v>4</v>
      </c>
      <c r="G1097" s="890">
        <v>39977</v>
      </c>
    </row>
    <row r="1098" spans="1:8">
      <c r="A1098" s="176"/>
      <c r="B1098" s="1395" t="s">
        <v>1262</v>
      </c>
      <c r="C1098" s="187">
        <v>1149</v>
      </c>
      <c r="D1098" s="281" t="s">
        <v>1270</v>
      </c>
      <c r="E1098" s="53" t="s">
        <v>1260</v>
      </c>
      <c r="F1098" s="53" t="s">
        <v>1261</v>
      </c>
      <c r="G1098" s="890">
        <v>39976</v>
      </c>
      <c r="H1098" s="125"/>
    </row>
    <row r="1099" spans="1:8">
      <c r="B1099" s="1395" t="s">
        <v>1262</v>
      </c>
      <c r="C1099" s="187"/>
      <c r="D1099" s="281" t="s">
        <v>1271</v>
      </c>
      <c r="E1099" s="53" t="s">
        <v>1260</v>
      </c>
      <c r="F1099" s="53" t="s">
        <v>4</v>
      </c>
      <c r="G1099" s="890">
        <v>39979</v>
      </c>
      <c r="H1099" s="125"/>
    </row>
    <row r="1100" spans="1:8">
      <c r="B1100" s="213" t="s">
        <v>1272</v>
      </c>
      <c r="C1100" s="172"/>
      <c r="D1100" s="750" t="s">
        <v>1273</v>
      </c>
      <c r="E1100" s="26" t="s">
        <v>1260</v>
      </c>
      <c r="F1100" s="26" t="s">
        <v>4</v>
      </c>
      <c r="G1100" s="42">
        <v>39979</v>
      </c>
      <c r="H1100" s="125"/>
    </row>
    <row r="1101" spans="1:8">
      <c r="A1101" s="176"/>
      <c r="B1101" s="213" t="s">
        <v>4</v>
      </c>
      <c r="C1101" s="172"/>
      <c r="D1101" s="750" t="s">
        <v>1274</v>
      </c>
      <c r="E1101" s="59" t="s">
        <v>1260</v>
      </c>
      <c r="F1101" s="59" t="s">
        <v>4</v>
      </c>
      <c r="G1101" s="592">
        <v>39980</v>
      </c>
    </row>
    <row r="1102" spans="1:8">
      <c r="B1102" s="27" t="s">
        <v>4</v>
      </c>
      <c r="C1102" s="30"/>
      <c r="D1102" s="29" t="s">
        <v>1275</v>
      </c>
      <c r="E1102" s="26" t="s">
        <v>1260</v>
      </c>
      <c r="F1102" s="26" t="s">
        <v>4</v>
      </c>
      <c r="G1102" s="42">
        <v>39981</v>
      </c>
      <c r="H1102" s="125"/>
    </row>
    <row r="1103" spans="1:8">
      <c r="B1103" s="27" t="s">
        <v>4</v>
      </c>
      <c r="C1103" s="30"/>
      <c r="D1103" s="29" t="s">
        <v>1276</v>
      </c>
      <c r="E1103" s="26" t="s">
        <v>1260</v>
      </c>
      <c r="F1103" s="26" t="s">
        <v>4</v>
      </c>
      <c r="G1103" s="42">
        <v>39981</v>
      </c>
      <c r="H1103" s="125"/>
    </row>
    <row r="1104" spans="1:8">
      <c r="B1104" s="1395" t="s">
        <v>1262</v>
      </c>
      <c r="C1104" s="187"/>
      <c r="D1104" s="281" t="s">
        <v>1277</v>
      </c>
      <c r="E1104" s="53" t="s">
        <v>1260</v>
      </c>
      <c r="F1104" s="53" t="s">
        <v>4</v>
      </c>
      <c r="G1104" s="890">
        <v>39981</v>
      </c>
      <c r="H1104" s="125"/>
    </row>
    <row r="1105" spans="1:8">
      <c r="B1105" s="27" t="s">
        <v>1278</v>
      </c>
      <c r="C1105" s="30">
        <v>1199</v>
      </c>
      <c r="D1105" s="192" t="s">
        <v>1279</v>
      </c>
      <c r="E1105" s="26" t="s">
        <v>1280</v>
      </c>
      <c r="F1105" s="26" t="s">
        <v>4</v>
      </c>
      <c r="G1105" s="42">
        <v>39981</v>
      </c>
      <c r="H1105" s="125"/>
    </row>
    <row r="1106" spans="1:8">
      <c r="A1106" s="176"/>
      <c r="B1106" s="1395" t="s">
        <v>1281</v>
      </c>
      <c r="C1106" s="187">
        <v>1238</v>
      </c>
      <c r="D1106" s="281" t="s">
        <v>1282</v>
      </c>
      <c r="E1106" s="53" t="s">
        <v>1260</v>
      </c>
      <c r="F1106" s="53" t="s">
        <v>4</v>
      </c>
      <c r="G1106" s="890">
        <v>39980</v>
      </c>
    </row>
    <row r="1107" spans="1:8">
      <c r="A1107" s="176"/>
      <c r="B1107" s="1395" t="s">
        <v>1262</v>
      </c>
      <c r="C1107" s="187"/>
      <c r="D1107" s="281" t="s">
        <v>1283</v>
      </c>
      <c r="E1107" s="53" t="s">
        <v>1260</v>
      </c>
      <c r="F1107" s="53" t="s">
        <v>4</v>
      </c>
      <c r="G1107" s="890">
        <v>39982</v>
      </c>
    </row>
    <row r="1108" spans="1:8">
      <c r="A1108" s="176"/>
      <c r="B1108" s="1395" t="s">
        <v>1262</v>
      </c>
      <c r="C1108" s="187"/>
      <c r="D1108" s="281" t="s">
        <v>1284</v>
      </c>
      <c r="E1108" s="53" t="s">
        <v>1260</v>
      </c>
      <c r="F1108" s="53" t="s">
        <v>4</v>
      </c>
      <c r="G1108" s="890">
        <v>39982</v>
      </c>
    </row>
    <row r="1109" spans="1:8">
      <c r="A1109" s="176"/>
      <c r="B1109" s="1395" t="s">
        <v>1285</v>
      </c>
      <c r="C1109" s="187">
        <v>1247</v>
      </c>
      <c r="D1109" s="281" t="s">
        <v>1286</v>
      </c>
      <c r="E1109" s="53" t="s">
        <v>1260</v>
      </c>
      <c r="F1109" s="53" t="s">
        <v>4</v>
      </c>
      <c r="G1109" s="890">
        <v>39981</v>
      </c>
      <c r="H1109" s="24" t="s">
        <v>1264</v>
      </c>
    </row>
    <row r="1110" spans="1:8">
      <c r="A1110" s="176"/>
      <c r="B1110" s="1395" t="s">
        <v>1262</v>
      </c>
      <c r="C1110" s="187">
        <v>1255</v>
      </c>
      <c r="D1110" s="281" t="s">
        <v>1287</v>
      </c>
      <c r="E1110" s="53" t="s">
        <v>1260</v>
      </c>
      <c r="F1110" s="53" t="s">
        <v>4</v>
      </c>
      <c r="G1110" s="890">
        <v>39984</v>
      </c>
    </row>
    <row r="1111" spans="1:8">
      <c r="B1111" s="1395" t="s">
        <v>1265</v>
      </c>
      <c r="C1111" s="187">
        <v>1246</v>
      </c>
      <c r="D1111" s="281" t="s">
        <v>1288</v>
      </c>
      <c r="E1111" s="53" t="s">
        <v>1260</v>
      </c>
      <c r="F1111" s="53" t="s">
        <v>4</v>
      </c>
      <c r="G1111" s="890">
        <v>39984</v>
      </c>
    </row>
    <row r="1112" spans="1:8">
      <c r="A1112" s="176"/>
      <c r="B1112" s="1395" t="s">
        <v>1289</v>
      </c>
      <c r="C1112" s="187"/>
      <c r="D1112" s="281" t="s">
        <v>1290</v>
      </c>
      <c r="E1112" s="53" t="s">
        <v>1260</v>
      </c>
      <c r="F1112" s="53" t="s">
        <v>4</v>
      </c>
      <c r="G1112" s="890">
        <v>39984</v>
      </c>
      <c r="H1112" s="24" t="s">
        <v>1291</v>
      </c>
    </row>
    <row r="1113" spans="1:8">
      <c r="B1113" s="1395" t="s">
        <v>1262</v>
      </c>
      <c r="C1113" s="187"/>
      <c r="D1113" s="281" t="s">
        <v>1292</v>
      </c>
      <c r="E1113" s="53" t="s">
        <v>1260</v>
      </c>
      <c r="F1113" s="53" t="s">
        <v>4</v>
      </c>
      <c r="G1113" s="920">
        <v>39990</v>
      </c>
    </row>
    <row r="1114" spans="1:8">
      <c r="B1114" s="1395" t="s">
        <v>1262</v>
      </c>
      <c r="C1114" s="187"/>
      <c r="D1114" s="281" t="s">
        <v>1293</v>
      </c>
      <c r="E1114" s="53" t="s">
        <v>1260</v>
      </c>
      <c r="F1114" s="53" t="s">
        <v>4</v>
      </c>
      <c r="G1114" s="920">
        <v>39993</v>
      </c>
    </row>
    <row r="1115" spans="1:8">
      <c r="B1115" s="230" t="s">
        <v>1294</v>
      </c>
      <c r="C1115" s="38"/>
      <c r="D1115" s="193" t="s">
        <v>1295</v>
      </c>
      <c r="E1115" s="32" t="s">
        <v>1260</v>
      </c>
      <c r="F1115" s="32" t="s">
        <v>4</v>
      </c>
      <c r="G1115" s="921">
        <v>39994</v>
      </c>
    </row>
    <row r="1116" spans="1:8">
      <c r="B1116" s="230" t="s">
        <v>1296</v>
      </c>
      <c r="C1116" s="38"/>
      <c r="D1116" s="194" t="s">
        <v>1297</v>
      </c>
      <c r="E1116" s="32" t="s">
        <v>1260</v>
      </c>
      <c r="F1116" s="32" t="s">
        <v>4</v>
      </c>
      <c r="G1116" s="921">
        <v>39994</v>
      </c>
    </row>
    <row r="1117" spans="1:8">
      <c r="B1117" s="27" t="s">
        <v>1262</v>
      </c>
      <c r="C1117" s="38"/>
      <c r="D1117" s="193" t="s">
        <v>1298</v>
      </c>
      <c r="E1117" s="32" t="s">
        <v>1260</v>
      </c>
      <c r="F1117" s="32" t="s">
        <v>4</v>
      </c>
      <c r="G1117" s="921">
        <v>39994</v>
      </c>
    </row>
    <row r="1118" spans="1:8">
      <c r="B1118" s="27" t="s">
        <v>1262</v>
      </c>
      <c r="C1118" s="38"/>
      <c r="D1118" s="337" t="s">
        <v>1299</v>
      </c>
      <c r="E1118" s="32" t="s">
        <v>1260</v>
      </c>
      <c r="F1118" s="32" t="s">
        <v>4</v>
      </c>
      <c r="G1118" s="921">
        <v>39994</v>
      </c>
    </row>
    <row r="1119" spans="1:8">
      <c r="A1119" s="176"/>
      <c r="B1119" s="230" t="s">
        <v>1296</v>
      </c>
      <c r="C1119" s="38">
        <v>1139</v>
      </c>
      <c r="D1119" s="337" t="s">
        <v>1300</v>
      </c>
      <c r="E1119" s="32" t="s">
        <v>1260</v>
      </c>
      <c r="F1119" s="32" t="s">
        <v>4</v>
      </c>
      <c r="G1119" s="921">
        <v>39994</v>
      </c>
    </row>
    <row r="1120" spans="1:8">
      <c r="A1120" s="176"/>
      <c r="B1120" s="230" t="s">
        <v>1301</v>
      </c>
      <c r="C1120" s="38"/>
      <c r="D1120" s="337" t="s">
        <v>1302</v>
      </c>
      <c r="E1120" s="32" t="s">
        <v>1260</v>
      </c>
      <c r="F1120" s="32" t="s">
        <v>4</v>
      </c>
      <c r="G1120" s="921">
        <v>39994</v>
      </c>
      <c r="H1120" s="24" t="s">
        <v>1303</v>
      </c>
    </row>
    <row r="1121" spans="1:9">
      <c r="B1121" s="1395" t="s">
        <v>1262</v>
      </c>
      <c r="C1121" s="187"/>
      <c r="D1121" s="283" t="s">
        <v>1304</v>
      </c>
      <c r="E1121" s="53" t="s">
        <v>1260</v>
      </c>
      <c r="F1121" s="53" t="s">
        <v>4</v>
      </c>
      <c r="G1121" s="890">
        <v>39994</v>
      </c>
    </row>
    <row r="1122" spans="1:9" ht="16" thickBot="1">
      <c r="B1122" s="1543" t="s">
        <v>1305</v>
      </c>
      <c r="C1122" s="195">
        <v>1244</v>
      </c>
      <c r="D1122" s="284" t="s">
        <v>1306</v>
      </c>
      <c r="E1122" s="196" t="s">
        <v>1260</v>
      </c>
      <c r="F1122" s="196" t="s">
        <v>4</v>
      </c>
      <c r="G1122" s="886">
        <v>39994</v>
      </c>
    </row>
    <row r="1123" spans="1:9">
      <c r="A1123" s="197"/>
      <c r="B1123" s="27" t="s">
        <v>1262</v>
      </c>
      <c r="C1123" s="198"/>
      <c r="D1123" s="285" t="s">
        <v>1307</v>
      </c>
      <c r="E1123" s="199" t="s">
        <v>1260</v>
      </c>
      <c r="F1123" s="199" t="s">
        <v>4</v>
      </c>
      <c r="G1123" s="922">
        <v>39995</v>
      </c>
      <c r="I1123" s="175"/>
    </row>
    <row r="1124" spans="1:9">
      <c r="B1124" s="27" t="s">
        <v>1308</v>
      </c>
      <c r="C1124" s="30">
        <v>1146</v>
      </c>
      <c r="D1124" s="170" t="s">
        <v>1309</v>
      </c>
      <c r="E1124" s="26" t="s">
        <v>1310</v>
      </c>
      <c r="F1124" s="26" t="s">
        <v>4</v>
      </c>
      <c r="G1124" s="42">
        <v>39996</v>
      </c>
    </row>
    <row r="1125" spans="1:9">
      <c r="B1125" s="27" t="s">
        <v>1281</v>
      </c>
      <c r="C1125" s="30">
        <v>1275</v>
      </c>
      <c r="D1125" s="29" t="s">
        <v>1311</v>
      </c>
      <c r="E1125" s="26" t="s">
        <v>1260</v>
      </c>
      <c r="F1125" s="26" t="s">
        <v>4</v>
      </c>
      <c r="G1125" s="42">
        <v>39997</v>
      </c>
    </row>
    <row r="1126" spans="1:9">
      <c r="B1126" s="27" t="s">
        <v>1262</v>
      </c>
      <c r="C1126" s="30"/>
      <c r="D1126" s="29" t="s">
        <v>1312</v>
      </c>
      <c r="E1126" s="26" t="s">
        <v>1260</v>
      </c>
      <c r="F1126" s="26" t="s">
        <v>4</v>
      </c>
      <c r="G1126" s="42">
        <v>39997</v>
      </c>
    </row>
    <row r="1127" spans="1:9">
      <c r="A1127" s="176"/>
      <c r="B1127" s="27" t="s">
        <v>1281</v>
      </c>
      <c r="C1127" s="30"/>
      <c r="D1127" s="29" t="s">
        <v>1313</v>
      </c>
      <c r="E1127" s="26" t="s">
        <v>1314</v>
      </c>
      <c r="F1127" s="26" t="s">
        <v>4</v>
      </c>
      <c r="G1127" s="42">
        <v>40000</v>
      </c>
      <c r="H1127" s="24" t="s">
        <v>1315</v>
      </c>
    </row>
    <row r="1128" spans="1:9">
      <c r="A1128" s="176"/>
      <c r="B1128" s="27" t="s">
        <v>1281</v>
      </c>
      <c r="C1128" s="30"/>
      <c r="D1128" s="29" t="s">
        <v>1316</v>
      </c>
      <c r="E1128" s="26" t="s">
        <v>1314</v>
      </c>
      <c r="F1128" s="26" t="s">
        <v>4</v>
      </c>
      <c r="G1128" s="42">
        <v>40000</v>
      </c>
      <c r="H1128" s="24" t="s">
        <v>1317</v>
      </c>
    </row>
    <row r="1129" spans="1:9">
      <c r="B1129" s="27" t="s">
        <v>1318</v>
      </c>
      <c r="C1129" s="30">
        <v>1254</v>
      </c>
      <c r="D1129" s="29" t="s">
        <v>1319</v>
      </c>
      <c r="E1129" s="26" t="s">
        <v>1280</v>
      </c>
      <c r="F1129" s="26" t="s">
        <v>4</v>
      </c>
      <c r="G1129" s="42">
        <v>40000</v>
      </c>
    </row>
    <row r="1130" spans="1:9">
      <c r="A1130" s="176"/>
      <c r="B1130" s="27" t="s">
        <v>1320</v>
      </c>
      <c r="C1130" s="30">
        <v>1196</v>
      </c>
      <c r="D1130" s="29" t="s">
        <v>1321</v>
      </c>
      <c r="E1130" s="26" t="s">
        <v>1322</v>
      </c>
      <c r="F1130" s="26" t="s">
        <v>4</v>
      </c>
      <c r="G1130" s="42">
        <v>40001</v>
      </c>
    </row>
    <row r="1131" spans="1:9">
      <c r="B1131" s="27" t="s">
        <v>1289</v>
      </c>
      <c r="C1131" s="30">
        <v>1274</v>
      </c>
      <c r="D1131" s="1503" t="s">
        <v>1323</v>
      </c>
      <c r="E1131" s="26" t="s">
        <v>1260</v>
      </c>
      <c r="F1131" s="26" t="s">
        <v>4</v>
      </c>
      <c r="G1131" s="42">
        <v>40000</v>
      </c>
    </row>
    <row r="1132" spans="1:9">
      <c r="B1132" s="27" t="s">
        <v>1262</v>
      </c>
      <c r="C1132" s="30">
        <v>1280</v>
      </c>
      <c r="D1132" s="29" t="s">
        <v>1324</v>
      </c>
      <c r="E1132" s="26" t="s">
        <v>1260</v>
      </c>
      <c r="F1132" s="26" t="s">
        <v>4</v>
      </c>
      <c r="G1132" s="42">
        <v>40002</v>
      </c>
    </row>
    <row r="1133" spans="1:9">
      <c r="B1133" s="27" t="s">
        <v>1296</v>
      </c>
      <c r="C1133" s="30">
        <v>1263</v>
      </c>
      <c r="D1133" s="29" t="s">
        <v>1325</v>
      </c>
      <c r="E1133" s="26" t="s">
        <v>1260</v>
      </c>
      <c r="F1133" s="26" t="s">
        <v>4</v>
      </c>
      <c r="G1133" s="42">
        <v>40003</v>
      </c>
    </row>
    <row r="1134" spans="1:9">
      <c r="B1134" s="27" t="s">
        <v>1296</v>
      </c>
      <c r="C1134" s="30">
        <v>1279</v>
      </c>
      <c r="D1134" s="29" t="s">
        <v>1326</v>
      </c>
      <c r="E1134" s="26" t="s">
        <v>1260</v>
      </c>
      <c r="F1134" s="26" t="s">
        <v>4</v>
      </c>
      <c r="G1134" s="42">
        <v>40003</v>
      </c>
    </row>
    <row r="1135" spans="1:9">
      <c r="B1135" s="27" t="s">
        <v>1265</v>
      </c>
      <c r="C1135" s="30">
        <v>1250</v>
      </c>
      <c r="D1135" s="29" t="s">
        <v>1327</v>
      </c>
      <c r="E1135" s="26" t="s">
        <v>1260</v>
      </c>
      <c r="F1135" s="26" t="s">
        <v>4</v>
      </c>
      <c r="G1135" s="42">
        <v>40000</v>
      </c>
      <c r="H1135" s="125" t="s">
        <v>1264</v>
      </c>
    </row>
    <row r="1136" spans="1:9">
      <c r="B1136" s="27" t="s">
        <v>1296</v>
      </c>
      <c r="C1136" s="30">
        <v>1157</v>
      </c>
      <c r="D1136" s="29" t="s">
        <v>1328</v>
      </c>
      <c r="E1136" s="26" t="s">
        <v>1260</v>
      </c>
      <c r="F1136" s="26" t="s">
        <v>4</v>
      </c>
      <c r="G1136" s="42">
        <v>40004</v>
      </c>
      <c r="H1136" s="125"/>
    </row>
    <row r="1137" spans="2:8">
      <c r="B1137" s="27" t="s">
        <v>1281</v>
      </c>
      <c r="C1137" s="30">
        <v>1286</v>
      </c>
      <c r="D1137" s="29" t="s">
        <v>1329</v>
      </c>
      <c r="E1137" s="26" t="s">
        <v>1260</v>
      </c>
      <c r="F1137" s="26" t="s">
        <v>4</v>
      </c>
      <c r="G1137" s="42">
        <v>40005</v>
      </c>
      <c r="H1137" s="125"/>
    </row>
    <row r="1138" spans="2:8">
      <c r="B1138" s="27" t="s">
        <v>1281</v>
      </c>
      <c r="C1138" s="30"/>
      <c r="D1138" s="29" t="s">
        <v>1330</v>
      </c>
      <c r="E1138" s="26" t="s">
        <v>1260</v>
      </c>
      <c r="F1138" s="26" t="s">
        <v>4</v>
      </c>
      <c r="G1138" s="42">
        <v>40007</v>
      </c>
      <c r="H1138" s="125"/>
    </row>
    <row r="1139" spans="2:8">
      <c r="B1139" s="27" t="s">
        <v>1331</v>
      </c>
      <c r="C1139" s="30"/>
      <c r="D1139" s="29" t="s">
        <v>1332</v>
      </c>
      <c r="E1139" s="26" t="s">
        <v>1260</v>
      </c>
      <c r="F1139" s="26" t="s">
        <v>4</v>
      </c>
      <c r="G1139" s="42">
        <v>40007</v>
      </c>
      <c r="H1139" s="125"/>
    </row>
    <row r="1140" spans="2:8">
      <c r="B1140" s="27" t="s">
        <v>1331</v>
      </c>
      <c r="C1140" s="30"/>
      <c r="D1140" s="29" t="s">
        <v>1333</v>
      </c>
      <c r="E1140" s="26" t="s">
        <v>1260</v>
      </c>
      <c r="F1140" s="26" t="s">
        <v>4</v>
      </c>
      <c r="G1140" s="42">
        <v>40007</v>
      </c>
      <c r="H1140" s="125"/>
    </row>
    <row r="1141" spans="2:8">
      <c r="B1141" s="27" t="s">
        <v>1334</v>
      </c>
      <c r="C1141" s="30">
        <v>138</v>
      </c>
      <c r="D1141" s="29" t="s">
        <v>1335</v>
      </c>
      <c r="E1141" s="26" t="s">
        <v>1310</v>
      </c>
      <c r="F1141" s="26" t="s">
        <v>4</v>
      </c>
      <c r="G1141" s="548">
        <v>40010</v>
      </c>
      <c r="H1141" s="125"/>
    </row>
    <row r="1142" spans="2:8">
      <c r="B1142" s="27" t="s">
        <v>1336</v>
      </c>
      <c r="C1142" s="30">
        <v>1106</v>
      </c>
      <c r="D1142" s="29" t="s">
        <v>1337</v>
      </c>
      <c r="E1142" s="26" t="s">
        <v>1338</v>
      </c>
      <c r="F1142" s="26" t="s">
        <v>4</v>
      </c>
      <c r="G1142" s="548">
        <v>40010</v>
      </c>
      <c r="H1142" s="125"/>
    </row>
    <row r="1143" spans="2:8">
      <c r="B1143" s="27" t="s">
        <v>1281</v>
      </c>
      <c r="C1143" s="30">
        <v>1295</v>
      </c>
      <c r="D1143" s="29" t="s">
        <v>1339</v>
      </c>
      <c r="E1143" s="26" t="s">
        <v>1314</v>
      </c>
      <c r="F1143" s="26" t="s">
        <v>4</v>
      </c>
      <c r="G1143" s="42">
        <v>40012</v>
      </c>
      <c r="H1143" s="125"/>
    </row>
    <row r="1144" spans="2:8">
      <c r="B1144" s="27" t="s">
        <v>1340</v>
      </c>
      <c r="C1144" s="30"/>
      <c r="D1144" s="29" t="s">
        <v>1341</v>
      </c>
      <c r="E1144" s="26" t="s">
        <v>1342</v>
      </c>
      <c r="F1144" s="26" t="s">
        <v>4</v>
      </c>
      <c r="G1144" s="42">
        <v>40012</v>
      </c>
      <c r="H1144" s="125"/>
    </row>
    <row r="1145" spans="2:8">
      <c r="B1145" s="27" t="s">
        <v>1262</v>
      </c>
      <c r="C1145" s="30">
        <v>1221</v>
      </c>
      <c r="D1145" s="29" t="s">
        <v>1302</v>
      </c>
      <c r="E1145" s="26" t="s">
        <v>1260</v>
      </c>
      <c r="F1145" s="26" t="s">
        <v>4</v>
      </c>
      <c r="G1145" s="42">
        <v>40014</v>
      </c>
      <c r="H1145" s="125" t="s">
        <v>1264</v>
      </c>
    </row>
    <row r="1146" spans="2:8">
      <c r="B1146" s="27" t="s">
        <v>1296</v>
      </c>
      <c r="C1146" s="30">
        <v>1287</v>
      </c>
      <c r="D1146" s="29" t="s">
        <v>1343</v>
      </c>
      <c r="E1146" s="26" t="s">
        <v>1260</v>
      </c>
      <c r="F1146" s="26" t="s">
        <v>4</v>
      </c>
      <c r="G1146" s="42">
        <v>40014</v>
      </c>
      <c r="H1146" s="125" t="s">
        <v>1264</v>
      </c>
    </row>
    <row r="1147" spans="2:8">
      <c r="B1147" s="27" t="s">
        <v>1281</v>
      </c>
      <c r="C1147" s="30">
        <v>1298</v>
      </c>
      <c r="D1147" s="29" t="s">
        <v>1344</v>
      </c>
      <c r="E1147" s="26" t="s">
        <v>1314</v>
      </c>
      <c r="F1147" s="26" t="s">
        <v>4</v>
      </c>
      <c r="G1147" s="42">
        <v>40015</v>
      </c>
      <c r="H1147" s="125"/>
    </row>
    <row r="1148" spans="2:8">
      <c r="B1148" s="27" t="s">
        <v>1336</v>
      </c>
      <c r="C1148" s="30">
        <v>1292</v>
      </c>
      <c r="D1148" s="170" t="s">
        <v>1345</v>
      </c>
      <c r="E1148" s="26" t="s">
        <v>1338</v>
      </c>
      <c r="F1148" s="26" t="s">
        <v>4</v>
      </c>
      <c r="G1148" s="42">
        <v>40017</v>
      </c>
      <c r="H1148" s="125"/>
    </row>
    <row r="1149" spans="2:8">
      <c r="B1149" s="27" t="s">
        <v>1265</v>
      </c>
      <c r="C1149" s="30">
        <v>1281</v>
      </c>
      <c r="D1149" s="29" t="s">
        <v>1346</v>
      </c>
      <c r="E1149" s="26" t="s">
        <v>1260</v>
      </c>
      <c r="F1149" s="26" t="s">
        <v>4</v>
      </c>
      <c r="G1149" s="42">
        <v>40018</v>
      </c>
      <c r="H1149" s="125"/>
    </row>
    <row r="1150" spans="2:8">
      <c r="B1150" s="27" t="s">
        <v>1262</v>
      </c>
      <c r="C1150" s="30">
        <v>1306</v>
      </c>
      <c r="D1150" s="29" t="s">
        <v>1347</v>
      </c>
      <c r="E1150" s="26" t="s">
        <v>1260</v>
      </c>
      <c r="F1150" s="26" t="s">
        <v>4</v>
      </c>
      <c r="G1150" s="42">
        <v>40021</v>
      </c>
      <c r="H1150" s="125" t="s">
        <v>1264</v>
      </c>
    </row>
    <row r="1151" spans="2:8">
      <c r="B1151" s="27" t="s">
        <v>1281</v>
      </c>
      <c r="C1151" s="30">
        <v>1276</v>
      </c>
      <c r="D1151" s="29" t="s">
        <v>1348</v>
      </c>
      <c r="E1151" s="26" t="s">
        <v>1260</v>
      </c>
      <c r="F1151" s="26" t="s">
        <v>4</v>
      </c>
      <c r="G1151" s="42">
        <v>40023</v>
      </c>
      <c r="H1151" s="125"/>
    </row>
    <row r="1152" spans="2:8">
      <c r="B1152" s="27" t="s">
        <v>1289</v>
      </c>
      <c r="C1152" s="30">
        <v>1289</v>
      </c>
      <c r="D1152" s="170" t="s">
        <v>1349</v>
      </c>
      <c r="E1152" s="26" t="s">
        <v>1260</v>
      </c>
      <c r="F1152" s="26" t="s">
        <v>4</v>
      </c>
      <c r="G1152" s="548">
        <v>40025</v>
      </c>
      <c r="H1152" s="125"/>
    </row>
    <row r="1153" spans="2:8">
      <c r="B1153" s="27" t="s">
        <v>1262</v>
      </c>
      <c r="C1153" s="30">
        <v>1219</v>
      </c>
      <c r="D1153" s="29" t="s">
        <v>1350</v>
      </c>
      <c r="E1153" s="26" t="s">
        <v>1260</v>
      </c>
      <c r="F1153" s="26" t="s">
        <v>4</v>
      </c>
      <c r="G1153" s="548">
        <v>40025</v>
      </c>
      <c r="H1153" s="125"/>
    </row>
    <row r="1154" spans="2:8">
      <c r="B1154" s="27" t="s">
        <v>1296</v>
      </c>
      <c r="C1154" s="30">
        <v>1144</v>
      </c>
      <c r="D1154" s="170" t="s">
        <v>1351</v>
      </c>
      <c r="E1154" s="26" t="s">
        <v>1260</v>
      </c>
      <c r="F1154" s="26" t="s">
        <v>4</v>
      </c>
      <c r="G1154" s="548">
        <v>40025</v>
      </c>
      <c r="H1154" s="125"/>
    </row>
    <row r="1155" spans="2:8">
      <c r="B1155" s="27" t="s">
        <v>1296</v>
      </c>
      <c r="C1155" s="30">
        <v>1283</v>
      </c>
      <c r="D1155" s="29" t="s">
        <v>1352</v>
      </c>
      <c r="E1155" s="26" t="s">
        <v>1260</v>
      </c>
      <c r="F1155" s="26" t="s">
        <v>4</v>
      </c>
      <c r="G1155" s="548">
        <v>40025</v>
      </c>
      <c r="H1155" s="125"/>
    </row>
    <row r="1156" spans="2:8">
      <c r="B1156" s="230" t="s">
        <v>4</v>
      </c>
      <c r="C1156" s="38">
        <v>1252</v>
      </c>
      <c r="D1156" s="337" t="s">
        <v>1353</v>
      </c>
      <c r="E1156" s="32" t="s">
        <v>1260</v>
      </c>
      <c r="F1156" s="32" t="s">
        <v>1354</v>
      </c>
      <c r="G1156" s="921">
        <v>40025</v>
      </c>
      <c r="H1156" s="125"/>
    </row>
    <row r="1157" spans="2:8">
      <c r="B1157" s="27" t="s">
        <v>1262</v>
      </c>
      <c r="C1157" s="30"/>
      <c r="D1157" s="29" t="s">
        <v>1355</v>
      </c>
      <c r="E1157" s="26" t="s">
        <v>1260</v>
      </c>
      <c r="F1157" s="26" t="s">
        <v>1356</v>
      </c>
      <c r="G1157" s="548">
        <v>40028</v>
      </c>
      <c r="H1157" s="125"/>
    </row>
    <row r="1158" spans="2:8">
      <c r="B1158" s="374" t="s">
        <v>1265</v>
      </c>
      <c r="C1158" s="191">
        <v>1232</v>
      </c>
      <c r="D1158" s="282" t="s">
        <v>1357</v>
      </c>
      <c r="E1158" s="178" t="s">
        <v>1260</v>
      </c>
      <c r="F1158" s="26" t="s">
        <v>1356</v>
      </c>
      <c r="G1158" s="548">
        <v>40029</v>
      </c>
      <c r="H1158" s="125"/>
    </row>
    <row r="1159" spans="2:8">
      <c r="B1159" s="27" t="s">
        <v>1358</v>
      </c>
      <c r="C1159" s="30">
        <v>1303</v>
      </c>
      <c r="D1159" s="29" t="s">
        <v>1359</v>
      </c>
      <c r="E1159" s="26" t="s">
        <v>1280</v>
      </c>
      <c r="F1159" s="26" t="s">
        <v>1356</v>
      </c>
      <c r="G1159" s="548">
        <v>40030</v>
      </c>
      <c r="H1159" s="125"/>
    </row>
    <row r="1160" spans="2:8">
      <c r="B1160" s="27" t="s">
        <v>1262</v>
      </c>
      <c r="C1160" s="30"/>
      <c r="D1160" s="29" t="s">
        <v>1360</v>
      </c>
      <c r="E1160" s="26" t="s">
        <v>1260</v>
      </c>
      <c r="F1160" s="26" t="s">
        <v>1356</v>
      </c>
      <c r="G1160" s="42">
        <v>40030</v>
      </c>
      <c r="H1160" s="125"/>
    </row>
    <row r="1161" spans="2:8">
      <c r="B1161" s="27" t="s">
        <v>1262</v>
      </c>
      <c r="C1161" s="30"/>
      <c r="D1161" s="29" t="s">
        <v>1361</v>
      </c>
      <c r="E1161" s="26" t="s">
        <v>1260</v>
      </c>
      <c r="F1161" s="26" t="s">
        <v>1356</v>
      </c>
      <c r="G1161" s="42">
        <v>40030</v>
      </c>
      <c r="H1161" s="125"/>
    </row>
    <row r="1162" spans="2:8">
      <c r="B1162" s="27" t="s">
        <v>1262</v>
      </c>
      <c r="C1162" s="30"/>
      <c r="D1162" s="29" t="s">
        <v>1362</v>
      </c>
      <c r="E1162" s="26" t="s">
        <v>1260</v>
      </c>
      <c r="F1162" s="26" t="s">
        <v>1356</v>
      </c>
      <c r="G1162" s="42">
        <v>40030</v>
      </c>
      <c r="H1162" s="125"/>
    </row>
    <row r="1163" spans="2:8">
      <c r="B1163" s="27" t="s">
        <v>1262</v>
      </c>
      <c r="C1163" s="30">
        <v>1284</v>
      </c>
      <c r="D1163" s="29" t="s">
        <v>4</v>
      </c>
      <c r="E1163" s="26" t="s">
        <v>1260</v>
      </c>
      <c r="F1163" s="26" t="s">
        <v>4</v>
      </c>
      <c r="G1163" s="42">
        <v>40030</v>
      </c>
      <c r="H1163" s="125" t="s">
        <v>1264</v>
      </c>
    </row>
    <row r="1164" spans="2:8">
      <c r="B1164" s="27" t="s">
        <v>1262</v>
      </c>
      <c r="C1164" s="30"/>
      <c r="D1164" s="29" t="s">
        <v>1363</v>
      </c>
      <c r="E1164" s="26" t="s">
        <v>1260</v>
      </c>
      <c r="F1164" s="26" t="s">
        <v>4</v>
      </c>
      <c r="G1164" s="42">
        <v>40035</v>
      </c>
      <c r="H1164" s="125" t="s">
        <v>1264</v>
      </c>
    </row>
    <row r="1165" spans="2:8">
      <c r="B1165" s="27" t="s">
        <v>1262</v>
      </c>
      <c r="C1165" s="30"/>
      <c r="D1165" s="29" t="s">
        <v>1364</v>
      </c>
      <c r="E1165" s="26" t="s">
        <v>1260</v>
      </c>
      <c r="F1165" s="26" t="s">
        <v>1356</v>
      </c>
      <c r="G1165" s="42">
        <v>40035</v>
      </c>
      <c r="H1165" s="125"/>
    </row>
    <row r="1166" spans="2:8">
      <c r="B1166" s="27" t="s">
        <v>1262</v>
      </c>
      <c r="C1166" s="30"/>
      <c r="D1166" s="29" t="s">
        <v>1365</v>
      </c>
      <c r="E1166" s="26" t="s">
        <v>1260</v>
      </c>
      <c r="F1166" s="26" t="s">
        <v>1356</v>
      </c>
      <c r="G1166" s="42">
        <v>40036</v>
      </c>
      <c r="H1166" s="125"/>
    </row>
    <row r="1167" spans="2:8">
      <c r="B1167" s="27" t="s">
        <v>1262</v>
      </c>
      <c r="C1167" s="30"/>
      <c r="D1167" s="29" t="s">
        <v>1366</v>
      </c>
      <c r="E1167" s="26" t="s">
        <v>1260</v>
      </c>
      <c r="F1167" s="26" t="s">
        <v>1356</v>
      </c>
      <c r="G1167" s="42">
        <v>40038</v>
      </c>
      <c r="H1167" s="125"/>
    </row>
    <row r="1168" spans="2:8">
      <c r="B1168" s="27" t="s">
        <v>1262</v>
      </c>
      <c r="C1168" s="30"/>
      <c r="D1168" s="29" t="s">
        <v>1367</v>
      </c>
      <c r="E1168" s="26" t="s">
        <v>1260</v>
      </c>
      <c r="F1168" s="26" t="s">
        <v>1356</v>
      </c>
      <c r="G1168" s="42">
        <v>40038</v>
      </c>
      <c r="H1168" s="125"/>
    </row>
    <row r="1169" spans="1:8">
      <c r="B1169" s="27" t="s">
        <v>1262</v>
      </c>
      <c r="C1169" s="30">
        <v>1321</v>
      </c>
      <c r="D1169" s="29" t="s">
        <v>1368</v>
      </c>
      <c r="E1169" s="26" t="s">
        <v>1260</v>
      </c>
      <c r="F1169" s="26" t="s">
        <v>1356</v>
      </c>
      <c r="G1169" s="42">
        <v>40038</v>
      </c>
      <c r="H1169" s="125"/>
    </row>
    <row r="1170" spans="1:8">
      <c r="B1170" s="27" t="s">
        <v>1262</v>
      </c>
      <c r="C1170" s="30">
        <v>1316</v>
      </c>
      <c r="D1170" s="29" t="s">
        <v>1369</v>
      </c>
      <c r="E1170" s="26" t="s">
        <v>1260</v>
      </c>
      <c r="F1170" s="26" t="s">
        <v>1356</v>
      </c>
      <c r="G1170" s="42">
        <v>40039</v>
      </c>
      <c r="H1170" s="125"/>
    </row>
    <row r="1171" spans="1:8">
      <c r="B1171" s="27" t="s">
        <v>1262</v>
      </c>
      <c r="C1171" s="30">
        <v>1319</v>
      </c>
      <c r="D1171" s="29" t="s">
        <v>1370</v>
      </c>
      <c r="E1171" s="26" t="s">
        <v>1260</v>
      </c>
      <c r="F1171" s="26" t="s">
        <v>1356</v>
      </c>
      <c r="G1171" s="42">
        <v>40040</v>
      </c>
      <c r="H1171" s="125"/>
    </row>
    <row r="1172" spans="1:8">
      <c r="B1172" s="27" t="s">
        <v>1262</v>
      </c>
      <c r="C1172" s="30"/>
      <c r="D1172" s="29" t="s">
        <v>1371</v>
      </c>
      <c r="E1172" s="26" t="s">
        <v>1260</v>
      </c>
      <c r="F1172" s="26" t="s">
        <v>1356</v>
      </c>
      <c r="G1172" s="42">
        <v>40040</v>
      </c>
      <c r="H1172" s="125"/>
    </row>
    <row r="1173" spans="1:8">
      <c r="B1173" s="27" t="s">
        <v>1262</v>
      </c>
      <c r="C1173" s="30"/>
      <c r="D1173" s="29" t="s">
        <v>1372</v>
      </c>
      <c r="E1173" s="26" t="s">
        <v>1260</v>
      </c>
      <c r="F1173" s="26" t="s">
        <v>1356</v>
      </c>
      <c r="G1173" s="42">
        <v>40040</v>
      </c>
      <c r="H1173" s="125"/>
    </row>
    <row r="1174" spans="1:8">
      <c r="B1174" s="27" t="s">
        <v>1296</v>
      </c>
      <c r="C1174" s="30">
        <v>1320</v>
      </c>
      <c r="D1174" s="29" t="s">
        <v>1373</v>
      </c>
      <c r="E1174" s="26" t="s">
        <v>1260</v>
      </c>
      <c r="F1174" s="26" t="s">
        <v>1356</v>
      </c>
      <c r="G1174" s="42">
        <v>40044</v>
      </c>
      <c r="H1174" s="125" t="s">
        <v>1264</v>
      </c>
    </row>
    <row r="1175" spans="1:8">
      <c r="B1175" s="27" t="s">
        <v>1262</v>
      </c>
      <c r="C1175" s="30">
        <v>1330</v>
      </c>
      <c r="D1175" s="29" t="s">
        <v>1374</v>
      </c>
      <c r="E1175" s="26" t="s">
        <v>1260</v>
      </c>
      <c r="F1175" s="26" t="s">
        <v>1356</v>
      </c>
      <c r="G1175" s="589">
        <v>40044</v>
      </c>
      <c r="H1175" s="125"/>
    </row>
    <row r="1176" spans="1:8">
      <c r="B1176" s="27" t="s">
        <v>1265</v>
      </c>
      <c r="C1176" s="30">
        <v>1253</v>
      </c>
      <c r="D1176" s="29" t="s">
        <v>1375</v>
      </c>
      <c r="E1176" s="26" t="s">
        <v>1260</v>
      </c>
      <c r="F1176" s="26" t="s">
        <v>1356</v>
      </c>
      <c r="G1176" s="42">
        <v>40045</v>
      </c>
      <c r="H1176" s="125"/>
    </row>
    <row r="1177" spans="1:8">
      <c r="B1177" s="27" t="s">
        <v>1262</v>
      </c>
      <c r="C1177" s="30"/>
      <c r="D1177" s="29" t="s">
        <v>1376</v>
      </c>
      <c r="E1177" s="26" t="s">
        <v>1260</v>
      </c>
      <c r="F1177" s="26" t="s">
        <v>1356</v>
      </c>
      <c r="G1177" s="42">
        <v>40045</v>
      </c>
      <c r="H1177" s="125"/>
    </row>
    <row r="1178" spans="1:8">
      <c r="B1178" s="27" t="s">
        <v>1296</v>
      </c>
      <c r="C1178" s="30"/>
      <c r="D1178" s="29" t="s">
        <v>1377</v>
      </c>
      <c r="E1178" s="26" t="s">
        <v>1260</v>
      </c>
      <c r="F1178" s="26" t="s">
        <v>1356</v>
      </c>
      <c r="G1178" s="42">
        <v>40045</v>
      </c>
      <c r="H1178" s="125"/>
    </row>
    <row r="1179" spans="1:8">
      <c r="B1179" s="27" t="s">
        <v>1262</v>
      </c>
      <c r="C1179" s="30">
        <v>1332</v>
      </c>
      <c r="D1179" s="29" t="s">
        <v>1378</v>
      </c>
      <c r="E1179" s="26" t="s">
        <v>1260</v>
      </c>
      <c r="F1179" s="26" t="s">
        <v>1356</v>
      </c>
      <c r="G1179" s="42">
        <v>40045</v>
      </c>
      <c r="H1179" s="125"/>
    </row>
    <row r="1180" spans="1:8">
      <c r="B1180" s="27" t="s">
        <v>1262</v>
      </c>
      <c r="C1180" s="30">
        <v>1326</v>
      </c>
      <c r="D1180" s="29" t="s">
        <v>1379</v>
      </c>
      <c r="E1180" s="26" t="s">
        <v>1260</v>
      </c>
      <c r="F1180" s="26" t="s">
        <v>1356</v>
      </c>
      <c r="G1180" s="42">
        <v>40047</v>
      </c>
      <c r="H1180" s="125"/>
    </row>
    <row r="1181" spans="1:8">
      <c r="A1181" s="125"/>
      <c r="B1181" s="27" t="s">
        <v>1380</v>
      </c>
      <c r="C1181" s="30">
        <v>1189</v>
      </c>
      <c r="D1181" s="29" t="s">
        <v>1381</v>
      </c>
      <c r="E1181" s="26" t="s">
        <v>1260</v>
      </c>
      <c r="F1181" s="26" t="s">
        <v>1356</v>
      </c>
      <c r="G1181" s="42">
        <v>40047</v>
      </c>
      <c r="H1181" s="125"/>
    </row>
    <row r="1182" spans="1:8">
      <c r="A1182" s="125"/>
      <c r="B1182" s="277" t="s">
        <v>4</v>
      </c>
      <c r="C1182" s="30">
        <v>1111</v>
      </c>
      <c r="D1182" s="29" t="s">
        <v>1382</v>
      </c>
      <c r="E1182" s="29" t="s">
        <v>1260</v>
      </c>
      <c r="F1182" s="26" t="s">
        <v>1356</v>
      </c>
      <c r="G1182" s="42">
        <v>40048</v>
      </c>
      <c r="H1182" s="125"/>
    </row>
    <row r="1183" spans="1:8">
      <c r="A1183" s="125"/>
      <c r="B1183" s="27" t="s">
        <v>1262</v>
      </c>
      <c r="C1183" s="30">
        <v>1328</v>
      </c>
      <c r="D1183" s="29" t="s">
        <v>1383</v>
      </c>
      <c r="E1183" s="26" t="s">
        <v>1260</v>
      </c>
      <c r="F1183" s="26" t="s">
        <v>1356</v>
      </c>
      <c r="G1183" s="42">
        <v>40049</v>
      </c>
      <c r="H1183" s="125" t="s">
        <v>1264</v>
      </c>
    </row>
    <row r="1184" spans="1:8">
      <c r="A1184" s="125"/>
      <c r="B1184" s="27" t="s">
        <v>651</v>
      </c>
      <c r="C1184" s="30"/>
      <c r="D1184" s="29" t="s">
        <v>1384</v>
      </c>
      <c r="E1184" s="26" t="s">
        <v>1260</v>
      </c>
      <c r="F1184" s="26" t="s">
        <v>4</v>
      </c>
      <c r="G1184" s="42">
        <v>40049</v>
      </c>
      <c r="H1184" s="125" t="s">
        <v>1385</v>
      </c>
    </row>
    <row r="1185" spans="1:9">
      <c r="A1185" s="125"/>
      <c r="B1185" s="27" t="s">
        <v>1358</v>
      </c>
      <c r="C1185" s="30">
        <v>1331</v>
      </c>
      <c r="D1185" s="29" t="s">
        <v>1386</v>
      </c>
      <c r="E1185" s="26" t="s">
        <v>1260</v>
      </c>
      <c r="F1185" s="26" t="s">
        <v>1356</v>
      </c>
      <c r="G1185" s="42">
        <v>40050</v>
      </c>
      <c r="H1185" s="125"/>
    </row>
    <row r="1186" spans="1:9">
      <c r="A1186" s="125"/>
      <c r="B1186" s="27" t="s">
        <v>1387</v>
      </c>
      <c r="C1186" s="30"/>
      <c r="D1186" s="29" t="s">
        <v>1388</v>
      </c>
      <c r="E1186" s="26" t="s">
        <v>1389</v>
      </c>
      <c r="F1186" s="26" t="s">
        <v>1356</v>
      </c>
      <c r="G1186" s="42">
        <v>40051</v>
      </c>
      <c r="H1186" s="125"/>
    </row>
    <row r="1187" spans="1:9">
      <c r="A1187" s="125"/>
      <c r="B1187" s="27" t="s">
        <v>1265</v>
      </c>
      <c r="C1187" s="30"/>
      <c r="D1187" s="29" t="s">
        <v>1390</v>
      </c>
      <c r="E1187" s="26" t="s">
        <v>1391</v>
      </c>
      <c r="F1187" s="26" t="s">
        <v>4</v>
      </c>
      <c r="G1187" s="42">
        <v>40051</v>
      </c>
      <c r="H1187" s="125" t="s">
        <v>1392</v>
      </c>
    </row>
    <row r="1188" spans="1:9">
      <c r="A1188" s="125"/>
      <c r="B1188" s="27" t="s">
        <v>651</v>
      </c>
      <c r="C1188" s="30"/>
      <c r="D1188" s="29" t="s">
        <v>1393</v>
      </c>
      <c r="E1188" s="26" t="s">
        <v>1260</v>
      </c>
      <c r="F1188" s="26" t="s">
        <v>4</v>
      </c>
      <c r="G1188" s="42">
        <v>40050</v>
      </c>
      <c r="H1188" s="125"/>
    </row>
    <row r="1189" spans="1:9">
      <c r="A1189" s="125"/>
      <c r="B1189" s="27" t="s">
        <v>1262</v>
      </c>
      <c r="C1189" s="30">
        <v>1337</v>
      </c>
      <c r="D1189" s="286" t="s">
        <v>1394</v>
      </c>
      <c r="E1189" s="26" t="s">
        <v>1260</v>
      </c>
      <c r="F1189" s="26" t="s">
        <v>4</v>
      </c>
      <c r="G1189" s="42">
        <v>40051</v>
      </c>
      <c r="H1189" s="125"/>
    </row>
    <row r="1190" spans="1:9">
      <c r="A1190" s="125"/>
      <c r="B1190" s="27" t="s">
        <v>1296</v>
      </c>
      <c r="C1190" s="30">
        <v>1338</v>
      </c>
      <c r="D1190" s="29" t="s">
        <v>1395</v>
      </c>
      <c r="E1190" s="26" t="s">
        <v>1260</v>
      </c>
      <c r="F1190" s="26" t="s">
        <v>4</v>
      </c>
      <c r="G1190" s="42">
        <v>40051</v>
      </c>
      <c r="H1190" s="125"/>
    </row>
    <row r="1191" spans="1:9">
      <c r="A1191" s="125"/>
      <c r="B1191" s="27" t="s">
        <v>1265</v>
      </c>
      <c r="C1191" s="30"/>
      <c r="D1191" s="29" t="s">
        <v>1396</v>
      </c>
      <c r="E1191" s="26" t="s">
        <v>1391</v>
      </c>
      <c r="F1191" s="26" t="s">
        <v>4</v>
      </c>
      <c r="G1191" s="42">
        <v>40052</v>
      </c>
      <c r="H1191" s="125" t="s">
        <v>1397</v>
      </c>
    </row>
    <row r="1192" spans="1:9">
      <c r="A1192" s="125"/>
      <c r="B1192" s="27" t="s">
        <v>1265</v>
      </c>
      <c r="C1192" s="30"/>
      <c r="D1192" s="29" t="s">
        <v>1398</v>
      </c>
      <c r="E1192" s="26" t="s">
        <v>1391</v>
      </c>
      <c r="F1192" s="26" t="s">
        <v>4</v>
      </c>
      <c r="G1192" s="42">
        <v>40054</v>
      </c>
      <c r="I1192" s="125"/>
    </row>
    <row r="1193" spans="1:9">
      <c r="A1193" s="125"/>
      <c r="B1193" s="27" t="s">
        <v>1399</v>
      </c>
      <c r="C1193" s="30"/>
      <c r="D1193" s="29" t="s">
        <v>1400</v>
      </c>
      <c r="E1193" s="26" t="s">
        <v>1280</v>
      </c>
      <c r="F1193" s="26" t="s">
        <v>4</v>
      </c>
      <c r="G1193" s="42">
        <v>40052</v>
      </c>
      <c r="I1193" s="125"/>
    </row>
    <row r="1194" spans="1:9">
      <c r="A1194" s="125"/>
      <c r="B1194" s="27" t="s">
        <v>1296</v>
      </c>
      <c r="C1194" s="30">
        <v>1305</v>
      </c>
      <c r="D1194" s="29" t="s">
        <v>1401</v>
      </c>
      <c r="E1194" s="26" t="s">
        <v>1260</v>
      </c>
      <c r="F1194" s="26" t="s">
        <v>1356</v>
      </c>
      <c r="G1194" s="42">
        <v>40056</v>
      </c>
    </row>
    <row r="1195" spans="1:9">
      <c r="B1195" s="27" t="s">
        <v>1289</v>
      </c>
      <c r="C1195" s="30">
        <v>1290</v>
      </c>
      <c r="D1195" s="170" t="s">
        <v>1402</v>
      </c>
      <c r="E1195" s="26" t="s">
        <v>1260</v>
      </c>
      <c r="F1195" s="26" t="s">
        <v>1356</v>
      </c>
      <c r="G1195" s="42">
        <v>40056</v>
      </c>
    </row>
    <row r="1196" spans="1:9">
      <c r="A1196" s="125"/>
      <c r="B1196" s="27" t="s">
        <v>1403</v>
      </c>
      <c r="C1196" s="30"/>
      <c r="D1196" s="29" t="s">
        <v>1404</v>
      </c>
      <c r="E1196" s="26" t="s">
        <v>1405</v>
      </c>
      <c r="F1196" s="26" t="s">
        <v>1356</v>
      </c>
      <c r="G1196" s="42">
        <v>40056</v>
      </c>
    </row>
    <row r="1197" spans="1:9">
      <c r="B1197" s="27" t="s">
        <v>1406</v>
      </c>
      <c r="C1197" s="30">
        <v>1170</v>
      </c>
      <c r="D1197" s="29" t="s">
        <v>1407</v>
      </c>
      <c r="E1197" s="26" t="s">
        <v>1280</v>
      </c>
      <c r="F1197" s="26" t="s">
        <v>1356</v>
      </c>
      <c r="G1197" s="42">
        <v>40056</v>
      </c>
    </row>
    <row r="1198" spans="1:9">
      <c r="B1198" s="27" t="s">
        <v>1408</v>
      </c>
      <c r="C1198" s="30"/>
      <c r="D1198" s="29" t="s">
        <v>1409</v>
      </c>
      <c r="E1198" s="26" t="s">
        <v>1338</v>
      </c>
      <c r="F1198" s="26" t="s">
        <v>1356</v>
      </c>
      <c r="G1198" s="42">
        <v>40056</v>
      </c>
    </row>
    <row r="1199" spans="1:9">
      <c r="B1199" s="27" t="s">
        <v>1265</v>
      </c>
      <c r="C1199" s="30">
        <v>1260</v>
      </c>
      <c r="D1199" s="29" t="s">
        <v>1410</v>
      </c>
      <c r="E1199" s="26" t="s">
        <v>1260</v>
      </c>
      <c r="F1199" s="26" t="s">
        <v>1356</v>
      </c>
      <c r="G1199" s="42">
        <v>40056</v>
      </c>
    </row>
    <row r="1200" spans="1:9">
      <c r="B1200" s="27" t="s">
        <v>1265</v>
      </c>
      <c r="C1200" s="30">
        <v>1259</v>
      </c>
      <c r="D1200" s="29" t="s">
        <v>1411</v>
      </c>
      <c r="E1200" s="26" t="s">
        <v>1260</v>
      </c>
      <c r="F1200" s="26" t="s">
        <v>1356</v>
      </c>
      <c r="G1200" s="42">
        <v>40056</v>
      </c>
    </row>
    <row r="1201" spans="1:9">
      <c r="B1201" s="27" t="s">
        <v>651</v>
      </c>
      <c r="C1201" s="30">
        <v>1336</v>
      </c>
      <c r="D1201" s="29" t="s">
        <v>1412</v>
      </c>
      <c r="E1201" s="26" t="s">
        <v>1260</v>
      </c>
      <c r="F1201" s="26" t="s">
        <v>4</v>
      </c>
      <c r="G1201" s="42">
        <v>40056</v>
      </c>
    </row>
    <row r="1202" spans="1:9">
      <c r="B1202" s="27" t="s">
        <v>1340</v>
      </c>
      <c r="C1202" s="30"/>
      <c r="D1202" s="29" t="s">
        <v>1413</v>
      </c>
      <c r="E1202" s="26" t="s">
        <v>1414</v>
      </c>
      <c r="F1202" s="26" t="s">
        <v>4</v>
      </c>
      <c r="G1202" s="42">
        <v>40056</v>
      </c>
    </row>
    <row r="1203" spans="1:9">
      <c r="B1203" s="27" t="s">
        <v>1358</v>
      </c>
      <c r="C1203" s="30"/>
      <c r="D1203" s="29" t="s">
        <v>1415</v>
      </c>
      <c r="E1203" s="26" t="s">
        <v>1280</v>
      </c>
      <c r="F1203" s="26" t="s">
        <v>4</v>
      </c>
      <c r="G1203" s="42">
        <v>40057</v>
      </c>
    </row>
    <row r="1204" spans="1:9">
      <c r="B1204" s="27" t="s">
        <v>1265</v>
      </c>
      <c r="C1204" s="30"/>
      <c r="D1204" s="29" t="s">
        <v>1416</v>
      </c>
      <c r="E1204" s="26" t="s">
        <v>1391</v>
      </c>
      <c r="F1204" s="26" t="s">
        <v>4</v>
      </c>
      <c r="G1204" s="42">
        <v>40057</v>
      </c>
    </row>
    <row r="1205" spans="1:9">
      <c r="B1205" s="27" t="s">
        <v>1331</v>
      </c>
      <c r="C1205" s="30">
        <v>1318</v>
      </c>
      <c r="D1205" s="29" t="s">
        <v>1417</v>
      </c>
      <c r="E1205" s="26" t="s">
        <v>1260</v>
      </c>
      <c r="F1205" s="26" t="s">
        <v>4</v>
      </c>
      <c r="G1205" s="42">
        <v>40058</v>
      </c>
      <c r="H1205" s="24" t="s">
        <v>1264</v>
      </c>
      <c r="I1205" s="125"/>
    </row>
    <row r="1206" spans="1:9">
      <c r="B1206" s="27" t="s">
        <v>1418</v>
      </c>
      <c r="C1206" s="30">
        <v>1340</v>
      </c>
      <c r="D1206" s="29" t="s">
        <v>1419</v>
      </c>
      <c r="E1206" s="26" t="s">
        <v>4193</v>
      </c>
      <c r="F1206" s="26" t="s">
        <v>4</v>
      </c>
      <c r="G1206" s="42">
        <v>40058</v>
      </c>
      <c r="I1206" s="125"/>
    </row>
    <row r="1207" spans="1:9">
      <c r="B1207" s="27" t="s">
        <v>1420</v>
      </c>
      <c r="C1207" s="30"/>
      <c r="D1207" s="29" t="s">
        <v>1421</v>
      </c>
      <c r="E1207" s="26" t="s">
        <v>1414</v>
      </c>
      <c r="F1207" s="26" t="s">
        <v>4</v>
      </c>
      <c r="G1207" s="548">
        <v>40063</v>
      </c>
      <c r="I1207" s="125"/>
    </row>
    <row r="1208" spans="1:9">
      <c r="B1208" s="27" t="s">
        <v>1358</v>
      </c>
      <c r="C1208" s="30"/>
      <c r="D1208" s="29" t="s">
        <v>1422</v>
      </c>
      <c r="E1208" s="26" t="s">
        <v>1280</v>
      </c>
      <c r="F1208" s="26" t="s">
        <v>4</v>
      </c>
      <c r="G1208" s="42">
        <v>40063</v>
      </c>
      <c r="I1208" s="125"/>
    </row>
    <row r="1209" spans="1:9">
      <c r="B1209" s="205" t="s">
        <v>1262</v>
      </c>
      <c r="C1209" s="62">
        <v>1349</v>
      </c>
      <c r="D1209" s="270" t="s">
        <v>1423</v>
      </c>
      <c r="E1209" s="43" t="s">
        <v>1260</v>
      </c>
      <c r="F1209" s="43" t="s">
        <v>4</v>
      </c>
      <c r="G1209" s="586">
        <v>40065</v>
      </c>
      <c r="I1209" s="125"/>
    </row>
    <row r="1210" spans="1:9">
      <c r="B1210" s="27" t="s">
        <v>1262</v>
      </c>
      <c r="C1210" s="30">
        <v>1329</v>
      </c>
      <c r="D1210" s="29" t="s">
        <v>1424</v>
      </c>
      <c r="E1210" s="26" t="s">
        <v>1260</v>
      </c>
      <c r="F1210" s="43" t="s">
        <v>4</v>
      </c>
      <c r="G1210" s="586">
        <v>40065</v>
      </c>
      <c r="I1210" s="125"/>
    </row>
    <row r="1211" spans="1:9">
      <c r="A1211" s="176"/>
      <c r="B1211" s="385" t="s">
        <v>1265</v>
      </c>
      <c r="C1211" s="200"/>
      <c r="D1211" s="1361" t="s">
        <v>1425</v>
      </c>
      <c r="E1211" s="201" t="s">
        <v>1260</v>
      </c>
      <c r="F1211" s="201" t="s">
        <v>4</v>
      </c>
      <c r="G1211" s="595">
        <v>40065</v>
      </c>
      <c r="I1211" s="125"/>
    </row>
    <row r="1212" spans="1:9">
      <c r="A1212" s="176"/>
      <c r="B1212" s="205" t="s">
        <v>1262</v>
      </c>
      <c r="C1212" s="30"/>
      <c r="D1212" s="29" t="s">
        <v>1426</v>
      </c>
      <c r="E1212" s="43" t="s">
        <v>1260</v>
      </c>
      <c r="F1212" s="26" t="s">
        <v>4</v>
      </c>
      <c r="G1212" s="42">
        <v>40070</v>
      </c>
      <c r="I1212" s="125"/>
    </row>
    <row r="1213" spans="1:9">
      <c r="A1213" s="176"/>
      <c r="B1213" s="205" t="s">
        <v>1265</v>
      </c>
      <c r="C1213" s="62"/>
      <c r="D1213" s="270" t="s">
        <v>1427</v>
      </c>
      <c r="E1213" s="43" t="s">
        <v>1260</v>
      </c>
      <c r="F1213" s="26" t="s">
        <v>4</v>
      </c>
      <c r="G1213" s="42">
        <v>40070</v>
      </c>
      <c r="I1213" s="125"/>
    </row>
    <row r="1214" spans="1:9">
      <c r="A1214" s="176"/>
      <c r="B1214" s="27" t="s">
        <v>1428</v>
      </c>
      <c r="C1214" s="30">
        <v>1297</v>
      </c>
      <c r="D1214" s="29" t="s">
        <v>1429</v>
      </c>
      <c r="E1214" s="26" t="s">
        <v>1260</v>
      </c>
      <c r="F1214" s="26" t="s">
        <v>4</v>
      </c>
      <c r="G1214" s="548">
        <v>40071</v>
      </c>
      <c r="H1214" s="125" t="s">
        <v>1264</v>
      </c>
    </row>
    <row r="1215" spans="1:9">
      <c r="B1215" s="27" t="s">
        <v>1262</v>
      </c>
      <c r="C1215" s="30"/>
      <c r="D1215" s="29" t="s">
        <v>1430</v>
      </c>
      <c r="E1215" s="43" t="s">
        <v>1260</v>
      </c>
      <c r="F1215" s="26" t="s">
        <v>4</v>
      </c>
      <c r="G1215" s="42">
        <v>40072</v>
      </c>
      <c r="H1215" s="125" t="s">
        <v>1392</v>
      </c>
    </row>
    <row r="1216" spans="1:9">
      <c r="B1216" s="27" t="s">
        <v>1262</v>
      </c>
      <c r="C1216" s="30"/>
      <c r="D1216" s="29" t="s">
        <v>1431</v>
      </c>
      <c r="E1216" s="43" t="s">
        <v>1260</v>
      </c>
      <c r="F1216" s="26" t="s">
        <v>4</v>
      </c>
      <c r="G1216" s="42">
        <v>40072</v>
      </c>
      <c r="H1216" s="125" t="s">
        <v>1392</v>
      </c>
    </row>
    <row r="1217" spans="2:8">
      <c r="B1217" s="277" t="s">
        <v>4</v>
      </c>
      <c r="C1217" s="30">
        <v>1347</v>
      </c>
      <c r="D1217" s="29" t="s">
        <v>1432</v>
      </c>
      <c r="E1217" s="26" t="s">
        <v>1433</v>
      </c>
      <c r="F1217" s="26" t="s">
        <v>4</v>
      </c>
      <c r="G1217" s="42">
        <v>40068</v>
      </c>
      <c r="H1217" s="125"/>
    </row>
    <row r="1218" spans="2:8">
      <c r="B1218" s="27" t="s">
        <v>1294</v>
      </c>
      <c r="C1218" s="30"/>
      <c r="D1218" s="29" t="s">
        <v>1434</v>
      </c>
      <c r="E1218" s="26" t="s">
        <v>1435</v>
      </c>
      <c r="F1218" s="26" t="s">
        <v>4</v>
      </c>
      <c r="G1218" s="548">
        <v>40076</v>
      </c>
      <c r="H1218" s="125"/>
    </row>
    <row r="1219" spans="2:8">
      <c r="B1219" s="27" t="s">
        <v>1262</v>
      </c>
      <c r="C1219" s="30">
        <v>1317</v>
      </c>
      <c r="D1219" s="29" t="s">
        <v>1436</v>
      </c>
      <c r="E1219" s="26" t="s">
        <v>1260</v>
      </c>
      <c r="F1219" s="26" t="s">
        <v>4</v>
      </c>
      <c r="G1219" s="42">
        <v>40077</v>
      </c>
      <c r="H1219" s="125" t="s">
        <v>1264</v>
      </c>
    </row>
    <row r="1220" spans="2:8">
      <c r="B1220" s="27" t="s">
        <v>1262</v>
      </c>
      <c r="C1220" s="30">
        <v>1147</v>
      </c>
      <c r="D1220" s="29" t="s">
        <v>1437</v>
      </c>
      <c r="E1220" s="26" t="s">
        <v>1260</v>
      </c>
      <c r="F1220" s="26" t="s">
        <v>4</v>
      </c>
      <c r="G1220" s="42">
        <v>40077</v>
      </c>
      <c r="H1220" s="125"/>
    </row>
    <row r="1221" spans="2:8">
      <c r="B1221" s="27" t="s">
        <v>1438</v>
      </c>
      <c r="C1221" s="30"/>
      <c r="D1221" s="29" t="s">
        <v>1439</v>
      </c>
      <c r="E1221" s="26" t="s">
        <v>1280</v>
      </c>
      <c r="F1221" s="26" t="s">
        <v>4</v>
      </c>
      <c r="G1221" s="42">
        <v>40079</v>
      </c>
      <c r="H1221" s="125"/>
    </row>
    <row r="1222" spans="2:8">
      <c r="B1222" s="27" t="s">
        <v>1418</v>
      </c>
      <c r="C1222" s="30"/>
      <c r="D1222" s="29" t="s">
        <v>1440</v>
      </c>
      <c r="E1222" s="26" t="s">
        <v>4</v>
      </c>
      <c r="F1222" s="26" t="s">
        <v>4</v>
      </c>
      <c r="G1222" s="42">
        <v>40079</v>
      </c>
      <c r="H1222" s="125"/>
    </row>
    <row r="1223" spans="2:8">
      <c r="B1223" s="27" t="s">
        <v>1262</v>
      </c>
      <c r="C1223" s="30"/>
      <c r="D1223" s="29" t="s">
        <v>1441</v>
      </c>
      <c r="E1223" s="26" t="s">
        <v>1260</v>
      </c>
      <c r="F1223" s="26" t="s">
        <v>4</v>
      </c>
      <c r="G1223" s="42">
        <v>40079</v>
      </c>
    </row>
    <row r="1224" spans="2:8">
      <c r="B1224" s="27" t="s">
        <v>1380</v>
      </c>
      <c r="C1224" s="30"/>
      <c r="D1224" s="29" t="s">
        <v>1442</v>
      </c>
      <c r="E1224" s="43" t="s">
        <v>1260</v>
      </c>
      <c r="F1224" s="26" t="s">
        <v>4</v>
      </c>
      <c r="G1224" s="548">
        <v>40081</v>
      </c>
      <c r="H1224" s="125"/>
    </row>
    <row r="1225" spans="2:8">
      <c r="B1225" s="27" t="s">
        <v>1380</v>
      </c>
      <c r="C1225" s="30"/>
      <c r="D1225" s="29" t="s">
        <v>1443</v>
      </c>
      <c r="E1225" s="26" t="s">
        <v>1260</v>
      </c>
      <c r="F1225" s="26" t="s">
        <v>4</v>
      </c>
      <c r="G1225" s="548">
        <v>40081</v>
      </c>
      <c r="H1225" s="125"/>
    </row>
    <row r="1226" spans="2:8">
      <c r="B1226" s="27" t="s">
        <v>1444</v>
      </c>
      <c r="C1226" s="30">
        <v>1337</v>
      </c>
      <c r="D1226" s="29" t="s">
        <v>1445</v>
      </c>
      <c r="E1226" s="26" t="s">
        <v>1260</v>
      </c>
      <c r="F1226" s="26" t="s">
        <v>4</v>
      </c>
      <c r="G1226" s="548">
        <v>40081</v>
      </c>
      <c r="H1226" s="125"/>
    </row>
    <row r="1227" spans="2:8">
      <c r="B1227" s="27" t="s">
        <v>1262</v>
      </c>
      <c r="C1227" s="30"/>
      <c r="D1227" s="29" t="s">
        <v>1446</v>
      </c>
      <c r="E1227" s="43" t="s">
        <v>1260</v>
      </c>
      <c r="F1227" s="26" t="s">
        <v>4</v>
      </c>
      <c r="G1227" s="548">
        <v>40084</v>
      </c>
      <c r="H1227" s="125" t="s">
        <v>1447</v>
      </c>
    </row>
    <row r="1228" spans="2:8">
      <c r="B1228" s="27" t="s">
        <v>1418</v>
      </c>
      <c r="C1228" s="30">
        <v>1361</v>
      </c>
      <c r="D1228" s="29" t="s">
        <v>1448</v>
      </c>
      <c r="E1228" s="26" t="s">
        <v>4</v>
      </c>
      <c r="F1228" s="26" t="s">
        <v>4</v>
      </c>
      <c r="G1228" s="548">
        <v>40084</v>
      </c>
      <c r="H1228" s="125"/>
    </row>
    <row r="1229" spans="2:8">
      <c r="B1229" s="27" t="s">
        <v>1449</v>
      </c>
      <c r="C1229" s="30">
        <v>1344</v>
      </c>
      <c r="D1229" s="29" t="s">
        <v>1450</v>
      </c>
      <c r="E1229" s="26" t="s">
        <v>1280</v>
      </c>
      <c r="F1229" s="26" t="s">
        <v>4</v>
      </c>
      <c r="G1229" s="42">
        <v>40085</v>
      </c>
      <c r="H1229" s="125"/>
    </row>
    <row r="1230" spans="2:8">
      <c r="B1230" s="27" t="s">
        <v>1380</v>
      </c>
      <c r="C1230" s="30"/>
      <c r="D1230" s="29" t="s">
        <v>1451</v>
      </c>
      <c r="E1230" s="43" t="s">
        <v>1260</v>
      </c>
      <c r="F1230" s="26" t="s">
        <v>4</v>
      </c>
      <c r="G1230" s="548">
        <v>40086</v>
      </c>
      <c r="H1230" s="125"/>
    </row>
    <row r="1231" spans="2:8">
      <c r="B1231" s="27" t="s">
        <v>1294</v>
      </c>
      <c r="C1231" s="30"/>
      <c r="D1231" s="29" t="s">
        <v>1452</v>
      </c>
      <c r="E1231" s="26" t="s">
        <v>1435</v>
      </c>
      <c r="F1231" s="26" t="s">
        <v>4</v>
      </c>
      <c r="G1231" s="548">
        <v>40086</v>
      </c>
      <c r="H1231" s="125"/>
    </row>
    <row r="1232" spans="2:8">
      <c r="B1232" s="27" t="s">
        <v>1331</v>
      </c>
      <c r="C1232" s="30"/>
      <c r="D1232" s="29" t="s">
        <v>1453</v>
      </c>
      <c r="E1232" s="26" t="s">
        <v>1260</v>
      </c>
      <c r="F1232" s="26" t="s">
        <v>4</v>
      </c>
      <c r="G1232" s="548">
        <v>40086</v>
      </c>
      <c r="H1232" s="125"/>
    </row>
    <row r="1233" spans="2:8">
      <c r="B1233" s="27" t="s">
        <v>1454</v>
      </c>
      <c r="C1233" s="30"/>
      <c r="D1233" s="29" t="s">
        <v>1455</v>
      </c>
      <c r="E1233" s="26" t="s">
        <v>1456</v>
      </c>
      <c r="F1233" s="26" t="s">
        <v>4</v>
      </c>
      <c r="G1233" s="548">
        <v>40086</v>
      </c>
      <c r="H1233" s="125" t="s">
        <v>4</v>
      </c>
    </row>
    <row r="1234" spans="2:8">
      <c r="B1234" s="27" t="s">
        <v>1418</v>
      </c>
      <c r="C1234" s="30"/>
      <c r="D1234" s="29" t="s">
        <v>1457</v>
      </c>
      <c r="E1234" s="26" t="s">
        <v>4</v>
      </c>
      <c r="F1234" s="26" t="s">
        <v>4</v>
      </c>
      <c r="G1234" s="42">
        <v>40086</v>
      </c>
      <c r="H1234" s="125"/>
    </row>
    <row r="1235" spans="2:8">
      <c r="B1235" s="27" t="s">
        <v>1289</v>
      </c>
      <c r="C1235" s="30"/>
      <c r="D1235" s="29" t="s">
        <v>1458</v>
      </c>
      <c r="E1235" s="26" t="s">
        <v>1260</v>
      </c>
      <c r="F1235" s="26" t="s">
        <v>4</v>
      </c>
      <c r="G1235" s="548">
        <v>40086</v>
      </c>
      <c r="H1235" s="125"/>
    </row>
    <row r="1236" spans="2:8">
      <c r="B1236" s="27" t="s">
        <v>1265</v>
      </c>
      <c r="C1236" s="30"/>
      <c r="D1236" s="29" t="s">
        <v>1459</v>
      </c>
      <c r="E1236" s="26" t="s">
        <v>1391</v>
      </c>
      <c r="F1236" s="26" t="s">
        <v>1460</v>
      </c>
      <c r="G1236" s="42">
        <v>40087</v>
      </c>
      <c r="H1236" s="125" t="s">
        <v>1392</v>
      </c>
    </row>
    <row r="1237" spans="2:8">
      <c r="B1237" s="27" t="s">
        <v>1265</v>
      </c>
      <c r="C1237" s="30"/>
      <c r="D1237" s="29" t="s">
        <v>1461</v>
      </c>
      <c r="E1237" s="26" t="s">
        <v>1391</v>
      </c>
      <c r="F1237" s="26" t="s">
        <v>1460</v>
      </c>
      <c r="G1237" s="42">
        <v>40087</v>
      </c>
    </row>
    <row r="1238" spans="2:8">
      <c r="B1238" s="27" t="s">
        <v>4</v>
      </c>
      <c r="C1238" s="30"/>
      <c r="D1238" s="29" t="s">
        <v>1462</v>
      </c>
      <c r="E1238" s="26" t="s">
        <v>1260</v>
      </c>
      <c r="F1238" s="26" t="s">
        <v>4</v>
      </c>
      <c r="G1238" s="548">
        <v>40091</v>
      </c>
    </row>
    <row r="1239" spans="2:8">
      <c r="B1239" s="27" t="s">
        <v>1305</v>
      </c>
      <c r="C1239" s="30"/>
      <c r="D1239" s="29" t="s">
        <v>1463</v>
      </c>
      <c r="E1239" s="26" t="s">
        <v>1464</v>
      </c>
      <c r="F1239" s="26" t="s">
        <v>1460</v>
      </c>
      <c r="G1239" s="42">
        <v>40091</v>
      </c>
    </row>
    <row r="1240" spans="2:8">
      <c r="B1240" s="27" t="s">
        <v>1465</v>
      </c>
      <c r="C1240" s="30"/>
      <c r="D1240" s="29" t="s">
        <v>1466</v>
      </c>
      <c r="E1240" s="26" t="s">
        <v>1280</v>
      </c>
      <c r="F1240" s="26" t="s">
        <v>4</v>
      </c>
      <c r="G1240" s="548">
        <v>40093</v>
      </c>
    </row>
    <row r="1241" spans="2:8">
      <c r="B1241" s="27" t="s">
        <v>651</v>
      </c>
      <c r="C1241" s="30">
        <v>1358</v>
      </c>
      <c r="D1241" s="29" t="s">
        <v>1467</v>
      </c>
      <c r="E1241" s="26" t="s">
        <v>1260</v>
      </c>
      <c r="F1241" s="26" t="s">
        <v>4</v>
      </c>
      <c r="G1241" s="548">
        <v>40094</v>
      </c>
    </row>
    <row r="1242" spans="2:8">
      <c r="B1242" s="27" t="s">
        <v>4</v>
      </c>
      <c r="C1242" s="30"/>
      <c r="D1242" s="29" t="s">
        <v>1468</v>
      </c>
      <c r="E1242" s="26" t="s">
        <v>1260</v>
      </c>
      <c r="F1242" s="26" t="s">
        <v>4</v>
      </c>
      <c r="G1242" s="548">
        <v>40096</v>
      </c>
    </row>
    <row r="1243" spans="2:8">
      <c r="B1243" s="27" t="s">
        <v>1331</v>
      </c>
      <c r="C1243" s="30"/>
      <c r="D1243" s="29" t="s">
        <v>1469</v>
      </c>
      <c r="E1243" s="26" t="s">
        <v>1260</v>
      </c>
      <c r="F1243" s="26" t="s">
        <v>4</v>
      </c>
      <c r="G1243" s="548">
        <v>40096</v>
      </c>
    </row>
    <row r="1244" spans="2:8">
      <c r="B1244" s="27" t="s">
        <v>1262</v>
      </c>
      <c r="C1244" s="30"/>
      <c r="D1244" s="29" t="s">
        <v>1470</v>
      </c>
      <c r="E1244" s="26" t="s">
        <v>1260</v>
      </c>
      <c r="F1244" s="26" t="s">
        <v>4</v>
      </c>
      <c r="G1244" s="548">
        <v>40096</v>
      </c>
    </row>
    <row r="1245" spans="2:8">
      <c r="B1245" s="27" t="s">
        <v>1262</v>
      </c>
      <c r="C1245" s="30"/>
      <c r="D1245" s="29" t="s">
        <v>1471</v>
      </c>
      <c r="E1245" s="26" t="s">
        <v>1260</v>
      </c>
      <c r="F1245" s="26" t="s">
        <v>4</v>
      </c>
      <c r="G1245" s="42">
        <v>40101</v>
      </c>
    </row>
    <row r="1246" spans="2:8">
      <c r="B1246" s="27" t="s">
        <v>1262</v>
      </c>
      <c r="C1246" s="30">
        <v>1324</v>
      </c>
      <c r="D1246" s="29" t="s">
        <v>1472</v>
      </c>
      <c r="E1246" s="26" t="s">
        <v>1260</v>
      </c>
      <c r="F1246" s="26" t="s">
        <v>4</v>
      </c>
      <c r="G1246" s="548">
        <v>40101</v>
      </c>
    </row>
    <row r="1247" spans="2:8">
      <c r="B1247" s="27" t="s">
        <v>1262</v>
      </c>
      <c r="C1247" s="30"/>
      <c r="D1247" s="29" t="s">
        <v>1473</v>
      </c>
      <c r="E1247" s="26" t="s">
        <v>1260</v>
      </c>
      <c r="F1247" s="26" t="s">
        <v>4</v>
      </c>
      <c r="G1247" s="42">
        <v>40101</v>
      </c>
    </row>
    <row r="1248" spans="2:8">
      <c r="B1248" s="27" t="s">
        <v>1262</v>
      </c>
      <c r="C1248" s="30"/>
      <c r="D1248" s="29" t="s">
        <v>1474</v>
      </c>
      <c r="E1248" s="26" t="s">
        <v>1260</v>
      </c>
      <c r="F1248" s="26" t="s">
        <v>4</v>
      </c>
      <c r="G1248" s="42">
        <v>40101</v>
      </c>
    </row>
    <row r="1249" spans="1:9">
      <c r="B1249" s="27" t="s">
        <v>1262</v>
      </c>
      <c r="C1249" s="30"/>
      <c r="D1249" s="29" t="s">
        <v>1475</v>
      </c>
      <c r="E1249" s="26" t="s">
        <v>1260</v>
      </c>
      <c r="F1249" s="26" t="s">
        <v>4</v>
      </c>
      <c r="G1249" s="548">
        <v>40101</v>
      </c>
    </row>
    <row r="1250" spans="1:9">
      <c r="B1250" s="27" t="s">
        <v>1380</v>
      </c>
      <c r="C1250" s="30"/>
      <c r="D1250" s="29" t="s">
        <v>1476</v>
      </c>
      <c r="E1250" s="26" t="s">
        <v>1260</v>
      </c>
      <c r="F1250" s="26" t="s">
        <v>4</v>
      </c>
      <c r="G1250" s="42">
        <v>40102</v>
      </c>
    </row>
    <row r="1251" spans="1:9">
      <c r="B1251" s="277" t="s">
        <v>4</v>
      </c>
      <c r="C1251" s="30">
        <v>1372</v>
      </c>
      <c r="D1251" s="29" t="s">
        <v>1477</v>
      </c>
      <c r="E1251" s="26" t="s">
        <v>1478</v>
      </c>
      <c r="F1251" s="26" t="s">
        <v>4</v>
      </c>
      <c r="G1251" s="42">
        <v>40103</v>
      </c>
      <c r="I1251" s="125"/>
    </row>
    <row r="1252" spans="1:9">
      <c r="B1252" s="27" t="s">
        <v>1428</v>
      </c>
      <c r="C1252" s="30">
        <v>1297</v>
      </c>
      <c r="D1252" s="29" t="s">
        <v>1479</v>
      </c>
      <c r="E1252" s="26" t="s">
        <v>1260</v>
      </c>
      <c r="F1252" s="26" t="s">
        <v>4</v>
      </c>
      <c r="G1252" s="42">
        <v>40100</v>
      </c>
    </row>
    <row r="1253" spans="1:9">
      <c r="B1253" s="27" t="s">
        <v>1480</v>
      </c>
      <c r="C1253" s="30">
        <v>1368</v>
      </c>
      <c r="D1253" s="29" t="s">
        <v>1481</v>
      </c>
      <c r="E1253" s="26" t="s">
        <v>1482</v>
      </c>
      <c r="F1253" s="26" t="s">
        <v>4</v>
      </c>
      <c r="G1253" s="42">
        <v>40105</v>
      </c>
    </row>
    <row r="1254" spans="1:9">
      <c r="B1254" s="27" t="s">
        <v>1289</v>
      </c>
      <c r="C1254" s="30">
        <v>1369</v>
      </c>
      <c r="D1254" s="29" t="s">
        <v>1483</v>
      </c>
      <c r="E1254" s="26" t="s">
        <v>1260</v>
      </c>
      <c r="F1254" s="26" t="s">
        <v>1460</v>
      </c>
      <c r="G1254" s="42">
        <v>40106</v>
      </c>
    </row>
    <row r="1255" spans="1:9">
      <c r="B1255" s="27" t="s">
        <v>1262</v>
      </c>
      <c r="C1255" s="30">
        <v>1323</v>
      </c>
      <c r="D1255" s="29" t="s">
        <v>4</v>
      </c>
      <c r="E1255" s="26" t="s">
        <v>1260</v>
      </c>
      <c r="F1255" s="26" t="s">
        <v>1460</v>
      </c>
      <c r="G1255" s="42">
        <v>40106</v>
      </c>
    </row>
    <row r="1256" spans="1:9">
      <c r="B1256" s="27" t="s">
        <v>1294</v>
      </c>
      <c r="C1256" s="30">
        <v>1362</v>
      </c>
      <c r="D1256" s="29" t="s">
        <v>1484</v>
      </c>
      <c r="E1256" s="26" t="s">
        <v>1485</v>
      </c>
      <c r="F1256" s="26" t="s">
        <v>1460</v>
      </c>
      <c r="G1256" s="42">
        <v>40108</v>
      </c>
    </row>
    <row r="1257" spans="1:9">
      <c r="B1257" s="27" t="s">
        <v>1294</v>
      </c>
      <c r="C1257" s="30"/>
      <c r="D1257" s="29" t="s">
        <v>1486</v>
      </c>
      <c r="E1257" s="26" t="s">
        <v>1414</v>
      </c>
      <c r="F1257" s="26" t="s">
        <v>4</v>
      </c>
      <c r="G1257" s="548">
        <v>40109</v>
      </c>
    </row>
    <row r="1258" spans="1:9">
      <c r="B1258" s="27" t="s">
        <v>651</v>
      </c>
      <c r="C1258" s="30">
        <v>1359</v>
      </c>
      <c r="D1258" s="29" t="s">
        <v>1487</v>
      </c>
      <c r="E1258" s="26" t="s">
        <v>1260</v>
      </c>
      <c r="F1258" s="26" t="s">
        <v>4</v>
      </c>
      <c r="G1258" s="548">
        <v>40110</v>
      </c>
    </row>
    <row r="1259" spans="1:9">
      <c r="B1259" s="27" t="s">
        <v>1262</v>
      </c>
      <c r="C1259" s="30">
        <v>1332</v>
      </c>
      <c r="D1259" s="29" t="s">
        <v>1488</v>
      </c>
      <c r="E1259" s="26" t="s">
        <v>1260</v>
      </c>
      <c r="F1259" s="26" t="s">
        <v>4</v>
      </c>
      <c r="G1259" s="548">
        <v>40110</v>
      </c>
    </row>
    <row r="1260" spans="1:9">
      <c r="B1260" s="27" t="s">
        <v>1465</v>
      </c>
      <c r="C1260" s="30">
        <v>1381</v>
      </c>
      <c r="D1260" s="287" t="s">
        <v>1489</v>
      </c>
      <c r="E1260" s="26" t="s">
        <v>1280</v>
      </c>
      <c r="F1260" s="26" t="s">
        <v>4</v>
      </c>
      <c r="G1260" s="548">
        <v>40110</v>
      </c>
    </row>
    <row r="1261" spans="1:9">
      <c r="B1261" s="27" t="s">
        <v>1262</v>
      </c>
      <c r="C1261" s="30"/>
      <c r="D1261" s="29" t="s">
        <v>1490</v>
      </c>
      <c r="E1261" s="26" t="s">
        <v>1260</v>
      </c>
      <c r="F1261" s="26" t="s">
        <v>4</v>
      </c>
      <c r="G1261" s="42">
        <v>40113</v>
      </c>
    </row>
    <row r="1262" spans="1:9">
      <c r="A1262" s="125"/>
      <c r="B1262" s="27" t="s">
        <v>1336</v>
      </c>
      <c r="C1262" s="30">
        <v>1371</v>
      </c>
      <c r="D1262" s="287" t="s">
        <v>1491</v>
      </c>
      <c r="E1262" s="26" t="s">
        <v>1280</v>
      </c>
      <c r="F1262" s="26" t="s">
        <v>4</v>
      </c>
      <c r="G1262" s="42">
        <v>40114</v>
      </c>
      <c r="I1262" s="125"/>
    </row>
    <row r="1263" spans="1:9">
      <c r="A1263" s="125"/>
      <c r="B1263" s="27" t="s">
        <v>1492</v>
      </c>
      <c r="C1263" s="30"/>
      <c r="D1263" s="287" t="s">
        <v>1493</v>
      </c>
      <c r="E1263" s="26" t="s">
        <v>1260</v>
      </c>
      <c r="F1263" s="26" t="s">
        <v>4</v>
      </c>
      <c r="G1263" s="42">
        <v>40116</v>
      </c>
      <c r="I1263" s="125"/>
    </row>
    <row r="1264" spans="1:9">
      <c r="A1264" s="125"/>
      <c r="B1264" s="27" t="s">
        <v>1444</v>
      </c>
      <c r="C1264" s="30"/>
      <c r="D1264" s="29" t="s">
        <v>1494</v>
      </c>
      <c r="E1264" s="26" t="s">
        <v>1280</v>
      </c>
      <c r="F1264" s="26" t="s">
        <v>4</v>
      </c>
      <c r="G1264" s="548">
        <v>40119</v>
      </c>
      <c r="I1264" s="125"/>
    </row>
    <row r="1265" spans="1:9">
      <c r="A1265" s="125"/>
      <c r="B1265" s="27" t="s">
        <v>1305</v>
      </c>
      <c r="C1265" s="30"/>
      <c r="D1265" s="29" t="s">
        <v>1495</v>
      </c>
      <c r="E1265" s="26" t="s">
        <v>1456</v>
      </c>
      <c r="F1265" s="26" t="s">
        <v>4</v>
      </c>
      <c r="G1265" s="42">
        <v>40120</v>
      </c>
      <c r="I1265" s="125"/>
    </row>
    <row r="1266" spans="1:9">
      <c r="A1266" s="125"/>
      <c r="B1266" s="27" t="s">
        <v>1480</v>
      </c>
      <c r="C1266" s="30">
        <v>1307</v>
      </c>
      <c r="D1266" s="287" t="s">
        <v>1496</v>
      </c>
      <c r="E1266" s="26" t="s">
        <v>1280</v>
      </c>
      <c r="F1266" s="26" t="s">
        <v>4</v>
      </c>
      <c r="G1266" s="42">
        <v>40120</v>
      </c>
      <c r="I1266" s="125"/>
    </row>
    <row r="1267" spans="1:9">
      <c r="B1267" s="27" t="s">
        <v>1340</v>
      </c>
      <c r="C1267" s="30">
        <v>1302</v>
      </c>
      <c r="D1267" s="29" t="s">
        <v>1497</v>
      </c>
      <c r="E1267" s="26" t="s">
        <v>1280</v>
      </c>
      <c r="F1267" s="26" t="s">
        <v>4</v>
      </c>
      <c r="G1267" s="42">
        <v>40122</v>
      </c>
      <c r="H1267" s="125" t="s">
        <v>1264</v>
      </c>
    </row>
    <row r="1268" spans="1:9">
      <c r="B1268" s="27" t="s">
        <v>1262</v>
      </c>
      <c r="C1268" s="30">
        <v>1392</v>
      </c>
      <c r="D1268" s="287" t="s">
        <v>1498</v>
      </c>
      <c r="E1268" s="26" t="s">
        <v>1260</v>
      </c>
      <c r="F1268" s="26" t="s">
        <v>4</v>
      </c>
      <c r="G1268" s="548">
        <v>40124</v>
      </c>
      <c r="H1268" s="125"/>
    </row>
    <row r="1269" spans="1:9">
      <c r="B1269" s="27" t="s">
        <v>1262</v>
      </c>
      <c r="C1269" s="30">
        <v>1397</v>
      </c>
      <c r="D1269" s="287" t="s">
        <v>1499</v>
      </c>
      <c r="E1269" s="26" t="s">
        <v>1260</v>
      </c>
      <c r="F1269" s="26" t="s">
        <v>4</v>
      </c>
      <c r="G1269" s="548">
        <v>40124</v>
      </c>
      <c r="H1269" s="125"/>
    </row>
    <row r="1270" spans="1:9">
      <c r="B1270" s="277" t="s">
        <v>4</v>
      </c>
      <c r="C1270" s="30">
        <v>1353</v>
      </c>
      <c r="D1270" s="29" t="s">
        <v>1500</v>
      </c>
      <c r="E1270" s="26" t="s">
        <v>1501</v>
      </c>
      <c r="F1270" s="26" t="s">
        <v>4</v>
      </c>
      <c r="G1270" s="548">
        <v>40124</v>
      </c>
      <c r="H1270" s="125"/>
    </row>
    <row r="1271" spans="1:9">
      <c r="B1271" s="27" t="s">
        <v>1340</v>
      </c>
      <c r="C1271" s="30">
        <v>1394</v>
      </c>
      <c r="D1271" s="29" t="s">
        <v>1502</v>
      </c>
      <c r="E1271" s="26" t="s">
        <v>1280</v>
      </c>
      <c r="F1271" s="26" t="s">
        <v>4</v>
      </c>
      <c r="G1271" s="548">
        <v>40126</v>
      </c>
      <c r="H1271" s="125"/>
    </row>
    <row r="1272" spans="1:9">
      <c r="B1272" s="27" t="s">
        <v>1262</v>
      </c>
      <c r="C1272" s="30">
        <v>1391</v>
      </c>
      <c r="D1272" s="29" t="s">
        <v>1503</v>
      </c>
      <c r="E1272" s="26" t="s">
        <v>1260</v>
      </c>
      <c r="F1272" s="26" t="s">
        <v>4</v>
      </c>
      <c r="G1272" s="548">
        <v>40130</v>
      </c>
      <c r="H1272" s="125" t="s">
        <v>1264</v>
      </c>
    </row>
    <row r="1273" spans="1:9">
      <c r="B1273" s="27" t="s">
        <v>1281</v>
      </c>
      <c r="C1273" s="30">
        <v>1185</v>
      </c>
      <c r="D1273" s="287" t="s">
        <v>1504</v>
      </c>
      <c r="E1273" s="26" t="s">
        <v>1260</v>
      </c>
      <c r="F1273" s="26" t="s">
        <v>4</v>
      </c>
      <c r="G1273" s="548">
        <v>40131</v>
      </c>
    </row>
    <row r="1274" spans="1:9">
      <c r="B1274" s="27" t="s">
        <v>1380</v>
      </c>
      <c r="C1274" s="30">
        <v>1376</v>
      </c>
      <c r="D1274" s="287" t="s">
        <v>1505</v>
      </c>
      <c r="E1274" s="26" t="s">
        <v>1260</v>
      </c>
      <c r="F1274" s="26" t="s">
        <v>4</v>
      </c>
      <c r="G1274" s="548">
        <v>40136</v>
      </c>
    </row>
    <row r="1275" spans="1:9">
      <c r="B1275" s="277" t="s">
        <v>4</v>
      </c>
      <c r="C1275" s="30"/>
      <c r="D1275" s="29" t="s">
        <v>1506</v>
      </c>
      <c r="E1275" s="26" t="s">
        <v>1260</v>
      </c>
      <c r="F1275" s="26" t="s">
        <v>4</v>
      </c>
      <c r="G1275" s="42">
        <v>40143</v>
      </c>
    </row>
    <row r="1276" spans="1:9">
      <c r="B1276" s="27" t="s">
        <v>1492</v>
      </c>
      <c r="C1276" s="30">
        <v>1178</v>
      </c>
      <c r="D1276" s="287" t="s">
        <v>1507</v>
      </c>
      <c r="E1276" s="26" t="s">
        <v>1260</v>
      </c>
      <c r="F1276" s="26" t="s">
        <v>4</v>
      </c>
      <c r="G1276" s="548">
        <v>40147</v>
      </c>
      <c r="H1276" s="125"/>
      <c r="I1276" s="125"/>
    </row>
    <row r="1277" spans="1:9">
      <c r="B1277" s="27" t="s">
        <v>1508</v>
      </c>
      <c r="C1277" s="30">
        <v>748</v>
      </c>
      <c r="D1277" s="287" t="s">
        <v>1509</v>
      </c>
      <c r="E1277" s="26" t="s">
        <v>1510</v>
      </c>
      <c r="F1277" s="26" t="s">
        <v>4</v>
      </c>
      <c r="G1277" s="548">
        <v>40147</v>
      </c>
      <c r="H1277" s="125"/>
      <c r="I1277" s="125"/>
    </row>
    <row r="1278" spans="1:9">
      <c r="B1278" s="27" t="s">
        <v>4</v>
      </c>
      <c r="C1278" s="30">
        <v>1262</v>
      </c>
      <c r="D1278" s="287" t="s">
        <v>1511</v>
      </c>
      <c r="E1278" s="26" t="s">
        <v>1260</v>
      </c>
      <c r="F1278" s="26" t="s">
        <v>4</v>
      </c>
      <c r="G1278" s="548">
        <v>40147</v>
      </c>
      <c r="H1278" s="125"/>
      <c r="I1278" s="125"/>
    </row>
    <row r="1279" spans="1:9">
      <c r="B1279" s="27" t="s">
        <v>4</v>
      </c>
      <c r="C1279" s="30">
        <v>1409</v>
      </c>
      <c r="D1279" s="287" t="s">
        <v>1512</v>
      </c>
      <c r="E1279" s="26" t="s">
        <v>1513</v>
      </c>
      <c r="F1279" s="26" t="s">
        <v>4</v>
      </c>
      <c r="G1279" s="42">
        <v>40154</v>
      </c>
      <c r="H1279" s="125"/>
      <c r="I1279" s="125"/>
    </row>
    <row r="1280" spans="1:9">
      <c r="B1280" s="27" t="s">
        <v>1262</v>
      </c>
      <c r="C1280" s="30">
        <v>1399</v>
      </c>
      <c r="D1280" s="287" t="s">
        <v>4</v>
      </c>
      <c r="E1280" s="26" t="s">
        <v>1260</v>
      </c>
      <c r="F1280" s="26" t="s">
        <v>4</v>
      </c>
      <c r="G1280" s="42">
        <v>40157</v>
      </c>
      <c r="H1280" s="125"/>
      <c r="I1280" s="125"/>
    </row>
    <row r="1281" spans="1:9">
      <c r="A1281" s="176"/>
      <c r="B1281" s="27" t="s">
        <v>1514</v>
      </c>
      <c r="C1281" s="30"/>
      <c r="D1281" s="29" t="s">
        <v>1515</v>
      </c>
      <c r="E1281" s="26" t="s">
        <v>1482</v>
      </c>
      <c r="F1281" s="26" t="s">
        <v>4</v>
      </c>
      <c r="G1281" s="42">
        <v>40157</v>
      </c>
      <c r="I1281" s="125"/>
    </row>
    <row r="1282" spans="1:9">
      <c r="B1282" s="27" t="s">
        <v>1418</v>
      </c>
      <c r="C1282" s="30">
        <v>1365</v>
      </c>
      <c r="D1282" s="287" t="s">
        <v>1516</v>
      </c>
      <c r="E1282" s="26" t="s">
        <v>4</v>
      </c>
      <c r="F1282" s="26" t="s">
        <v>4</v>
      </c>
      <c r="G1282" s="548">
        <v>40158</v>
      </c>
      <c r="H1282" s="125"/>
      <c r="I1282" s="125"/>
    </row>
    <row r="1283" spans="1:9">
      <c r="B1283" s="27" t="s">
        <v>1517</v>
      </c>
      <c r="C1283" s="30">
        <v>1301</v>
      </c>
      <c r="D1283" s="287" t="s">
        <v>1518</v>
      </c>
      <c r="E1283" s="26" t="s">
        <v>1435</v>
      </c>
      <c r="F1283" s="26" t="s">
        <v>4</v>
      </c>
      <c r="G1283" s="548">
        <v>40158</v>
      </c>
      <c r="H1283" s="125"/>
      <c r="I1283" s="125"/>
    </row>
    <row r="1284" spans="1:9">
      <c r="B1284" s="27" t="s">
        <v>1418</v>
      </c>
      <c r="C1284" s="30">
        <v>1383</v>
      </c>
      <c r="D1284" s="287" t="s">
        <v>1519</v>
      </c>
      <c r="E1284" s="26" t="s">
        <v>1456</v>
      </c>
      <c r="F1284" s="26" t="s">
        <v>4</v>
      </c>
      <c r="G1284" s="548">
        <v>40158</v>
      </c>
      <c r="H1284" s="125"/>
      <c r="I1284" s="125"/>
    </row>
    <row r="1285" spans="1:9">
      <c r="B1285" s="27" t="s">
        <v>1281</v>
      </c>
      <c r="C1285" s="30">
        <v>1223</v>
      </c>
      <c r="D1285" s="287" t="s">
        <v>1520</v>
      </c>
      <c r="E1285" s="26" t="s">
        <v>1260</v>
      </c>
      <c r="F1285" s="26" t="s">
        <v>4</v>
      </c>
      <c r="G1285" s="548">
        <v>40163</v>
      </c>
      <c r="H1285" s="125"/>
      <c r="I1285" s="125"/>
    </row>
    <row r="1286" spans="1:9">
      <c r="B1286" s="27" t="s">
        <v>1514</v>
      </c>
      <c r="C1286" s="30">
        <v>1418</v>
      </c>
      <c r="D1286" s="287" t="s">
        <v>1521</v>
      </c>
      <c r="E1286" s="26" t="s">
        <v>1482</v>
      </c>
      <c r="F1286" s="26" t="s">
        <v>4</v>
      </c>
      <c r="G1286" s="548">
        <v>40165</v>
      </c>
      <c r="H1286" s="125"/>
      <c r="I1286" s="125"/>
    </row>
    <row r="1287" spans="1:9">
      <c r="B1287" s="27" t="s">
        <v>1522</v>
      </c>
      <c r="C1287" s="30">
        <v>1416</v>
      </c>
      <c r="D1287" s="287" t="s">
        <v>1523</v>
      </c>
      <c r="E1287" s="26" t="s">
        <v>1338</v>
      </c>
      <c r="F1287" s="26" t="s">
        <v>4</v>
      </c>
      <c r="G1287" s="548">
        <v>40166</v>
      </c>
      <c r="H1287" s="125"/>
      <c r="I1287" s="125"/>
    </row>
    <row r="1288" spans="1:9">
      <c r="B1288" s="27" t="s">
        <v>1294</v>
      </c>
      <c r="C1288" s="30">
        <v>1400</v>
      </c>
      <c r="D1288" s="287" t="s">
        <v>1484</v>
      </c>
      <c r="E1288" s="26" t="s">
        <v>1524</v>
      </c>
      <c r="F1288" s="26" t="s">
        <v>4</v>
      </c>
      <c r="G1288" s="548">
        <v>40166</v>
      </c>
      <c r="H1288" s="125"/>
      <c r="I1288" s="125"/>
    </row>
    <row r="1289" spans="1:9">
      <c r="B1289" s="27" t="s">
        <v>1262</v>
      </c>
      <c r="C1289" s="30">
        <v>1258</v>
      </c>
      <c r="D1289" s="287" t="s">
        <v>1525</v>
      </c>
      <c r="E1289" s="26" t="s">
        <v>1260</v>
      </c>
      <c r="F1289" s="26" t="s">
        <v>4</v>
      </c>
      <c r="G1289" s="548">
        <v>40167</v>
      </c>
      <c r="H1289" s="125"/>
      <c r="I1289" s="125"/>
    </row>
    <row r="1290" spans="1:9">
      <c r="B1290" s="27" t="s">
        <v>1281</v>
      </c>
      <c r="C1290" s="30">
        <v>1388</v>
      </c>
      <c r="D1290" s="287" t="s">
        <v>1451</v>
      </c>
      <c r="E1290" s="26" t="s">
        <v>1260</v>
      </c>
      <c r="F1290" s="26" t="s">
        <v>4</v>
      </c>
      <c r="G1290" s="548">
        <v>40169</v>
      </c>
      <c r="H1290" s="125"/>
      <c r="I1290" s="125"/>
    </row>
    <row r="1291" spans="1:9">
      <c r="B1291" s="27" t="s">
        <v>1296</v>
      </c>
      <c r="C1291" s="30"/>
      <c r="D1291" s="29" t="s">
        <v>1526</v>
      </c>
      <c r="E1291" s="26" t="s">
        <v>1260</v>
      </c>
      <c r="F1291" s="26" t="s">
        <v>4</v>
      </c>
      <c r="G1291" s="42">
        <v>40169</v>
      </c>
    </row>
    <row r="1292" spans="1:9">
      <c r="B1292" s="27" t="s">
        <v>1305</v>
      </c>
      <c r="C1292" s="30">
        <v>1411</v>
      </c>
      <c r="D1292" s="287" t="s">
        <v>1527</v>
      </c>
      <c r="E1292" s="26" t="s">
        <v>1482</v>
      </c>
      <c r="F1292" s="26" t="s">
        <v>4</v>
      </c>
      <c r="G1292" s="42">
        <v>40170</v>
      </c>
      <c r="I1292" s="125"/>
    </row>
    <row r="1293" spans="1:9">
      <c r="B1293" s="27" t="s">
        <v>1281</v>
      </c>
      <c r="C1293" s="30"/>
      <c r="D1293" s="287" t="s">
        <v>1528</v>
      </c>
      <c r="E1293" s="26" t="s">
        <v>1260</v>
      </c>
      <c r="F1293" s="26" t="s">
        <v>4</v>
      </c>
      <c r="G1293" s="42">
        <v>40170</v>
      </c>
    </row>
    <row r="1294" spans="1:9">
      <c r="B1294" s="27" t="s">
        <v>1380</v>
      </c>
      <c r="C1294" s="30">
        <v>1366</v>
      </c>
      <c r="D1294" s="29" t="s">
        <v>1529</v>
      </c>
      <c r="E1294" s="26" t="s">
        <v>1260</v>
      </c>
      <c r="F1294" s="26" t="s">
        <v>4</v>
      </c>
      <c r="G1294" s="42">
        <v>40172</v>
      </c>
    </row>
    <row r="1295" spans="1:9">
      <c r="B1295" s="27" t="s">
        <v>1262</v>
      </c>
      <c r="C1295" s="30">
        <v>1311</v>
      </c>
      <c r="D1295" s="287" t="s">
        <v>1530</v>
      </c>
      <c r="E1295" s="26" t="s">
        <v>1260</v>
      </c>
      <c r="F1295" s="26" t="s">
        <v>4</v>
      </c>
      <c r="G1295" s="42">
        <v>40175</v>
      </c>
    </row>
    <row r="1296" spans="1:9">
      <c r="B1296" s="27" t="s">
        <v>1531</v>
      </c>
      <c r="C1296" s="30">
        <v>1357</v>
      </c>
      <c r="D1296" s="29" t="s">
        <v>1532</v>
      </c>
      <c r="E1296" s="26" t="s">
        <v>1280</v>
      </c>
      <c r="F1296" s="26" t="s">
        <v>4</v>
      </c>
      <c r="G1296" s="42">
        <v>40175</v>
      </c>
    </row>
    <row r="1297" spans="1:9">
      <c r="B1297" s="27" t="s">
        <v>1533</v>
      </c>
      <c r="C1297" s="30">
        <v>1413</v>
      </c>
      <c r="D1297" s="29" t="s">
        <v>1534</v>
      </c>
      <c r="E1297" s="26" t="s">
        <v>1260</v>
      </c>
      <c r="F1297" s="26" t="s">
        <v>4</v>
      </c>
      <c r="G1297" s="42">
        <v>40175</v>
      </c>
    </row>
    <row r="1298" spans="1:9">
      <c r="B1298" s="27" t="s">
        <v>1492</v>
      </c>
      <c r="C1298" s="30"/>
      <c r="D1298" s="287" t="s">
        <v>1535</v>
      </c>
      <c r="E1298" s="26" t="s">
        <v>1260</v>
      </c>
      <c r="F1298" s="26" t="s">
        <v>4</v>
      </c>
      <c r="G1298" s="42">
        <v>40175</v>
      </c>
    </row>
    <row r="1299" spans="1:9">
      <c r="B1299" s="27" t="s">
        <v>1334</v>
      </c>
      <c r="C1299" s="30">
        <v>1236</v>
      </c>
      <c r="D1299" s="287" t="s">
        <v>1536</v>
      </c>
      <c r="E1299" s="26" t="s">
        <v>1537</v>
      </c>
      <c r="F1299" s="26" t="s">
        <v>4</v>
      </c>
      <c r="G1299" s="548">
        <v>40178</v>
      </c>
      <c r="I1299" s="125"/>
    </row>
    <row r="1300" spans="1:9">
      <c r="B1300" s="27" t="s">
        <v>1538</v>
      </c>
      <c r="C1300" s="30">
        <v>1060</v>
      </c>
      <c r="D1300" s="287" t="s">
        <v>1539</v>
      </c>
      <c r="E1300" s="26" t="s">
        <v>1540</v>
      </c>
      <c r="F1300" s="26" t="s">
        <v>4</v>
      </c>
      <c r="G1300" s="548">
        <v>40178</v>
      </c>
    </row>
    <row r="1301" spans="1:9">
      <c r="B1301" s="27" t="s">
        <v>1522</v>
      </c>
      <c r="C1301" s="30"/>
      <c r="D1301" s="287" t="s">
        <v>1541</v>
      </c>
      <c r="E1301" s="26" t="s">
        <v>1338</v>
      </c>
      <c r="F1301" s="26" t="s">
        <v>4</v>
      </c>
      <c r="G1301" s="548">
        <v>40178</v>
      </c>
    </row>
    <row r="1302" spans="1:9">
      <c r="B1302" s="27" t="s">
        <v>1294</v>
      </c>
      <c r="C1302" s="30">
        <v>1291</v>
      </c>
      <c r="D1302" s="287" t="s">
        <v>1542</v>
      </c>
      <c r="E1302" s="26" t="s">
        <v>1260</v>
      </c>
      <c r="F1302" s="26" t="s">
        <v>4</v>
      </c>
      <c r="G1302" s="548">
        <v>40178</v>
      </c>
    </row>
    <row r="1303" spans="1:9">
      <c r="B1303" s="27" t="s">
        <v>1418</v>
      </c>
      <c r="C1303" s="30">
        <v>1360</v>
      </c>
      <c r="D1303" s="29" t="s">
        <v>1543</v>
      </c>
      <c r="E1303" s="26" t="s">
        <v>4</v>
      </c>
      <c r="F1303" s="26" t="s">
        <v>4</v>
      </c>
      <c r="G1303" s="548">
        <v>40178</v>
      </c>
    </row>
    <row r="1304" spans="1:9">
      <c r="B1304" s="27" t="s">
        <v>1296</v>
      </c>
      <c r="C1304" s="30">
        <v>1309</v>
      </c>
      <c r="D1304" s="287" t="s">
        <v>1544</v>
      </c>
      <c r="E1304" s="26" t="s">
        <v>1260</v>
      </c>
      <c r="F1304" s="26" t="s">
        <v>4</v>
      </c>
      <c r="G1304" s="548">
        <v>40178</v>
      </c>
    </row>
    <row r="1305" spans="1:9">
      <c r="B1305" s="27" t="s">
        <v>1296</v>
      </c>
      <c r="C1305" s="30">
        <v>1310</v>
      </c>
      <c r="D1305" s="287" t="s">
        <v>1545</v>
      </c>
      <c r="E1305" s="26" t="s">
        <v>1260</v>
      </c>
      <c r="F1305" s="26" t="s">
        <v>4</v>
      </c>
      <c r="G1305" s="548">
        <v>40178</v>
      </c>
    </row>
    <row r="1306" spans="1:9">
      <c r="B1306" s="374" t="s">
        <v>1546</v>
      </c>
      <c r="C1306" s="191">
        <v>1198</v>
      </c>
      <c r="D1306" s="282" t="s">
        <v>1547</v>
      </c>
      <c r="E1306" s="178" t="s">
        <v>1260</v>
      </c>
      <c r="F1306" s="26" t="s">
        <v>4</v>
      </c>
      <c r="G1306" s="548">
        <v>40178</v>
      </c>
    </row>
    <row r="1307" spans="1:9">
      <c r="B1307" s="374" t="s">
        <v>1533</v>
      </c>
      <c r="C1307" s="191">
        <v>1234</v>
      </c>
      <c r="D1307" s="282" t="s">
        <v>1548</v>
      </c>
      <c r="E1307" s="178" t="s">
        <v>1549</v>
      </c>
      <c r="F1307" s="26" t="s">
        <v>4</v>
      </c>
      <c r="G1307" s="548">
        <v>40178</v>
      </c>
    </row>
    <row r="1308" spans="1:9">
      <c r="A1308" s="176"/>
      <c r="B1308" s="27" t="s">
        <v>1550</v>
      </c>
      <c r="C1308" s="30">
        <v>1425</v>
      </c>
      <c r="D1308" s="29" t="s">
        <v>1551</v>
      </c>
      <c r="E1308" s="26" t="s">
        <v>1280</v>
      </c>
      <c r="F1308" s="26" t="s">
        <v>4</v>
      </c>
      <c r="G1308" s="42">
        <v>39815</v>
      </c>
      <c r="I1308" s="125"/>
    </row>
    <row r="1309" spans="1:9">
      <c r="B1309" s="27" t="s">
        <v>1331</v>
      </c>
      <c r="C1309" s="204"/>
      <c r="D1309" s="29" t="s">
        <v>1552</v>
      </c>
      <c r="E1309" s="26" t="s">
        <v>1260</v>
      </c>
      <c r="F1309" s="26" t="s">
        <v>4</v>
      </c>
      <c r="G1309" s="548">
        <v>39819</v>
      </c>
    </row>
    <row r="1310" spans="1:9">
      <c r="B1310" s="27" t="s">
        <v>1296</v>
      </c>
      <c r="C1310" s="30"/>
      <c r="D1310" s="29" t="s">
        <v>1553</v>
      </c>
      <c r="E1310" s="26" t="s">
        <v>1260</v>
      </c>
      <c r="F1310" s="26" t="s">
        <v>4</v>
      </c>
      <c r="G1310" s="42">
        <v>39820</v>
      </c>
    </row>
    <row r="1311" spans="1:9">
      <c r="B1311" s="27" t="s">
        <v>1296</v>
      </c>
      <c r="C1311" s="30"/>
      <c r="D1311" s="29" t="s">
        <v>1554</v>
      </c>
      <c r="E1311" s="26" t="s">
        <v>1260</v>
      </c>
      <c r="F1311" s="26" t="s">
        <v>4</v>
      </c>
      <c r="G1311" s="42">
        <v>39820</v>
      </c>
    </row>
    <row r="1312" spans="1:9">
      <c r="B1312" s="27" t="s">
        <v>1514</v>
      </c>
      <c r="C1312" s="30"/>
      <c r="D1312" s="29" t="s">
        <v>1555</v>
      </c>
      <c r="E1312" s="26" t="s">
        <v>1280</v>
      </c>
      <c r="F1312" s="26" t="s">
        <v>4</v>
      </c>
      <c r="G1312" s="42">
        <v>39824</v>
      </c>
    </row>
    <row r="1313" spans="2:8">
      <c r="B1313" s="27" t="s">
        <v>1556</v>
      </c>
      <c r="C1313" s="30"/>
      <c r="D1313" s="29" t="s">
        <v>1557</v>
      </c>
      <c r="E1313" s="26" t="s">
        <v>1558</v>
      </c>
      <c r="F1313" s="26" t="s">
        <v>4</v>
      </c>
      <c r="G1313" s="548">
        <v>39827</v>
      </c>
    </row>
    <row r="1314" spans="2:8">
      <c r="B1314" s="27" t="s">
        <v>1559</v>
      </c>
      <c r="C1314" s="30"/>
      <c r="D1314" s="29" t="s">
        <v>1560</v>
      </c>
      <c r="E1314" s="43" t="s">
        <v>1260</v>
      </c>
      <c r="F1314" s="43" t="s">
        <v>4</v>
      </c>
      <c r="G1314" s="586">
        <v>40197</v>
      </c>
    </row>
    <row r="1315" spans="2:8">
      <c r="B1315" s="27" t="s">
        <v>1559</v>
      </c>
      <c r="C1315" s="30"/>
      <c r="D1315" s="29" t="s">
        <v>1561</v>
      </c>
      <c r="E1315" s="43" t="s">
        <v>1260</v>
      </c>
      <c r="F1315" s="43" t="s">
        <v>4</v>
      </c>
      <c r="G1315" s="586">
        <v>40197</v>
      </c>
    </row>
    <row r="1316" spans="2:8">
      <c r="B1316" s="27" t="s">
        <v>1559</v>
      </c>
      <c r="C1316" s="30"/>
      <c r="D1316" s="29" t="s">
        <v>1562</v>
      </c>
      <c r="E1316" s="43" t="s">
        <v>1260</v>
      </c>
      <c r="F1316" s="43" t="s">
        <v>4</v>
      </c>
      <c r="G1316" s="586">
        <v>40198</v>
      </c>
    </row>
    <row r="1317" spans="2:8">
      <c r="B1317" s="27" t="s">
        <v>1559</v>
      </c>
      <c r="C1317" s="30"/>
      <c r="D1317" s="29" t="s">
        <v>1563</v>
      </c>
      <c r="E1317" s="43" t="s">
        <v>1260</v>
      </c>
      <c r="F1317" s="43" t="s">
        <v>4</v>
      </c>
      <c r="G1317" s="586">
        <v>40198</v>
      </c>
    </row>
    <row r="1318" spans="2:8">
      <c r="B1318" s="27" t="s">
        <v>1564</v>
      </c>
      <c r="C1318" s="30"/>
      <c r="D1318" s="29" t="s">
        <v>1565</v>
      </c>
      <c r="E1318" s="43" t="s">
        <v>1260</v>
      </c>
      <c r="F1318" s="43" t="s">
        <v>4</v>
      </c>
      <c r="G1318" s="586">
        <v>40198</v>
      </c>
    </row>
    <row r="1319" spans="2:8">
      <c r="B1319" s="27" t="s">
        <v>1566</v>
      </c>
      <c r="C1319" s="30">
        <v>1432</v>
      </c>
      <c r="D1319" s="287" t="s">
        <v>1567</v>
      </c>
      <c r="E1319" s="26" t="s">
        <v>1338</v>
      </c>
      <c r="F1319" s="26" t="s">
        <v>4</v>
      </c>
      <c r="G1319" s="586">
        <v>40200</v>
      </c>
    </row>
    <row r="1320" spans="2:8">
      <c r="B1320" s="27" t="s">
        <v>1305</v>
      </c>
      <c r="C1320" s="30"/>
      <c r="D1320" s="29" t="s">
        <v>1568</v>
      </c>
      <c r="E1320" s="43" t="s">
        <v>1280</v>
      </c>
      <c r="F1320" s="43" t="s">
        <v>4</v>
      </c>
      <c r="G1320" s="586">
        <v>40201</v>
      </c>
    </row>
    <row r="1321" spans="2:8">
      <c r="B1321" s="27" t="s">
        <v>1285</v>
      </c>
      <c r="C1321" s="30">
        <v>1249</v>
      </c>
      <c r="D1321" s="29" t="s">
        <v>1569</v>
      </c>
      <c r="E1321" s="26" t="s">
        <v>1260</v>
      </c>
      <c r="F1321" s="43" t="s">
        <v>4</v>
      </c>
      <c r="G1321" s="586">
        <v>40204</v>
      </c>
    </row>
    <row r="1322" spans="2:8">
      <c r="B1322" s="27" t="s">
        <v>4</v>
      </c>
      <c r="C1322" s="30">
        <v>1252</v>
      </c>
      <c r="D1322" s="29" t="s">
        <v>1353</v>
      </c>
      <c r="E1322" s="26" t="s">
        <v>1260</v>
      </c>
      <c r="F1322" s="43" t="s">
        <v>4</v>
      </c>
      <c r="G1322" s="586">
        <v>40197</v>
      </c>
    </row>
    <row r="1323" spans="2:8">
      <c r="B1323" s="27" t="s">
        <v>1570</v>
      </c>
      <c r="C1323" s="30">
        <v>1125</v>
      </c>
      <c r="D1323" s="287" t="s">
        <v>1571</v>
      </c>
      <c r="E1323" s="26" t="s">
        <v>1260</v>
      </c>
      <c r="F1323" s="26" t="s">
        <v>4</v>
      </c>
      <c r="G1323" s="548">
        <v>40209</v>
      </c>
    </row>
    <row r="1324" spans="2:8">
      <c r="B1324" s="27" t="s">
        <v>1566</v>
      </c>
      <c r="C1324" s="30"/>
      <c r="D1324" s="287" t="s">
        <v>1572</v>
      </c>
      <c r="E1324" s="26" t="s">
        <v>1573</v>
      </c>
      <c r="F1324" s="26" t="s">
        <v>4</v>
      </c>
      <c r="G1324" s="548">
        <v>40210</v>
      </c>
    </row>
    <row r="1325" spans="2:8">
      <c r="B1325" s="27" t="s">
        <v>1514</v>
      </c>
      <c r="C1325" s="30">
        <v>1407</v>
      </c>
      <c r="D1325" s="287" t="s">
        <v>1574</v>
      </c>
      <c r="E1325" s="26" t="s">
        <v>1280</v>
      </c>
      <c r="F1325" s="26" t="s">
        <v>4</v>
      </c>
      <c r="G1325" s="548">
        <v>40210</v>
      </c>
      <c r="H1325" s="125" t="s">
        <v>1575</v>
      </c>
    </row>
    <row r="1326" spans="2:8">
      <c r="B1326" s="27" t="s">
        <v>1387</v>
      </c>
      <c r="C1326" s="30">
        <v>1439</v>
      </c>
      <c r="D1326" s="287" t="s">
        <v>1576</v>
      </c>
      <c r="E1326" s="26" t="s">
        <v>1558</v>
      </c>
      <c r="F1326" s="26" t="s">
        <v>4</v>
      </c>
      <c r="G1326" s="548">
        <v>40211</v>
      </c>
      <c r="H1326" s="125"/>
    </row>
    <row r="1327" spans="2:8">
      <c r="B1327" s="27" t="s">
        <v>1296</v>
      </c>
      <c r="C1327" s="30"/>
      <c r="D1327" s="29" t="s">
        <v>1577</v>
      </c>
      <c r="E1327" s="43" t="s">
        <v>1260</v>
      </c>
      <c r="F1327" s="43" t="s">
        <v>4</v>
      </c>
      <c r="G1327" s="586">
        <v>40212</v>
      </c>
      <c r="H1327" s="125"/>
    </row>
    <row r="1328" spans="2:8">
      <c r="B1328" s="27" t="s">
        <v>1559</v>
      </c>
      <c r="C1328" s="30"/>
      <c r="D1328" s="29" t="s">
        <v>1578</v>
      </c>
      <c r="E1328" s="43" t="s">
        <v>1260</v>
      </c>
      <c r="F1328" s="43" t="s">
        <v>4</v>
      </c>
      <c r="G1328" s="586">
        <v>40213</v>
      </c>
      <c r="H1328" s="125"/>
    </row>
    <row r="1329" spans="2:8">
      <c r="B1329" s="27" t="s">
        <v>1559</v>
      </c>
      <c r="C1329" s="30"/>
      <c r="D1329" s="29" t="s">
        <v>1579</v>
      </c>
      <c r="E1329" s="43" t="s">
        <v>1260</v>
      </c>
      <c r="F1329" s="43" t="s">
        <v>4</v>
      </c>
      <c r="G1329" s="586">
        <v>40213</v>
      </c>
      <c r="H1329" s="125"/>
    </row>
    <row r="1330" spans="2:8">
      <c r="B1330" s="27" t="s">
        <v>1559</v>
      </c>
      <c r="C1330" s="30"/>
      <c r="D1330" s="29" t="s">
        <v>1580</v>
      </c>
      <c r="E1330" s="43" t="s">
        <v>1260</v>
      </c>
      <c r="F1330" s="43" t="s">
        <v>4</v>
      </c>
      <c r="G1330" s="586">
        <v>40214</v>
      </c>
      <c r="H1330" s="125"/>
    </row>
    <row r="1331" spans="2:8">
      <c r="B1331" s="27" t="s">
        <v>1272</v>
      </c>
      <c r="C1331" s="30">
        <v>1440</v>
      </c>
      <c r="D1331" s="29" t="s">
        <v>1581</v>
      </c>
      <c r="E1331" s="43" t="s">
        <v>1482</v>
      </c>
      <c r="F1331" s="26" t="s">
        <v>4</v>
      </c>
      <c r="G1331" s="42">
        <v>40218</v>
      </c>
      <c r="H1331" s="125"/>
    </row>
    <row r="1332" spans="2:8">
      <c r="B1332" s="27" t="s">
        <v>1296</v>
      </c>
      <c r="C1332" s="30">
        <v>14</v>
      </c>
      <c r="D1332" s="287" t="s">
        <v>1582</v>
      </c>
      <c r="E1332" s="26" t="s">
        <v>1260</v>
      </c>
      <c r="F1332" s="26" t="s">
        <v>4</v>
      </c>
      <c r="G1332" s="42">
        <v>40218</v>
      </c>
      <c r="H1332" s="125"/>
    </row>
    <row r="1333" spans="2:8">
      <c r="B1333" s="205" t="s">
        <v>1296</v>
      </c>
      <c r="C1333" s="62">
        <v>1433</v>
      </c>
      <c r="D1333" s="288" t="s">
        <v>1583</v>
      </c>
      <c r="E1333" s="43" t="s">
        <v>1260</v>
      </c>
      <c r="F1333" s="26" t="s">
        <v>4</v>
      </c>
      <c r="G1333" s="29" t="s">
        <v>4</v>
      </c>
      <c r="H1333" s="125"/>
    </row>
    <row r="1334" spans="2:8">
      <c r="B1334" s="27" t="s">
        <v>1492</v>
      </c>
      <c r="C1334" s="30"/>
      <c r="D1334" s="29" t="s">
        <v>1584</v>
      </c>
      <c r="E1334" s="43" t="s">
        <v>1260</v>
      </c>
      <c r="F1334" s="26" t="s">
        <v>4</v>
      </c>
      <c r="G1334" s="29" t="s">
        <v>4</v>
      </c>
      <c r="H1334" s="125"/>
    </row>
    <row r="1335" spans="2:8">
      <c r="B1335" s="27" t="s">
        <v>1420</v>
      </c>
      <c r="C1335" s="30">
        <v>1442</v>
      </c>
      <c r="D1335" s="29" t="s">
        <v>4</v>
      </c>
      <c r="E1335" s="43" t="s">
        <v>1260</v>
      </c>
      <c r="F1335" s="26" t="s">
        <v>4</v>
      </c>
      <c r="G1335" s="29" t="s">
        <v>4</v>
      </c>
      <c r="H1335" s="125" t="s">
        <v>653</v>
      </c>
    </row>
    <row r="1336" spans="2:8">
      <c r="B1336" s="27" t="s">
        <v>1262</v>
      </c>
      <c r="C1336" s="30">
        <v>1387</v>
      </c>
      <c r="D1336" s="29" t="s">
        <v>1585</v>
      </c>
      <c r="E1336" s="26" t="s">
        <v>1260</v>
      </c>
      <c r="F1336" s="26" t="s">
        <v>4</v>
      </c>
      <c r="G1336" s="29" t="s">
        <v>4</v>
      </c>
      <c r="H1336" s="125" t="s">
        <v>1447</v>
      </c>
    </row>
    <row r="1337" spans="2:8">
      <c r="B1337" s="27" t="s">
        <v>1358</v>
      </c>
      <c r="C1337" s="30">
        <v>1447</v>
      </c>
      <c r="D1337" s="29" t="s">
        <v>1586</v>
      </c>
      <c r="E1337" s="26" t="s">
        <v>4</v>
      </c>
      <c r="F1337" s="26" t="s">
        <v>4</v>
      </c>
      <c r="G1337" s="29" t="s">
        <v>4</v>
      </c>
      <c r="H1337" s="125"/>
    </row>
    <row r="1338" spans="2:8">
      <c r="B1338" s="27" t="s">
        <v>1296</v>
      </c>
      <c r="C1338" s="30"/>
      <c r="D1338" s="287" t="s">
        <v>1587</v>
      </c>
      <c r="E1338" s="26" t="s">
        <v>1260</v>
      </c>
      <c r="F1338" s="26" t="s">
        <v>4</v>
      </c>
      <c r="G1338" s="42">
        <v>40219</v>
      </c>
    </row>
    <row r="1339" spans="2:8">
      <c r="B1339" s="27" t="s">
        <v>1480</v>
      </c>
      <c r="C1339" s="30"/>
      <c r="D1339" s="287" t="s">
        <v>1588</v>
      </c>
      <c r="E1339" s="26" t="s">
        <v>1414</v>
      </c>
      <c r="F1339" s="26" t="s">
        <v>4</v>
      </c>
      <c r="G1339" s="548">
        <v>40221</v>
      </c>
    </row>
    <row r="1340" spans="2:8">
      <c r="B1340" s="27" t="s">
        <v>1589</v>
      </c>
      <c r="C1340" s="30"/>
      <c r="D1340" s="29" t="s">
        <v>1590</v>
      </c>
      <c r="E1340" s="26" t="s">
        <v>1338</v>
      </c>
      <c r="F1340" s="26" t="s">
        <v>4</v>
      </c>
      <c r="G1340" s="42">
        <v>40222</v>
      </c>
    </row>
    <row r="1341" spans="2:8">
      <c r="B1341" s="27" t="s">
        <v>1589</v>
      </c>
      <c r="C1341" s="30"/>
      <c r="D1341" s="287" t="s">
        <v>1591</v>
      </c>
      <c r="E1341" s="26" t="s">
        <v>1280</v>
      </c>
      <c r="F1341" s="26" t="s">
        <v>4</v>
      </c>
      <c r="G1341" s="42">
        <v>40222</v>
      </c>
    </row>
    <row r="1342" spans="2:8">
      <c r="B1342" s="27" t="s">
        <v>1492</v>
      </c>
      <c r="C1342" s="30"/>
      <c r="D1342" s="206" t="s">
        <v>1592</v>
      </c>
      <c r="E1342" s="26" t="s">
        <v>1524</v>
      </c>
      <c r="F1342" s="26" t="s">
        <v>4</v>
      </c>
      <c r="G1342" s="42">
        <v>40226</v>
      </c>
    </row>
    <row r="1343" spans="2:8">
      <c r="B1343" s="27" t="s">
        <v>1399</v>
      </c>
      <c r="C1343" s="30">
        <v>1405</v>
      </c>
      <c r="D1343" s="29" t="s">
        <v>1593</v>
      </c>
      <c r="E1343" s="26" t="s">
        <v>1482</v>
      </c>
      <c r="F1343" s="26" t="s">
        <v>4</v>
      </c>
      <c r="G1343" s="42">
        <v>40231</v>
      </c>
    </row>
    <row r="1344" spans="2:8">
      <c r="B1344" s="27" t="s">
        <v>1420</v>
      </c>
      <c r="C1344" s="30">
        <v>1441</v>
      </c>
      <c r="D1344" s="287" t="s">
        <v>1594</v>
      </c>
      <c r="E1344" s="43" t="s">
        <v>1260</v>
      </c>
      <c r="F1344" s="26" t="s">
        <v>4</v>
      </c>
      <c r="G1344" s="42">
        <v>40232</v>
      </c>
    </row>
    <row r="1345" spans="2:7">
      <c r="B1345" s="27" t="s">
        <v>1418</v>
      </c>
      <c r="C1345" s="30"/>
      <c r="D1345" s="29" t="s">
        <v>1595</v>
      </c>
      <c r="E1345" s="26" t="s">
        <v>1280</v>
      </c>
      <c r="F1345" s="26" t="s">
        <v>4</v>
      </c>
      <c r="G1345" s="42">
        <v>40234</v>
      </c>
    </row>
    <row r="1346" spans="2:7">
      <c r="B1346" s="27" t="s">
        <v>1596</v>
      </c>
      <c r="C1346" s="30"/>
      <c r="D1346" s="29" t="s">
        <v>1597</v>
      </c>
      <c r="E1346" s="26" t="s">
        <v>1598</v>
      </c>
      <c r="F1346" s="26" t="s">
        <v>4</v>
      </c>
      <c r="G1346" s="548">
        <v>40237</v>
      </c>
    </row>
    <row r="1347" spans="2:7">
      <c r="B1347" s="27" t="s">
        <v>1305</v>
      </c>
      <c r="C1347" s="30">
        <v>1451</v>
      </c>
      <c r="D1347" s="29" t="s">
        <v>1599</v>
      </c>
      <c r="E1347" s="26" t="s">
        <v>1280</v>
      </c>
      <c r="F1347" s="26" t="s">
        <v>4</v>
      </c>
      <c r="G1347" s="548">
        <v>40236</v>
      </c>
    </row>
    <row r="1348" spans="2:7">
      <c r="B1348" s="27" t="s">
        <v>1600</v>
      </c>
      <c r="C1348" s="30">
        <v>1456</v>
      </c>
      <c r="D1348" s="29" t="s">
        <v>1601</v>
      </c>
      <c r="E1348" s="26" t="s">
        <v>1280</v>
      </c>
      <c r="F1348" s="26" t="s">
        <v>4</v>
      </c>
      <c r="G1348" s="548">
        <v>40236</v>
      </c>
    </row>
    <row r="1349" spans="2:7">
      <c r="B1349" s="27" t="s">
        <v>1265</v>
      </c>
      <c r="C1349" s="30">
        <v>1367</v>
      </c>
      <c r="D1349" s="29" t="s">
        <v>1602</v>
      </c>
      <c r="E1349" s="26" t="s">
        <v>1391</v>
      </c>
      <c r="F1349" s="26" t="s">
        <v>4</v>
      </c>
      <c r="G1349" s="548">
        <v>40237</v>
      </c>
    </row>
    <row r="1350" spans="2:7">
      <c r="B1350" s="27" t="s">
        <v>1296</v>
      </c>
      <c r="C1350" s="30">
        <v>1333</v>
      </c>
      <c r="D1350" s="287" t="s">
        <v>1603</v>
      </c>
      <c r="E1350" s="26" t="s">
        <v>1260</v>
      </c>
      <c r="F1350" s="26" t="s">
        <v>4</v>
      </c>
      <c r="G1350" s="548">
        <v>40237</v>
      </c>
    </row>
    <row r="1351" spans="2:7">
      <c r="B1351" s="27" t="s">
        <v>1296</v>
      </c>
      <c r="C1351" s="30">
        <v>1333</v>
      </c>
      <c r="D1351" s="287" t="s">
        <v>1604</v>
      </c>
      <c r="E1351" s="26" t="s">
        <v>1260</v>
      </c>
      <c r="F1351" s="26" t="s">
        <v>4</v>
      </c>
      <c r="G1351" s="548">
        <v>40237</v>
      </c>
    </row>
    <row r="1352" spans="2:7">
      <c r="B1352" s="27" t="s">
        <v>1331</v>
      </c>
      <c r="C1352" s="30">
        <v>1285</v>
      </c>
      <c r="D1352" s="29" t="s">
        <v>1605</v>
      </c>
      <c r="E1352" s="26" t="s">
        <v>1260</v>
      </c>
      <c r="F1352" s="26" t="s">
        <v>4</v>
      </c>
      <c r="G1352" s="548">
        <v>40237</v>
      </c>
    </row>
    <row r="1353" spans="2:7">
      <c r="B1353" s="27" t="s">
        <v>1262</v>
      </c>
      <c r="C1353" s="30">
        <v>1325</v>
      </c>
      <c r="D1353" s="29" t="s">
        <v>1606</v>
      </c>
      <c r="E1353" s="26" t="s">
        <v>1260</v>
      </c>
      <c r="F1353" s="26" t="s">
        <v>4</v>
      </c>
      <c r="G1353" s="548">
        <v>40237</v>
      </c>
    </row>
    <row r="1354" spans="2:7">
      <c r="B1354" s="27" t="s">
        <v>1340</v>
      </c>
      <c r="C1354" s="30">
        <v>1201</v>
      </c>
      <c r="D1354" s="29" t="s">
        <v>1607</v>
      </c>
      <c r="E1354" s="26" t="s">
        <v>1280</v>
      </c>
      <c r="F1354" s="26" t="s">
        <v>4</v>
      </c>
      <c r="G1354" s="548">
        <v>40237</v>
      </c>
    </row>
    <row r="1355" spans="2:7">
      <c r="B1355" s="27" t="s">
        <v>1480</v>
      </c>
      <c r="C1355" s="30">
        <v>1444</v>
      </c>
      <c r="D1355" s="29" t="s">
        <v>1608</v>
      </c>
      <c r="E1355" s="26" t="s">
        <v>1609</v>
      </c>
      <c r="F1355" s="26" t="s">
        <v>4</v>
      </c>
      <c r="G1355" s="548">
        <v>40237</v>
      </c>
    </row>
    <row r="1356" spans="2:7">
      <c r="B1356" s="27" t="s">
        <v>1480</v>
      </c>
      <c r="C1356" s="30">
        <v>1401</v>
      </c>
      <c r="D1356" s="29" t="s">
        <v>1610</v>
      </c>
      <c r="E1356" s="26" t="s">
        <v>1482</v>
      </c>
      <c r="F1356" s="26" t="s">
        <v>4</v>
      </c>
      <c r="G1356" s="548">
        <v>40237</v>
      </c>
    </row>
    <row r="1357" spans="2:7">
      <c r="B1357" s="27" t="s">
        <v>1336</v>
      </c>
      <c r="C1357" s="30">
        <v>1457</v>
      </c>
      <c r="D1357" s="29" t="s">
        <v>1611</v>
      </c>
      <c r="E1357" s="26" t="s">
        <v>4</v>
      </c>
      <c r="F1357" s="26" t="s">
        <v>4</v>
      </c>
      <c r="G1357" s="548">
        <v>40237</v>
      </c>
    </row>
    <row r="1358" spans="2:7">
      <c r="B1358" s="27" t="s">
        <v>1336</v>
      </c>
      <c r="C1358" s="30">
        <v>1398</v>
      </c>
      <c r="D1358" s="287" t="s">
        <v>1612</v>
      </c>
      <c r="E1358" s="26" t="s">
        <v>1280</v>
      </c>
      <c r="F1358" s="26" t="s">
        <v>4</v>
      </c>
      <c r="G1358" s="548">
        <v>40237</v>
      </c>
    </row>
    <row r="1359" spans="2:7">
      <c r="B1359" s="27" t="s">
        <v>1465</v>
      </c>
      <c r="C1359" s="30">
        <v>1389</v>
      </c>
      <c r="D1359" s="29" t="s">
        <v>1613</v>
      </c>
      <c r="E1359" s="26" t="s">
        <v>1260</v>
      </c>
      <c r="F1359" s="26" t="s">
        <v>4</v>
      </c>
      <c r="G1359" s="548">
        <v>40237</v>
      </c>
    </row>
    <row r="1360" spans="2:7">
      <c r="B1360" s="27" t="s">
        <v>1262</v>
      </c>
      <c r="C1360" s="30">
        <v>1380</v>
      </c>
      <c r="D1360" s="29" t="s">
        <v>1614</v>
      </c>
      <c r="E1360" s="26" t="s">
        <v>1260</v>
      </c>
      <c r="F1360" s="26" t="s">
        <v>4</v>
      </c>
      <c r="G1360" s="548">
        <v>40239</v>
      </c>
    </row>
    <row r="1361" spans="1:8">
      <c r="B1361" s="27" t="s">
        <v>1615</v>
      </c>
      <c r="C1361" s="30">
        <v>1462</v>
      </c>
      <c r="D1361" s="29" t="s">
        <v>1616</v>
      </c>
      <c r="E1361" s="26" t="s">
        <v>1260</v>
      </c>
      <c r="F1361" s="26" t="s">
        <v>4</v>
      </c>
      <c r="G1361" s="548">
        <v>40240</v>
      </c>
    </row>
    <row r="1362" spans="1:8">
      <c r="B1362" s="27" t="s">
        <v>1420</v>
      </c>
      <c r="C1362" s="30">
        <v>1465</v>
      </c>
      <c r="D1362" s="29" t="s">
        <v>1617</v>
      </c>
      <c r="E1362" s="26" t="s">
        <v>1260</v>
      </c>
      <c r="F1362" s="26" t="s">
        <v>4</v>
      </c>
      <c r="G1362" s="42">
        <v>40240</v>
      </c>
    </row>
    <row r="1363" spans="1:8">
      <c r="B1363" s="27" t="s">
        <v>1406</v>
      </c>
      <c r="C1363" s="30"/>
      <c r="D1363" s="29" t="s">
        <v>1618</v>
      </c>
      <c r="E1363" s="26" t="s">
        <v>1280</v>
      </c>
      <c r="F1363" s="26" t="s">
        <v>4</v>
      </c>
      <c r="G1363" s="42">
        <v>40242</v>
      </c>
    </row>
    <row r="1364" spans="1:8">
      <c r="B1364" s="27" t="s">
        <v>1420</v>
      </c>
      <c r="C1364" s="30">
        <v>1476</v>
      </c>
      <c r="D1364" s="29" t="s">
        <v>1619</v>
      </c>
      <c r="E1364" s="26" t="s">
        <v>1260</v>
      </c>
      <c r="F1364" s="26" t="s">
        <v>4</v>
      </c>
      <c r="G1364" s="42">
        <v>40243</v>
      </c>
    </row>
    <row r="1365" spans="1:8">
      <c r="B1365" s="27" t="s">
        <v>1420</v>
      </c>
      <c r="C1365" s="30"/>
      <c r="D1365" s="29" t="s">
        <v>1620</v>
      </c>
      <c r="E1365" s="26" t="s">
        <v>1260</v>
      </c>
      <c r="F1365" s="26" t="s">
        <v>4</v>
      </c>
      <c r="G1365" s="42">
        <v>40243</v>
      </c>
    </row>
    <row r="1366" spans="1:8">
      <c r="B1366" s="27" t="s">
        <v>1480</v>
      </c>
      <c r="C1366" s="30">
        <v>1468</v>
      </c>
      <c r="D1366" s="29" t="s">
        <v>1621</v>
      </c>
      <c r="E1366" s="26" t="s">
        <v>1622</v>
      </c>
      <c r="F1366" s="26" t="s">
        <v>4</v>
      </c>
      <c r="G1366" s="42">
        <v>40243</v>
      </c>
    </row>
    <row r="1367" spans="1:8">
      <c r="B1367" s="27" t="s">
        <v>1262</v>
      </c>
      <c r="C1367" s="30">
        <v>1335</v>
      </c>
      <c r="D1367" s="29" t="s">
        <v>1623</v>
      </c>
      <c r="E1367" s="26" t="s">
        <v>1260</v>
      </c>
      <c r="F1367" s="26" t="s">
        <v>4</v>
      </c>
      <c r="G1367" s="42">
        <v>40246</v>
      </c>
    </row>
    <row r="1368" spans="1:8">
      <c r="B1368" s="27" t="s">
        <v>1533</v>
      </c>
      <c r="C1368" s="30"/>
      <c r="D1368" s="192" t="s">
        <v>1624</v>
      </c>
      <c r="E1368" s="26" t="s">
        <v>1260</v>
      </c>
      <c r="F1368" s="26" t="s">
        <v>4</v>
      </c>
      <c r="G1368" s="42">
        <v>40247</v>
      </c>
    </row>
    <row r="1369" spans="1:8">
      <c r="B1369" s="27" t="s">
        <v>1281</v>
      </c>
      <c r="C1369" s="30">
        <v>1184</v>
      </c>
      <c r="D1369" s="287" t="s">
        <v>1625</v>
      </c>
      <c r="E1369" s="26" t="s">
        <v>1260</v>
      </c>
      <c r="F1369" s="26" t="s">
        <v>4</v>
      </c>
      <c r="G1369" s="42">
        <v>40246</v>
      </c>
    </row>
    <row r="1370" spans="1:8">
      <c r="B1370" s="27" t="s">
        <v>1626</v>
      </c>
      <c r="C1370" s="30">
        <v>1390</v>
      </c>
      <c r="D1370" s="29" t="s">
        <v>1627</v>
      </c>
      <c r="E1370" s="26" t="s">
        <v>1310</v>
      </c>
      <c r="F1370" s="26" t="s">
        <v>4</v>
      </c>
      <c r="G1370" s="42">
        <v>40247</v>
      </c>
    </row>
    <row r="1371" spans="1:8">
      <c r="B1371" s="27" t="s">
        <v>1262</v>
      </c>
      <c r="C1371" s="30">
        <v>1382</v>
      </c>
      <c r="D1371" s="29" t="s">
        <v>1628</v>
      </c>
      <c r="E1371" s="26" t="s">
        <v>1260</v>
      </c>
      <c r="F1371" s="26" t="s">
        <v>4</v>
      </c>
      <c r="G1371" s="42">
        <v>40247</v>
      </c>
      <c r="H1371" s="125" t="s">
        <v>1264</v>
      </c>
    </row>
    <row r="1372" spans="1:8">
      <c r="A1372" s="176"/>
      <c r="B1372" s="27" t="s">
        <v>1420</v>
      </c>
      <c r="C1372" s="30">
        <v>1476</v>
      </c>
      <c r="D1372" s="287" t="s">
        <v>1619</v>
      </c>
      <c r="E1372" s="26" t="s">
        <v>1260</v>
      </c>
      <c r="F1372" s="26" t="s">
        <v>4</v>
      </c>
      <c r="G1372" s="42">
        <v>40248</v>
      </c>
      <c r="H1372" s="125"/>
    </row>
    <row r="1373" spans="1:8">
      <c r="B1373" s="27" t="s">
        <v>4</v>
      </c>
      <c r="C1373" s="30">
        <v>1377</v>
      </c>
      <c r="D1373" s="287" t="s">
        <v>1629</v>
      </c>
      <c r="E1373" s="26" t="s">
        <v>1478</v>
      </c>
      <c r="F1373" s="26" t="s">
        <v>4</v>
      </c>
      <c r="G1373" s="42">
        <v>40248</v>
      </c>
      <c r="H1373" s="125"/>
    </row>
    <row r="1374" spans="1:8">
      <c r="B1374" s="27" t="s">
        <v>1566</v>
      </c>
      <c r="C1374" s="30">
        <v>1437</v>
      </c>
      <c r="D1374" s="287" t="s">
        <v>1630</v>
      </c>
      <c r="E1374" s="43" t="s">
        <v>1260</v>
      </c>
      <c r="F1374" s="26" t="s">
        <v>4</v>
      </c>
      <c r="G1374" s="42">
        <v>40248</v>
      </c>
      <c r="H1374" s="125"/>
    </row>
    <row r="1375" spans="1:8">
      <c r="B1375" s="27" t="s">
        <v>1296</v>
      </c>
      <c r="C1375" s="30">
        <v>1480</v>
      </c>
      <c r="D1375" s="287" t="s">
        <v>1631</v>
      </c>
      <c r="E1375" s="26" t="s">
        <v>1260</v>
      </c>
      <c r="F1375" s="26" t="s">
        <v>4</v>
      </c>
      <c r="G1375" s="42">
        <v>40248</v>
      </c>
      <c r="H1375" s="125"/>
    </row>
    <row r="1376" spans="1:8">
      <c r="B1376" s="27" t="s">
        <v>1296</v>
      </c>
      <c r="C1376" s="30"/>
      <c r="D1376" s="29" t="s">
        <v>1632</v>
      </c>
      <c r="E1376" s="26" t="s">
        <v>1260</v>
      </c>
      <c r="F1376" s="26" t="s">
        <v>4</v>
      </c>
      <c r="G1376" s="42">
        <v>40248</v>
      </c>
      <c r="H1376" s="125"/>
    </row>
    <row r="1377" spans="1:9">
      <c r="B1377" s="27" t="s">
        <v>1340</v>
      </c>
      <c r="C1377" s="30">
        <v>1404</v>
      </c>
      <c r="D1377" s="287" t="s">
        <v>1633</v>
      </c>
      <c r="E1377" s="26" t="s">
        <v>1280</v>
      </c>
      <c r="F1377" s="26" t="s">
        <v>4</v>
      </c>
      <c r="G1377" s="548">
        <v>40250</v>
      </c>
      <c r="H1377" s="125"/>
    </row>
    <row r="1378" spans="1:9">
      <c r="B1378" s="27" t="s">
        <v>1492</v>
      </c>
      <c r="C1378" s="30"/>
      <c r="D1378" s="29" t="s">
        <v>1634</v>
      </c>
      <c r="E1378" s="26" t="s">
        <v>4</v>
      </c>
      <c r="F1378" s="26" t="s">
        <v>4</v>
      </c>
      <c r="G1378" s="42">
        <v>40252</v>
      </c>
      <c r="H1378" s="125" t="s">
        <v>1264</v>
      </c>
    </row>
    <row r="1379" spans="1:9">
      <c r="B1379" s="27" t="s">
        <v>1358</v>
      </c>
      <c r="C1379" s="30">
        <v>1420</v>
      </c>
      <c r="D1379" s="29" t="s">
        <v>1635</v>
      </c>
      <c r="E1379" s="26" t="s">
        <v>1280</v>
      </c>
      <c r="F1379" s="26" t="s">
        <v>4</v>
      </c>
      <c r="G1379" s="42">
        <v>40252</v>
      </c>
      <c r="H1379" s="125" t="s">
        <v>1264</v>
      </c>
    </row>
    <row r="1380" spans="1:9">
      <c r="A1380" s="176"/>
      <c r="B1380" s="382" t="s">
        <v>1296</v>
      </c>
      <c r="C1380" s="207">
        <v>1483</v>
      </c>
      <c r="D1380" s="289" t="s">
        <v>1636</v>
      </c>
      <c r="E1380" s="208" t="s">
        <v>1260</v>
      </c>
      <c r="F1380" s="208" t="s">
        <v>4</v>
      </c>
      <c r="G1380" s="42">
        <v>40253</v>
      </c>
      <c r="H1380" s="125"/>
    </row>
    <row r="1381" spans="1:9">
      <c r="A1381" s="176"/>
      <c r="B1381" s="27" t="s">
        <v>1296</v>
      </c>
      <c r="C1381" s="30">
        <v>1464</v>
      </c>
      <c r="D1381" s="287" t="s">
        <v>1637</v>
      </c>
      <c r="E1381" s="26" t="s">
        <v>1638</v>
      </c>
      <c r="F1381" s="26" t="s">
        <v>4</v>
      </c>
      <c r="G1381" s="42">
        <v>40253</v>
      </c>
      <c r="H1381" s="125"/>
    </row>
    <row r="1382" spans="1:9">
      <c r="B1382" s="27" t="s">
        <v>1296</v>
      </c>
      <c r="C1382" s="30"/>
      <c r="D1382" s="29" t="s">
        <v>1639</v>
      </c>
      <c r="E1382" s="26" t="s">
        <v>1260</v>
      </c>
      <c r="F1382" s="26" t="s">
        <v>4</v>
      </c>
      <c r="G1382" s="42">
        <v>40253</v>
      </c>
      <c r="H1382" s="125"/>
    </row>
    <row r="1383" spans="1:9">
      <c r="B1383" s="27" t="s">
        <v>1492</v>
      </c>
      <c r="C1383" s="30"/>
      <c r="D1383" s="29" t="s">
        <v>1640</v>
      </c>
      <c r="E1383" s="26" t="s">
        <v>1260</v>
      </c>
      <c r="F1383" s="26" t="s">
        <v>4</v>
      </c>
      <c r="G1383" s="42">
        <v>40255</v>
      </c>
      <c r="H1383" s="125" t="s">
        <v>1392</v>
      </c>
    </row>
    <row r="1384" spans="1:9">
      <c r="B1384" s="27" t="s">
        <v>1533</v>
      </c>
      <c r="C1384" s="30">
        <v>1472</v>
      </c>
      <c r="D1384" s="287" t="s">
        <v>1641</v>
      </c>
      <c r="E1384" s="26" t="s">
        <v>1642</v>
      </c>
      <c r="F1384" s="26" t="s">
        <v>4</v>
      </c>
      <c r="G1384" s="42">
        <v>40255</v>
      </c>
      <c r="I1384" s="125"/>
    </row>
    <row r="1385" spans="1:9">
      <c r="B1385" s="27" t="s">
        <v>1296</v>
      </c>
      <c r="C1385" s="30"/>
      <c r="D1385" s="287" t="s">
        <v>1643</v>
      </c>
      <c r="E1385" s="26" t="s">
        <v>1260</v>
      </c>
      <c r="F1385" s="26" t="s">
        <v>4</v>
      </c>
      <c r="G1385" s="42">
        <v>40260</v>
      </c>
      <c r="I1385" s="125"/>
    </row>
    <row r="1386" spans="1:9">
      <c r="A1386" s="176"/>
      <c r="B1386" s="27" t="s">
        <v>1492</v>
      </c>
      <c r="C1386" s="30"/>
      <c r="D1386" s="29" t="s">
        <v>1644</v>
      </c>
      <c r="E1386" s="26" t="s">
        <v>1260</v>
      </c>
      <c r="F1386" s="26" t="s">
        <v>4</v>
      </c>
      <c r="G1386" s="42">
        <v>40260</v>
      </c>
      <c r="H1386" s="125"/>
      <c r="I1386" s="125"/>
    </row>
    <row r="1387" spans="1:9">
      <c r="A1387" s="176"/>
      <c r="B1387" s="27" t="s">
        <v>1492</v>
      </c>
      <c r="C1387" s="30"/>
      <c r="D1387" s="287" t="s">
        <v>1645</v>
      </c>
      <c r="E1387" s="26" t="s">
        <v>1260</v>
      </c>
      <c r="F1387" s="26" t="s">
        <v>4</v>
      </c>
      <c r="G1387" s="42">
        <v>40260</v>
      </c>
      <c r="H1387" s="125"/>
      <c r="I1387" s="125"/>
    </row>
    <row r="1388" spans="1:9">
      <c r="A1388" s="176"/>
      <c r="B1388" s="27" t="s">
        <v>1334</v>
      </c>
      <c r="C1388" s="30"/>
      <c r="D1388" s="29" t="s">
        <v>1646</v>
      </c>
      <c r="E1388" s="26" t="s">
        <v>1647</v>
      </c>
      <c r="F1388" s="26" t="s">
        <v>4</v>
      </c>
      <c r="G1388" s="42">
        <v>40260</v>
      </c>
      <c r="H1388" s="125"/>
      <c r="I1388" s="125"/>
    </row>
    <row r="1389" spans="1:9">
      <c r="A1389" s="176"/>
      <c r="B1389" s="27" t="s">
        <v>1420</v>
      </c>
      <c r="C1389" s="30">
        <v>1438</v>
      </c>
      <c r="D1389" s="29" t="s">
        <v>1648</v>
      </c>
      <c r="E1389" s="43" t="s">
        <v>1260</v>
      </c>
      <c r="F1389" s="178" t="s">
        <v>1649</v>
      </c>
      <c r="G1389" s="42">
        <v>40263</v>
      </c>
      <c r="H1389" s="125" t="s">
        <v>1264</v>
      </c>
    </row>
    <row r="1390" spans="1:9">
      <c r="B1390" s="27" t="s">
        <v>1331</v>
      </c>
      <c r="C1390" s="30">
        <v>1277</v>
      </c>
      <c r="D1390" s="287" t="s">
        <v>1650</v>
      </c>
      <c r="E1390" s="26" t="s">
        <v>1260</v>
      </c>
      <c r="F1390" s="178" t="s">
        <v>1649</v>
      </c>
      <c r="G1390" s="548">
        <v>40268</v>
      </c>
      <c r="H1390" s="125"/>
    </row>
    <row r="1391" spans="1:9">
      <c r="B1391" s="27" t="s">
        <v>1492</v>
      </c>
      <c r="C1391" s="30">
        <v>1343</v>
      </c>
      <c r="D1391" s="287" t="s">
        <v>1651</v>
      </c>
      <c r="E1391" s="26" t="s">
        <v>1260</v>
      </c>
      <c r="F1391" s="178" t="s">
        <v>1649</v>
      </c>
      <c r="G1391" s="548">
        <v>40268</v>
      </c>
      <c r="H1391" s="125"/>
    </row>
    <row r="1392" spans="1:9">
      <c r="B1392" s="374" t="s">
        <v>1331</v>
      </c>
      <c r="C1392" s="191">
        <v>1231</v>
      </c>
      <c r="D1392" s="290" t="s">
        <v>1652</v>
      </c>
      <c r="E1392" s="178" t="s">
        <v>1260</v>
      </c>
      <c r="F1392" s="178" t="s">
        <v>1649</v>
      </c>
      <c r="G1392" s="548">
        <v>40268</v>
      </c>
      <c r="H1392" s="125"/>
    </row>
    <row r="1393" spans="1:8">
      <c r="A1393" s="176"/>
      <c r="B1393" s="27" t="s">
        <v>1653</v>
      </c>
      <c r="C1393" s="191"/>
      <c r="D1393" s="290" t="s">
        <v>1654</v>
      </c>
      <c r="E1393" s="178" t="s">
        <v>1310</v>
      </c>
      <c r="F1393" s="178" t="s">
        <v>1649</v>
      </c>
      <c r="G1393" s="548">
        <v>40268</v>
      </c>
      <c r="H1393" s="125"/>
    </row>
    <row r="1394" spans="1:8">
      <c r="A1394" s="176"/>
      <c r="B1394" s="27" t="s">
        <v>1655</v>
      </c>
      <c r="C1394" s="30">
        <v>1427</v>
      </c>
      <c r="D1394" s="287" t="s">
        <v>1656</v>
      </c>
      <c r="E1394" s="26" t="s">
        <v>1391</v>
      </c>
      <c r="F1394" s="178" t="s">
        <v>1649</v>
      </c>
      <c r="G1394" s="548">
        <v>40268</v>
      </c>
      <c r="H1394" s="125"/>
    </row>
    <row r="1395" spans="1:8">
      <c r="A1395" s="176"/>
      <c r="B1395" s="27" t="s">
        <v>1596</v>
      </c>
      <c r="C1395" s="30">
        <v>1484</v>
      </c>
      <c r="D1395" s="287" t="s">
        <v>1657</v>
      </c>
      <c r="E1395" s="26" t="s">
        <v>4194</v>
      </c>
      <c r="F1395" s="178" t="s">
        <v>1649</v>
      </c>
      <c r="G1395" s="548">
        <v>40268</v>
      </c>
      <c r="H1395" s="125"/>
    </row>
    <row r="1396" spans="1:8">
      <c r="A1396" s="176"/>
      <c r="B1396" s="27" t="s">
        <v>1418</v>
      </c>
      <c r="C1396" s="30"/>
      <c r="D1396" s="29" t="s">
        <v>1658</v>
      </c>
      <c r="E1396" s="26" t="s">
        <v>1659</v>
      </c>
      <c r="F1396" s="178" t="s">
        <v>1649</v>
      </c>
      <c r="G1396" s="548">
        <v>40268</v>
      </c>
      <c r="H1396" s="125"/>
    </row>
    <row r="1397" spans="1:8">
      <c r="A1397" s="176"/>
      <c r="B1397" s="27" t="s">
        <v>1492</v>
      </c>
      <c r="C1397" s="30"/>
      <c r="D1397" s="206" t="s">
        <v>1660</v>
      </c>
      <c r="E1397" s="26" t="s">
        <v>1524</v>
      </c>
      <c r="F1397" s="178" t="s">
        <v>1649</v>
      </c>
      <c r="G1397" s="548">
        <v>40268</v>
      </c>
      <c r="H1397" s="125"/>
    </row>
    <row r="1398" spans="1:8">
      <c r="A1398" s="176"/>
      <c r="B1398" s="27" t="s">
        <v>1296</v>
      </c>
      <c r="C1398" s="30">
        <v>1455</v>
      </c>
      <c r="D1398" s="287" t="s">
        <v>1661</v>
      </c>
      <c r="E1398" s="26" t="s">
        <v>1260</v>
      </c>
      <c r="F1398" s="178" t="s">
        <v>1649</v>
      </c>
      <c r="G1398" s="548">
        <v>40268</v>
      </c>
      <c r="H1398" s="125"/>
    </row>
    <row r="1399" spans="1:8">
      <c r="A1399" s="176"/>
      <c r="B1399" s="27" t="s">
        <v>1262</v>
      </c>
      <c r="C1399" s="30"/>
      <c r="D1399" s="287" t="s">
        <v>1662</v>
      </c>
      <c r="E1399" s="26" t="s">
        <v>1260</v>
      </c>
      <c r="F1399" s="26" t="s">
        <v>4</v>
      </c>
      <c r="G1399" s="42">
        <v>40270</v>
      </c>
      <c r="H1399" s="125"/>
    </row>
    <row r="1400" spans="1:8">
      <c r="A1400" s="176"/>
      <c r="B1400" s="27" t="s">
        <v>1533</v>
      </c>
      <c r="C1400" s="30"/>
      <c r="D1400" s="287" t="s">
        <v>1663</v>
      </c>
      <c r="E1400" s="26" t="s">
        <v>1260</v>
      </c>
      <c r="F1400" s="178" t="s">
        <v>1664</v>
      </c>
      <c r="G1400" s="42">
        <v>40273</v>
      </c>
      <c r="H1400" s="125"/>
    </row>
    <row r="1401" spans="1:8">
      <c r="A1401" s="176"/>
      <c r="B1401" s="27" t="s">
        <v>1262</v>
      </c>
      <c r="C1401" s="30"/>
      <c r="D1401" s="29" t="s">
        <v>1665</v>
      </c>
      <c r="E1401" s="26" t="s">
        <v>1260</v>
      </c>
      <c r="F1401" s="26" t="s">
        <v>4</v>
      </c>
      <c r="G1401" s="42">
        <v>40275</v>
      </c>
      <c r="H1401" s="125"/>
    </row>
    <row r="1402" spans="1:8">
      <c r="A1402" s="176"/>
      <c r="B1402" s="27" t="s">
        <v>1626</v>
      </c>
      <c r="C1402" s="30">
        <v>1477</v>
      </c>
      <c r="D1402" s="29" t="s">
        <v>1666</v>
      </c>
      <c r="E1402" s="26" t="s">
        <v>1667</v>
      </c>
      <c r="F1402" s="26" t="s">
        <v>4</v>
      </c>
      <c r="G1402" s="42">
        <v>40276</v>
      </c>
      <c r="H1402" s="125"/>
    </row>
    <row r="1403" spans="1:8">
      <c r="A1403" s="176"/>
      <c r="B1403" s="27" t="s">
        <v>1358</v>
      </c>
      <c r="C1403" s="30"/>
      <c r="D1403" s="287" t="s">
        <v>1668</v>
      </c>
      <c r="E1403" s="26" t="s">
        <v>4</v>
      </c>
      <c r="F1403" s="26" t="s">
        <v>4</v>
      </c>
      <c r="G1403" s="42">
        <v>40276</v>
      </c>
      <c r="H1403" s="125"/>
    </row>
    <row r="1404" spans="1:8">
      <c r="A1404" s="176"/>
      <c r="B1404" s="27" t="s">
        <v>1522</v>
      </c>
      <c r="C1404" s="30"/>
      <c r="D1404" s="287" t="s">
        <v>1669</v>
      </c>
      <c r="E1404" s="26" t="s">
        <v>1391</v>
      </c>
      <c r="F1404" s="26" t="s">
        <v>4</v>
      </c>
      <c r="G1404" s="42">
        <v>40277</v>
      </c>
      <c r="H1404" s="125"/>
    </row>
    <row r="1405" spans="1:8">
      <c r="A1405" s="176"/>
      <c r="B1405" s="205" t="s">
        <v>1358</v>
      </c>
      <c r="C1405" s="62"/>
      <c r="D1405" s="270" t="s">
        <v>1670</v>
      </c>
      <c r="E1405" s="43" t="s">
        <v>4</v>
      </c>
      <c r="F1405" s="26" t="s">
        <v>4</v>
      </c>
      <c r="G1405" s="42">
        <v>40280</v>
      </c>
      <c r="H1405" s="125"/>
    </row>
    <row r="1406" spans="1:8">
      <c r="A1406" s="176"/>
      <c r="B1406" s="27" t="s">
        <v>1358</v>
      </c>
      <c r="C1406" s="30">
        <v>1448</v>
      </c>
      <c r="D1406" s="287" t="s">
        <v>1671</v>
      </c>
      <c r="E1406" s="26" t="s">
        <v>4</v>
      </c>
      <c r="F1406" s="26" t="s">
        <v>4</v>
      </c>
      <c r="G1406" s="42">
        <v>40280</v>
      </c>
      <c r="H1406" s="125"/>
    </row>
    <row r="1407" spans="1:8">
      <c r="A1407" s="176"/>
      <c r="B1407" s="27" t="s">
        <v>1262</v>
      </c>
      <c r="C1407" s="30">
        <v>1327</v>
      </c>
      <c r="D1407" s="29" t="s">
        <v>1672</v>
      </c>
      <c r="E1407" s="26" t="s">
        <v>1260</v>
      </c>
      <c r="F1407" s="26" t="s">
        <v>4</v>
      </c>
      <c r="G1407" s="42">
        <v>40281</v>
      </c>
      <c r="H1407" s="125" t="s">
        <v>1264</v>
      </c>
    </row>
    <row r="1408" spans="1:8">
      <c r="A1408" s="176"/>
      <c r="B1408" s="27" t="s">
        <v>1564</v>
      </c>
      <c r="C1408" s="30">
        <v>1450</v>
      </c>
      <c r="D1408" s="29" t="s">
        <v>1673</v>
      </c>
      <c r="E1408" s="26" t="s">
        <v>1260</v>
      </c>
      <c r="F1408" s="43" t="s">
        <v>4</v>
      </c>
      <c r="G1408" s="586">
        <v>40284</v>
      </c>
      <c r="H1408" s="125" t="s">
        <v>1264</v>
      </c>
    </row>
    <row r="1409" spans="1:9">
      <c r="B1409" s="27" t="s">
        <v>1533</v>
      </c>
      <c r="C1409" s="30"/>
      <c r="D1409" s="29" t="s">
        <v>1674</v>
      </c>
      <c r="E1409" s="26" t="s">
        <v>1501</v>
      </c>
      <c r="F1409" s="43" t="s">
        <v>4</v>
      </c>
      <c r="G1409" s="586">
        <v>40284</v>
      </c>
      <c r="H1409" s="125"/>
      <c r="I1409" s="125"/>
    </row>
    <row r="1410" spans="1:9">
      <c r="B1410" s="27" t="s">
        <v>1492</v>
      </c>
      <c r="C1410" s="30"/>
      <c r="D1410" s="206" t="s">
        <v>1675</v>
      </c>
      <c r="E1410" s="26" t="s">
        <v>1524</v>
      </c>
      <c r="F1410" s="26" t="s">
        <v>4</v>
      </c>
      <c r="G1410" s="42">
        <v>40284</v>
      </c>
      <c r="H1410" s="125"/>
      <c r="I1410" s="125"/>
    </row>
    <row r="1411" spans="1:9">
      <c r="B1411" s="205" t="s">
        <v>1449</v>
      </c>
      <c r="C1411" s="62"/>
      <c r="D1411" s="288" t="s">
        <v>1676</v>
      </c>
      <c r="E1411" s="43" t="s">
        <v>1677</v>
      </c>
      <c r="F1411" s="43" t="s">
        <v>4</v>
      </c>
      <c r="G1411" s="923">
        <v>40287</v>
      </c>
      <c r="H1411" s="125"/>
      <c r="I1411" s="125"/>
    </row>
    <row r="1412" spans="1:9">
      <c r="B1412" s="27" t="s">
        <v>1387</v>
      </c>
      <c r="C1412" s="30">
        <v>1453</v>
      </c>
      <c r="D1412" s="287" t="s">
        <v>1678</v>
      </c>
      <c r="E1412" s="26" t="s">
        <v>1558</v>
      </c>
      <c r="F1412" s="43" t="s">
        <v>4</v>
      </c>
      <c r="G1412" s="923">
        <v>40287</v>
      </c>
      <c r="H1412" s="125"/>
      <c r="I1412" s="125"/>
    </row>
    <row r="1413" spans="1:9">
      <c r="B1413" s="27" t="s">
        <v>1533</v>
      </c>
      <c r="C1413" s="30">
        <v>1434</v>
      </c>
      <c r="D1413" s="29" t="s">
        <v>1679</v>
      </c>
      <c r="E1413" s="43" t="s">
        <v>1260</v>
      </c>
      <c r="F1413" s="43" t="s">
        <v>4</v>
      </c>
      <c r="G1413" s="923">
        <v>40288</v>
      </c>
    </row>
    <row r="1414" spans="1:9">
      <c r="B1414" s="27" t="s">
        <v>1358</v>
      </c>
      <c r="C1414" s="30"/>
      <c r="D1414" s="29" t="s">
        <v>1680</v>
      </c>
      <c r="E1414" s="26" t="s">
        <v>4195</v>
      </c>
      <c r="F1414" s="26" t="s">
        <v>4</v>
      </c>
      <c r="G1414" s="923">
        <v>40288</v>
      </c>
    </row>
    <row r="1415" spans="1:9">
      <c r="B1415" s="27" t="s">
        <v>1681</v>
      </c>
      <c r="C1415" s="30">
        <v>1511</v>
      </c>
      <c r="D1415" s="287" t="s">
        <v>1682</v>
      </c>
      <c r="E1415" s="26" t="s">
        <v>1280</v>
      </c>
      <c r="F1415" s="43" t="s">
        <v>4</v>
      </c>
      <c r="G1415" s="923">
        <v>40289</v>
      </c>
    </row>
    <row r="1416" spans="1:9">
      <c r="B1416" s="27" t="s">
        <v>1492</v>
      </c>
      <c r="C1416" s="30"/>
      <c r="D1416" s="29" t="s">
        <v>1683</v>
      </c>
      <c r="E1416" s="26" t="s">
        <v>1260</v>
      </c>
      <c r="F1416" s="43" t="s">
        <v>4</v>
      </c>
      <c r="G1416" s="586">
        <v>40290</v>
      </c>
      <c r="H1416" s="125"/>
      <c r="I1416" s="125"/>
    </row>
    <row r="1417" spans="1:9">
      <c r="A1417" s="176"/>
      <c r="B1417" s="27" t="s">
        <v>1296</v>
      </c>
      <c r="C1417" s="30">
        <v>1482</v>
      </c>
      <c r="D1417" s="287" t="s">
        <v>1684</v>
      </c>
      <c r="E1417" s="26" t="s">
        <v>1260</v>
      </c>
      <c r="F1417" s="43" t="s">
        <v>4</v>
      </c>
      <c r="G1417" s="586">
        <v>40290</v>
      </c>
      <c r="I1417" s="125"/>
    </row>
    <row r="1418" spans="1:9">
      <c r="B1418" s="27" t="s">
        <v>1380</v>
      </c>
      <c r="C1418" s="30"/>
      <c r="D1418" s="29" t="s">
        <v>1685</v>
      </c>
      <c r="E1418" s="26" t="s">
        <v>1260</v>
      </c>
      <c r="F1418" s="43" t="s">
        <v>4</v>
      </c>
      <c r="G1418" s="586">
        <v>40290</v>
      </c>
      <c r="H1418" s="125"/>
      <c r="I1418" s="125"/>
    </row>
    <row r="1419" spans="1:9">
      <c r="B1419" s="27" t="s">
        <v>1305</v>
      </c>
      <c r="C1419" s="30">
        <v>1481</v>
      </c>
      <c r="D1419" s="287" t="s">
        <v>1686</v>
      </c>
      <c r="E1419" s="26" t="s">
        <v>1280</v>
      </c>
      <c r="F1419" s="43" t="s">
        <v>4</v>
      </c>
      <c r="G1419" s="586">
        <v>40292</v>
      </c>
      <c r="H1419" s="125"/>
      <c r="I1419" s="125"/>
    </row>
    <row r="1420" spans="1:9">
      <c r="B1420" s="27" t="s">
        <v>1380</v>
      </c>
      <c r="C1420" s="30"/>
      <c r="D1420" s="29" t="s">
        <v>1687</v>
      </c>
      <c r="E1420" s="26" t="s">
        <v>1260</v>
      </c>
      <c r="F1420" s="26" t="s">
        <v>4</v>
      </c>
      <c r="G1420" s="42">
        <v>40295</v>
      </c>
      <c r="H1420" s="125"/>
      <c r="I1420" s="125"/>
    </row>
    <row r="1421" spans="1:9">
      <c r="B1421" s="27" t="s">
        <v>1340</v>
      </c>
      <c r="C1421" s="30"/>
      <c r="D1421" s="29" t="s">
        <v>1688</v>
      </c>
      <c r="E1421" s="26" t="s">
        <v>1338</v>
      </c>
      <c r="F1421" s="26" t="s">
        <v>4</v>
      </c>
      <c r="G1421" s="42">
        <v>40295</v>
      </c>
      <c r="H1421" s="125"/>
      <c r="I1421" s="125"/>
    </row>
    <row r="1422" spans="1:9">
      <c r="B1422" s="27" t="s">
        <v>1296</v>
      </c>
      <c r="C1422" s="30">
        <v>1498</v>
      </c>
      <c r="D1422" s="29" t="s">
        <v>1689</v>
      </c>
      <c r="E1422" s="26" t="s">
        <v>1260</v>
      </c>
      <c r="F1422" s="26" t="s">
        <v>4</v>
      </c>
      <c r="G1422" s="42">
        <v>40297</v>
      </c>
    </row>
    <row r="1423" spans="1:9">
      <c r="B1423" s="27" t="s">
        <v>1408</v>
      </c>
      <c r="C1423" s="30"/>
      <c r="D1423" s="29" t="s">
        <v>1690</v>
      </c>
      <c r="E1423" s="26" t="s">
        <v>1280</v>
      </c>
      <c r="F1423" s="26" t="s">
        <v>4</v>
      </c>
      <c r="G1423" s="42">
        <v>40298</v>
      </c>
    </row>
    <row r="1424" spans="1:9">
      <c r="B1424" s="27" t="s">
        <v>1296</v>
      </c>
      <c r="C1424" s="30">
        <v>1508</v>
      </c>
      <c r="D1424" s="287" t="s">
        <v>1691</v>
      </c>
      <c r="E1424" s="26" t="s">
        <v>1260</v>
      </c>
      <c r="F1424" s="26" t="s">
        <v>4</v>
      </c>
      <c r="G1424" s="42">
        <v>40298</v>
      </c>
    </row>
    <row r="1425" spans="1:9">
      <c r="B1425" s="27" t="s">
        <v>1358</v>
      </c>
      <c r="C1425" s="30">
        <v>1518</v>
      </c>
      <c r="D1425" s="287" t="s">
        <v>1692</v>
      </c>
      <c r="E1425" s="26" t="s">
        <v>1358</v>
      </c>
      <c r="F1425" s="26" t="s">
        <v>4</v>
      </c>
      <c r="G1425" s="42">
        <v>40298</v>
      </c>
    </row>
    <row r="1426" spans="1:9">
      <c r="B1426" s="27" t="s">
        <v>1278</v>
      </c>
      <c r="C1426" s="30"/>
      <c r="D1426" s="29" t="s">
        <v>1693</v>
      </c>
      <c r="E1426" s="26" t="s">
        <v>1280</v>
      </c>
      <c r="F1426" s="26" t="s">
        <v>4</v>
      </c>
      <c r="G1426" s="42">
        <v>40298</v>
      </c>
    </row>
    <row r="1427" spans="1:9">
      <c r="B1427" s="27" t="s">
        <v>1289</v>
      </c>
      <c r="C1427" s="30"/>
      <c r="D1427" s="29" t="s">
        <v>1694</v>
      </c>
      <c r="E1427" s="26" t="s">
        <v>1260</v>
      </c>
      <c r="F1427" s="26" t="s">
        <v>4</v>
      </c>
      <c r="G1427" s="548">
        <v>40299</v>
      </c>
    </row>
    <row r="1428" spans="1:9">
      <c r="B1428" s="27" t="s">
        <v>1533</v>
      </c>
      <c r="C1428" s="30"/>
      <c r="D1428" s="29" t="s">
        <v>1695</v>
      </c>
      <c r="E1428" s="26" t="s">
        <v>1260</v>
      </c>
      <c r="F1428" s="26" t="s">
        <v>4</v>
      </c>
      <c r="G1428" s="548">
        <v>40299</v>
      </c>
    </row>
    <row r="1429" spans="1:9">
      <c r="B1429" s="27" t="s">
        <v>1533</v>
      </c>
      <c r="C1429" s="30"/>
      <c r="D1429" s="287" t="s">
        <v>1696</v>
      </c>
      <c r="E1429" s="26" t="s">
        <v>1260</v>
      </c>
      <c r="F1429" s="26" t="s">
        <v>4</v>
      </c>
      <c r="G1429" s="548">
        <v>40299</v>
      </c>
    </row>
    <row r="1430" spans="1:9">
      <c r="B1430" s="27" t="s">
        <v>1305</v>
      </c>
      <c r="C1430" s="30"/>
      <c r="D1430" s="287" t="s">
        <v>1697</v>
      </c>
      <c r="E1430" s="26" t="s">
        <v>1280</v>
      </c>
      <c r="F1430" s="26" t="s">
        <v>4</v>
      </c>
      <c r="G1430" s="42">
        <v>40301</v>
      </c>
    </row>
    <row r="1431" spans="1:9">
      <c r="B1431" s="27" t="s">
        <v>1449</v>
      </c>
      <c r="C1431" s="30"/>
      <c r="D1431" s="287" t="s">
        <v>1698</v>
      </c>
      <c r="E1431" s="26" t="s">
        <v>1260</v>
      </c>
      <c r="F1431" s="26" t="s">
        <v>4</v>
      </c>
      <c r="G1431" s="548">
        <v>40302</v>
      </c>
    </row>
    <row r="1432" spans="1:9">
      <c r="A1432" s="176"/>
      <c r="B1432" s="27" t="s">
        <v>1600</v>
      </c>
      <c r="C1432" s="30"/>
      <c r="D1432" s="29" t="s">
        <v>1699</v>
      </c>
      <c r="E1432" s="26" t="s">
        <v>1280</v>
      </c>
      <c r="F1432" s="26" t="s">
        <v>4</v>
      </c>
      <c r="G1432" s="42">
        <v>40305</v>
      </c>
      <c r="I1432" s="125"/>
    </row>
    <row r="1433" spans="1:9">
      <c r="A1433" s="176"/>
      <c r="B1433" s="27" t="s">
        <v>1600</v>
      </c>
      <c r="C1433" s="30"/>
      <c r="D1433" s="287" t="s">
        <v>1700</v>
      </c>
      <c r="E1433" s="26" t="s">
        <v>1280</v>
      </c>
      <c r="F1433" s="26" t="s">
        <v>4</v>
      </c>
      <c r="G1433" s="42">
        <v>40308</v>
      </c>
      <c r="I1433" s="125"/>
    </row>
    <row r="1434" spans="1:9">
      <c r="B1434" s="27" t="s">
        <v>1701</v>
      </c>
      <c r="C1434" s="30">
        <v>1535</v>
      </c>
      <c r="D1434" s="29" t="s">
        <v>1702</v>
      </c>
      <c r="E1434" s="26" t="s">
        <v>1260</v>
      </c>
      <c r="F1434" s="26" t="s">
        <v>4</v>
      </c>
      <c r="G1434" s="42">
        <v>40304</v>
      </c>
      <c r="H1434" s="125"/>
      <c r="I1434" s="125"/>
    </row>
    <row r="1435" spans="1:9">
      <c r="B1435" s="27" t="s">
        <v>1296</v>
      </c>
      <c r="C1435" s="30">
        <v>1157</v>
      </c>
      <c r="D1435" s="287" t="s">
        <v>1328</v>
      </c>
      <c r="E1435" s="26" t="s">
        <v>1260</v>
      </c>
      <c r="F1435" s="26" t="s">
        <v>4</v>
      </c>
      <c r="G1435" s="42">
        <v>40310</v>
      </c>
      <c r="H1435" s="125"/>
      <c r="I1435" s="125"/>
    </row>
    <row r="1436" spans="1:9">
      <c r="B1436" s="27" t="s">
        <v>1600</v>
      </c>
      <c r="C1436" s="30"/>
      <c r="D1436" s="29" t="s">
        <v>1703</v>
      </c>
      <c r="E1436" s="26" t="s">
        <v>1391</v>
      </c>
      <c r="F1436" s="26" t="s">
        <v>4</v>
      </c>
      <c r="G1436" s="42">
        <v>40310</v>
      </c>
      <c r="H1436" s="125"/>
      <c r="I1436" s="125"/>
    </row>
    <row r="1437" spans="1:9">
      <c r="A1437" s="176"/>
      <c r="B1437" s="27" t="s">
        <v>1262</v>
      </c>
      <c r="C1437" s="30">
        <v>1150</v>
      </c>
      <c r="D1437" s="29" t="s">
        <v>1704</v>
      </c>
      <c r="E1437" s="26" t="s">
        <v>1260</v>
      </c>
      <c r="F1437" s="26" t="s">
        <v>4</v>
      </c>
      <c r="G1437" s="42">
        <v>40311</v>
      </c>
      <c r="H1437" s="125" t="s">
        <v>1264</v>
      </c>
    </row>
    <row r="1438" spans="1:9">
      <c r="A1438" s="176"/>
      <c r="B1438" s="27" t="s">
        <v>1449</v>
      </c>
      <c r="C1438" s="30"/>
      <c r="D1438" s="29" t="s">
        <v>1698</v>
      </c>
      <c r="E1438" s="26" t="s">
        <v>1260</v>
      </c>
      <c r="F1438" s="26" t="s">
        <v>4</v>
      </c>
      <c r="G1438" s="42">
        <v>40312</v>
      </c>
    </row>
    <row r="1439" spans="1:9">
      <c r="A1439" s="176"/>
      <c r="B1439" s="27" t="s">
        <v>4</v>
      </c>
      <c r="C1439" s="30">
        <v>1524</v>
      </c>
      <c r="D1439" s="29" t="s">
        <v>1705</v>
      </c>
      <c r="E1439" s="26" t="s">
        <v>1260</v>
      </c>
      <c r="F1439" s="26" t="s">
        <v>4</v>
      </c>
      <c r="G1439" s="42">
        <v>40312</v>
      </c>
      <c r="I1439" s="125"/>
    </row>
    <row r="1440" spans="1:9">
      <c r="A1440" s="176"/>
      <c r="B1440" s="27" t="s">
        <v>1294</v>
      </c>
      <c r="C1440" s="30">
        <v>1539</v>
      </c>
      <c r="D1440" s="287" t="s">
        <v>1706</v>
      </c>
      <c r="E1440" s="26" t="s">
        <v>1667</v>
      </c>
      <c r="F1440" s="26" t="s">
        <v>4</v>
      </c>
      <c r="G1440" s="42">
        <v>40312</v>
      </c>
      <c r="I1440" s="125"/>
    </row>
    <row r="1441" spans="1:9">
      <c r="A1441" s="176"/>
      <c r="B1441" s="27" t="s">
        <v>1533</v>
      </c>
      <c r="C1441" s="30">
        <v>1512</v>
      </c>
      <c r="D1441" s="29" t="s">
        <v>1707</v>
      </c>
      <c r="E1441" s="26" t="s">
        <v>1260</v>
      </c>
      <c r="F1441" s="26" t="s">
        <v>4</v>
      </c>
      <c r="G1441" s="42">
        <v>40312</v>
      </c>
      <c r="I1441" s="125"/>
    </row>
    <row r="1442" spans="1:9">
      <c r="A1442" s="176"/>
      <c r="B1442" s="27" t="s">
        <v>1514</v>
      </c>
      <c r="C1442" s="30"/>
      <c r="D1442" s="29" t="s">
        <v>1708</v>
      </c>
      <c r="E1442" s="26" t="s">
        <v>1709</v>
      </c>
      <c r="F1442" s="26" t="s">
        <v>4</v>
      </c>
      <c r="G1442" s="42">
        <v>40312</v>
      </c>
      <c r="I1442" s="125"/>
    </row>
    <row r="1443" spans="1:9">
      <c r="A1443" s="176"/>
      <c r="B1443" s="27" t="s">
        <v>1296</v>
      </c>
      <c r="C1443" s="30"/>
      <c r="D1443" s="287" t="s">
        <v>1710</v>
      </c>
      <c r="E1443" s="26" t="s">
        <v>1280</v>
      </c>
      <c r="F1443" s="26" t="s">
        <v>4</v>
      </c>
      <c r="G1443" s="42">
        <v>40313</v>
      </c>
      <c r="I1443" s="125"/>
    </row>
    <row r="1444" spans="1:9">
      <c r="B1444" s="27" t="s">
        <v>1340</v>
      </c>
      <c r="C1444" s="30">
        <v>1315</v>
      </c>
      <c r="D1444" s="287" t="s">
        <v>1711</v>
      </c>
      <c r="E1444" s="26" t="s">
        <v>1712</v>
      </c>
      <c r="F1444" s="26" t="s">
        <v>4</v>
      </c>
      <c r="G1444" s="42">
        <v>40313</v>
      </c>
      <c r="H1444" s="125"/>
      <c r="I1444" s="125"/>
    </row>
    <row r="1445" spans="1:9">
      <c r="B1445" s="27" t="s">
        <v>1336</v>
      </c>
      <c r="C1445" s="30">
        <v>1501</v>
      </c>
      <c r="D1445" s="29" t="s">
        <v>1713</v>
      </c>
      <c r="E1445" s="26" t="s">
        <v>4196</v>
      </c>
      <c r="F1445" s="26" t="s">
        <v>4</v>
      </c>
      <c r="G1445" s="42">
        <v>40313</v>
      </c>
      <c r="H1445" s="125"/>
      <c r="I1445" s="125"/>
    </row>
    <row r="1446" spans="1:9">
      <c r="B1446" s="27" t="s">
        <v>1294</v>
      </c>
      <c r="C1446" s="30">
        <v>1261</v>
      </c>
      <c r="D1446" s="287" t="s">
        <v>1714</v>
      </c>
      <c r="E1446" s="26" t="s">
        <v>4</v>
      </c>
      <c r="F1446" s="26" t="s">
        <v>4</v>
      </c>
      <c r="G1446" s="42">
        <v>40313</v>
      </c>
      <c r="H1446" s="125"/>
      <c r="I1446" s="125"/>
    </row>
    <row r="1447" spans="1:9">
      <c r="B1447" s="27" t="s">
        <v>1449</v>
      </c>
      <c r="C1447" s="30"/>
      <c r="D1447" s="29" t="s">
        <v>1715</v>
      </c>
      <c r="E1447" s="26" t="s">
        <v>1716</v>
      </c>
      <c r="F1447" s="26" t="s">
        <v>4</v>
      </c>
      <c r="G1447" s="42">
        <v>40314</v>
      </c>
      <c r="H1447" s="125"/>
      <c r="I1447" s="125"/>
    </row>
    <row r="1448" spans="1:9">
      <c r="B1448" s="27" t="s">
        <v>1296</v>
      </c>
      <c r="C1448" s="30">
        <v>1492</v>
      </c>
      <c r="D1448" s="29" t="s">
        <v>1717</v>
      </c>
      <c r="E1448" s="26" t="s">
        <v>1260</v>
      </c>
      <c r="F1448" s="26" t="s">
        <v>4</v>
      </c>
      <c r="G1448" s="42">
        <v>40315</v>
      </c>
      <c r="H1448" s="125"/>
      <c r="I1448" s="125"/>
    </row>
    <row r="1449" spans="1:9">
      <c r="B1449" s="27" t="s">
        <v>1408</v>
      </c>
      <c r="C1449" s="30"/>
      <c r="D1449" s="29" t="s">
        <v>1718</v>
      </c>
      <c r="E1449" s="26" t="s">
        <v>1280</v>
      </c>
      <c r="F1449" s="26" t="s">
        <v>4</v>
      </c>
      <c r="G1449" s="42">
        <v>40317</v>
      </c>
      <c r="H1449" s="125"/>
      <c r="I1449" s="125"/>
    </row>
    <row r="1450" spans="1:9">
      <c r="B1450" s="27" t="s">
        <v>1719</v>
      </c>
      <c r="C1450" s="62">
        <v>1349</v>
      </c>
      <c r="D1450" s="287" t="s">
        <v>1720</v>
      </c>
      <c r="E1450" s="26" t="s">
        <v>1482</v>
      </c>
      <c r="F1450" s="26" t="s">
        <v>4</v>
      </c>
      <c r="G1450" s="42">
        <v>40317</v>
      </c>
      <c r="H1450" s="125"/>
      <c r="I1450" s="125"/>
    </row>
    <row r="1451" spans="1:9">
      <c r="B1451" s="27" t="s">
        <v>1296</v>
      </c>
      <c r="C1451" s="30">
        <v>1516</v>
      </c>
      <c r="D1451" s="29" t="s">
        <v>1721</v>
      </c>
      <c r="E1451" s="26" t="s">
        <v>1260</v>
      </c>
      <c r="F1451" s="26" t="s">
        <v>4</v>
      </c>
      <c r="G1451" s="42">
        <v>40317</v>
      </c>
      <c r="H1451" s="125"/>
      <c r="I1451" s="125"/>
    </row>
    <row r="1452" spans="1:9">
      <c r="B1452" s="27" t="s">
        <v>1600</v>
      </c>
      <c r="C1452" s="30"/>
      <c r="D1452" s="287" t="s">
        <v>1722</v>
      </c>
      <c r="E1452" s="26" t="s">
        <v>1280</v>
      </c>
      <c r="F1452" s="26" t="s">
        <v>4</v>
      </c>
      <c r="G1452" s="548">
        <v>40326</v>
      </c>
      <c r="H1452" s="125"/>
      <c r="I1452" s="125"/>
    </row>
    <row r="1453" spans="1:9">
      <c r="B1453" s="27" t="s">
        <v>1514</v>
      </c>
      <c r="C1453" s="30">
        <v>1547</v>
      </c>
      <c r="D1453" s="29" t="s">
        <v>1723</v>
      </c>
      <c r="E1453" s="26" t="s">
        <v>1724</v>
      </c>
      <c r="F1453" s="26" t="s">
        <v>4</v>
      </c>
      <c r="G1453" s="548">
        <v>40326</v>
      </c>
    </row>
    <row r="1454" spans="1:9">
      <c r="B1454" s="27" t="s">
        <v>1358</v>
      </c>
      <c r="C1454" s="30"/>
      <c r="D1454" s="29" t="s">
        <v>1725</v>
      </c>
      <c r="E1454" s="26" t="s">
        <v>1716</v>
      </c>
      <c r="F1454" s="26" t="s">
        <v>4</v>
      </c>
      <c r="G1454" s="548">
        <v>40326</v>
      </c>
      <c r="H1454" s="125" t="s">
        <v>1264</v>
      </c>
    </row>
    <row r="1455" spans="1:9">
      <c r="B1455" s="27" t="s">
        <v>1492</v>
      </c>
      <c r="C1455" s="30">
        <v>1556</v>
      </c>
      <c r="D1455" s="29" t="s">
        <v>1726</v>
      </c>
      <c r="E1455" s="26" t="s">
        <v>1260</v>
      </c>
      <c r="F1455" s="26" t="s">
        <v>4</v>
      </c>
      <c r="G1455" s="548">
        <v>40326</v>
      </c>
      <c r="I1455" s="125"/>
    </row>
    <row r="1456" spans="1:9">
      <c r="B1456" s="27" t="s">
        <v>1454</v>
      </c>
      <c r="C1456" s="30">
        <v>1493</v>
      </c>
      <c r="D1456" s="287" t="s">
        <v>1727</v>
      </c>
      <c r="E1456" s="26" t="s">
        <v>1260</v>
      </c>
      <c r="F1456" s="26" t="s">
        <v>4</v>
      </c>
      <c r="G1456" s="548">
        <v>40327</v>
      </c>
      <c r="I1456" s="125"/>
    </row>
    <row r="1457" spans="1:9">
      <c r="B1457" s="27" t="s">
        <v>1380</v>
      </c>
      <c r="C1457" s="30">
        <v>1525</v>
      </c>
      <c r="D1457" s="287" t="s">
        <v>1728</v>
      </c>
      <c r="E1457" s="26" t="s">
        <v>1260</v>
      </c>
      <c r="F1457" s="26" t="s">
        <v>4</v>
      </c>
      <c r="G1457" s="548">
        <v>40329</v>
      </c>
      <c r="I1457" s="125"/>
    </row>
    <row r="1458" spans="1:9">
      <c r="B1458" s="27" t="s">
        <v>1296</v>
      </c>
      <c r="C1458" s="30">
        <v>1538</v>
      </c>
      <c r="D1458" s="287" t="s">
        <v>1729</v>
      </c>
      <c r="E1458" s="26" t="s">
        <v>1260</v>
      </c>
      <c r="F1458" s="26" t="s">
        <v>4</v>
      </c>
      <c r="G1458" s="548">
        <v>40329</v>
      </c>
      <c r="I1458" s="125"/>
    </row>
    <row r="1459" spans="1:9">
      <c r="B1459" s="27" t="s">
        <v>1296</v>
      </c>
      <c r="C1459" s="30">
        <v>1558</v>
      </c>
      <c r="D1459" s="287" t="s">
        <v>1730</v>
      </c>
      <c r="E1459" s="26" t="s">
        <v>1260</v>
      </c>
      <c r="F1459" s="26" t="s">
        <v>4</v>
      </c>
      <c r="G1459" s="548">
        <v>40329</v>
      </c>
      <c r="I1459" s="125"/>
    </row>
    <row r="1460" spans="1:9">
      <c r="B1460" s="27" t="s">
        <v>1296</v>
      </c>
      <c r="C1460" s="30">
        <v>1559</v>
      </c>
      <c r="D1460" s="287" t="s">
        <v>1731</v>
      </c>
      <c r="E1460" s="26" t="s">
        <v>1260</v>
      </c>
      <c r="F1460" s="26" t="s">
        <v>4</v>
      </c>
      <c r="G1460" s="548">
        <v>40329</v>
      </c>
      <c r="I1460" s="125"/>
    </row>
    <row r="1461" spans="1:9">
      <c r="B1461" s="27" t="s">
        <v>1418</v>
      </c>
      <c r="C1461" s="30">
        <v>1122</v>
      </c>
      <c r="D1461" s="287" t="s">
        <v>1732</v>
      </c>
      <c r="E1461" s="26" t="s">
        <v>1733</v>
      </c>
      <c r="F1461" s="26" t="s">
        <v>4</v>
      </c>
      <c r="G1461" s="548">
        <v>40329</v>
      </c>
      <c r="I1461" s="125"/>
    </row>
    <row r="1462" spans="1:9">
      <c r="B1462" s="27" t="s">
        <v>1262</v>
      </c>
      <c r="C1462" s="30">
        <v>1325</v>
      </c>
      <c r="D1462" s="287" t="s">
        <v>1606</v>
      </c>
      <c r="E1462" s="26" t="s">
        <v>1260</v>
      </c>
      <c r="F1462" s="26" t="s">
        <v>4</v>
      </c>
      <c r="G1462" s="42">
        <v>40330</v>
      </c>
    </row>
    <row r="1463" spans="1:9">
      <c r="B1463" s="27" t="s">
        <v>1262</v>
      </c>
      <c r="C1463" s="30">
        <v>1506</v>
      </c>
      <c r="D1463" s="287" t="s">
        <v>1734</v>
      </c>
      <c r="E1463" s="26" t="s">
        <v>1260</v>
      </c>
      <c r="F1463" s="26" t="s">
        <v>4</v>
      </c>
      <c r="G1463" s="42">
        <v>40330</v>
      </c>
    </row>
    <row r="1464" spans="1:9">
      <c r="B1464" s="27" t="s">
        <v>1735</v>
      </c>
      <c r="C1464" s="30">
        <v>1527</v>
      </c>
      <c r="D1464" s="291" t="s">
        <v>1736</v>
      </c>
      <c r="E1464" s="26" t="s">
        <v>1260</v>
      </c>
      <c r="F1464" s="26" t="s">
        <v>4</v>
      </c>
      <c r="G1464" s="42">
        <v>40330</v>
      </c>
    </row>
    <row r="1465" spans="1:9">
      <c r="B1465" s="27" t="s">
        <v>1449</v>
      </c>
      <c r="C1465" s="30"/>
      <c r="D1465" s="29" t="s">
        <v>1698</v>
      </c>
      <c r="E1465" s="26" t="s">
        <v>1260</v>
      </c>
      <c r="F1465" s="26" t="s">
        <v>4</v>
      </c>
      <c r="G1465" s="42">
        <v>40330</v>
      </c>
    </row>
    <row r="1466" spans="1:9">
      <c r="B1466" s="27" t="s">
        <v>4</v>
      </c>
      <c r="C1466" s="30"/>
      <c r="D1466" s="29" t="s">
        <v>1737</v>
      </c>
      <c r="E1466" s="26" t="s">
        <v>1260</v>
      </c>
      <c r="F1466" s="26" t="s">
        <v>4</v>
      </c>
      <c r="G1466" s="42">
        <v>40330</v>
      </c>
    </row>
    <row r="1467" spans="1:9">
      <c r="B1467" s="27" t="s">
        <v>1358</v>
      </c>
      <c r="C1467" s="30"/>
      <c r="D1467" s="29" t="s">
        <v>1738</v>
      </c>
      <c r="E1467" s="26" t="s">
        <v>1482</v>
      </c>
      <c r="F1467" s="26" t="s">
        <v>4</v>
      </c>
      <c r="G1467" s="42">
        <v>40330</v>
      </c>
    </row>
    <row r="1468" spans="1:9">
      <c r="B1468" s="27" t="s">
        <v>1600</v>
      </c>
      <c r="C1468" s="30">
        <v>1545</v>
      </c>
      <c r="D1468" s="287" t="s">
        <v>1739</v>
      </c>
      <c r="E1468" s="26" t="s">
        <v>1280</v>
      </c>
      <c r="F1468" s="26" t="s">
        <v>4</v>
      </c>
      <c r="G1468" s="42">
        <v>40330</v>
      </c>
    </row>
    <row r="1469" spans="1:9">
      <c r="B1469" s="27" t="s">
        <v>1655</v>
      </c>
      <c r="C1469" s="30"/>
      <c r="D1469" s="29" t="s">
        <v>1740</v>
      </c>
      <c r="E1469" s="26" t="s">
        <v>1391</v>
      </c>
      <c r="F1469" s="26" t="s">
        <v>4</v>
      </c>
      <c r="G1469" s="42">
        <v>40330</v>
      </c>
    </row>
    <row r="1470" spans="1:9">
      <c r="B1470" s="27" t="s">
        <v>1492</v>
      </c>
      <c r="C1470" s="30"/>
      <c r="D1470" s="206" t="s">
        <v>1741</v>
      </c>
      <c r="E1470" s="26" t="s">
        <v>1524</v>
      </c>
      <c r="F1470" s="26" t="s">
        <v>4</v>
      </c>
      <c r="G1470" s="42">
        <v>40330</v>
      </c>
    </row>
    <row r="1471" spans="1:9">
      <c r="B1471" s="27" t="s">
        <v>1735</v>
      </c>
      <c r="C1471" s="30">
        <v>1530</v>
      </c>
      <c r="D1471" s="29" t="s">
        <v>1742</v>
      </c>
      <c r="E1471" s="26" t="s">
        <v>1260</v>
      </c>
      <c r="F1471" s="26" t="s">
        <v>4</v>
      </c>
      <c r="G1471" s="42">
        <v>40333</v>
      </c>
      <c r="H1471" s="125"/>
      <c r="I1471" s="125"/>
    </row>
    <row r="1472" spans="1:9">
      <c r="A1472" s="176"/>
      <c r="B1472" s="27" t="s">
        <v>1743</v>
      </c>
      <c r="C1472" s="30">
        <v>1466</v>
      </c>
      <c r="D1472" s="287" t="s">
        <v>1744</v>
      </c>
      <c r="E1472" s="26" t="s">
        <v>1391</v>
      </c>
      <c r="F1472" s="26" t="s">
        <v>4</v>
      </c>
      <c r="G1472" s="42">
        <v>40333</v>
      </c>
      <c r="H1472" s="125"/>
      <c r="I1472" s="125"/>
    </row>
    <row r="1473" spans="1:9">
      <c r="A1473" s="176"/>
      <c r="B1473" s="27" t="s">
        <v>1340</v>
      </c>
      <c r="C1473" s="30"/>
      <c r="D1473" s="29" t="s">
        <v>1745</v>
      </c>
      <c r="E1473" s="26" t="s">
        <v>4</v>
      </c>
      <c r="F1473" s="26" t="s">
        <v>4</v>
      </c>
      <c r="G1473" s="42">
        <v>40333</v>
      </c>
      <c r="H1473" s="125" t="s">
        <v>1746</v>
      </c>
    </row>
    <row r="1474" spans="1:9">
      <c r="A1474" s="176"/>
      <c r="B1474" s="27" t="s">
        <v>1420</v>
      </c>
      <c r="C1474" s="30">
        <v>1574</v>
      </c>
      <c r="D1474" s="29" t="s">
        <v>1747</v>
      </c>
      <c r="E1474" s="26" t="s">
        <v>1338</v>
      </c>
      <c r="F1474" s="26" t="s">
        <v>4</v>
      </c>
      <c r="G1474" s="42">
        <v>40337</v>
      </c>
      <c r="H1474" s="125"/>
      <c r="I1474" s="125"/>
    </row>
    <row r="1475" spans="1:9">
      <c r="A1475" s="176"/>
      <c r="B1475" s="27" t="s">
        <v>1305</v>
      </c>
      <c r="C1475" s="30">
        <v>1572</v>
      </c>
      <c r="D1475" s="29" t="s">
        <v>1748</v>
      </c>
      <c r="E1475" s="26" t="s">
        <v>1280</v>
      </c>
      <c r="F1475" s="26" t="s">
        <v>4</v>
      </c>
      <c r="G1475" s="42">
        <v>40336</v>
      </c>
      <c r="H1475" s="24" t="s">
        <v>1749</v>
      </c>
      <c r="I1475" s="125"/>
    </row>
    <row r="1476" spans="1:9">
      <c r="A1476" s="176"/>
      <c r="B1476" s="27" t="s">
        <v>1399</v>
      </c>
      <c r="C1476" s="30"/>
      <c r="D1476" s="287" t="s">
        <v>1750</v>
      </c>
      <c r="E1476" s="26" t="s">
        <v>1677</v>
      </c>
      <c r="F1476" s="26" t="s">
        <v>4</v>
      </c>
      <c r="G1476" s="548">
        <v>40339</v>
      </c>
      <c r="H1476" s="125"/>
      <c r="I1476" s="125"/>
    </row>
    <row r="1477" spans="1:9">
      <c r="A1477" s="176"/>
      <c r="B1477" s="27" t="s">
        <v>1358</v>
      </c>
      <c r="C1477" s="30"/>
      <c r="D1477" s="29" t="s">
        <v>1751</v>
      </c>
      <c r="E1477" s="26" t="s">
        <v>1622</v>
      </c>
      <c r="F1477" s="26" t="s">
        <v>4</v>
      </c>
      <c r="G1477" s="42">
        <v>40339</v>
      </c>
      <c r="H1477" s="24" t="s">
        <v>1752</v>
      </c>
      <c r="I1477" s="125"/>
    </row>
    <row r="1478" spans="1:9">
      <c r="A1478" s="176"/>
      <c r="B1478" s="27" t="s">
        <v>1387</v>
      </c>
      <c r="C1478" s="30"/>
      <c r="D1478" s="287" t="s">
        <v>1753</v>
      </c>
      <c r="E1478" s="26" t="s">
        <v>82</v>
      </c>
      <c r="F1478" s="26" t="s">
        <v>4</v>
      </c>
      <c r="G1478" s="42">
        <v>40340</v>
      </c>
      <c r="I1478" s="125"/>
    </row>
    <row r="1479" spans="1:9">
      <c r="A1479" s="176"/>
      <c r="B1479" s="27" t="s">
        <v>1272</v>
      </c>
      <c r="C1479" s="30"/>
      <c r="D1479" s="29" t="s">
        <v>1754</v>
      </c>
      <c r="E1479" s="26" t="s">
        <v>1755</v>
      </c>
      <c r="F1479" s="26" t="s">
        <v>4</v>
      </c>
      <c r="G1479" s="42">
        <v>40341</v>
      </c>
      <c r="I1479" s="125"/>
    </row>
    <row r="1480" spans="1:9">
      <c r="A1480" s="176"/>
      <c r="B1480" s="27" t="s">
        <v>1449</v>
      </c>
      <c r="C1480" s="30"/>
      <c r="D1480" s="29" t="s">
        <v>1698</v>
      </c>
      <c r="E1480" s="26" t="s">
        <v>1756</v>
      </c>
      <c r="F1480" s="26" t="s">
        <v>4</v>
      </c>
      <c r="G1480" s="42">
        <v>40341</v>
      </c>
      <c r="I1480" s="125"/>
    </row>
    <row r="1481" spans="1:9">
      <c r="A1481" s="176"/>
      <c r="B1481" s="27" t="s">
        <v>1757</v>
      </c>
      <c r="C1481" s="30">
        <v>1471</v>
      </c>
      <c r="D1481" s="287" t="s">
        <v>1758</v>
      </c>
      <c r="E1481" s="26" t="s">
        <v>1391</v>
      </c>
      <c r="F1481" s="26" t="s">
        <v>4</v>
      </c>
      <c r="G1481" s="42">
        <v>40341</v>
      </c>
      <c r="H1481" s="125"/>
      <c r="I1481" s="125"/>
    </row>
    <row r="1482" spans="1:9">
      <c r="A1482" s="176"/>
      <c r="B1482" s="27" t="s">
        <v>1296</v>
      </c>
      <c r="C1482" s="30"/>
      <c r="D1482" s="29" t="s">
        <v>1759</v>
      </c>
      <c r="E1482" s="26" t="s">
        <v>1260</v>
      </c>
      <c r="F1482" s="26" t="s">
        <v>4</v>
      </c>
      <c r="G1482" s="42">
        <v>40343</v>
      </c>
      <c r="H1482" s="125"/>
      <c r="I1482" s="125"/>
    </row>
    <row r="1483" spans="1:9">
      <c r="A1483" s="176"/>
      <c r="B1483" s="27" t="s">
        <v>1340</v>
      </c>
      <c r="C1483" s="30"/>
      <c r="D1483" s="29" t="s">
        <v>1760</v>
      </c>
      <c r="E1483" s="26" t="s">
        <v>4</v>
      </c>
      <c r="F1483" s="26" t="s">
        <v>4</v>
      </c>
      <c r="G1483" s="42">
        <v>40343</v>
      </c>
      <c r="H1483" s="125"/>
      <c r="I1483" s="125"/>
    </row>
    <row r="1484" spans="1:9">
      <c r="A1484" s="176"/>
      <c r="B1484" s="27" t="s">
        <v>1564</v>
      </c>
      <c r="C1484" s="30">
        <v>1544</v>
      </c>
      <c r="D1484" s="29" t="s">
        <v>1761</v>
      </c>
      <c r="E1484" s="26" t="s">
        <v>1260</v>
      </c>
      <c r="F1484" s="26" t="s">
        <v>4</v>
      </c>
      <c r="G1484" s="42">
        <v>40350</v>
      </c>
      <c r="H1484" s="125"/>
      <c r="I1484" s="125"/>
    </row>
    <row r="1485" spans="1:9">
      <c r="A1485" s="176"/>
      <c r="B1485" s="27" t="s">
        <v>1449</v>
      </c>
      <c r="C1485" s="30"/>
      <c r="D1485" s="29" t="s">
        <v>1698</v>
      </c>
      <c r="E1485" s="26" t="s">
        <v>1756</v>
      </c>
      <c r="F1485" s="26" t="s">
        <v>4</v>
      </c>
      <c r="G1485" s="42">
        <v>40350</v>
      </c>
      <c r="H1485" s="125"/>
      <c r="I1485" s="125"/>
    </row>
    <row r="1486" spans="1:9">
      <c r="A1486" s="176"/>
      <c r="B1486" s="27" t="s">
        <v>1762</v>
      </c>
      <c r="C1486" s="30"/>
      <c r="D1486" s="292" t="s">
        <v>1763</v>
      </c>
      <c r="E1486" s="26" t="s">
        <v>82</v>
      </c>
      <c r="F1486" s="26" t="s">
        <v>4</v>
      </c>
      <c r="G1486" s="42">
        <v>40350</v>
      </c>
      <c r="H1486" s="125"/>
      <c r="I1486" s="125"/>
    </row>
    <row r="1487" spans="1:9">
      <c r="A1487" s="176"/>
      <c r="B1487" s="27" t="s">
        <v>1762</v>
      </c>
      <c r="C1487" s="30"/>
      <c r="D1487" s="29" t="s">
        <v>1764</v>
      </c>
      <c r="E1487" s="26" t="s">
        <v>82</v>
      </c>
      <c r="F1487" s="26" t="s">
        <v>4</v>
      </c>
      <c r="G1487" s="42">
        <v>40351</v>
      </c>
      <c r="H1487" s="125"/>
      <c r="I1487" s="125"/>
    </row>
    <row r="1488" spans="1:9">
      <c r="A1488" s="176"/>
      <c r="B1488" s="27" t="s">
        <v>1762</v>
      </c>
      <c r="C1488" s="30"/>
      <c r="D1488" s="287" t="s">
        <v>1765</v>
      </c>
      <c r="E1488" s="26" t="s">
        <v>82</v>
      </c>
      <c r="F1488" s="26" t="s">
        <v>4</v>
      </c>
      <c r="G1488" s="42">
        <v>40351</v>
      </c>
      <c r="H1488" s="125"/>
      <c r="I1488" s="125"/>
    </row>
    <row r="1489" spans="1:9">
      <c r="A1489" s="176"/>
      <c r="B1489" s="27" t="s">
        <v>1762</v>
      </c>
      <c r="C1489" s="30"/>
      <c r="D1489" s="29" t="s">
        <v>1766</v>
      </c>
      <c r="E1489" s="26" t="s">
        <v>82</v>
      </c>
      <c r="F1489" s="26" t="s">
        <v>4</v>
      </c>
      <c r="G1489" s="42">
        <v>40351</v>
      </c>
      <c r="H1489" s="125"/>
      <c r="I1489" s="125"/>
    </row>
    <row r="1490" spans="1:9">
      <c r="A1490" s="176"/>
      <c r="B1490" s="27" t="s">
        <v>1334</v>
      </c>
      <c r="C1490" s="30"/>
      <c r="D1490" s="287" t="s">
        <v>1767</v>
      </c>
      <c r="E1490" s="26" t="s">
        <v>1768</v>
      </c>
      <c r="F1490" s="26" t="s">
        <v>4</v>
      </c>
      <c r="G1490" s="42">
        <v>40351</v>
      </c>
      <c r="H1490" s="125"/>
      <c r="I1490" s="125"/>
    </row>
    <row r="1491" spans="1:9">
      <c r="A1491" s="176"/>
      <c r="B1491" s="27" t="s">
        <v>1769</v>
      </c>
      <c r="C1491" s="30"/>
      <c r="D1491" s="29" t="s">
        <v>1770</v>
      </c>
      <c r="E1491" s="26" t="s">
        <v>1391</v>
      </c>
      <c r="F1491" s="26" t="s">
        <v>4</v>
      </c>
      <c r="G1491" s="42">
        <v>40351</v>
      </c>
      <c r="H1491" s="125" t="s">
        <v>1746</v>
      </c>
    </row>
    <row r="1492" spans="1:9">
      <c r="A1492" s="176"/>
      <c r="B1492" s="27" t="s">
        <v>1564</v>
      </c>
      <c r="C1492" s="30">
        <v>1583</v>
      </c>
      <c r="D1492" s="339" t="s">
        <v>1771</v>
      </c>
      <c r="E1492" s="26" t="s">
        <v>82</v>
      </c>
      <c r="F1492" s="26" t="s">
        <v>4</v>
      </c>
      <c r="G1492" s="42">
        <v>40351</v>
      </c>
      <c r="H1492" s="125" t="s">
        <v>1746</v>
      </c>
    </row>
    <row r="1493" spans="1:9">
      <c r="A1493" s="176"/>
      <c r="B1493" s="27" t="s">
        <v>1769</v>
      </c>
      <c r="C1493" s="30">
        <v>1581</v>
      </c>
      <c r="D1493" s="339" t="s">
        <v>1772</v>
      </c>
      <c r="E1493" s="26" t="s">
        <v>1773</v>
      </c>
      <c r="F1493" s="26" t="s">
        <v>4</v>
      </c>
      <c r="G1493" s="42">
        <v>40354</v>
      </c>
      <c r="H1493" s="125"/>
      <c r="I1493" s="125"/>
    </row>
    <row r="1494" spans="1:9">
      <c r="A1494" s="176"/>
      <c r="B1494" s="27" t="s">
        <v>1600</v>
      </c>
      <c r="C1494" s="30"/>
      <c r="D1494" s="287" t="s">
        <v>1774</v>
      </c>
      <c r="E1494" s="26" t="s">
        <v>1709</v>
      </c>
      <c r="F1494" s="26" t="s">
        <v>4</v>
      </c>
      <c r="G1494" s="42">
        <v>40358</v>
      </c>
      <c r="H1494" s="125"/>
      <c r="I1494" s="125"/>
    </row>
    <row r="1495" spans="1:9">
      <c r="A1495" s="176"/>
      <c r="B1495" s="27" t="s">
        <v>1420</v>
      </c>
      <c r="C1495" s="30"/>
      <c r="D1495" s="287" t="s">
        <v>1775</v>
      </c>
      <c r="E1495" s="26" t="s">
        <v>1338</v>
      </c>
      <c r="F1495" s="26" t="s">
        <v>4</v>
      </c>
      <c r="G1495" s="548">
        <v>40359</v>
      </c>
      <c r="H1495" s="125"/>
      <c r="I1495" s="125"/>
    </row>
    <row r="1496" spans="1:9">
      <c r="A1496" s="176"/>
      <c r="B1496" s="27" t="s">
        <v>1776</v>
      </c>
      <c r="C1496" s="30"/>
      <c r="D1496" s="287" t="s">
        <v>1777</v>
      </c>
      <c r="E1496" s="26" t="s">
        <v>1659</v>
      </c>
      <c r="F1496" s="26" t="s">
        <v>4</v>
      </c>
      <c r="G1496" s="548">
        <v>40359</v>
      </c>
      <c r="H1496" s="125"/>
      <c r="I1496" s="125"/>
    </row>
    <row r="1497" spans="1:9">
      <c r="B1497" s="27" t="s">
        <v>1296</v>
      </c>
      <c r="C1497" s="30">
        <v>1299</v>
      </c>
      <c r="D1497" s="29" t="s">
        <v>1778</v>
      </c>
      <c r="E1497" s="26" t="s">
        <v>1260</v>
      </c>
      <c r="F1497" s="26" t="s">
        <v>4</v>
      </c>
      <c r="G1497" s="548">
        <v>40359</v>
      </c>
    </row>
    <row r="1498" spans="1:9">
      <c r="B1498" s="27" t="s">
        <v>1296</v>
      </c>
      <c r="C1498" s="30"/>
      <c r="D1498" s="29" t="s">
        <v>1779</v>
      </c>
      <c r="E1498" s="26" t="s">
        <v>1260</v>
      </c>
      <c r="F1498" s="26" t="s">
        <v>4</v>
      </c>
      <c r="G1498" s="548">
        <v>40359</v>
      </c>
    </row>
    <row r="1499" spans="1:9">
      <c r="B1499" s="1544" t="s">
        <v>1492</v>
      </c>
      <c r="C1499" s="209">
        <v>1522</v>
      </c>
      <c r="D1499" s="287" t="s">
        <v>1780</v>
      </c>
      <c r="E1499" s="203" t="s">
        <v>1260</v>
      </c>
      <c r="F1499" s="203" t="s">
        <v>4</v>
      </c>
      <c r="G1499" s="924">
        <v>40359</v>
      </c>
    </row>
    <row r="1500" spans="1:9">
      <c r="B1500" s="1544" t="s">
        <v>1781</v>
      </c>
      <c r="C1500" s="209"/>
      <c r="D1500" s="287" t="s">
        <v>1782</v>
      </c>
      <c r="E1500" s="203" t="s">
        <v>1260</v>
      </c>
      <c r="F1500" s="203" t="s">
        <v>4</v>
      </c>
      <c r="G1500" s="925">
        <v>40360</v>
      </c>
      <c r="H1500" s="125"/>
      <c r="I1500" s="125"/>
    </row>
    <row r="1501" spans="1:9">
      <c r="B1501" s="27" t="s">
        <v>1769</v>
      </c>
      <c r="C1501" s="30"/>
      <c r="D1501" s="29" t="s">
        <v>1783</v>
      </c>
      <c r="E1501" s="26" t="s">
        <v>1391</v>
      </c>
      <c r="F1501" s="26" t="s">
        <v>4</v>
      </c>
      <c r="G1501" s="42">
        <v>40360</v>
      </c>
      <c r="H1501" s="125"/>
      <c r="I1501" s="125"/>
    </row>
    <row r="1502" spans="1:9">
      <c r="B1502" s="27" t="s">
        <v>1600</v>
      </c>
      <c r="C1502" s="30"/>
      <c r="D1502" s="29" t="s">
        <v>1784</v>
      </c>
      <c r="E1502" s="26" t="s">
        <v>4</v>
      </c>
      <c r="F1502" s="26" t="s">
        <v>4</v>
      </c>
      <c r="G1502" s="42">
        <v>40361</v>
      </c>
      <c r="H1502" s="125"/>
      <c r="I1502" s="125"/>
    </row>
    <row r="1503" spans="1:9">
      <c r="B1503" s="27" t="s">
        <v>1785</v>
      </c>
      <c r="C1503" s="30">
        <v>1534</v>
      </c>
      <c r="D1503" s="287" t="s">
        <v>1786</v>
      </c>
      <c r="E1503" s="26" t="s">
        <v>1280</v>
      </c>
      <c r="F1503" s="26" t="s">
        <v>4</v>
      </c>
      <c r="G1503" s="42">
        <v>40364</v>
      </c>
      <c r="H1503" s="125"/>
      <c r="I1503" s="125"/>
    </row>
    <row r="1504" spans="1:9">
      <c r="B1504" s="27" t="s">
        <v>1762</v>
      </c>
      <c r="C1504" s="30"/>
      <c r="D1504" s="29" t="s">
        <v>1787</v>
      </c>
      <c r="E1504" s="26" t="s">
        <v>1773</v>
      </c>
      <c r="F1504" s="26" t="s">
        <v>4</v>
      </c>
      <c r="G1504" s="42">
        <v>40364</v>
      </c>
      <c r="H1504" s="125"/>
      <c r="I1504" s="125"/>
    </row>
    <row r="1505" spans="2:9">
      <c r="B1505" s="27" t="s">
        <v>1294</v>
      </c>
      <c r="C1505" s="30">
        <v>1592</v>
      </c>
      <c r="D1505" s="29" t="s">
        <v>1788</v>
      </c>
      <c r="E1505" s="26" t="s">
        <v>1789</v>
      </c>
      <c r="F1505" s="26" t="s">
        <v>4</v>
      </c>
      <c r="G1505" s="42">
        <v>40365</v>
      </c>
      <c r="H1505" s="125"/>
      <c r="I1505" s="125"/>
    </row>
    <row r="1506" spans="2:9">
      <c r="B1506" s="27" t="s">
        <v>1296</v>
      </c>
      <c r="C1506" s="30"/>
      <c r="D1506" s="287" t="s">
        <v>1790</v>
      </c>
      <c r="E1506" s="26" t="s">
        <v>1280</v>
      </c>
      <c r="F1506" s="26" t="s">
        <v>4</v>
      </c>
      <c r="G1506" s="548">
        <v>40369</v>
      </c>
      <c r="H1506" s="125"/>
      <c r="I1506" s="125"/>
    </row>
    <row r="1507" spans="2:9">
      <c r="B1507" s="27" t="s">
        <v>1418</v>
      </c>
      <c r="C1507" s="30">
        <v>1348</v>
      </c>
      <c r="D1507" s="288" t="s">
        <v>1791</v>
      </c>
      <c r="E1507" s="26" t="s">
        <v>1482</v>
      </c>
      <c r="F1507" s="26" t="s">
        <v>4</v>
      </c>
      <c r="G1507" s="548">
        <v>40370</v>
      </c>
      <c r="H1507" s="125"/>
      <c r="I1507" s="125"/>
    </row>
    <row r="1508" spans="2:9">
      <c r="B1508" s="1544" t="s">
        <v>1769</v>
      </c>
      <c r="C1508" s="209"/>
      <c r="D1508" s="287" t="s">
        <v>1792</v>
      </c>
      <c r="E1508" s="203" t="s">
        <v>1260</v>
      </c>
      <c r="F1508" s="203" t="s">
        <v>4</v>
      </c>
      <c r="G1508" s="925">
        <v>40372</v>
      </c>
      <c r="H1508" s="125"/>
      <c r="I1508" s="125"/>
    </row>
    <row r="1509" spans="2:9">
      <c r="B1509" s="27" t="s">
        <v>1769</v>
      </c>
      <c r="C1509" s="30">
        <v>1594</v>
      </c>
      <c r="D1509" s="29" t="s">
        <v>1793</v>
      </c>
      <c r="E1509" s="26" t="s">
        <v>1773</v>
      </c>
      <c r="F1509" s="26" t="s">
        <v>4</v>
      </c>
      <c r="G1509" s="42">
        <v>40373</v>
      </c>
      <c r="H1509" s="210"/>
      <c r="I1509" s="125"/>
    </row>
    <row r="1510" spans="2:9">
      <c r="B1510" s="27" t="s">
        <v>1564</v>
      </c>
      <c r="C1510" s="30">
        <v>1580</v>
      </c>
      <c r="D1510" s="339" t="s">
        <v>1794</v>
      </c>
      <c r="E1510" s="26" t="s">
        <v>82</v>
      </c>
      <c r="F1510" s="26" t="s">
        <v>4</v>
      </c>
      <c r="G1510" s="42">
        <v>40374</v>
      </c>
      <c r="H1510" s="125" t="s">
        <v>1447</v>
      </c>
    </row>
    <row r="1511" spans="2:9">
      <c r="B1511" s="27" t="s">
        <v>1762</v>
      </c>
      <c r="C1511" s="30"/>
      <c r="D1511" s="287" t="s">
        <v>1795</v>
      </c>
      <c r="E1511" s="26" t="s">
        <v>1260</v>
      </c>
      <c r="F1511" s="26" t="s">
        <v>4</v>
      </c>
      <c r="G1511" s="42">
        <v>40374</v>
      </c>
      <c r="I1511" s="125"/>
    </row>
    <row r="1512" spans="2:9">
      <c r="B1512" s="27" t="s">
        <v>1769</v>
      </c>
      <c r="C1512" s="30"/>
      <c r="D1512" s="29" t="s">
        <v>1796</v>
      </c>
      <c r="E1512" s="26" t="s">
        <v>1260</v>
      </c>
      <c r="F1512" s="26" t="s">
        <v>4</v>
      </c>
      <c r="G1512" s="42">
        <v>40375</v>
      </c>
      <c r="H1512" s="125"/>
      <c r="I1512" s="125"/>
    </row>
    <row r="1513" spans="2:9">
      <c r="B1513" s="27" t="s">
        <v>1296</v>
      </c>
      <c r="C1513" s="30">
        <v>1158</v>
      </c>
      <c r="D1513" s="287" t="s">
        <v>1797</v>
      </c>
      <c r="E1513" s="26" t="s">
        <v>1798</v>
      </c>
      <c r="F1513" s="26" t="s">
        <v>4</v>
      </c>
      <c r="G1513" s="548">
        <v>40381</v>
      </c>
      <c r="H1513" s="125"/>
      <c r="I1513" s="125"/>
    </row>
    <row r="1514" spans="2:9">
      <c r="B1514" s="27" t="s">
        <v>1762</v>
      </c>
      <c r="C1514" s="30"/>
      <c r="D1514" s="287" t="s">
        <v>1799</v>
      </c>
      <c r="E1514" s="26" t="s">
        <v>1260</v>
      </c>
      <c r="F1514" s="26" t="s">
        <v>4</v>
      </c>
      <c r="G1514" s="548">
        <v>40382</v>
      </c>
      <c r="H1514" s="125"/>
      <c r="I1514" s="125"/>
    </row>
    <row r="1515" spans="2:9">
      <c r="B1515" s="27" t="s">
        <v>1762</v>
      </c>
      <c r="C1515" s="30">
        <v>1607</v>
      </c>
      <c r="D1515" s="287" t="s">
        <v>1800</v>
      </c>
      <c r="E1515" s="26" t="s">
        <v>1260</v>
      </c>
      <c r="F1515" s="26" t="s">
        <v>4</v>
      </c>
      <c r="G1515" s="548">
        <v>40382</v>
      </c>
      <c r="H1515" s="125"/>
      <c r="I1515" s="125"/>
    </row>
    <row r="1516" spans="2:9">
      <c r="B1516" s="27" t="s">
        <v>1301</v>
      </c>
      <c r="C1516" s="30">
        <v>1230</v>
      </c>
      <c r="D1516" s="287" t="s">
        <v>1801</v>
      </c>
      <c r="E1516" s="26" t="s">
        <v>1260</v>
      </c>
      <c r="F1516" s="26" t="s">
        <v>4</v>
      </c>
      <c r="G1516" s="42">
        <v>40385</v>
      </c>
      <c r="H1516" s="125"/>
      <c r="I1516" s="125"/>
    </row>
    <row r="1517" spans="2:9">
      <c r="B1517" s="27" t="s">
        <v>1358</v>
      </c>
      <c r="C1517" s="30">
        <v>1608</v>
      </c>
      <c r="D1517" s="29" t="s">
        <v>1802</v>
      </c>
      <c r="E1517" s="26" t="s">
        <v>1456</v>
      </c>
      <c r="F1517" s="26" t="s">
        <v>4</v>
      </c>
      <c r="G1517" s="42">
        <v>40385</v>
      </c>
      <c r="H1517" s="24" t="s">
        <v>1803</v>
      </c>
      <c r="I1517" s="125"/>
    </row>
    <row r="1518" spans="2:9">
      <c r="B1518" s="27" t="s">
        <v>1408</v>
      </c>
      <c r="C1518" s="30">
        <v>1610</v>
      </c>
      <c r="D1518" s="29" t="s">
        <v>1804</v>
      </c>
      <c r="E1518" s="26" t="s">
        <v>1280</v>
      </c>
      <c r="F1518" s="26" t="s">
        <v>4</v>
      </c>
      <c r="G1518" s="42">
        <v>40385</v>
      </c>
      <c r="H1518" s="125"/>
      <c r="I1518" s="125"/>
    </row>
    <row r="1519" spans="2:9">
      <c r="B1519" s="27" t="s">
        <v>1533</v>
      </c>
      <c r="C1519" s="30"/>
      <c r="D1519" s="29" t="s">
        <v>1805</v>
      </c>
      <c r="E1519" s="26" t="s">
        <v>1260</v>
      </c>
      <c r="F1519" s="26" t="s">
        <v>4</v>
      </c>
      <c r="G1519" s="42">
        <v>40385</v>
      </c>
      <c r="H1519" s="24" t="s">
        <v>1806</v>
      </c>
      <c r="I1519" s="125"/>
    </row>
    <row r="1520" spans="2:9">
      <c r="B1520" s="27" t="s">
        <v>92</v>
      </c>
      <c r="C1520" s="211"/>
      <c r="D1520" s="293" t="s">
        <v>1807</v>
      </c>
      <c r="E1520" s="212" t="s">
        <v>1808</v>
      </c>
      <c r="F1520" s="26" t="s">
        <v>4</v>
      </c>
      <c r="G1520" s="548">
        <v>40387</v>
      </c>
      <c r="I1520" s="125"/>
    </row>
    <row r="1521" spans="1:9">
      <c r="B1521" s="27" t="s">
        <v>1809</v>
      </c>
      <c r="C1521" s="30">
        <v>1564</v>
      </c>
      <c r="D1521" s="287" t="s">
        <v>1810</v>
      </c>
      <c r="E1521" s="26" t="s">
        <v>1260</v>
      </c>
      <c r="F1521" s="26" t="s">
        <v>4</v>
      </c>
      <c r="G1521" s="548">
        <v>40388</v>
      </c>
      <c r="H1521" s="125"/>
      <c r="I1521" s="125"/>
    </row>
    <row r="1522" spans="1:9">
      <c r="B1522" s="27" t="s">
        <v>1769</v>
      </c>
      <c r="C1522" s="204"/>
      <c r="D1522" s="287" t="s">
        <v>1811</v>
      </c>
      <c r="E1522" s="26" t="s">
        <v>1812</v>
      </c>
      <c r="F1522" s="26" t="s">
        <v>4</v>
      </c>
      <c r="G1522" s="548">
        <v>40388</v>
      </c>
      <c r="H1522" s="125" t="s">
        <v>1264</v>
      </c>
    </row>
    <row r="1523" spans="1:9">
      <c r="B1523" s="27" t="s">
        <v>1296</v>
      </c>
      <c r="C1523" s="30">
        <v>1586</v>
      </c>
      <c r="D1523" s="287" t="s">
        <v>1813</v>
      </c>
      <c r="E1523" s="26" t="s">
        <v>1260</v>
      </c>
      <c r="F1523" s="26" t="s">
        <v>4</v>
      </c>
      <c r="G1523" s="548">
        <v>40390</v>
      </c>
      <c r="H1523" s="125"/>
      <c r="I1523" s="125"/>
    </row>
    <row r="1524" spans="1:9">
      <c r="B1524" s="27" t="s">
        <v>1296</v>
      </c>
      <c r="C1524" s="30"/>
      <c r="D1524" s="287" t="s">
        <v>1814</v>
      </c>
      <c r="E1524" s="26" t="s">
        <v>1260</v>
      </c>
      <c r="F1524" s="26" t="s">
        <v>4</v>
      </c>
      <c r="G1524" s="42">
        <v>40390</v>
      </c>
      <c r="H1524" s="125"/>
      <c r="I1524" s="125"/>
    </row>
    <row r="1525" spans="1:9">
      <c r="B1525" s="27" t="s">
        <v>1492</v>
      </c>
      <c r="C1525" s="30"/>
      <c r="D1525" s="287" t="s">
        <v>1815</v>
      </c>
      <c r="E1525" s="26" t="s">
        <v>1260</v>
      </c>
      <c r="F1525" s="26" t="s">
        <v>4</v>
      </c>
      <c r="G1525" s="42">
        <v>40390</v>
      </c>
      <c r="H1525" s="125"/>
      <c r="I1525" s="125"/>
    </row>
    <row r="1526" spans="1:9">
      <c r="B1526" s="27" t="s">
        <v>1358</v>
      </c>
      <c r="C1526" s="30">
        <v>1517</v>
      </c>
      <c r="D1526" s="287" t="s">
        <v>1816</v>
      </c>
      <c r="E1526" s="26" t="s">
        <v>4</v>
      </c>
      <c r="F1526" s="26" t="s">
        <v>4</v>
      </c>
      <c r="G1526" s="42">
        <v>40390</v>
      </c>
      <c r="H1526" s="125"/>
      <c r="I1526" s="125"/>
    </row>
    <row r="1527" spans="1:9">
      <c r="B1527" s="27" t="s">
        <v>1305</v>
      </c>
      <c r="C1527" s="30"/>
      <c r="D1527" s="287" t="s">
        <v>1817</v>
      </c>
      <c r="E1527" s="26" t="s">
        <v>1338</v>
      </c>
      <c r="F1527" s="26" t="s">
        <v>4</v>
      </c>
      <c r="G1527" s="42">
        <v>40390</v>
      </c>
    </row>
    <row r="1528" spans="1:9" ht="16" thickBot="1">
      <c r="A1528" s="176"/>
      <c r="B1528" s="213" t="s">
        <v>1399</v>
      </c>
      <c r="C1528" s="172">
        <v>1126</v>
      </c>
      <c r="D1528" s="294" t="s">
        <v>1818</v>
      </c>
      <c r="E1528" s="59" t="s">
        <v>1280</v>
      </c>
      <c r="F1528" s="59" t="s">
        <v>4</v>
      </c>
      <c r="G1528" s="592">
        <v>40390</v>
      </c>
      <c r="I1528" s="125"/>
    </row>
    <row r="1529" spans="1:9">
      <c r="A1529" s="214"/>
      <c r="B1529" s="217" t="s">
        <v>1334</v>
      </c>
      <c r="C1529" s="215"/>
      <c r="D1529" s="295" t="s">
        <v>1819</v>
      </c>
      <c r="E1529" s="216" t="s">
        <v>1768</v>
      </c>
      <c r="F1529" s="216" t="s">
        <v>4</v>
      </c>
      <c r="G1529" s="596">
        <v>40392</v>
      </c>
      <c r="H1529" s="175"/>
      <c r="I1529" s="175"/>
    </row>
    <row r="1530" spans="1:9">
      <c r="A1530" s="176"/>
      <c r="B1530" s="27" t="s">
        <v>1769</v>
      </c>
      <c r="C1530" s="30"/>
      <c r="D1530" s="29" t="s">
        <v>1820</v>
      </c>
      <c r="E1530" s="26" t="s">
        <v>1391</v>
      </c>
      <c r="F1530" s="26" t="s">
        <v>4</v>
      </c>
      <c r="G1530" s="42">
        <v>40392</v>
      </c>
      <c r="H1530" s="24" t="s">
        <v>1821</v>
      </c>
      <c r="I1530" s="125"/>
    </row>
    <row r="1531" spans="1:9">
      <c r="B1531" s="27" t="s">
        <v>655</v>
      </c>
      <c r="C1531" s="30"/>
      <c r="D1531" s="287" t="s">
        <v>1822</v>
      </c>
      <c r="E1531" s="26" t="s">
        <v>82</v>
      </c>
      <c r="F1531" s="26" t="s">
        <v>4</v>
      </c>
      <c r="G1531" s="42">
        <v>40393</v>
      </c>
      <c r="H1531" s="125"/>
      <c r="I1531" s="125"/>
    </row>
    <row r="1532" spans="1:9">
      <c r="B1532" s="27" t="s">
        <v>1533</v>
      </c>
      <c r="C1532" s="30"/>
      <c r="D1532" s="29" t="s">
        <v>1823</v>
      </c>
      <c r="E1532" s="26" t="s">
        <v>1260</v>
      </c>
      <c r="F1532" s="26" t="s">
        <v>4</v>
      </c>
      <c r="G1532" s="42">
        <v>40393</v>
      </c>
      <c r="H1532" s="125" t="s">
        <v>1264</v>
      </c>
    </row>
    <row r="1533" spans="1:9">
      <c r="B1533" s="27" t="s">
        <v>1762</v>
      </c>
      <c r="C1533" s="30">
        <v>1602</v>
      </c>
      <c r="D1533" s="287" t="s">
        <v>1824</v>
      </c>
      <c r="E1533" s="26" t="s">
        <v>1260</v>
      </c>
      <c r="F1533" s="26" t="s">
        <v>4</v>
      </c>
      <c r="G1533" s="42">
        <v>40393</v>
      </c>
      <c r="H1533" s="125"/>
      <c r="I1533" s="125"/>
    </row>
    <row r="1534" spans="1:9">
      <c r="B1534" s="27" t="s">
        <v>1262</v>
      </c>
      <c r="C1534" s="30">
        <v>1322</v>
      </c>
      <c r="D1534" s="287" t="s">
        <v>1825</v>
      </c>
      <c r="E1534" s="26" t="s">
        <v>1260</v>
      </c>
      <c r="F1534" s="26" t="s">
        <v>4</v>
      </c>
      <c r="G1534" s="42">
        <v>40393</v>
      </c>
      <c r="H1534" s="125"/>
      <c r="I1534" s="125"/>
    </row>
    <row r="1535" spans="1:9">
      <c r="B1535" s="27" t="s">
        <v>1358</v>
      </c>
      <c r="C1535" s="30"/>
      <c r="D1535" s="29" t="s">
        <v>1826</v>
      </c>
      <c r="E1535" s="26" t="s">
        <v>1827</v>
      </c>
      <c r="F1535" s="26" t="s">
        <v>4</v>
      </c>
      <c r="G1535" s="42">
        <v>40393</v>
      </c>
      <c r="H1535" s="125"/>
      <c r="I1535" s="125"/>
    </row>
    <row r="1536" spans="1:9">
      <c r="B1536" s="27" t="s">
        <v>1305</v>
      </c>
      <c r="C1536" s="30"/>
      <c r="D1536" s="29" t="s">
        <v>1828</v>
      </c>
      <c r="E1536" s="26" t="s">
        <v>1482</v>
      </c>
      <c r="F1536" s="26" t="s">
        <v>4</v>
      </c>
      <c r="G1536" s="42">
        <v>40393</v>
      </c>
      <c r="H1536" s="125"/>
      <c r="I1536" s="125"/>
    </row>
    <row r="1537" spans="1:9">
      <c r="B1537" s="27" t="s">
        <v>655</v>
      </c>
      <c r="C1537" s="30"/>
      <c r="D1537" s="287" t="s">
        <v>1829</v>
      </c>
      <c r="E1537" s="26" t="s">
        <v>82</v>
      </c>
      <c r="F1537" s="26" t="s">
        <v>4</v>
      </c>
      <c r="G1537" s="42">
        <v>40393</v>
      </c>
      <c r="H1537" s="125"/>
      <c r="I1537" s="125"/>
    </row>
    <row r="1538" spans="1:9">
      <c r="B1538" s="27" t="s">
        <v>1830</v>
      </c>
      <c r="C1538" s="30"/>
      <c r="D1538" s="287" t="s">
        <v>1831</v>
      </c>
      <c r="E1538" s="26" t="s">
        <v>1414</v>
      </c>
      <c r="F1538" s="26" t="s">
        <v>4</v>
      </c>
      <c r="G1538" s="42">
        <v>40396</v>
      </c>
      <c r="H1538" s="125"/>
      <c r="I1538" s="125"/>
    </row>
    <row r="1539" spans="1:9">
      <c r="A1539" s="176"/>
      <c r="B1539" s="27" t="s">
        <v>1559</v>
      </c>
      <c r="C1539" s="30">
        <v>1445</v>
      </c>
      <c r="D1539" s="29" t="s">
        <v>1832</v>
      </c>
      <c r="E1539" s="43" t="s">
        <v>1260</v>
      </c>
      <c r="F1539" s="26" t="s">
        <v>4</v>
      </c>
      <c r="G1539" s="42">
        <v>40399</v>
      </c>
      <c r="H1539" s="125" t="s">
        <v>1264</v>
      </c>
    </row>
    <row r="1540" spans="1:9">
      <c r="B1540" s="27" t="s">
        <v>1480</v>
      </c>
      <c r="C1540" s="30">
        <v>1485</v>
      </c>
      <c r="D1540" s="287" t="s">
        <v>1833</v>
      </c>
      <c r="E1540" s="26" t="s">
        <v>1834</v>
      </c>
      <c r="F1540" s="26" t="s">
        <v>4</v>
      </c>
      <c r="G1540" s="42">
        <v>40399</v>
      </c>
      <c r="H1540" s="125"/>
    </row>
    <row r="1541" spans="1:9">
      <c r="B1541" s="27" t="s">
        <v>1358</v>
      </c>
      <c r="C1541" s="30">
        <v>1584</v>
      </c>
      <c r="D1541" s="287" t="s">
        <v>1835</v>
      </c>
      <c r="E1541" s="26" t="s">
        <v>1622</v>
      </c>
      <c r="F1541" s="26" t="s">
        <v>4</v>
      </c>
      <c r="G1541" s="42">
        <v>40399</v>
      </c>
      <c r="H1541" s="125"/>
    </row>
    <row r="1542" spans="1:9">
      <c r="B1542" s="27" t="s">
        <v>1358</v>
      </c>
      <c r="C1542" s="30">
        <v>1615</v>
      </c>
      <c r="D1542" s="287" t="s">
        <v>1810</v>
      </c>
      <c r="E1542" s="26" t="s">
        <v>4</v>
      </c>
      <c r="F1542" s="26" t="s">
        <v>4</v>
      </c>
      <c r="G1542" s="42">
        <v>40401</v>
      </c>
      <c r="H1542" s="125"/>
    </row>
    <row r="1543" spans="1:9">
      <c r="B1543" s="27" t="s">
        <v>1305</v>
      </c>
      <c r="C1543" s="30"/>
      <c r="D1543" s="29" t="s">
        <v>1836</v>
      </c>
      <c r="E1543" s="26" t="s">
        <v>1482</v>
      </c>
      <c r="F1543" s="26" t="s">
        <v>4</v>
      </c>
      <c r="G1543" s="42">
        <v>40403</v>
      </c>
      <c r="H1543" s="125"/>
    </row>
    <row r="1544" spans="1:9">
      <c r="B1544" s="27" t="s">
        <v>1262</v>
      </c>
      <c r="C1544" s="30">
        <v>1507</v>
      </c>
      <c r="D1544" s="287" t="s">
        <v>1837</v>
      </c>
      <c r="E1544" s="26" t="s">
        <v>1260</v>
      </c>
      <c r="F1544" s="26" t="s">
        <v>4</v>
      </c>
      <c r="G1544" s="42">
        <v>40404</v>
      </c>
      <c r="H1544" s="125"/>
    </row>
    <row r="1545" spans="1:9">
      <c r="B1545" s="27" t="s">
        <v>1838</v>
      </c>
      <c r="C1545" s="30">
        <v>1528</v>
      </c>
      <c r="D1545" s="287" t="s">
        <v>1839</v>
      </c>
      <c r="E1545" s="26" t="s">
        <v>1260</v>
      </c>
      <c r="F1545" s="26" t="s">
        <v>4</v>
      </c>
      <c r="G1545" s="42">
        <v>40406</v>
      </c>
      <c r="H1545" s="125"/>
    </row>
    <row r="1546" spans="1:9">
      <c r="B1546" s="27" t="s">
        <v>1840</v>
      </c>
      <c r="C1546" s="30">
        <v>1553</v>
      </c>
      <c r="D1546" s="29" t="s">
        <v>1841</v>
      </c>
      <c r="E1546" s="26" t="s">
        <v>1260</v>
      </c>
      <c r="F1546" s="26" t="s">
        <v>4</v>
      </c>
      <c r="G1546" s="42">
        <v>40406</v>
      </c>
      <c r="H1546" s="125" t="s">
        <v>1264</v>
      </c>
    </row>
    <row r="1547" spans="1:9">
      <c r="B1547" s="27" t="s">
        <v>1842</v>
      </c>
      <c r="C1547" s="30">
        <v>1474</v>
      </c>
      <c r="D1547" s="287" t="s">
        <v>1843</v>
      </c>
      <c r="E1547" s="26" t="s">
        <v>1667</v>
      </c>
      <c r="F1547" s="26" t="s">
        <v>4</v>
      </c>
      <c r="G1547" s="42">
        <v>40406</v>
      </c>
      <c r="H1547" s="125"/>
    </row>
    <row r="1548" spans="1:9">
      <c r="B1548" s="27" t="s">
        <v>1305</v>
      </c>
      <c r="C1548" s="30">
        <v>1624</v>
      </c>
      <c r="D1548" s="287" t="s">
        <v>1844</v>
      </c>
      <c r="E1548" s="26" t="s">
        <v>1280</v>
      </c>
      <c r="F1548" s="26" t="s">
        <v>4</v>
      </c>
      <c r="G1548" s="42">
        <v>40406</v>
      </c>
      <c r="H1548" s="125"/>
    </row>
    <row r="1549" spans="1:9">
      <c r="B1549" s="27" t="s">
        <v>1809</v>
      </c>
      <c r="C1549" s="30">
        <v>1620</v>
      </c>
      <c r="D1549" s="287" t="s">
        <v>1845</v>
      </c>
      <c r="E1549" s="26" t="s">
        <v>1478</v>
      </c>
      <c r="F1549" s="26" t="s">
        <v>4</v>
      </c>
      <c r="G1549" s="42">
        <v>40408</v>
      </c>
      <c r="H1549" s="125"/>
    </row>
    <row r="1550" spans="1:9">
      <c r="B1550" s="27" t="s">
        <v>1296</v>
      </c>
      <c r="C1550" s="30">
        <v>1567</v>
      </c>
      <c r="D1550" s="29" t="s">
        <v>1846</v>
      </c>
      <c r="E1550" s="26" t="s">
        <v>1260</v>
      </c>
      <c r="F1550" s="26" t="s">
        <v>4</v>
      </c>
      <c r="G1550" s="42">
        <v>40408</v>
      </c>
      <c r="H1550" s="125" t="s">
        <v>1264</v>
      </c>
    </row>
    <row r="1551" spans="1:9">
      <c r="B1551" s="27" t="s">
        <v>1281</v>
      </c>
      <c r="C1551" s="30">
        <v>1190</v>
      </c>
      <c r="D1551" s="287" t="s">
        <v>1847</v>
      </c>
      <c r="E1551" s="26" t="s">
        <v>1260</v>
      </c>
      <c r="F1551" s="26" t="s">
        <v>4</v>
      </c>
      <c r="G1551" s="42">
        <v>40408</v>
      </c>
      <c r="H1551" s="125"/>
    </row>
    <row r="1552" spans="1:9">
      <c r="B1552" s="27" t="s">
        <v>1262</v>
      </c>
      <c r="C1552" s="30"/>
      <c r="D1552" s="287" t="s">
        <v>4</v>
      </c>
      <c r="E1552" s="26" t="s">
        <v>1260</v>
      </c>
      <c r="F1552" s="26" t="s">
        <v>4</v>
      </c>
      <c r="G1552" s="42">
        <v>40409</v>
      </c>
      <c r="H1552" s="125"/>
    </row>
    <row r="1553" spans="2:9">
      <c r="B1553" s="27" t="s">
        <v>1418</v>
      </c>
      <c r="C1553" s="30"/>
      <c r="D1553" s="287" t="s">
        <v>1848</v>
      </c>
      <c r="E1553" s="26" t="s">
        <v>1609</v>
      </c>
      <c r="F1553" s="26" t="s">
        <v>4</v>
      </c>
      <c r="G1553" s="42">
        <v>40410</v>
      </c>
      <c r="H1553" s="125"/>
    </row>
    <row r="1554" spans="2:9">
      <c r="B1554" s="27" t="s">
        <v>1305</v>
      </c>
      <c r="C1554" s="30"/>
      <c r="D1554" s="287" t="s">
        <v>1849</v>
      </c>
      <c r="E1554" s="26" t="s">
        <v>1482</v>
      </c>
      <c r="F1554" s="26" t="s">
        <v>4</v>
      </c>
      <c r="G1554" s="42">
        <v>40411</v>
      </c>
      <c r="H1554" s="125" t="s">
        <v>1850</v>
      </c>
    </row>
    <row r="1555" spans="2:9">
      <c r="B1555" s="27" t="s">
        <v>1358</v>
      </c>
      <c r="C1555" s="30"/>
      <c r="D1555" s="29" t="s">
        <v>1851</v>
      </c>
      <c r="E1555" s="26" t="s">
        <v>1712</v>
      </c>
      <c r="F1555" s="26" t="s">
        <v>4</v>
      </c>
      <c r="G1555" s="42">
        <v>40414</v>
      </c>
      <c r="H1555" s="125"/>
      <c r="I1555" s="125"/>
    </row>
    <row r="1556" spans="2:9">
      <c r="B1556" s="27" t="s">
        <v>1358</v>
      </c>
      <c r="C1556" s="30"/>
      <c r="D1556" s="29" t="s">
        <v>1852</v>
      </c>
      <c r="E1556" s="26" t="s">
        <v>1712</v>
      </c>
      <c r="F1556" s="26" t="s">
        <v>4</v>
      </c>
      <c r="G1556" s="42">
        <v>40414</v>
      </c>
      <c r="H1556" s="125"/>
      <c r="I1556" s="125"/>
    </row>
    <row r="1557" spans="2:9">
      <c r="B1557" s="27" t="s">
        <v>1769</v>
      </c>
      <c r="C1557" s="30">
        <v>1619</v>
      </c>
      <c r="D1557" s="29" t="s">
        <v>1853</v>
      </c>
      <c r="E1557" s="26" t="s">
        <v>1773</v>
      </c>
      <c r="F1557" s="26" t="s">
        <v>4</v>
      </c>
      <c r="G1557" s="42">
        <v>40415</v>
      </c>
      <c r="H1557" s="125"/>
      <c r="I1557" s="125"/>
    </row>
    <row r="1558" spans="2:9">
      <c r="B1558" s="27" t="s">
        <v>1358</v>
      </c>
      <c r="C1558" s="30">
        <v>1635</v>
      </c>
      <c r="D1558" s="287" t="s">
        <v>1854</v>
      </c>
      <c r="E1558" s="26" t="s">
        <v>1338</v>
      </c>
      <c r="F1558" s="26" t="s">
        <v>4</v>
      </c>
      <c r="G1558" s="42">
        <v>40416</v>
      </c>
      <c r="H1558" s="125"/>
      <c r="I1558" s="125"/>
    </row>
    <row r="1559" spans="2:9">
      <c r="B1559" s="27" t="s">
        <v>1408</v>
      </c>
      <c r="C1559" s="30">
        <v>1618</v>
      </c>
      <c r="D1559" s="287" t="s">
        <v>1855</v>
      </c>
      <c r="E1559" s="26" t="s">
        <v>1280</v>
      </c>
      <c r="F1559" s="26" t="s">
        <v>4</v>
      </c>
      <c r="G1559" s="42">
        <v>40417</v>
      </c>
      <c r="H1559" s="125"/>
      <c r="I1559" s="125"/>
    </row>
    <row r="1560" spans="2:9">
      <c r="B1560" s="27" t="s">
        <v>1856</v>
      </c>
      <c r="C1560" s="30">
        <v>1487</v>
      </c>
      <c r="D1560" s="287" t="s">
        <v>1857</v>
      </c>
      <c r="E1560" s="26" t="s">
        <v>1858</v>
      </c>
      <c r="F1560" s="26" t="s">
        <v>4</v>
      </c>
      <c r="G1560" s="42">
        <v>40417</v>
      </c>
      <c r="H1560" s="125"/>
      <c r="I1560" s="125"/>
    </row>
    <row r="1561" spans="2:9">
      <c r="B1561" s="27" t="s">
        <v>1762</v>
      </c>
      <c r="C1561" s="30">
        <v>1622</v>
      </c>
      <c r="D1561" s="287" t="s">
        <v>1859</v>
      </c>
      <c r="E1561" s="26" t="s">
        <v>1260</v>
      </c>
      <c r="F1561" s="26" t="s">
        <v>4</v>
      </c>
      <c r="G1561" s="42">
        <v>40418</v>
      </c>
      <c r="H1561" s="125"/>
      <c r="I1561" s="125"/>
    </row>
    <row r="1562" spans="2:9">
      <c r="B1562" s="27" t="s">
        <v>1762</v>
      </c>
      <c r="C1562" s="30"/>
      <c r="D1562" s="287" t="s">
        <v>1860</v>
      </c>
      <c r="E1562" s="26" t="s">
        <v>1260</v>
      </c>
      <c r="F1562" s="26" t="s">
        <v>4</v>
      </c>
      <c r="G1562" s="42">
        <v>40418</v>
      </c>
      <c r="H1562" s="125"/>
      <c r="I1562" s="125"/>
    </row>
    <row r="1563" spans="2:9">
      <c r="B1563" s="27" t="s">
        <v>1358</v>
      </c>
      <c r="C1563" s="30"/>
      <c r="D1563" s="29" t="s">
        <v>1861</v>
      </c>
      <c r="E1563" s="26" t="s">
        <v>4196</v>
      </c>
      <c r="F1563" s="26" t="s">
        <v>4</v>
      </c>
      <c r="G1563" s="42">
        <v>40417</v>
      </c>
      <c r="H1563" s="125"/>
      <c r="I1563" s="125"/>
    </row>
    <row r="1564" spans="2:9">
      <c r="B1564" s="27" t="s">
        <v>1320</v>
      </c>
      <c r="C1564" s="30">
        <v>1613</v>
      </c>
      <c r="D1564" s="287" t="s">
        <v>1862</v>
      </c>
      <c r="E1564" s="26" t="s">
        <v>1863</v>
      </c>
      <c r="F1564" s="26" t="s">
        <v>4</v>
      </c>
      <c r="G1564" s="42">
        <v>40420</v>
      </c>
      <c r="H1564" s="125"/>
      <c r="I1564" s="125"/>
    </row>
    <row r="1565" spans="2:9">
      <c r="B1565" s="27" t="s">
        <v>1600</v>
      </c>
      <c r="C1565" s="30"/>
      <c r="D1565" s="29" t="s">
        <v>1864</v>
      </c>
      <c r="E1565" s="26" t="s">
        <v>1391</v>
      </c>
      <c r="F1565" s="26" t="s">
        <v>4</v>
      </c>
      <c r="G1565" s="548">
        <v>40420</v>
      </c>
      <c r="H1565" s="125"/>
      <c r="I1565" s="125"/>
    </row>
    <row r="1566" spans="2:9">
      <c r="B1566" s="27" t="s">
        <v>1769</v>
      </c>
      <c r="C1566" s="30"/>
      <c r="D1566" s="29" t="s">
        <v>1865</v>
      </c>
      <c r="E1566" s="26" t="s">
        <v>1391</v>
      </c>
      <c r="F1566" s="26" t="s">
        <v>4</v>
      </c>
      <c r="G1566" s="548">
        <v>40420</v>
      </c>
      <c r="H1566" s="125"/>
      <c r="I1566" s="125"/>
    </row>
    <row r="1567" spans="2:9">
      <c r="B1567" s="27" t="s">
        <v>1294</v>
      </c>
      <c r="C1567" s="30"/>
      <c r="D1567" s="287" t="s">
        <v>1866</v>
      </c>
      <c r="E1567" s="26" t="s">
        <v>1389</v>
      </c>
      <c r="F1567" s="26" t="s">
        <v>4</v>
      </c>
      <c r="G1567" s="548">
        <v>40421</v>
      </c>
      <c r="H1567" s="125"/>
      <c r="I1567" s="125"/>
    </row>
    <row r="1568" spans="2:9">
      <c r="B1568" s="27" t="s">
        <v>1305</v>
      </c>
      <c r="C1568" s="30">
        <v>1183</v>
      </c>
      <c r="D1568" s="287" t="s">
        <v>1867</v>
      </c>
      <c r="E1568" s="26" t="s">
        <v>1280</v>
      </c>
      <c r="F1568" s="26" t="s">
        <v>4</v>
      </c>
      <c r="G1568" s="548">
        <v>40421</v>
      </c>
      <c r="H1568" s="125"/>
      <c r="I1568" s="125"/>
    </row>
    <row r="1569" spans="2:9">
      <c r="B1569" s="27" t="s">
        <v>1449</v>
      </c>
      <c r="C1569" s="30"/>
      <c r="D1569" s="287" t="s">
        <v>1868</v>
      </c>
      <c r="E1569" s="26" t="s">
        <v>1280</v>
      </c>
      <c r="F1569" s="26" t="s">
        <v>4</v>
      </c>
      <c r="G1569" s="548">
        <v>40421</v>
      </c>
      <c r="H1569" s="125"/>
      <c r="I1569" s="125"/>
    </row>
    <row r="1570" spans="2:9">
      <c r="B1570" s="27" t="s">
        <v>1358</v>
      </c>
      <c r="C1570" s="30">
        <v>1176</v>
      </c>
      <c r="D1570" s="287" t="s">
        <v>1869</v>
      </c>
      <c r="E1570" s="26" t="s">
        <v>1280</v>
      </c>
      <c r="F1570" s="26" t="s">
        <v>4</v>
      </c>
      <c r="G1570" s="548">
        <v>40421</v>
      </c>
      <c r="H1570" s="125"/>
      <c r="I1570" s="125"/>
    </row>
    <row r="1571" spans="2:9">
      <c r="B1571" s="27" t="s">
        <v>1870</v>
      </c>
      <c r="C1571" s="30">
        <v>1609</v>
      </c>
      <c r="D1571" s="287" t="s">
        <v>1871</v>
      </c>
      <c r="E1571" s="26" t="s">
        <v>1768</v>
      </c>
      <c r="F1571" s="26" t="s">
        <v>4</v>
      </c>
      <c r="G1571" s="548">
        <v>40421</v>
      </c>
    </row>
    <row r="1572" spans="2:9">
      <c r="B1572" s="27" t="s">
        <v>1762</v>
      </c>
      <c r="C1572" s="30">
        <v>1627</v>
      </c>
      <c r="D1572" s="29" t="s">
        <v>1872</v>
      </c>
      <c r="E1572" s="26" t="s">
        <v>1260</v>
      </c>
      <c r="F1572" s="26" t="s">
        <v>4</v>
      </c>
      <c r="G1572" s="548">
        <v>40421</v>
      </c>
    </row>
    <row r="1573" spans="2:9">
      <c r="B1573" s="27" t="s">
        <v>1735</v>
      </c>
      <c r="C1573" s="30">
        <v>1532</v>
      </c>
      <c r="D1573" s="287" t="s">
        <v>1873</v>
      </c>
      <c r="E1573" s="26" t="s">
        <v>1260</v>
      </c>
      <c r="F1573" s="26" t="s">
        <v>4</v>
      </c>
      <c r="G1573" s="548">
        <v>40422</v>
      </c>
    </row>
    <row r="1574" spans="2:9">
      <c r="B1574" s="27" t="s">
        <v>1278</v>
      </c>
      <c r="C1574" s="30"/>
      <c r="D1574" s="29" t="s">
        <v>1874</v>
      </c>
      <c r="E1574" s="53" t="s">
        <v>1875</v>
      </c>
      <c r="F1574" s="26" t="s">
        <v>4</v>
      </c>
      <c r="G1574" s="42">
        <v>40422</v>
      </c>
      <c r="H1574" s="125"/>
      <c r="I1574" s="125"/>
    </row>
    <row r="1575" spans="2:9">
      <c r="B1575" s="27" t="s">
        <v>1358</v>
      </c>
      <c r="C1575" s="30"/>
      <c r="D1575" s="29" t="s">
        <v>1876</v>
      </c>
      <c r="E1575" s="26" t="s">
        <v>1877</v>
      </c>
      <c r="F1575" s="26" t="s">
        <v>4</v>
      </c>
      <c r="G1575" s="42">
        <v>40422</v>
      </c>
      <c r="H1575" s="125"/>
      <c r="I1575" s="125"/>
    </row>
    <row r="1576" spans="2:9">
      <c r="B1576" s="27" t="s">
        <v>1340</v>
      </c>
      <c r="C1576" s="30">
        <v>1251</v>
      </c>
      <c r="D1576" s="29" t="s">
        <v>1878</v>
      </c>
      <c r="E1576" s="26" t="s">
        <v>1879</v>
      </c>
      <c r="F1576" s="26" t="s">
        <v>4</v>
      </c>
      <c r="G1576" s="548">
        <v>40424</v>
      </c>
      <c r="H1576" s="125" t="s">
        <v>1264</v>
      </c>
    </row>
    <row r="1577" spans="2:9">
      <c r="B1577" s="27" t="s">
        <v>1262</v>
      </c>
      <c r="C1577" s="30">
        <v>374</v>
      </c>
      <c r="D1577" s="29" t="s">
        <v>1880</v>
      </c>
      <c r="E1577" s="26" t="s">
        <v>1260</v>
      </c>
      <c r="F1577" s="26" t="s">
        <v>4</v>
      </c>
      <c r="G1577" s="548">
        <v>40424</v>
      </c>
      <c r="H1577" s="125" t="s">
        <v>1264</v>
      </c>
    </row>
    <row r="1578" spans="2:9">
      <c r="B1578" s="27" t="s">
        <v>1340</v>
      </c>
      <c r="C1578" s="30"/>
      <c r="D1578" s="287" t="s">
        <v>1881</v>
      </c>
      <c r="E1578" s="26" t="s">
        <v>1659</v>
      </c>
      <c r="F1578" s="26" t="s">
        <v>4</v>
      </c>
      <c r="G1578" s="548">
        <v>40425</v>
      </c>
      <c r="H1578" s="125"/>
    </row>
    <row r="1579" spans="2:9">
      <c r="B1579" s="27" t="s">
        <v>1278</v>
      </c>
      <c r="C1579" s="30"/>
      <c r="D1579" s="29" t="s">
        <v>1874</v>
      </c>
      <c r="E1579" s="53" t="s">
        <v>1875</v>
      </c>
      <c r="F1579" s="26" t="s">
        <v>4</v>
      </c>
      <c r="G1579" s="548">
        <v>40427</v>
      </c>
      <c r="H1579" s="125"/>
    </row>
    <row r="1580" spans="2:9">
      <c r="B1580" s="27" t="s">
        <v>1358</v>
      </c>
      <c r="C1580" s="30">
        <v>1637</v>
      </c>
      <c r="D1580" s="287" t="s">
        <v>1882</v>
      </c>
      <c r="E1580" s="26" t="s">
        <v>1712</v>
      </c>
      <c r="F1580" s="26" t="s">
        <v>4</v>
      </c>
      <c r="G1580" s="548">
        <v>40427</v>
      </c>
      <c r="H1580" s="125"/>
    </row>
    <row r="1581" spans="2:9">
      <c r="B1581" s="27" t="s">
        <v>1340</v>
      </c>
      <c r="C1581" s="30"/>
      <c r="D1581" s="29" t="s">
        <v>1883</v>
      </c>
      <c r="E1581" s="26" t="s">
        <v>4</v>
      </c>
      <c r="F1581" s="26" t="s">
        <v>4</v>
      </c>
      <c r="G1581" s="42">
        <v>40427</v>
      </c>
      <c r="H1581" s="125"/>
    </row>
    <row r="1582" spans="2:9">
      <c r="B1582" s="27" t="s">
        <v>1262</v>
      </c>
      <c r="C1582" s="30">
        <v>1386</v>
      </c>
      <c r="D1582" s="29" t="s">
        <v>1884</v>
      </c>
      <c r="E1582" s="26" t="s">
        <v>1260</v>
      </c>
      <c r="F1582" s="26" t="s">
        <v>4</v>
      </c>
      <c r="G1582" s="42">
        <v>40428</v>
      </c>
      <c r="H1582" s="125" t="s">
        <v>1264</v>
      </c>
    </row>
    <row r="1583" spans="2:9">
      <c r="B1583" s="27" t="s">
        <v>4</v>
      </c>
      <c r="C1583" s="30">
        <v>285</v>
      </c>
      <c r="D1583" s="29" t="s">
        <v>1885</v>
      </c>
      <c r="E1583" s="26" t="s">
        <v>1260</v>
      </c>
      <c r="F1583" s="26" t="s">
        <v>4</v>
      </c>
      <c r="G1583" s="42">
        <v>40427</v>
      </c>
    </row>
    <row r="1584" spans="2:9">
      <c r="B1584" s="27" t="s">
        <v>1334</v>
      </c>
      <c r="C1584" s="30">
        <v>1579</v>
      </c>
      <c r="D1584" s="287" t="s">
        <v>1886</v>
      </c>
      <c r="E1584" s="26" t="s">
        <v>1768</v>
      </c>
      <c r="F1584" s="26" t="s">
        <v>4</v>
      </c>
      <c r="G1584" s="42">
        <v>40428</v>
      </c>
    </row>
    <row r="1585" spans="1:9">
      <c r="B1585" s="27" t="s">
        <v>1762</v>
      </c>
      <c r="C1585" s="30"/>
      <c r="D1585" s="287" t="s">
        <v>1887</v>
      </c>
      <c r="E1585" s="26" t="s">
        <v>1260</v>
      </c>
      <c r="F1585" s="26" t="s">
        <v>4</v>
      </c>
      <c r="G1585" s="42">
        <v>40427</v>
      </c>
    </row>
    <row r="1586" spans="1:9">
      <c r="A1586" s="176"/>
      <c r="B1586" s="27" t="s">
        <v>1334</v>
      </c>
      <c r="C1586" s="30">
        <v>1642</v>
      </c>
      <c r="D1586" s="29" t="s">
        <v>1888</v>
      </c>
      <c r="E1586" s="26" t="s">
        <v>1768</v>
      </c>
      <c r="F1586" s="26" t="s">
        <v>4</v>
      </c>
      <c r="G1586" s="42">
        <v>40428</v>
      </c>
      <c r="I1586" s="125"/>
    </row>
    <row r="1587" spans="1:9">
      <c r="A1587" s="176"/>
      <c r="B1587" s="27" t="s">
        <v>1305</v>
      </c>
      <c r="C1587" s="30">
        <v>909</v>
      </c>
      <c r="D1587" s="287" t="s">
        <v>1889</v>
      </c>
      <c r="E1587" s="26" t="s">
        <v>1280</v>
      </c>
      <c r="F1587" s="26" t="s">
        <v>4</v>
      </c>
      <c r="G1587" s="42">
        <v>40429</v>
      </c>
      <c r="I1587" s="125"/>
    </row>
    <row r="1588" spans="1:9">
      <c r="A1588" s="176"/>
      <c r="B1588" s="27" t="s">
        <v>1564</v>
      </c>
      <c r="C1588" s="30">
        <v>1605</v>
      </c>
      <c r="D1588" s="296" t="s">
        <v>1890</v>
      </c>
      <c r="E1588" s="26" t="s">
        <v>1260</v>
      </c>
      <c r="F1588" s="26" t="s">
        <v>4</v>
      </c>
      <c r="G1588" s="42">
        <v>40428</v>
      </c>
      <c r="I1588" s="125"/>
    </row>
    <row r="1589" spans="1:9">
      <c r="A1589" s="176"/>
      <c r="B1589" s="27" t="s">
        <v>1420</v>
      </c>
      <c r="C1589" s="30">
        <v>1571</v>
      </c>
      <c r="D1589" s="29" t="s">
        <v>1525</v>
      </c>
      <c r="E1589" s="26" t="s">
        <v>1260</v>
      </c>
      <c r="F1589" s="26" t="s">
        <v>4</v>
      </c>
      <c r="G1589" s="42">
        <v>40430</v>
      </c>
      <c r="I1589" s="125" t="s">
        <v>1264</v>
      </c>
    </row>
    <row r="1590" spans="1:9">
      <c r="A1590" s="176"/>
      <c r="B1590" s="27" t="s">
        <v>1358</v>
      </c>
      <c r="C1590" s="30">
        <v>1652</v>
      </c>
      <c r="D1590" s="29" t="s">
        <v>1891</v>
      </c>
      <c r="E1590" s="26" t="s">
        <v>4</v>
      </c>
      <c r="F1590" s="26" t="s">
        <v>4</v>
      </c>
      <c r="G1590" s="42">
        <v>40432</v>
      </c>
      <c r="H1590" s="24" t="s">
        <v>1892</v>
      </c>
      <c r="I1590" s="125"/>
    </row>
    <row r="1591" spans="1:9">
      <c r="A1591" s="176"/>
      <c r="B1591" s="27" t="s">
        <v>1762</v>
      </c>
      <c r="C1591" s="30">
        <v>1650</v>
      </c>
      <c r="D1591" s="29" t="s">
        <v>1893</v>
      </c>
      <c r="E1591" s="26" t="s">
        <v>1260</v>
      </c>
      <c r="F1591" s="26" t="s">
        <v>4</v>
      </c>
      <c r="G1591" s="42">
        <v>40434</v>
      </c>
      <c r="I1591" s="125" t="s">
        <v>1264</v>
      </c>
    </row>
    <row r="1592" spans="1:9">
      <c r="A1592" s="176"/>
      <c r="B1592" s="27" t="s">
        <v>1358</v>
      </c>
      <c r="C1592" s="30">
        <v>1653</v>
      </c>
      <c r="D1592" s="287" t="s">
        <v>1894</v>
      </c>
      <c r="E1592" s="26" t="s">
        <v>4</v>
      </c>
      <c r="F1592" s="26" t="s">
        <v>4</v>
      </c>
      <c r="G1592" s="42">
        <v>40434</v>
      </c>
      <c r="H1592" s="24" t="s">
        <v>1895</v>
      </c>
      <c r="I1592" s="125"/>
    </row>
    <row r="1593" spans="1:9">
      <c r="A1593" s="176"/>
      <c r="B1593" s="27" t="s">
        <v>1896</v>
      </c>
      <c r="C1593" s="30"/>
      <c r="D1593" s="29" t="s">
        <v>1897</v>
      </c>
      <c r="E1593" s="26" t="s">
        <v>1716</v>
      </c>
      <c r="F1593" s="26" t="s">
        <v>4</v>
      </c>
      <c r="G1593" s="42">
        <v>40435</v>
      </c>
      <c r="H1593" s="24" t="s">
        <v>1898</v>
      </c>
      <c r="I1593" s="125"/>
    </row>
    <row r="1594" spans="1:9">
      <c r="A1594" s="176"/>
      <c r="B1594" s="27" t="s">
        <v>1262</v>
      </c>
      <c r="C1594" s="30">
        <v>1402</v>
      </c>
      <c r="D1594" s="29" t="s">
        <v>1437</v>
      </c>
      <c r="E1594" s="26" t="s">
        <v>1524</v>
      </c>
      <c r="F1594" s="26" t="s">
        <v>4</v>
      </c>
      <c r="G1594" s="548">
        <v>40436</v>
      </c>
      <c r="H1594" s="125" t="s">
        <v>1264</v>
      </c>
    </row>
    <row r="1595" spans="1:9">
      <c r="A1595" s="176"/>
      <c r="B1595" s="27" t="s">
        <v>1899</v>
      </c>
      <c r="C1595" s="30">
        <v>1647</v>
      </c>
      <c r="D1595" s="287" t="s">
        <v>1507</v>
      </c>
      <c r="E1595" s="26" t="s">
        <v>1260</v>
      </c>
      <c r="F1595" s="26" t="s">
        <v>4</v>
      </c>
      <c r="G1595" s="548">
        <v>40436</v>
      </c>
      <c r="I1595" s="125"/>
    </row>
    <row r="1596" spans="1:9">
      <c r="A1596" s="176"/>
      <c r="B1596" s="27" t="s">
        <v>1296</v>
      </c>
      <c r="C1596" s="30">
        <v>1588</v>
      </c>
      <c r="D1596" s="287" t="s">
        <v>1900</v>
      </c>
      <c r="E1596" s="26" t="s">
        <v>1260</v>
      </c>
      <c r="F1596" s="26" t="s">
        <v>4</v>
      </c>
      <c r="G1596" s="548">
        <v>40436</v>
      </c>
      <c r="I1596" s="125"/>
    </row>
    <row r="1597" spans="1:9">
      <c r="A1597" s="176"/>
      <c r="B1597" s="1544" t="s">
        <v>1262</v>
      </c>
      <c r="C1597" s="209"/>
      <c r="D1597" s="287" t="s">
        <v>1901</v>
      </c>
      <c r="E1597" s="203" t="s">
        <v>1260</v>
      </c>
      <c r="F1597" s="203" t="s">
        <v>4</v>
      </c>
      <c r="G1597" s="925">
        <v>40437</v>
      </c>
    </row>
    <row r="1598" spans="1:9">
      <c r="A1598" s="176"/>
      <c r="B1598" s="27" t="s">
        <v>1358</v>
      </c>
      <c r="C1598" s="30">
        <v>1630</v>
      </c>
      <c r="D1598" s="287" t="s">
        <v>1902</v>
      </c>
      <c r="E1598" s="26" t="s">
        <v>4</v>
      </c>
      <c r="F1598" s="26" t="s">
        <v>4</v>
      </c>
      <c r="G1598" s="42">
        <v>40438</v>
      </c>
    </row>
    <row r="1599" spans="1:9">
      <c r="A1599" s="176"/>
      <c r="B1599" s="27" t="s">
        <v>1492</v>
      </c>
      <c r="C1599" s="30"/>
      <c r="D1599" s="206" t="s">
        <v>26</v>
      </c>
      <c r="E1599" s="26" t="s">
        <v>1524</v>
      </c>
      <c r="F1599" s="26" t="s">
        <v>4</v>
      </c>
      <c r="G1599" s="42">
        <v>40441</v>
      </c>
    </row>
    <row r="1600" spans="1:9">
      <c r="A1600" s="176"/>
      <c r="B1600" s="27" t="s">
        <v>1762</v>
      </c>
      <c r="C1600" s="30">
        <v>1663</v>
      </c>
      <c r="D1600" s="287" t="s">
        <v>1903</v>
      </c>
      <c r="E1600" s="26" t="s">
        <v>1260</v>
      </c>
      <c r="F1600" s="26" t="s">
        <v>4</v>
      </c>
      <c r="G1600" s="42">
        <v>40441</v>
      </c>
    </row>
    <row r="1601" spans="1:9">
      <c r="A1601" s="176"/>
      <c r="B1601" s="27" t="s">
        <v>1340</v>
      </c>
      <c r="C1601" s="30">
        <v>1659</v>
      </c>
      <c r="D1601" s="218" t="s">
        <v>1904</v>
      </c>
      <c r="E1601" s="26"/>
      <c r="F1601" s="26" t="s">
        <v>4</v>
      </c>
      <c r="G1601" s="42">
        <v>40444</v>
      </c>
      <c r="H1601" s="125" t="s">
        <v>1264</v>
      </c>
    </row>
    <row r="1602" spans="1:9">
      <c r="A1602" s="176"/>
      <c r="B1602" s="27" t="s">
        <v>4</v>
      </c>
      <c r="C1602" s="30">
        <v>1667</v>
      </c>
      <c r="D1602" s="29" t="s">
        <v>1905</v>
      </c>
      <c r="E1602" s="26" t="s">
        <v>1478</v>
      </c>
      <c r="F1602" s="26" t="s">
        <v>4</v>
      </c>
      <c r="G1602" s="42">
        <v>40444</v>
      </c>
    </row>
    <row r="1603" spans="1:9">
      <c r="A1603" s="176"/>
      <c r="B1603" s="27" t="s">
        <v>1762</v>
      </c>
      <c r="C1603" s="30"/>
      <c r="D1603" s="29" t="s">
        <v>1906</v>
      </c>
      <c r="E1603" s="26" t="s">
        <v>1260</v>
      </c>
      <c r="F1603" s="26" t="s">
        <v>4</v>
      </c>
      <c r="G1603" s="42">
        <v>40445</v>
      </c>
    </row>
    <row r="1604" spans="1:9">
      <c r="A1604" s="176"/>
      <c r="B1604" s="27" t="s">
        <v>1262</v>
      </c>
      <c r="C1604" s="30"/>
      <c r="D1604" s="29" t="s">
        <v>1907</v>
      </c>
      <c r="E1604" s="26" t="s">
        <v>1260</v>
      </c>
      <c r="F1604" s="26" t="s">
        <v>4</v>
      </c>
      <c r="G1604" s="42">
        <v>40444</v>
      </c>
    </row>
    <row r="1605" spans="1:9">
      <c r="A1605" s="176"/>
      <c r="B1605" s="27" t="s">
        <v>1262</v>
      </c>
      <c r="C1605" s="30"/>
      <c r="D1605" s="29" t="s">
        <v>1908</v>
      </c>
      <c r="E1605" s="26" t="s">
        <v>1260</v>
      </c>
      <c r="F1605" s="26" t="s">
        <v>4</v>
      </c>
      <c r="G1605" s="42">
        <v>40444</v>
      </c>
    </row>
    <row r="1606" spans="1:9">
      <c r="A1606" s="176"/>
      <c r="B1606" s="27" t="s">
        <v>4</v>
      </c>
      <c r="C1606" s="30">
        <v>1671</v>
      </c>
      <c r="D1606" s="29" t="s">
        <v>1909</v>
      </c>
      <c r="E1606" s="26" t="s">
        <v>1260</v>
      </c>
      <c r="F1606" s="26" t="s">
        <v>4</v>
      </c>
      <c r="G1606" s="42">
        <v>40448</v>
      </c>
    </row>
    <row r="1607" spans="1:9">
      <c r="A1607" s="176"/>
      <c r="B1607" s="27" t="s">
        <v>4</v>
      </c>
      <c r="C1607" s="30">
        <v>1568</v>
      </c>
      <c r="D1607" s="287" t="s">
        <v>1910</v>
      </c>
      <c r="E1607" s="26" t="s">
        <v>1260</v>
      </c>
      <c r="F1607" s="26" t="s">
        <v>4</v>
      </c>
      <c r="G1607" s="42">
        <v>40449</v>
      </c>
    </row>
    <row r="1608" spans="1:9">
      <c r="A1608" s="176"/>
      <c r="B1608" s="27" t="s">
        <v>1334</v>
      </c>
      <c r="C1608" s="30">
        <v>1673</v>
      </c>
      <c r="D1608" s="29" t="s">
        <v>1911</v>
      </c>
      <c r="E1608" s="26" t="s">
        <v>1768</v>
      </c>
      <c r="F1608" s="26" t="s">
        <v>4</v>
      </c>
      <c r="G1608" s="42">
        <v>40449</v>
      </c>
    </row>
    <row r="1609" spans="1:9">
      <c r="A1609" s="176"/>
      <c r="B1609" s="27" t="s">
        <v>1838</v>
      </c>
      <c r="C1609" s="30">
        <v>1573</v>
      </c>
      <c r="D1609" s="29" t="s">
        <v>1912</v>
      </c>
      <c r="E1609" s="26" t="s">
        <v>1659</v>
      </c>
      <c r="F1609" s="26" t="s">
        <v>4</v>
      </c>
      <c r="G1609" s="548">
        <v>40451</v>
      </c>
    </row>
    <row r="1610" spans="1:9">
      <c r="A1610" s="176"/>
      <c r="B1610" s="27" t="s">
        <v>1262</v>
      </c>
      <c r="C1610" s="30">
        <v>1668</v>
      </c>
      <c r="D1610" s="287" t="s">
        <v>1913</v>
      </c>
      <c r="E1610" s="26" t="s">
        <v>1260</v>
      </c>
      <c r="F1610" s="26" t="s">
        <v>4</v>
      </c>
      <c r="G1610" s="548">
        <v>40451</v>
      </c>
    </row>
    <row r="1611" spans="1:9">
      <c r="B1611" s="27" t="s">
        <v>1914</v>
      </c>
      <c r="C1611" s="30">
        <v>721</v>
      </c>
      <c r="D1611" s="29" t="s">
        <v>1915</v>
      </c>
      <c r="E1611" s="26"/>
      <c r="F1611" s="26" t="s">
        <v>4</v>
      </c>
      <c r="G1611" s="548">
        <v>40451</v>
      </c>
    </row>
    <row r="1612" spans="1:9">
      <c r="B1612" s="27" t="s">
        <v>1914</v>
      </c>
      <c r="C1612" s="30">
        <v>1271</v>
      </c>
      <c r="D1612" s="287" t="s">
        <v>1916</v>
      </c>
      <c r="E1612" s="26"/>
      <c r="F1612" s="26" t="s">
        <v>4</v>
      </c>
      <c r="G1612" s="548">
        <v>40451</v>
      </c>
    </row>
    <row r="1613" spans="1:9">
      <c r="B1613" s="27" t="s">
        <v>1917</v>
      </c>
      <c r="C1613" s="30">
        <v>684</v>
      </c>
      <c r="D1613" s="287" t="s">
        <v>1918</v>
      </c>
      <c r="E1613" s="26"/>
      <c r="F1613" s="26" t="s">
        <v>4</v>
      </c>
      <c r="G1613" s="548">
        <v>40451</v>
      </c>
    </row>
    <row r="1614" spans="1:9">
      <c r="B1614" s="27" t="s">
        <v>1449</v>
      </c>
      <c r="C1614" s="30">
        <v>1375</v>
      </c>
      <c r="D1614" s="287" t="s">
        <v>1919</v>
      </c>
      <c r="E1614" s="26" t="s">
        <v>1280</v>
      </c>
      <c r="F1614" s="26" t="s">
        <v>4</v>
      </c>
      <c r="G1614" s="548">
        <v>40451</v>
      </c>
    </row>
    <row r="1615" spans="1:9">
      <c r="B1615" s="27" t="s">
        <v>1564</v>
      </c>
      <c r="C1615" s="30">
        <v>1551</v>
      </c>
      <c r="D1615" s="287" t="s">
        <v>1920</v>
      </c>
      <c r="E1615" s="26" t="s">
        <v>1501</v>
      </c>
      <c r="F1615" s="26" t="s">
        <v>4</v>
      </c>
      <c r="G1615" s="548">
        <v>40451</v>
      </c>
    </row>
    <row r="1616" spans="1:9">
      <c r="B1616" s="27" t="s">
        <v>1420</v>
      </c>
      <c r="C1616" s="30"/>
      <c r="D1616" s="29" t="s">
        <v>1921</v>
      </c>
      <c r="E1616" s="26" t="s">
        <v>1524</v>
      </c>
      <c r="F1616" s="26" t="s">
        <v>4</v>
      </c>
      <c r="G1616" s="42">
        <v>40452</v>
      </c>
      <c r="H1616" s="24" t="s">
        <v>4</v>
      </c>
      <c r="I1616" s="125" t="s">
        <v>1397</v>
      </c>
    </row>
    <row r="1617" spans="1:9">
      <c r="B1617" s="27" t="s">
        <v>1358</v>
      </c>
      <c r="C1617" s="30">
        <v>1651</v>
      </c>
      <c r="D1617" s="287" t="s">
        <v>1922</v>
      </c>
      <c r="E1617" s="26" t="s">
        <v>1338</v>
      </c>
      <c r="F1617" s="26" t="s">
        <v>4</v>
      </c>
      <c r="G1617" s="42">
        <v>40453</v>
      </c>
      <c r="H1617" s="125" t="s">
        <v>1923</v>
      </c>
    </row>
    <row r="1618" spans="1:9">
      <c r="B1618" s="27" t="s">
        <v>1896</v>
      </c>
      <c r="C1618" s="30">
        <v>1662</v>
      </c>
      <c r="D1618" s="29" t="s">
        <v>1924</v>
      </c>
      <c r="E1618" s="26" t="s">
        <v>1716</v>
      </c>
      <c r="F1618" s="26" t="s">
        <v>4</v>
      </c>
      <c r="G1618" s="42">
        <v>40455</v>
      </c>
      <c r="H1618" s="125" t="s">
        <v>1925</v>
      </c>
    </row>
    <row r="1619" spans="1:9">
      <c r="B1619" s="27" t="s">
        <v>1449</v>
      </c>
      <c r="C1619" s="30"/>
      <c r="D1619" s="29" t="s">
        <v>1926</v>
      </c>
      <c r="E1619" s="26" t="s">
        <v>1280</v>
      </c>
      <c r="F1619" s="26" t="s">
        <v>4</v>
      </c>
      <c r="G1619" s="42">
        <v>40457</v>
      </c>
      <c r="H1619" s="125" t="s">
        <v>1385</v>
      </c>
    </row>
    <row r="1620" spans="1:9">
      <c r="B1620" s="27" t="s">
        <v>1358</v>
      </c>
      <c r="C1620" s="30">
        <v>1664</v>
      </c>
      <c r="D1620" s="29" t="s">
        <v>1927</v>
      </c>
      <c r="E1620" s="26" t="s">
        <v>4</v>
      </c>
      <c r="F1620" s="26" t="s">
        <v>4</v>
      </c>
      <c r="G1620" s="42">
        <v>40457</v>
      </c>
      <c r="H1620" s="125" t="s">
        <v>1925</v>
      </c>
    </row>
    <row r="1621" spans="1:9">
      <c r="B1621" s="27" t="s">
        <v>1449</v>
      </c>
      <c r="C1621" s="30"/>
      <c r="D1621" s="29" t="s">
        <v>1928</v>
      </c>
      <c r="E1621" s="26" t="s">
        <v>1524</v>
      </c>
      <c r="F1621" s="26" t="s">
        <v>4</v>
      </c>
      <c r="G1621" s="42">
        <v>40457</v>
      </c>
      <c r="H1621" s="125"/>
      <c r="I1621" s="125"/>
    </row>
    <row r="1622" spans="1:9">
      <c r="B1622" s="27" t="s">
        <v>1418</v>
      </c>
      <c r="C1622" s="30">
        <v>1537</v>
      </c>
      <c r="D1622" s="287" t="s">
        <v>1929</v>
      </c>
      <c r="E1622" s="26" t="s">
        <v>1733</v>
      </c>
      <c r="F1622" s="26" t="s">
        <v>4</v>
      </c>
      <c r="G1622" s="548">
        <v>40458</v>
      </c>
      <c r="H1622" s="125"/>
      <c r="I1622" s="125"/>
    </row>
    <row r="1623" spans="1:9">
      <c r="B1623" s="27" t="s">
        <v>1762</v>
      </c>
      <c r="C1623" s="30">
        <v>1681</v>
      </c>
      <c r="D1623" s="29" t="s">
        <v>1765</v>
      </c>
      <c r="E1623" s="26" t="s">
        <v>1524</v>
      </c>
      <c r="F1623" s="26" t="s">
        <v>4</v>
      </c>
      <c r="G1623" s="42">
        <v>40459</v>
      </c>
      <c r="H1623" s="125" t="s">
        <v>1925</v>
      </c>
    </row>
    <row r="1624" spans="1:9">
      <c r="B1624" s="27" t="s">
        <v>1449</v>
      </c>
      <c r="C1624" s="30">
        <v>1687</v>
      </c>
      <c r="D1624" s="29" t="s">
        <v>1930</v>
      </c>
      <c r="E1624" s="26" t="s">
        <v>1931</v>
      </c>
      <c r="F1624" s="26" t="s">
        <v>4</v>
      </c>
      <c r="G1624" s="42">
        <v>40462</v>
      </c>
      <c r="H1624" s="125" t="s">
        <v>1925</v>
      </c>
    </row>
    <row r="1625" spans="1:9">
      <c r="B1625" s="27" t="s">
        <v>1340</v>
      </c>
      <c r="C1625" s="30">
        <v>1331</v>
      </c>
      <c r="D1625" s="29" t="s">
        <v>1932</v>
      </c>
      <c r="E1625" s="26"/>
      <c r="F1625" s="26" t="s">
        <v>4</v>
      </c>
      <c r="G1625" s="42">
        <v>40463</v>
      </c>
      <c r="H1625" s="125" t="s">
        <v>1925</v>
      </c>
    </row>
    <row r="1626" spans="1:9">
      <c r="B1626" s="27" t="s">
        <v>1272</v>
      </c>
      <c r="C1626" s="30"/>
      <c r="D1626" s="29" t="s">
        <v>1933</v>
      </c>
      <c r="E1626" s="26" t="s">
        <v>1755</v>
      </c>
      <c r="F1626" s="26" t="s">
        <v>4</v>
      </c>
      <c r="G1626" s="42">
        <v>40464</v>
      </c>
      <c r="H1626" s="125"/>
    </row>
    <row r="1627" spans="1:9">
      <c r="B1627" s="27" t="s">
        <v>1408</v>
      </c>
      <c r="C1627" s="30">
        <v>1636</v>
      </c>
      <c r="D1627" s="287" t="s">
        <v>4</v>
      </c>
      <c r="E1627" s="26" t="s">
        <v>1280</v>
      </c>
      <c r="F1627" s="26" t="s">
        <v>4</v>
      </c>
      <c r="G1627" s="548">
        <v>40466</v>
      </c>
      <c r="H1627" s="125"/>
    </row>
    <row r="1628" spans="1:9">
      <c r="A1628" s="176"/>
      <c r="B1628" s="27" t="s">
        <v>1914</v>
      </c>
      <c r="C1628" s="30">
        <v>1479</v>
      </c>
      <c r="D1628" s="287" t="s">
        <v>1934</v>
      </c>
      <c r="E1628" s="26" t="s">
        <v>1310</v>
      </c>
      <c r="F1628" s="26" t="s">
        <v>4</v>
      </c>
      <c r="G1628" s="548">
        <v>40466</v>
      </c>
      <c r="H1628" s="125"/>
    </row>
    <row r="1629" spans="1:9">
      <c r="A1629" s="176"/>
      <c r="B1629" s="27" t="s">
        <v>1408</v>
      </c>
      <c r="C1629" s="30">
        <v>1207</v>
      </c>
      <c r="D1629" s="287" t="s">
        <v>1935</v>
      </c>
      <c r="E1629" s="26" t="s">
        <v>1338</v>
      </c>
      <c r="F1629" s="26" t="s">
        <v>4</v>
      </c>
      <c r="G1629" s="548">
        <v>40467</v>
      </c>
      <c r="H1629" s="125"/>
    </row>
    <row r="1630" spans="1:9">
      <c r="A1630" s="176"/>
      <c r="B1630" s="27" t="s">
        <v>1305</v>
      </c>
      <c r="C1630" s="30">
        <v>1695</v>
      </c>
      <c r="D1630" s="29" t="s">
        <v>1936</v>
      </c>
      <c r="E1630" s="26" t="s">
        <v>1931</v>
      </c>
      <c r="F1630" s="26" t="s">
        <v>4</v>
      </c>
      <c r="G1630" s="42">
        <v>40476</v>
      </c>
      <c r="H1630" s="125" t="s">
        <v>1925</v>
      </c>
    </row>
    <row r="1631" spans="1:9">
      <c r="B1631" s="27" t="s">
        <v>1305</v>
      </c>
      <c r="C1631" s="30">
        <v>1657</v>
      </c>
      <c r="D1631" s="29" t="s">
        <v>1937</v>
      </c>
      <c r="E1631" s="26" t="s">
        <v>1931</v>
      </c>
      <c r="F1631" s="26" t="s">
        <v>4</v>
      </c>
      <c r="G1631" s="42">
        <v>40479</v>
      </c>
      <c r="H1631" s="125"/>
      <c r="I1631" s="125"/>
    </row>
    <row r="1632" spans="1:9">
      <c r="B1632" s="27" t="s">
        <v>1418</v>
      </c>
      <c r="C1632" s="30"/>
      <c r="D1632" s="287" t="s">
        <v>1938</v>
      </c>
      <c r="E1632" s="26" t="s">
        <v>1733</v>
      </c>
      <c r="F1632" s="26" t="s">
        <v>4</v>
      </c>
      <c r="G1632" s="548">
        <v>40482</v>
      </c>
      <c r="H1632" s="125"/>
      <c r="I1632" s="125"/>
    </row>
    <row r="1633" spans="1:9">
      <c r="B1633" s="27" t="s">
        <v>1305</v>
      </c>
      <c r="C1633" s="30">
        <v>1595</v>
      </c>
      <c r="D1633" s="287" t="s">
        <v>1939</v>
      </c>
      <c r="E1633" s="26" t="s">
        <v>1877</v>
      </c>
      <c r="F1633" s="26" t="s">
        <v>4</v>
      </c>
      <c r="G1633" s="548">
        <v>40482</v>
      </c>
      <c r="H1633" s="125"/>
      <c r="I1633" s="125"/>
    </row>
    <row r="1634" spans="1:9">
      <c r="B1634" s="27" t="s">
        <v>1914</v>
      </c>
      <c r="C1634" s="30">
        <v>1044</v>
      </c>
      <c r="D1634" s="287" t="s">
        <v>1940</v>
      </c>
      <c r="E1634" s="26" t="s">
        <v>1389</v>
      </c>
      <c r="F1634" s="26" t="s">
        <v>4</v>
      </c>
      <c r="G1634" s="548">
        <v>40485</v>
      </c>
      <c r="H1634" s="125"/>
      <c r="I1634" s="125"/>
    </row>
    <row r="1635" spans="1:9">
      <c r="B1635" s="27" t="s">
        <v>1265</v>
      </c>
      <c r="C1635" s="30">
        <v>1268</v>
      </c>
      <c r="D1635" s="29" t="s">
        <v>1941</v>
      </c>
      <c r="E1635" s="26" t="s">
        <v>1260</v>
      </c>
      <c r="F1635" s="26" t="s">
        <v>1942</v>
      </c>
      <c r="G1635" s="548">
        <v>40487</v>
      </c>
      <c r="H1635" s="125"/>
      <c r="I1635" s="125"/>
    </row>
    <row r="1636" spans="1:9">
      <c r="B1636" s="27" t="s">
        <v>1914</v>
      </c>
      <c r="C1636" s="30">
        <v>1697</v>
      </c>
      <c r="D1636" s="287" t="s">
        <v>1943</v>
      </c>
      <c r="E1636" s="26" t="s">
        <v>1389</v>
      </c>
      <c r="F1636" s="26" t="s">
        <v>4</v>
      </c>
      <c r="G1636" s="548">
        <v>40487</v>
      </c>
      <c r="H1636" s="125"/>
      <c r="I1636" s="125"/>
    </row>
    <row r="1637" spans="1:9">
      <c r="B1637" s="27" t="s">
        <v>1387</v>
      </c>
      <c r="C1637" s="30"/>
      <c r="D1637" s="287" t="s">
        <v>1944</v>
      </c>
      <c r="E1637" s="26" t="s">
        <v>1945</v>
      </c>
      <c r="F1637" s="26" t="s">
        <v>4</v>
      </c>
      <c r="G1637" s="548">
        <v>40491</v>
      </c>
      <c r="H1637" s="125"/>
      <c r="I1637" s="125"/>
    </row>
    <row r="1638" spans="1:9">
      <c r="B1638" s="27" t="s">
        <v>1480</v>
      </c>
      <c r="C1638" s="30">
        <v>1300</v>
      </c>
      <c r="D1638" s="287" t="s">
        <v>1946</v>
      </c>
      <c r="E1638" s="26" t="s">
        <v>1609</v>
      </c>
      <c r="F1638" s="26" t="s">
        <v>4</v>
      </c>
      <c r="G1638" s="548">
        <v>40495</v>
      </c>
      <c r="H1638" s="125"/>
      <c r="I1638" s="125"/>
    </row>
    <row r="1639" spans="1:9">
      <c r="B1639" s="27" t="s">
        <v>1408</v>
      </c>
      <c r="C1639" s="30">
        <v>1705</v>
      </c>
      <c r="D1639" s="29" t="s">
        <v>1947</v>
      </c>
      <c r="E1639" s="26" t="s">
        <v>1280</v>
      </c>
      <c r="F1639" s="26" t="s">
        <v>4</v>
      </c>
      <c r="G1639" s="42">
        <v>40499</v>
      </c>
      <c r="H1639" s="125" t="s">
        <v>1925</v>
      </c>
    </row>
    <row r="1640" spans="1:9">
      <c r="B1640" s="27" t="s">
        <v>1358</v>
      </c>
      <c r="C1640" s="30">
        <v>1704</v>
      </c>
      <c r="D1640" s="287" t="s">
        <v>1816</v>
      </c>
      <c r="E1640" s="26" t="s">
        <v>4197</v>
      </c>
      <c r="F1640" s="26" t="s">
        <v>4</v>
      </c>
      <c r="G1640" s="42">
        <v>40499</v>
      </c>
      <c r="H1640" s="125"/>
    </row>
    <row r="1641" spans="1:9">
      <c r="A1641" s="176"/>
      <c r="B1641" s="27" t="s">
        <v>1262</v>
      </c>
      <c r="C1641" s="30">
        <v>1707</v>
      </c>
      <c r="D1641" s="287" t="s">
        <v>1948</v>
      </c>
      <c r="E1641" s="26" t="s">
        <v>1524</v>
      </c>
      <c r="F1641" s="26" t="s">
        <v>4</v>
      </c>
      <c r="G1641" s="42">
        <v>40501</v>
      </c>
      <c r="H1641" s="125"/>
    </row>
    <row r="1642" spans="1:9">
      <c r="A1642" s="176"/>
      <c r="B1642" s="27" t="s">
        <v>1262</v>
      </c>
      <c r="C1642" s="30"/>
      <c r="D1642" s="29" t="s">
        <v>1949</v>
      </c>
      <c r="E1642" s="26" t="s">
        <v>1524</v>
      </c>
      <c r="F1642" s="26" t="s">
        <v>4</v>
      </c>
      <c r="G1642" s="548">
        <v>40501</v>
      </c>
      <c r="H1642" s="125"/>
    </row>
    <row r="1643" spans="1:9">
      <c r="B1643" s="27" t="s">
        <v>1480</v>
      </c>
      <c r="C1643" s="30"/>
      <c r="D1643" s="29" t="s">
        <v>1950</v>
      </c>
      <c r="E1643" s="26" t="s">
        <v>1609</v>
      </c>
      <c r="F1643" s="26" t="s">
        <v>4</v>
      </c>
      <c r="G1643" s="42">
        <v>40506</v>
      </c>
      <c r="H1643" s="125" t="s">
        <v>1925</v>
      </c>
    </row>
    <row r="1644" spans="1:9">
      <c r="B1644" s="27" t="s">
        <v>1951</v>
      </c>
      <c r="C1644" s="30"/>
      <c r="D1644" s="29" t="s">
        <v>1952</v>
      </c>
      <c r="E1644" s="26" t="s">
        <v>1280</v>
      </c>
      <c r="F1644" s="26" t="s">
        <v>4</v>
      </c>
      <c r="G1644" s="42">
        <v>40506</v>
      </c>
      <c r="H1644" s="125" t="s">
        <v>1925</v>
      </c>
    </row>
    <row r="1645" spans="1:9">
      <c r="B1645" s="27" t="s">
        <v>1305</v>
      </c>
      <c r="C1645" s="30">
        <v>1702</v>
      </c>
      <c r="D1645" s="29" t="s">
        <v>1953</v>
      </c>
      <c r="E1645" s="26" t="s">
        <v>1931</v>
      </c>
      <c r="F1645" s="26" t="s">
        <v>4</v>
      </c>
      <c r="G1645" s="42">
        <v>40508</v>
      </c>
      <c r="H1645" s="125"/>
    </row>
    <row r="1646" spans="1:9">
      <c r="B1646" s="27" t="s">
        <v>1896</v>
      </c>
      <c r="C1646" s="30">
        <v>1672</v>
      </c>
      <c r="D1646" s="29" t="s">
        <v>1954</v>
      </c>
      <c r="E1646" s="26" t="s">
        <v>1773</v>
      </c>
      <c r="F1646" s="26" t="s">
        <v>4</v>
      </c>
      <c r="G1646" s="548">
        <v>40513</v>
      </c>
      <c r="H1646" s="125" t="s">
        <v>1955</v>
      </c>
    </row>
    <row r="1647" spans="1:9">
      <c r="B1647" s="27" t="s">
        <v>1735</v>
      </c>
      <c r="C1647" s="30">
        <v>1679</v>
      </c>
      <c r="D1647" s="287" t="s">
        <v>1956</v>
      </c>
      <c r="E1647" s="26" t="s">
        <v>1834</v>
      </c>
      <c r="F1647" s="26" t="s">
        <v>4</v>
      </c>
      <c r="G1647" s="42">
        <v>40513</v>
      </c>
      <c r="H1647" s="125"/>
      <c r="I1647" s="125"/>
    </row>
    <row r="1648" spans="1:9">
      <c r="B1648" s="27" t="s">
        <v>1358</v>
      </c>
      <c r="C1648" s="30"/>
      <c r="D1648" s="29" t="s">
        <v>1957</v>
      </c>
      <c r="E1648" s="26" t="s">
        <v>4</v>
      </c>
      <c r="F1648" s="26" t="s">
        <v>4</v>
      </c>
      <c r="G1648" s="42">
        <v>40513</v>
      </c>
      <c r="H1648" s="125"/>
      <c r="I1648" s="125"/>
    </row>
    <row r="1649" spans="1:9">
      <c r="B1649" s="27" t="s">
        <v>1262</v>
      </c>
      <c r="C1649" s="30"/>
      <c r="D1649" s="29" t="s">
        <v>1958</v>
      </c>
      <c r="E1649" s="26" t="s">
        <v>1260</v>
      </c>
      <c r="F1649" s="26" t="s">
        <v>4</v>
      </c>
      <c r="G1649" s="42">
        <v>40520</v>
      </c>
      <c r="H1649" s="219"/>
      <c r="I1649" s="125"/>
    </row>
    <row r="1650" spans="1:9">
      <c r="B1650" s="27" t="s">
        <v>1564</v>
      </c>
      <c r="C1650" s="30">
        <v>1589</v>
      </c>
      <c r="D1650" s="287" t="s">
        <v>1959</v>
      </c>
      <c r="E1650" s="26" t="s">
        <v>1478</v>
      </c>
      <c r="F1650" s="26" t="s">
        <v>4</v>
      </c>
      <c r="G1650" s="548">
        <v>40530</v>
      </c>
      <c r="I1650" s="125"/>
    </row>
    <row r="1651" spans="1:9">
      <c r="B1651" s="27" t="s">
        <v>1762</v>
      </c>
      <c r="C1651" s="30">
        <v>1661</v>
      </c>
      <c r="D1651" s="287" t="s">
        <v>1859</v>
      </c>
      <c r="E1651" s="26" t="s">
        <v>1260</v>
      </c>
      <c r="F1651" s="26" t="s">
        <v>4</v>
      </c>
      <c r="G1651" s="548">
        <v>40530</v>
      </c>
    </row>
    <row r="1652" spans="1:9">
      <c r="B1652" s="27" t="s">
        <v>1340</v>
      </c>
      <c r="C1652" s="30"/>
      <c r="D1652" s="29" t="s">
        <v>1960</v>
      </c>
      <c r="E1652" s="26" t="s">
        <v>4</v>
      </c>
      <c r="F1652" s="26" t="s">
        <v>4</v>
      </c>
      <c r="G1652" s="42">
        <v>40532</v>
      </c>
    </row>
    <row r="1653" spans="1:9">
      <c r="B1653" s="27" t="s">
        <v>662</v>
      </c>
      <c r="C1653" s="30">
        <v>1717</v>
      </c>
      <c r="D1653" s="29" t="s">
        <v>1541</v>
      </c>
      <c r="E1653" s="26" t="s">
        <v>1961</v>
      </c>
      <c r="F1653" s="26" t="s">
        <v>4</v>
      </c>
      <c r="G1653" s="42">
        <v>40532</v>
      </c>
    </row>
    <row r="1654" spans="1:9">
      <c r="B1654" s="27" t="s">
        <v>1538</v>
      </c>
      <c r="C1654" s="30">
        <v>1680</v>
      </c>
      <c r="D1654" s="29" t="s">
        <v>1962</v>
      </c>
      <c r="E1654" s="26" t="s">
        <v>1598</v>
      </c>
      <c r="F1654" s="26" t="s">
        <v>4</v>
      </c>
      <c r="G1654" s="42">
        <v>40533</v>
      </c>
    </row>
    <row r="1655" spans="1:9">
      <c r="B1655" s="27" t="s">
        <v>1896</v>
      </c>
      <c r="C1655" s="30">
        <v>1666</v>
      </c>
      <c r="D1655" s="29" t="s">
        <v>1963</v>
      </c>
      <c r="E1655" s="26" t="s">
        <v>1964</v>
      </c>
      <c r="F1655" s="26" t="s">
        <v>4</v>
      </c>
      <c r="G1655" s="42">
        <v>40539</v>
      </c>
    </row>
    <row r="1656" spans="1:9">
      <c r="B1656" s="27" t="s">
        <v>1564</v>
      </c>
      <c r="C1656" s="30"/>
      <c r="D1656" s="29" t="s">
        <v>1965</v>
      </c>
      <c r="E1656" s="26" t="s">
        <v>1478</v>
      </c>
      <c r="F1656" s="26" t="s">
        <v>4</v>
      </c>
      <c r="G1656" s="42">
        <v>40539</v>
      </c>
    </row>
    <row r="1657" spans="1:9">
      <c r="B1657" s="27" t="s">
        <v>1914</v>
      </c>
      <c r="C1657" s="30">
        <v>1655</v>
      </c>
      <c r="D1657" s="287" t="s">
        <v>1966</v>
      </c>
      <c r="E1657" s="26" t="s">
        <v>1967</v>
      </c>
      <c r="F1657" s="26" t="s">
        <v>4</v>
      </c>
      <c r="G1657" s="548">
        <v>40543</v>
      </c>
    </row>
    <row r="1658" spans="1:9">
      <c r="B1658" s="27" t="s">
        <v>4</v>
      </c>
      <c r="C1658" s="30">
        <v>1669</v>
      </c>
      <c r="D1658" s="287" t="s">
        <v>1968</v>
      </c>
      <c r="E1658" s="26" t="s">
        <v>1260</v>
      </c>
      <c r="F1658" s="26" t="s">
        <v>4</v>
      </c>
      <c r="G1658" s="548">
        <v>40543</v>
      </c>
    </row>
    <row r="1659" spans="1:9">
      <c r="B1659" s="27" t="s">
        <v>1735</v>
      </c>
      <c r="C1659" s="30">
        <v>1678</v>
      </c>
      <c r="D1659" s="287" t="s">
        <v>1969</v>
      </c>
      <c r="E1659" s="26" t="s">
        <v>1834</v>
      </c>
      <c r="F1659" s="26" t="s">
        <v>4</v>
      </c>
      <c r="G1659" s="548">
        <v>40543</v>
      </c>
    </row>
    <row r="1660" spans="1:9">
      <c r="B1660" s="27" t="s">
        <v>1331</v>
      </c>
      <c r="C1660" s="30">
        <v>1314</v>
      </c>
      <c r="D1660" s="29" t="s">
        <v>1970</v>
      </c>
      <c r="E1660" s="26" t="s">
        <v>1260</v>
      </c>
      <c r="F1660" s="26" t="s">
        <v>4</v>
      </c>
      <c r="G1660" s="548">
        <v>40543</v>
      </c>
      <c r="H1660" s="125" t="s">
        <v>1971</v>
      </c>
    </row>
    <row r="1661" spans="1:9">
      <c r="B1661" s="27" t="s">
        <v>1454</v>
      </c>
      <c r="C1661" s="30">
        <v>1720</v>
      </c>
      <c r="D1661" s="287" t="s">
        <v>1972</v>
      </c>
      <c r="E1661" s="26" t="s">
        <v>1260</v>
      </c>
      <c r="F1661" s="26" t="s">
        <v>4</v>
      </c>
      <c r="G1661" s="548">
        <v>40543</v>
      </c>
      <c r="H1661" s="125"/>
    </row>
    <row r="1662" spans="1:9" ht="16" thickBot="1">
      <c r="B1662" s="213" t="s">
        <v>1289</v>
      </c>
      <c r="C1662" s="172"/>
      <c r="D1662" s="140" t="s">
        <v>1973</v>
      </c>
      <c r="E1662" s="59" t="s">
        <v>1260</v>
      </c>
      <c r="F1662" s="59" t="s">
        <v>4</v>
      </c>
      <c r="G1662" s="916">
        <v>40543</v>
      </c>
      <c r="H1662" s="125"/>
    </row>
    <row r="1663" spans="1:9" ht="16" thickTop="1">
      <c r="A1663" s="220"/>
      <c r="B1663" s="365" t="s">
        <v>1358</v>
      </c>
      <c r="C1663" s="221"/>
      <c r="D1663" s="297" t="s">
        <v>1974</v>
      </c>
      <c r="E1663" s="222" t="s">
        <v>4</v>
      </c>
      <c r="F1663" s="222" t="s">
        <v>4</v>
      </c>
      <c r="G1663" s="593">
        <v>40546</v>
      </c>
      <c r="H1663" s="223" t="s">
        <v>4198</v>
      </c>
    </row>
    <row r="1664" spans="1:9">
      <c r="A1664" s="176"/>
      <c r="B1664" s="205" t="s">
        <v>1294</v>
      </c>
      <c r="C1664" s="62">
        <v>1725</v>
      </c>
      <c r="D1664" s="288" t="s">
        <v>1975</v>
      </c>
      <c r="E1664" s="43" t="s">
        <v>1834</v>
      </c>
      <c r="F1664" s="43" t="s">
        <v>4</v>
      </c>
      <c r="G1664" s="586">
        <v>40548</v>
      </c>
      <c r="I1664" s="125"/>
    </row>
    <row r="1665" spans="1:9">
      <c r="A1665" s="176"/>
      <c r="B1665" s="27" t="s">
        <v>1294</v>
      </c>
      <c r="C1665" s="30">
        <v>1593</v>
      </c>
      <c r="D1665" s="287" t="s">
        <v>1976</v>
      </c>
      <c r="E1665" s="26" t="s">
        <v>1789</v>
      </c>
      <c r="F1665" s="26" t="s">
        <v>4</v>
      </c>
      <c r="G1665" s="42">
        <v>40550</v>
      </c>
      <c r="I1665" s="125"/>
    </row>
    <row r="1666" spans="1:9">
      <c r="A1666" s="176"/>
      <c r="B1666" s="27" t="s">
        <v>1762</v>
      </c>
      <c r="C1666" s="30">
        <v>1606</v>
      </c>
      <c r="D1666" s="29" t="s">
        <v>1977</v>
      </c>
      <c r="E1666" s="26" t="s">
        <v>1260</v>
      </c>
      <c r="F1666" s="26" t="s">
        <v>4</v>
      </c>
      <c r="G1666" s="42">
        <v>40551</v>
      </c>
      <c r="I1666" s="125"/>
    </row>
    <row r="1667" spans="1:9">
      <c r="A1667" s="176"/>
      <c r="B1667" s="27" t="s">
        <v>1762</v>
      </c>
      <c r="C1667" s="30">
        <v>1692</v>
      </c>
      <c r="D1667" s="29" t="s">
        <v>1978</v>
      </c>
      <c r="E1667" s="26" t="s">
        <v>1524</v>
      </c>
      <c r="F1667" s="26" t="s">
        <v>4</v>
      </c>
      <c r="G1667" s="42">
        <v>40551</v>
      </c>
      <c r="I1667" s="125"/>
    </row>
    <row r="1668" spans="1:9">
      <c r="A1668" s="176"/>
      <c r="B1668" s="27" t="s">
        <v>1566</v>
      </c>
      <c r="C1668" s="30">
        <v>1436</v>
      </c>
      <c r="D1668" s="29" t="s">
        <v>1979</v>
      </c>
      <c r="E1668" s="43" t="s">
        <v>1338</v>
      </c>
      <c r="F1668" s="26" t="s">
        <v>4</v>
      </c>
      <c r="G1668" s="42">
        <v>40553</v>
      </c>
      <c r="I1668" s="125"/>
    </row>
    <row r="1669" spans="1:9">
      <c r="A1669" s="176"/>
      <c r="B1669" s="205" t="s">
        <v>1533</v>
      </c>
      <c r="C1669" s="62">
        <v>1574</v>
      </c>
      <c r="D1669" s="270" t="s">
        <v>1980</v>
      </c>
      <c r="E1669" s="43" t="s">
        <v>1501</v>
      </c>
      <c r="F1669" s="43" t="s">
        <v>4</v>
      </c>
      <c r="G1669" s="586">
        <v>40556</v>
      </c>
      <c r="H1669" s="125" t="s">
        <v>4</v>
      </c>
      <c r="I1669" s="125"/>
    </row>
    <row r="1670" spans="1:9">
      <c r="A1670" s="176"/>
      <c r="B1670" s="27" t="s">
        <v>1981</v>
      </c>
      <c r="C1670" s="30">
        <v>1719</v>
      </c>
      <c r="D1670" s="287" t="s">
        <v>1982</v>
      </c>
      <c r="E1670" s="26" t="s">
        <v>1280</v>
      </c>
      <c r="F1670" s="43" t="s">
        <v>4</v>
      </c>
      <c r="G1670" s="586">
        <v>40557</v>
      </c>
      <c r="H1670" s="125"/>
      <c r="I1670" s="125"/>
    </row>
    <row r="1671" spans="1:9">
      <c r="A1671" s="176"/>
      <c r="B1671" s="27" t="s">
        <v>1538</v>
      </c>
      <c r="C1671" s="30">
        <v>1723</v>
      </c>
      <c r="D1671" s="29" t="s">
        <v>1983</v>
      </c>
      <c r="E1671" s="26" t="s">
        <v>1598</v>
      </c>
      <c r="F1671" s="26" t="s">
        <v>4</v>
      </c>
      <c r="G1671" s="586">
        <v>40557</v>
      </c>
    </row>
    <row r="1672" spans="1:9">
      <c r="A1672" s="176"/>
      <c r="B1672" s="27" t="s">
        <v>1492</v>
      </c>
      <c r="C1672" s="30">
        <v>1727</v>
      </c>
      <c r="D1672" s="287" t="s">
        <v>1984</v>
      </c>
      <c r="E1672" s="26" t="s">
        <v>1338</v>
      </c>
      <c r="F1672" s="26" t="s">
        <v>4</v>
      </c>
      <c r="G1672" s="586">
        <v>40557</v>
      </c>
    </row>
    <row r="1673" spans="1:9">
      <c r="A1673" s="176"/>
      <c r="B1673" s="213" t="s">
        <v>1735</v>
      </c>
      <c r="C1673" s="172">
        <v>1699</v>
      </c>
      <c r="D1673" s="294" t="s">
        <v>1985</v>
      </c>
      <c r="E1673" s="59" t="s">
        <v>1768</v>
      </c>
      <c r="F1673" s="59" t="s">
        <v>4</v>
      </c>
      <c r="G1673" s="592">
        <v>40560</v>
      </c>
    </row>
    <row r="1674" spans="1:9">
      <c r="A1674" s="176"/>
      <c r="B1674" s="27" t="s">
        <v>1262</v>
      </c>
      <c r="C1674" s="30">
        <v>1327</v>
      </c>
      <c r="D1674" s="29" t="s">
        <v>1672</v>
      </c>
      <c r="E1674" s="26" t="s">
        <v>1260</v>
      </c>
      <c r="F1674" s="26" t="s">
        <v>4</v>
      </c>
      <c r="G1674" s="42">
        <v>40574</v>
      </c>
    </row>
    <row r="1675" spans="1:9">
      <c r="A1675" s="176"/>
      <c r="B1675" s="27" t="s">
        <v>1340</v>
      </c>
      <c r="C1675" s="30">
        <v>1706</v>
      </c>
      <c r="D1675" s="287" t="s">
        <v>1986</v>
      </c>
      <c r="E1675" s="26" t="s">
        <v>4197</v>
      </c>
      <c r="F1675" s="26" t="s">
        <v>4</v>
      </c>
      <c r="G1675" s="42">
        <v>40574</v>
      </c>
    </row>
    <row r="1676" spans="1:9">
      <c r="A1676" s="176"/>
      <c r="B1676" s="27" t="s">
        <v>1454</v>
      </c>
      <c r="C1676" s="30">
        <v>1734</v>
      </c>
      <c r="D1676" s="29" t="s">
        <v>1987</v>
      </c>
      <c r="E1676" s="26" t="s">
        <v>1260</v>
      </c>
      <c r="F1676" s="26" t="s">
        <v>4</v>
      </c>
      <c r="G1676" s="42">
        <v>40574</v>
      </c>
    </row>
    <row r="1677" spans="1:9">
      <c r="A1677" s="176"/>
      <c r="B1677" s="27" t="s">
        <v>1296</v>
      </c>
      <c r="C1677" s="30">
        <v>1552</v>
      </c>
      <c r="D1677" s="287" t="s">
        <v>1988</v>
      </c>
      <c r="E1677" s="26" t="s">
        <v>1280</v>
      </c>
      <c r="F1677" s="26" t="s">
        <v>4</v>
      </c>
      <c r="G1677" s="42">
        <v>40574</v>
      </c>
    </row>
    <row r="1678" spans="1:9">
      <c r="A1678" s="176"/>
      <c r="B1678" s="27" t="s">
        <v>1296</v>
      </c>
      <c r="C1678" s="30">
        <v>1160</v>
      </c>
      <c r="D1678" s="287" t="s">
        <v>1989</v>
      </c>
      <c r="E1678" s="26" t="s">
        <v>1260</v>
      </c>
      <c r="F1678" s="26" t="s">
        <v>4</v>
      </c>
      <c r="G1678" s="42">
        <v>40574</v>
      </c>
      <c r="H1678" s="224"/>
    </row>
    <row r="1679" spans="1:9">
      <c r="A1679" s="176"/>
      <c r="B1679" s="27" t="s">
        <v>1265</v>
      </c>
      <c r="C1679" s="30">
        <v>1370</v>
      </c>
      <c r="D1679" s="287" t="s">
        <v>1990</v>
      </c>
      <c r="E1679" s="26" t="s">
        <v>1391</v>
      </c>
      <c r="F1679" s="26" t="s">
        <v>4</v>
      </c>
      <c r="G1679" s="42">
        <v>40574</v>
      </c>
    </row>
    <row r="1680" spans="1:9">
      <c r="A1680" s="176"/>
      <c r="B1680" s="27" t="s">
        <v>1600</v>
      </c>
      <c r="C1680" s="30">
        <v>1562</v>
      </c>
      <c r="D1680" s="287" t="s">
        <v>1991</v>
      </c>
      <c r="E1680" s="26" t="s">
        <v>1992</v>
      </c>
      <c r="F1680" s="26" t="s">
        <v>4</v>
      </c>
      <c r="G1680" s="42">
        <v>40574</v>
      </c>
    </row>
    <row r="1681" spans="1:9">
      <c r="A1681" s="176"/>
      <c r="B1681" s="27" t="s">
        <v>1358</v>
      </c>
      <c r="C1681" s="30">
        <v>1730</v>
      </c>
      <c r="D1681" s="287" t="s">
        <v>1993</v>
      </c>
      <c r="E1681" s="26" t="s">
        <v>4</v>
      </c>
      <c r="F1681" s="26" t="s">
        <v>4</v>
      </c>
      <c r="G1681" s="42">
        <v>40574</v>
      </c>
    </row>
    <row r="1682" spans="1:9">
      <c r="A1682" s="176"/>
      <c r="B1682" s="27" t="s">
        <v>1454</v>
      </c>
      <c r="C1682" s="30"/>
      <c r="D1682" s="29" t="s">
        <v>1994</v>
      </c>
      <c r="E1682" s="26" t="s">
        <v>1875</v>
      </c>
      <c r="F1682" s="26" t="s">
        <v>4</v>
      </c>
      <c r="G1682" s="42">
        <v>40575</v>
      </c>
      <c r="H1682" s="125"/>
    </row>
    <row r="1683" spans="1:9">
      <c r="A1683" s="176"/>
      <c r="B1683" s="27" t="s">
        <v>1522</v>
      </c>
      <c r="C1683" s="30"/>
      <c r="D1683" s="29" t="s">
        <v>1995</v>
      </c>
      <c r="E1683" s="26" t="s">
        <v>1391</v>
      </c>
      <c r="F1683" s="26" t="s">
        <v>4</v>
      </c>
      <c r="G1683" s="548">
        <v>40572</v>
      </c>
      <c r="H1683" s="125"/>
    </row>
    <row r="1684" spans="1:9">
      <c r="A1684" s="176"/>
      <c r="B1684" s="27" t="s">
        <v>1358</v>
      </c>
      <c r="C1684" s="30">
        <v>1716</v>
      </c>
      <c r="D1684" s="287" t="s">
        <v>1996</v>
      </c>
      <c r="E1684" s="26" t="s">
        <v>4</v>
      </c>
      <c r="F1684" s="26" t="s">
        <v>1997</v>
      </c>
      <c r="G1684" s="42">
        <v>40576</v>
      </c>
      <c r="H1684" s="125"/>
    </row>
    <row r="1685" spans="1:9">
      <c r="A1685" s="176"/>
      <c r="B1685" s="27" t="s">
        <v>1262</v>
      </c>
      <c r="C1685" s="30">
        <v>1491</v>
      </c>
      <c r="D1685" s="287" t="s">
        <v>1998</v>
      </c>
      <c r="E1685" s="26" t="s">
        <v>1260</v>
      </c>
      <c r="F1685" s="26" t="s">
        <v>1997</v>
      </c>
      <c r="G1685" s="548">
        <v>40581</v>
      </c>
      <c r="H1685" s="125"/>
    </row>
    <row r="1686" spans="1:9">
      <c r="A1686" s="176"/>
      <c r="B1686" s="27" t="s">
        <v>1262</v>
      </c>
      <c r="C1686" s="30">
        <v>1631</v>
      </c>
      <c r="D1686" s="287" t="s">
        <v>1999</v>
      </c>
      <c r="E1686" s="26" t="s">
        <v>1260</v>
      </c>
      <c r="F1686" s="26" t="s">
        <v>1997</v>
      </c>
      <c r="G1686" s="548">
        <v>40581</v>
      </c>
      <c r="H1686" s="125"/>
    </row>
    <row r="1687" spans="1:9">
      <c r="B1687" s="27" t="s">
        <v>1262</v>
      </c>
      <c r="C1687" s="30"/>
      <c r="D1687" s="287" t="s">
        <v>2000</v>
      </c>
      <c r="E1687" s="26" t="s">
        <v>1260</v>
      </c>
      <c r="F1687" s="26" t="s">
        <v>1997</v>
      </c>
      <c r="G1687" s="548">
        <v>40581</v>
      </c>
    </row>
    <row r="1688" spans="1:9">
      <c r="B1688" s="27" t="s">
        <v>1896</v>
      </c>
      <c r="C1688" s="30">
        <v>1728</v>
      </c>
      <c r="D1688" s="29" t="s">
        <v>2001</v>
      </c>
      <c r="E1688" s="26" t="s">
        <v>2002</v>
      </c>
      <c r="F1688" s="26" t="s">
        <v>1997</v>
      </c>
      <c r="G1688" s="548">
        <v>40582</v>
      </c>
    </row>
    <row r="1689" spans="1:9">
      <c r="B1689" s="27" t="s">
        <v>1358</v>
      </c>
      <c r="C1689" s="30"/>
      <c r="D1689" s="29" t="s">
        <v>2003</v>
      </c>
      <c r="E1689" s="26" t="s">
        <v>4196</v>
      </c>
      <c r="F1689" s="26" t="s">
        <v>4</v>
      </c>
      <c r="G1689" s="42">
        <v>40583</v>
      </c>
    </row>
    <row r="1690" spans="1:9">
      <c r="A1690" s="176"/>
      <c r="B1690" s="27" t="s">
        <v>1566</v>
      </c>
      <c r="C1690" s="30">
        <v>1718</v>
      </c>
      <c r="D1690" s="287" t="s">
        <v>2004</v>
      </c>
      <c r="E1690" s="26" t="s">
        <v>1338</v>
      </c>
      <c r="F1690" s="26" t="s">
        <v>4</v>
      </c>
      <c r="G1690" s="42">
        <v>40583</v>
      </c>
      <c r="I1690" s="125"/>
    </row>
    <row r="1691" spans="1:9">
      <c r="A1691" s="176"/>
      <c r="B1691" s="27" t="s">
        <v>1262</v>
      </c>
      <c r="C1691" s="30"/>
      <c r="D1691" s="29" t="s">
        <v>2005</v>
      </c>
      <c r="E1691" s="26" t="s">
        <v>1260</v>
      </c>
      <c r="F1691" s="26" t="s">
        <v>4</v>
      </c>
      <c r="G1691" s="42">
        <v>40584</v>
      </c>
      <c r="H1691" s="125" t="s">
        <v>2006</v>
      </c>
      <c r="I1691" s="125"/>
    </row>
    <row r="1692" spans="1:9">
      <c r="A1692" s="176"/>
      <c r="B1692" s="27" t="s">
        <v>1262</v>
      </c>
      <c r="C1692" s="30"/>
      <c r="D1692" s="29" t="s">
        <v>2007</v>
      </c>
      <c r="E1692" s="26" t="s">
        <v>1260</v>
      </c>
      <c r="F1692" s="26" t="s">
        <v>4</v>
      </c>
      <c r="G1692" s="42">
        <v>40584</v>
      </c>
      <c r="H1692" s="125" t="s">
        <v>2008</v>
      </c>
      <c r="I1692" s="125"/>
    </row>
    <row r="1693" spans="1:9">
      <c r="A1693" s="176"/>
      <c r="B1693" s="27" t="s">
        <v>1289</v>
      </c>
      <c r="C1693" s="30">
        <v>1229</v>
      </c>
      <c r="D1693" s="287" t="s">
        <v>2009</v>
      </c>
      <c r="E1693" s="26" t="s">
        <v>1260</v>
      </c>
      <c r="F1693" s="26" t="s">
        <v>4</v>
      </c>
      <c r="G1693" s="42">
        <v>40584</v>
      </c>
      <c r="I1693" s="125"/>
    </row>
    <row r="1694" spans="1:9">
      <c r="B1694" s="205" t="s">
        <v>1358</v>
      </c>
      <c r="C1694" s="62">
        <v>1345</v>
      </c>
      <c r="D1694" s="288" t="s">
        <v>2010</v>
      </c>
      <c r="E1694" s="43" t="s">
        <v>1280</v>
      </c>
      <c r="F1694" s="26" t="s">
        <v>4</v>
      </c>
      <c r="G1694" s="548">
        <v>40585</v>
      </c>
      <c r="H1694" s="125"/>
    </row>
    <row r="1695" spans="1:9">
      <c r="B1695" s="27" t="s">
        <v>1600</v>
      </c>
      <c r="C1695" s="30">
        <v>1745</v>
      </c>
      <c r="D1695" s="29" t="s">
        <v>2011</v>
      </c>
      <c r="E1695" s="26" t="s">
        <v>1724</v>
      </c>
      <c r="F1695" s="26" t="s">
        <v>4</v>
      </c>
      <c r="G1695" s="42">
        <v>40590</v>
      </c>
    </row>
    <row r="1696" spans="1:9">
      <c r="B1696" s="27" t="s">
        <v>1600</v>
      </c>
      <c r="C1696" s="204"/>
      <c r="D1696" s="29" t="s">
        <v>2012</v>
      </c>
      <c r="E1696" s="26" t="s">
        <v>2013</v>
      </c>
      <c r="F1696" s="26" t="s">
        <v>4</v>
      </c>
      <c r="G1696" s="42">
        <v>40590</v>
      </c>
    </row>
    <row r="1697" spans="1:9">
      <c r="A1697" s="176"/>
      <c r="B1697" s="27" t="s">
        <v>1262</v>
      </c>
      <c r="C1697" s="30">
        <v>1738</v>
      </c>
      <c r="D1697" s="287" t="s">
        <v>2014</v>
      </c>
      <c r="E1697" s="26" t="s">
        <v>1260</v>
      </c>
      <c r="F1697" s="26" t="s">
        <v>4</v>
      </c>
      <c r="G1697" s="42">
        <v>40590</v>
      </c>
      <c r="I1697" s="125"/>
    </row>
    <row r="1698" spans="1:9">
      <c r="A1698" s="176"/>
      <c r="B1698" s="27" t="s">
        <v>1418</v>
      </c>
      <c r="C1698" s="30">
        <v>1449</v>
      </c>
      <c r="D1698" s="287" t="s">
        <v>2015</v>
      </c>
      <c r="E1698" s="26" t="s">
        <v>1280</v>
      </c>
      <c r="F1698" s="26" t="s">
        <v>4</v>
      </c>
      <c r="G1698" s="42">
        <v>40590</v>
      </c>
      <c r="I1698" s="125"/>
    </row>
    <row r="1699" spans="1:9">
      <c r="A1699" s="176"/>
      <c r="B1699" s="27" t="s">
        <v>2016</v>
      </c>
      <c r="C1699" s="30"/>
      <c r="D1699" s="287" t="s">
        <v>2017</v>
      </c>
      <c r="E1699" s="26" t="s">
        <v>1280</v>
      </c>
      <c r="F1699" s="26" t="s">
        <v>4</v>
      </c>
      <c r="G1699" s="42">
        <v>40591</v>
      </c>
      <c r="H1699" s="125" t="s">
        <v>1925</v>
      </c>
      <c r="I1699" s="125"/>
    </row>
    <row r="1700" spans="1:9">
      <c r="A1700" s="176"/>
      <c r="B1700" s="27" t="s">
        <v>1896</v>
      </c>
      <c r="C1700" s="30">
        <v>1729</v>
      </c>
      <c r="D1700" s="29" t="s">
        <v>2018</v>
      </c>
      <c r="E1700" s="26" t="s">
        <v>1964</v>
      </c>
      <c r="F1700" s="26" t="s">
        <v>4</v>
      </c>
      <c r="G1700" s="42">
        <v>40591</v>
      </c>
      <c r="H1700" s="125"/>
      <c r="I1700" s="125"/>
    </row>
    <row r="1701" spans="1:9">
      <c r="A1701" s="176"/>
      <c r="B1701" s="27" t="s">
        <v>1331</v>
      </c>
      <c r="C1701" s="30">
        <v>1364</v>
      </c>
      <c r="D1701" s="287" t="s">
        <v>2019</v>
      </c>
      <c r="E1701" s="26" t="s">
        <v>1260</v>
      </c>
      <c r="F1701" s="43" t="s">
        <v>4</v>
      </c>
      <c r="G1701" s="586">
        <v>40592</v>
      </c>
      <c r="H1701" s="125"/>
      <c r="I1701" s="125"/>
    </row>
    <row r="1702" spans="1:9">
      <c r="A1702" s="176"/>
      <c r="B1702" s="27" t="s">
        <v>1566</v>
      </c>
      <c r="C1702" s="30">
        <v>1743</v>
      </c>
      <c r="D1702" s="287" t="s">
        <v>2020</v>
      </c>
      <c r="E1702" s="26" t="s">
        <v>2021</v>
      </c>
      <c r="F1702" s="26" t="s">
        <v>4</v>
      </c>
      <c r="G1702" s="586">
        <v>40592</v>
      </c>
      <c r="H1702" s="125"/>
      <c r="I1702" s="125"/>
    </row>
    <row r="1703" spans="1:9">
      <c r="A1703" s="176"/>
      <c r="B1703" s="27" t="s">
        <v>1320</v>
      </c>
      <c r="C1703" s="30">
        <v>1675</v>
      </c>
      <c r="D1703" s="287" t="s">
        <v>2022</v>
      </c>
      <c r="E1703" s="26" t="s">
        <v>1863</v>
      </c>
      <c r="F1703" s="26" t="s">
        <v>4</v>
      </c>
      <c r="G1703" s="586">
        <v>40592</v>
      </c>
      <c r="I1703" s="125"/>
    </row>
    <row r="1704" spans="1:9">
      <c r="A1704" s="176"/>
      <c r="B1704" s="27" t="s">
        <v>1418</v>
      </c>
      <c r="C1704" s="30">
        <v>1422</v>
      </c>
      <c r="D1704" s="287" t="s">
        <v>2023</v>
      </c>
      <c r="E1704" s="26" t="s">
        <v>1482</v>
      </c>
      <c r="F1704" s="26" t="s">
        <v>4</v>
      </c>
      <c r="G1704" s="586">
        <v>40593</v>
      </c>
      <c r="I1704" s="125"/>
    </row>
    <row r="1705" spans="1:9">
      <c r="A1705" s="176"/>
      <c r="B1705" s="205" t="s">
        <v>1358</v>
      </c>
      <c r="C1705" s="62"/>
      <c r="D1705" s="270" t="s">
        <v>2024</v>
      </c>
      <c r="E1705" s="43" t="s">
        <v>1280</v>
      </c>
      <c r="F1705" s="43" t="s">
        <v>4</v>
      </c>
      <c r="G1705" s="586">
        <v>40595</v>
      </c>
      <c r="H1705" s="24" t="s">
        <v>2025</v>
      </c>
      <c r="I1705" s="125"/>
    </row>
    <row r="1706" spans="1:9">
      <c r="A1706" s="176"/>
      <c r="B1706" s="205" t="s">
        <v>1340</v>
      </c>
      <c r="C1706" s="62">
        <v>1746</v>
      </c>
      <c r="D1706" s="270" t="s">
        <v>2026</v>
      </c>
      <c r="E1706" s="43" t="s">
        <v>2027</v>
      </c>
      <c r="F1706" s="43" t="s">
        <v>4</v>
      </c>
      <c r="G1706" s="586">
        <v>40597</v>
      </c>
      <c r="H1706" s="24" t="s">
        <v>1925</v>
      </c>
      <c r="I1706" s="125"/>
    </row>
    <row r="1707" spans="1:9">
      <c r="A1707" s="176"/>
      <c r="B1707" s="27" t="s">
        <v>1454</v>
      </c>
      <c r="C1707" s="30"/>
      <c r="D1707" s="287" t="s">
        <v>2028</v>
      </c>
      <c r="E1707" s="26" t="s">
        <v>1260</v>
      </c>
      <c r="F1707" s="43" t="s">
        <v>4</v>
      </c>
      <c r="G1707" s="586">
        <v>40599</v>
      </c>
      <c r="I1707" s="125"/>
    </row>
    <row r="1708" spans="1:9">
      <c r="A1708" s="176"/>
      <c r="B1708" s="27" t="s">
        <v>1340</v>
      </c>
      <c r="C1708" s="30">
        <v>1523</v>
      </c>
      <c r="D1708" s="287" t="s">
        <v>2029</v>
      </c>
      <c r="E1708" s="26" t="s">
        <v>1338</v>
      </c>
      <c r="F1708" s="26" t="s">
        <v>4</v>
      </c>
      <c r="G1708" s="548">
        <v>40600</v>
      </c>
      <c r="I1708" s="125"/>
    </row>
    <row r="1709" spans="1:9">
      <c r="A1709" s="176"/>
      <c r="B1709" s="27" t="s">
        <v>1272</v>
      </c>
      <c r="C1709" s="30"/>
      <c r="D1709" s="287" t="s">
        <v>2030</v>
      </c>
      <c r="E1709" s="26" t="s">
        <v>1280</v>
      </c>
      <c r="F1709" s="26" t="s">
        <v>4</v>
      </c>
      <c r="G1709" s="548">
        <v>40602</v>
      </c>
      <c r="I1709" s="125"/>
    </row>
    <row r="1710" spans="1:9">
      <c r="A1710" s="176"/>
      <c r="B1710" s="27" t="s">
        <v>1418</v>
      </c>
      <c r="C1710" s="30">
        <v>1503</v>
      </c>
      <c r="D1710" s="287" t="s">
        <v>2031</v>
      </c>
      <c r="E1710" s="26" t="s">
        <v>1677</v>
      </c>
      <c r="F1710" s="26" t="s">
        <v>4</v>
      </c>
      <c r="G1710" s="548">
        <v>40602</v>
      </c>
      <c r="I1710" s="125"/>
    </row>
    <row r="1711" spans="1:9">
      <c r="A1711" s="176"/>
      <c r="B1711" s="27" t="s">
        <v>1735</v>
      </c>
      <c r="C1711" s="30">
        <v>1696</v>
      </c>
      <c r="D1711" s="287" t="s">
        <v>2032</v>
      </c>
      <c r="E1711" s="26" t="s">
        <v>1768</v>
      </c>
      <c r="F1711" s="43" t="s">
        <v>4</v>
      </c>
      <c r="G1711" s="586">
        <v>40605</v>
      </c>
      <c r="I1711" s="125"/>
    </row>
    <row r="1712" spans="1:9">
      <c r="A1712" s="176"/>
      <c r="B1712" s="27" t="s">
        <v>1289</v>
      </c>
      <c r="C1712" s="30"/>
      <c r="D1712" s="29" t="s">
        <v>2033</v>
      </c>
      <c r="E1712" s="26" t="s">
        <v>1260</v>
      </c>
      <c r="F1712" s="26" t="s">
        <v>4</v>
      </c>
      <c r="G1712" s="42">
        <v>40605</v>
      </c>
      <c r="I1712" s="125"/>
    </row>
    <row r="1713" spans="1:9">
      <c r="A1713" s="176"/>
      <c r="B1713" s="1544" t="s">
        <v>2034</v>
      </c>
      <c r="C1713" s="209">
        <v>1759</v>
      </c>
      <c r="D1713" s="287" t="s">
        <v>2035</v>
      </c>
      <c r="E1713" s="203" t="s">
        <v>1389</v>
      </c>
      <c r="F1713" s="203" t="s">
        <v>4</v>
      </c>
      <c r="G1713" s="925">
        <v>40605</v>
      </c>
      <c r="I1713" s="125"/>
    </row>
    <row r="1714" spans="1:9">
      <c r="A1714" s="176"/>
      <c r="B1714" s="27" t="s">
        <v>1305</v>
      </c>
      <c r="C1714" s="30">
        <v>1421</v>
      </c>
      <c r="D1714" s="29" t="s">
        <v>2036</v>
      </c>
      <c r="E1714" s="26" t="s">
        <v>1482</v>
      </c>
      <c r="F1714" s="43" t="s">
        <v>4</v>
      </c>
      <c r="G1714" s="586">
        <v>40606</v>
      </c>
      <c r="I1714" s="125"/>
    </row>
    <row r="1715" spans="1:9">
      <c r="A1715" s="176"/>
      <c r="B1715" s="27" t="s">
        <v>1334</v>
      </c>
      <c r="C1715" s="30">
        <v>1760</v>
      </c>
      <c r="D1715" s="29" t="s">
        <v>2037</v>
      </c>
      <c r="E1715" s="26" t="s">
        <v>1768</v>
      </c>
      <c r="F1715" s="26" t="s">
        <v>4</v>
      </c>
      <c r="G1715" s="586">
        <v>40606</v>
      </c>
      <c r="I1715" s="125"/>
    </row>
    <row r="1716" spans="1:9">
      <c r="A1716" s="176"/>
      <c r="B1716" s="27" t="s">
        <v>1272</v>
      </c>
      <c r="C1716" s="30"/>
      <c r="D1716" s="29" t="s">
        <v>2038</v>
      </c>
      <c r="E1716" s="26" t="s">
        <v>1609</v>
      </c>
      <c r="F1716" s="26" t="s">
        <v>4</v>
      </c>
      <c r="G1716" s="586">
        <v>40606</v>
      </c>
      <c r="I1716" s="125"/>
    </row>
    <row r="1717" spans="1:9">
      <c r="A1717" s="176"/>
      <c r="B1717" s="27" t="s">
        <v>1406</v>
      </c>
      <c r="C1717" s="30"/>
      <c r="D1717" s="29" t="s">
        <v>2039</v>
      </c>
      <c r="E1717" s="26" t="s">
        <v>1338</v>
      </c>
      <c r="F1717" s="26" t="s">
        <v>4</v>
      </c>
      <c r="G1717" s="42">
        <v>40606</v>
      </c>
      <c r="I1717" s="125"/>
    </row>
    <row r="1718" spans="1:9">
      <c r="A1718" s="176"/>
      <c r="B1718" s="213" t="s">
        <v>1305</v>
      </c>
      <c r="C1718" s="172">
        <v>1625</v>
      </c>
      <c r="D1718" s="750" t="s">
        <v>2040</v>
      </c>
      <c r="E1718" s="59" t="s">
        <v>1280</v>
      </c>
      <c r="F1718" s="26" t="s">
        <v>4</v>
      </c>
      <c r="G1718" s="42">
        <v>40606</v>
      </c>
      <c r="H1718" s="24" t="s">
        <v>4</v>
      </c>
      <c r="I1718" s="125"/>
    </row>
    <row r="1719" spans="1:9">
      <c r="A1719" s="176"/>
      <c r="B1719" s="1544" t="s">
        <v>1296</v>
      </c>
      <c r="C1719" s="209">
        <v>1509</v>
      </c>
      <c r="D1719" s="287" t="s">
        <v>2041</v>
      </c>
      <c r="E1719" s="203" t="s">
        <v>1638</v>
      </c>
      <c r="F1719" s="203" t="s">
        <v>4</v>
      </c>
      <c r="G1719" s="926">
        <v>40609</v>
      </c>
      <c r="I1719" s="125"/>
    </row>
    <row r="1720" spans="1:9">
      <c r="A1720" s="176"/>
      <c r="B1720" s="27" t="s">
        <v>1340</v>
      </c>
      <c r="C1720" s="30">
        <v>1597</v>
      </c>
      <c r="D1720" s="298" t="s">
        <v>2042</v>
      </c>
      <c r="E1720" s="26" t="s">
        <v>4</v>
      </c>
      <c r="F1720" s="26" t="s">
        <v>4</v>
      </c>
      <c r="G1720" s="586">
        <v>40611</v>
      </c>
      <c r="H1720" s="24" t="s">
        <v>4</v>
      </c>
      <c r="I1720" s="125"/>
    </row>
    <row r="1721" spans="1:9">
      <c r="A1721" s="176"/>
      <c r="B1721" s="27" t="s">
        <v>1454</v>
      </c>
      <c r="C1721" s="30">
        <v>1744</v>
      </c>
      <c r="D1721" s="287" t="s">
        <v>2043</v>
      </c>
      <c r="E1721" s="26" t="s">
        <v>1260</v>
      </c>
      <c r="F1721" s="26" t="s">
        <v>4</v>
      </c>
      <c r="G1721" s="586">
        <v>40611</v>
      </c>
      <c r="I1721" s="125"/>
    </row>
    <row r="1722" spans="1:9">
      <c r="A1722" s="176"/>
      <c r="B1722" s="27" t="s">
        <v>1331</v>
      </c>
      <c r="C1722" s="30">
        <v>1293</v>
      </c>
      <c r="D1722" s="287" t="s">
        <v>2044</v>
      </c>
      <c r="E1722" s="26" t="s">
        <v>1260</v>
      </c>
      <c r="F1722" s="26" t="s">
        <v>4</v>
      </c>
      <c r="G1722" s="586">
        <v>40612</v>
      </c>
      <c r="I1722" s="125"/>
    </row>
    <row r="1723" spans="1:9">
      <c r="A1723" s="176"/>
      <c r="B1723" s="1544" t="s">
        <v>1262</v>
      </c>
      <c r="C1723" s="209">
        <v>1763</v>
      </c>
      <c r="D1723" s="287" t="s">
        <v>2045</v>
      </c>
      <c r="E1723" s="203" t="s">
        <v>1260</v>
      </c>
      <c r="F1723" s="203" t="s">
        <v>4</v>
      </c>
      <c r="G1723" s="926">
        <v>40612</v>
      </c>
      <c r="I1723" s="125"/>
    </row>
    <row r="1724" spans="1:9">
      <c r="A1724" s="176"/>
      <c r="B1724" s="27" t="s">
        <v>1340</v>
      </c>
      <c r="C1724" s="30">
        <v>1454</v>
      </c>
      <c r="D1724" s="287" t="s">
        <v>2046</v>
      </c>
      <c r="E1724" s="26" t="s">
        <v>1338</v>
      </c>
      <c r="F1724" s="26" t="s">
        <v>4</v>
      </c>
      <c r="G1724" s="586">
        <v>40614</v>
      </c>
      <c r="I1724" s="125"/>
    </row>
    <row r="1725" spans="1:9">
      <c r="A1725" s="176"/>
      <c r="B1725" s="27" t="s">
        <v>2047</v>
      </c>
      <c r="C1725" s="204"/>
      <c r="D1725" s="287" t="s">
        <v>2048</v>
      </c>
      <c r="E1725" s="26" t="s">
        <v>4</v>
      </c>
      <c r="F1725" s="26" t="s">
        <v>4</v>
      </c>
      <c r="G1725" s="586">
        <v>40616</v>
      </c>
      <c r="H1725" s="24" t="s">
        <v>2049</v>
      </c>
      <c r="I1725" s="125"/>
    </row>
    <row r="1726" spans="1:9">
      <c r="A1726" s="176"/>
      <c r="B1726" s="27" t="s">
        <v>1600</v>
      </c>
      <c r="C1726" s="30">
        <v>1741</v>
      </c>
      <c r="D1726" s="29" t="s">
        <v>2050</v>
      </c>
      <c r="E1726" s="26" t="s">
        <v>1724</v>
      </c>
      <c r="F1726" s="26" t="s">
        <v>4</v>
      </c>
      <c r="G1726" s="586">
        <v>40616</v>
      </c>
      <c r="I1726" s="125"/>
    </row>
    <row r="1727" spans="1:9">
      <c r="A1727" s="176"/>
      <c r="B1727" s="27" t="s">
        <v>1762</v>
      </c>
      <c r="C1727" s="30"/>
      <c r="D1727" s="29" t="s">
        <v>2051</v>
      </c>
      <c r="E1727" s="26" t="s">
        <v>1260</v>
      </c>
      <c r="F1727" s="26" t="s">
        <v>4</v>
      </c>
      <c r="G1727" s="42">
        <v>40620</v>
      </c>
      <c r="I1727" s="125"/>
    </row>
    <row r="1728" spans="1:9">
      <c r="A1728" s="176"/>
      <c r="B1728" s="27" t="s">
        <v>1305</v>
      </c>
      <c r="C1728" s="30"/>
      <c r="D1728" s="29" t="s">
        <v>2052</v>
      </c>
      <c r="E1728" s="26" t="s">
        <v>1931</v>
      </c>
      <c r="F1728" s="26" t="s">
        <v>4</v>
      </c>
      <c r="G1728" s="42">
        <v>40623</v>
      </c>
      <c r="I1728" s="125"/>
    </row>
    <row r="1729" spans="1:9">
      <c r="A1729" s="176"/>
      <c r="B1729" s="27" t="s">
        <v>1762</v>
      </c>
      <c r="C1729" s="30">
        <v>1769</v>
      </c>
      <c r="D1729" s="29" t="s">
        <v>2036</v>
      </c>
      <c r="E1729" s="26" t="s">
        <v>1260</v>
      </c>
      <c r="F1729" s="26" t="s">
        <v>4</v>
      </c>
      <c r="G1729" s="42">
        <v>40625</v>
      </c>
      <c r="I1729" s="125"/>
    </row>
    <row r="1730" spans="1:9">
      <c r="A1730" s="176"/>
      <c r="B1730" s="27" t="s">
        <v>1564</v>
      </c>
      <c r="C1730" s="30">
        <v>1721</v>
      </c>
      <c r="D1730" s="29" t="s">
        <v>2053</v>
      </c>
      <c r="E1730" s="26" t="s">
        <v>1478</v>
      </c>
      <c r="F1730" s="26" t="s">
        <v>4</v>
      </c>
      <c r="G1730" s="42">
        <v>40626</v>
      </c>
      <c r="I1730" s="125"/>
    </row>
    <row r="1731" spans="1:9">
      <c r="B1731" s="27" t="s">
        <v>2054</v>
      </c>
      <c r="C1731" s="30">
        <v>1724</v>
      </c>
      <c r="D1731" s="29" t="s">
        <v>2055</v>
      </c>
      <c r="E1731" s="26" t="s">
        <v>1389</v>
      </c>
      <c r="F1731" s="26" t="s">
        <v>4</v>
      </c>
      <c r="G1731" s="548">
        <v>40627</v>
      </c>
    </row>
    <row r="1732" spans="1:9">
      <c r="B1732" s="27" t="s">
        <v>1358</v>
      </c>
      <c r="C1732" s="30">
        <v>1560</v>
      </c>
      <c r="D1732" s="29" t="s">
        <v>2056</v>
      </c>
      <c r="E1732" s="26" t="s">
        <v>1338</v>
      </c>
      <c r="F1732" s="26" t="s">
        <v>4</v>
      </c>
      <c r="G1732" s="548">
        <v>40628</v>
      </c>
    </row>
    <row r="1733" spans="1:9">
      <c r="B1733" s="27" t="s">
        <v>1776</v>
      </c>
      <c r="C1733" s="30">
        <v>1774</v>
      </c>
      <c r="D1733" s="29" t="s">
        <v>2057</v>
      </c>
      <c r="E1733" s="26" t="s">
        <v>1712</v>
      </c>
      <c r="F1733" s="26" t="s">
        <v>4</v>
      </c>
      <c r="G1733" s="548">
        <v>40632</v>
      </c>
    </row>
    <row r="1734" spans="1:9">
      <c r="B1734" s="27" t="s">
        <v>2058</v>
      </c>
      <c r="C1734" s="30">
        <v>1756</v>
      </c>
      <c r="D1734" s="29" t="s">
        <v>2059</v>
      </c>
      <c r="E1734" s="26" t="s">
        <v>2060</v>
      </c>
      <c r="F1734" s="26" t="s">
        <v>4</v>
      </c>
      <c r="G1734" s="548">
        <v>40633</v>
      </c>
    </row>
    <row r="1735" spans="1:9">
      <c r="B1735" s="27" t="s">
        <v>1281</v>
      </c>
      <c r="C1735" s="30">
        <v>1188</v>
      </c>
      <c r="D1735" s="29" t="s">
        <v>2061</v>
      </c>
      <c r="E1735" s="26" t="s">
        <v>1260</v>
      </c>
      <c r="F1735" s="26" t="s">
        <v>4</v>
      </c>
      <c r="G1735" s="548">
        <v>40633</v>
      </c>
    </row>
    <row r="1736" spans="1:9">
      <c r="B1736" s="27" t="s">
        <v>1492</v>
      </c>
      <c r="C1736" s="30"/>
      <c r="D1736" s="218" t="s">
        <v>2062</v>
      </c>
      <c r="E1736" s="26" t="s">
        <v>1524</v>
      </c>
      <c r="F1736" s="26" t="s">
        <v>4</v>
      </c>
      <c r="G1736" s="548">
        <v>40633</v>
      </c>
    </row>
    <row r="1737" spans="1:9">
      <c r="A1737" s="176"/>
      <c r="B1737" s="27" t="s">
        <v>1289</v>
      </c>
      <c r="C1737" s="30"/>
      <c r="D1737" s="218" t="s">
        <v>2063</v>
      </c>
      <c r="E1737" s="26" t="s">
        <v>1524</v>
      </c>
      <c r="F1737" s="26" t="s">
        <v>4</v>
      </c>
      <c r="G1737" s="548">
        <v>40634</v>
      </c>
      <c r="I1737" s="125"/>
    </row>
    <row r="1738" spans="1:9">
      <c r="A1738" s="176"/>
      <c r="B1738" s="27" t="s">
        <v>1480</v>
      </c>
      <c r="C1738" s="30">
        <v>1776</v>
      </c>
      <c r="D1738" s="29" t="s">
        <v>2064</v>
      </c>
      <c r="E1738" s="26" t="s">
        <v>1280</v>
      </c>
      <c r="F1738" s="26" t="s">
        <v>4</v>
      </c>
      <c r="G1738" s="548">
        <v>40634</v>
      </c>
      <c r="I1738" s="125" t="s">
        <v>2065</v>
      </c>
    </row>
    <row r="1739" spans="1:9">
      <c r="A1739" s="176"/>
      <c r="B1739" s="27" t="s">
        <v>1294</v>
      </c>
      <c r="C1739" s="30">
        <v>1757</v>
      </c>
      <c r="D1739" s="29" t="s">
        <v>2066</v>
      </c>
      <c r="E1739" s="26" t="s">
        <v>1834</v>
      </c>
      <c r="F1739" s="26" t="s">
        <v>4</v>
      </c>
      <c r="G1739" s="548">
        <v>40634</v>
      </c>
      <c r="I1739" s="125"/>
    </row>
    <row r="1740" spans="1:9">
      <c r="A1740" s="176"/>
      <c r="B1740" s="205" t="s">
        <v>1358</v>
      </c>
      <c r="C1740" s="62">
        <v>1749</v>
      </c>
      <c r="D1740" s="270" t="s">
        <v>2067</v>
      </c>
      <c r="E1740" s="43" t="s">
        <v>4199</v>
      </c>
      <c r="F1740" s="26" t="s">
        <v>4</v>
      </c>
      <c r="G1740" s="548">
        <v>40639</v>
      </c>
      <c r="I1740" s="125"/>
    </row>
    <row r="1741" spans="1:9">
      <c r="A1741" s="176"/>
      <c r="B1741" s="27" t="s">
        <v>1559</v>
      </c>
      <c r="C1741" s="30">
        <v>1445</v>
      </c>
      <c r="D1741" s="29" t="s">
        <v>1832</v>
      </c>
      <c r="E1741" s="43" t="s">
        <v>1260</v>
      </c>
      <c r="F1741" s="26" t="s">
        <v>4</v>
      </c>
      <c r="G1741" s="548">
        <v>40639</v>
      </c>
      <c r="H1741" s="125" t="s">
        <v>4</v>
      </c>
      <c r="I1741" s="125"/>
    </row>
    <row r="1742" spans="1:9">
      <c r="A1742" s="176"/>
      <c r="B1742" s="27" t="s">
        <v>2058</v>
      </c>
      <c r="C1742" s="30"/>
      <c r="D1742" s="29" t="s">
        <v>2068</v>
      </c>
      <c r="E1742" s="26" t="s">
        <v>1338</v>
      </c>
      <c r="F1742" s="26" t="s">
        <v>4</v>
      </c>
      <c r="G1742" s="548">
        <v>40639</v>
      </c>
      <c r="H1742" s="125"/>
    </row>
    <row r="1743" spans="1:9">
      <c r="A1743" s="176"/>
      <c r="B1743" s="27" t="s">
        <v>1262</v>
      </c>
      <c r="C1743" s="30"/>
      <c r="D1743" s="29" t="s">
        <v>2069</v>
      </c>
      <c r="E1743" s="26" t="s">
        <v>1260</v>
      </c>
      <c r="F1743" s="26" t="s">
        <v>4</v>
      </c>
      <c r="G1743" s="548">
        <v>40640</v>
      </c>
      <c r="H1743" s="125"/>
    </row>
    <row r="1744" spans="1:9">
      <c r="A1744" s="176"/>
      <c r="B1744" s="27" t="s">
        <v>1776</v>
      </c>
      <c r="C1744" s="30"/>
      <c r="D1744" s="29" t="s">
        <v>2070</v>
      </c>
      <c r="E1744" s="26" t="s">
        <v>1712</v>
      </c>
      <c r="F1744" s="26" t="s">
        <v>4</v>
      </c>
      <c r="G1744" s="42">
        <v>40641</v>
      </c>
      <c r="H1744" s="125" t="s">
        <v>4</v>
      </c>
      <c r="I1744" s="125"/>
    </row>
    <row r="1745" spans="1:11">
      <c r="A1745" s="176"/>
      <c r="B1745" s="27"/>
      <c r="C1745" s="30"/>
      <c r="D1745" s="29" t="s">
        <v>2071</v>
      </c>
      <c r="E1745" s="26" t="s">
        <v>1260</v>
      </c>
      <c r="F1745" s="26" t="s">
        <v>4</v>
      </c>
      <c r="G1745" s="42">
        <v>40646</v>
      </c>
      <c r="I1745" s="125"/>
    </row>
    <row r="1746" spans="1:11">
      <c r="A1746" s="176"/>
      <c r="B1746" s="27"/>
      <c r="C1746" s="30"/>
      <c r="D1746" s="29" t="s">
        <v>2072</v>
      </c>
      <c r="E1746" s="26"/>
      <c r="F1746" s="26" t="s">
        <v>4</v>
      </c>
      <c r="G1746" s="42">
        <v>40646</v>
      </c>
      <c r="I1746" s="125"/>
    </row>
    <row r="1747" spans="1:11">
      <c r="A1747" s="176"/>
      <c r="B1747" s="27"/>
      <c r="C1747" s="30"/>
      <c r="D1747" s="29" t="s">
        <v>2073</v>
      </c>
      <c r="E1747" s="26" t="s">
        <v>1260</v>
      </c>
      <c r="F1747" s="26" t="s">
        <v>4</v>
      </c>
      <c r="G1747" s="42">
        <v>40646</v>
      </c>
      <c r="I1747" s="125"/>
    </row>
    <row r="1748" spans="1:11">
      <c r="A1748" s="176"/>
      <c r="B1748" s="27"/>
      <c r="C1748" s="30"/>
      <c r="D1748" s="29" t="s">
        <v>2074</v>
      </c>
      <c r="E1748" s="26" t="s">
        <v>1280</v>
      </c>
      <c r="F1748" s="26" t="s">
        <v>4</v>
      </c>
      <c r="G1748" s="42">
        <v>40647</v>
      </c>
      <c r="I1748" s="125"/>
    </row>
    <row r="1749" spans="1:11">
      <c r="A1749" s="176"/>
      <c r="B1749" s="27" t="s">
        <v>1296</v>
      </c>
      <c r="C1749" s="30"/>
      <c r="D1749" s="29" t="s">
        <v>2075</v>
      </c>
      <c r="E1749" s="26" t="s">
        <v>1280</v>
      </c>
      <c r="F1749" s="26" t="s">
        <v>4</v>
      </c>
      <c r="G1749" s="42">
        <v>40647</v>
      </c>
      <c r="I1749" s="125"/>
    </row>
    <row r="1750" spans="1:11">
      <c r="A1750" s="176"/>
      <c r="B1750" s="27" t="s">
        <v>1262</v>
      </c>
      <c r="C1750" s="30"/>
      <c r="D1750" s="29" t="s">
        <v>1884</v>
      </c>
      <c r="E1750" s="26" t="s">
        <v>1280</v>
      </c>
      <c r="F1750" s="26" t="s">
        <v>4</v>
      </c>
      <c r="G1750" s="42">
        <v>40647</v>
      </c>
      <c r="I1750" s="125"/>
    </row>
    <row r="1751" spans="1:11">
      <c r="A1751" s="176"/>
      <c r="B1751" s="205" t="s">
        <v>2076</v>
      </c>
      <c r="C1751" s="62"/>
      <c r="D1751" s="270" t="s">
        <v>2077</v>
      </c>
      <c r="E1751" s="43"/>
      <c r="F1751" s="43" t="s">
        <v>4</v>
      </c>
      <c r="G1751" s="586">
        <v>40651</v>
      </c>
      <c r="I1751" s="125"/>
    </row>
    <row r="1752" spans="1:11">
      <c r="A1752" s="176"/>
      <c r="B1752" s="205" t="s">
        <v>1480</v>
      </c>
      <c r="C1752" s="62"/>
      <c r="D1752" s="270" t="s">
        <v>2078</v>
      </c>
      <c r="E1752" s="43" t="s">
        <v>1280</v>
      </c>
      <c r="F1752" s="43" t="s">
        <v>4</v>
      </c>
      <c r="G1752" s="586">
        <v>40651</v>
      </c>
      <c r="I1752" s="125"/>
    </row>
    <row r="1753" spans="1:11">
      <c r="A1753" s="225"/>
      <c r="B1753" s="205" t="s">
        <v>1785</v>
      </c>
      <c r="C1753" s="62"/>
      <c r="D1753" s="270" t="s">
        <v>1991</v>
      </c>
      <c r="E1753" s="43" t="s">
        <v>1391</v>
      </c>
      <c r="F1753" s="43" t="s">
        <v>4</v>
      </c>
      <c r="G1753" s="586">
        <v>40653</v>
      </c>
      <c r="H1753" s="226" t="s">
        <v>4</v>
      </c>
      <c r="I1753" s="226"/>
      <c r="J1753" s="1348"/>
      <c r="K1753" s="1348"/>
    </row>
    <row r="1754" spans="1:11">
      <c r="A1754" s="225"/>
      <c r="B1754" s="205" t="s">
        <v>1262</v>
      </c>
      <c r="C1754" s="62"/>
      <c r="D1754" s="270" t="s">
        <v>1825</v>
      </c>
      <c r="E1754" s="43" t="s">
        <v>1391</v>
      </c>
      <c r="F1754" s="43" t="s">
        <v>4</v>
      </c>
      <c r="G1754" s="586">
        <v>40653</v>
      </c>
      <c r="I1754" s="226"/>
      <c r="J1754" s="1348"/>
      <c r="K1754" s="1348"/>
    </row>
    <row r="1755" spans="1:11">
      <c r="B1755" s="27" t="s">
        <v>2079</v>
      </c>
      <c r="C1755" s="30"/>
      <c r="D1755" s="29" t="s">
        <v>2080</v>
      </c>
      <c r="E1755" s="26"/>
      <c r="F1755" s="26" t="s">
        <v>4</v>
      </c>
      <c r="G1755" s="548">
        <v>40655</v>
      </c>
      <c r="I1755" s="125"/>
    </row>
    <row r="1756" spans="1:11">
      <c r="A1756" s="225"/>
      <c r="B1756" s="205" t="s">
        <v>1340</v>
      </c>
      <c r="C1756" s="62"/>
      <c r="D1756" s="270" t="s">
        <v>2081</v>
      </c>
      <c r="E1756" s="43" t="s">
        <v>1391</v>
      </c>
      <c r="F1756" s="43" t="s">
        <v>4</v>
      </c>
      <c r="G1756" s="586">
        <v>40655</v>
      </c>
      <c r="I1756" s="226"/>
      <c r="J1756" s="1348"/>
      <c r="K1756" s="1348"/>
    </row>
    <row r="1757" spans="1:11">
      <c r="A1757" s="176"/>
      <c r="B1757" s="27" t="s">
        <v>1981</v>
      </c>
      <c r="C1757" s="30"/>
      <c r="D1757" s="29" t="s">
        <v>2082</v>
      </c>
      <c r="E1757" s="26" t="s">
        <v>2021</v>
      </c>
      <c r="F1757" s="26" t="s">
        <v>4</v>
      </c>
      <c r="G1757" s="42">
        <v>40658</v>
      </c>
      <c r="I1757" s="125"/>
    </row>
    <row r="1758" spans="1:11">
      <c r="A1758" s="176"/>
      <c r="B1758" s="27" t="s">
        <v>1449</v>
      </c>
      <c r="C1758" s="30"/>
      <c r="D1758" s="29" t="s">
        <v>2083</v>
      </c>
      <c r="E1758" s="26" t="s">
        <v>1768</v>
      </c>
      <c r="F1758" s="26" t="s">
        <v>4</v>
      </c>
      <c r="G1758" s="42">
        <v>40658</v>
      </c>
      <c r="I1758" s="125"/>
    </row>
    <row r="1759" spans="1:11">
      <c r="A1759" s="176"/>
      <c r="B1759" s="27" t="s">
        <v>2084</v>
      </c>
      <c r="C1759" s="30"/>
      <c r="D1759" s="29" t="s">
        <v>2085</v>
      </c>
      <c r="E1759" s="26" t="s">
        <v>1537</v>
      </c>
      <c r="F1759" s="26" t="s">
        <v>4</v>
      </c>
      <c r="G1759" s="42">
        <v>40659</v>
      </c>
      <c r="I1759" s="125"/>
    </row>
    <row r="1760" spans="1:11">
      <c r="A1760" s="176"/>
      <c r="B1760" s="27" t="s">
        <v>2086</v>
      </c>
      <c r="C1760" s="30"/>
      <c r="D1760" s="29" t="s">
        <v>2087</v>
      </c>
      <c r="E1760" s="26" t="s">
        <v>2088</v>
      </c>
      <c r="F1760" s="26" t="s">
        <v>4</v>
      </c>
      <c r="G1760" s="548">
        <v>40660</v>
      </c>
    </row>
    <row r="1761" spans="1:11">
      <c r="B1761" s="27" t="s">
        <v>2089</v>
      </c>
      <c r="C1761" s="30">
        <v>1521</v>
      </c>
      <c r="D1761" s="29" t="s">
        <v>2090</v>
      </c>
      <c r="E1761" s="26" t="s">
        <v>1391</v>
      </c>
      <c r="F1761" s="26" t="s">
        <v>4</v>
      </c>
      <c r="G1761" s="548">
        <v>40664</v>
      </c>
    </row>
    <row r="1762" spans="1:11">
      <c r="B1762" s="213" t="s">
        <v>1289</v>
      </c>
      <c r="C1762" s="30">
        <v>1570</v>
      </c>
      <c r="D1762" s="29" t="s">
        <v>2091</v>
      </c>
      <c r="E1762" s="26" t="s">
        <v>1391</v>
      </c>
      <c r="F1762" s="26" t="s">
        <v>4</v>
      </c>
      <c r="G1762" s="548">
        <v>40665</v>
      </c>
    </row>
    <row r="1763" spans="1:11">
      <c r="B1763" s="27" t="s">
        <v>1272</v>
      </c>
      <c r="C1763" s="30"/>
      <c r="D1763" s="29" t="s">
        <v>2092</v>
      </c>
      <c r="E1763" s="26" t="s">
        <v>1414</v>
      </c>
      <c r="F1763" s="26" t="s">
        <v>4</v>
      </c>
      <c r="G1763" s="548">
        <v>40664</v>
      </c>
    </row>
    <row r="1764" spans="1:11">
      <c r="B1764" s="27" t="s">
        <v>1296</v>
      </c>
      <c r="C1764" s="30"/>
      <c r="D1764" s="29" t="s">
        <v>2093</v>
      </c>
      <c r="E1764" s="26" t="s">
        <v>1391</v>
      </c>
      <c r="F1764" s="26" t="s">
        <v>4</v>
      </c>
      <c r="G1764" s="548">
        <v>40667</v>
      </c>
    </row>
    <row r="1765" spans="1:11">
      <c r="B1765" s="205" t="s">
        <v>1262</v>
      </c>
      <c r="C1765" s="30"/>
      <c r="D1765" s="29" t="s">
        <v>2094</v>
      </c>
      <c r="E1765" s="26" t="s">
        <v>1391</v>
      </c>
      <c r="F1765" s="26" t="s">
        <v>4</v>
      </c>
      <c r="G1765" s="548">
        <v>40667</v>
      </c>
    </row>
    <row r="1766" spans="1:11">
      <c r="B1766" s="205" t="s">
        <v>1262</v>
      </c>
      <c r="C1766" s="30"/>
      <c r="D1766" s="29" t="s">
        <v>2095</v>
      </c>
      <c r="E1766" s="26" t="s">
        <v>1391</v>
      </c>
      <c r="F1766" s="26" t="s">
        <v>4</v>
      </c>
      <c r="G1766" s="548">
        <v>40667</v>
      </c>
    </row>
    <row r="1767" spans="1:11">
      <c r="B1767" s="690" t="s">
        <v>1305</v>
      </c>
      <c r="C1767" s="227"/>
      <c r="D1767" s="34" t="s">
        <v>2096</v>
      </c>
      <c r="E1767" s="228" t="s">
        <v>1414</v>
      </c>
      <c r="F1767" s="228" t="s">
        <v>4</v>
      </c>
      <c r="G1767" s="927">
        <v>40671</v>
      </c>
    </row>
    <row r="1768" spans="1:11">
      <c r="B1768" s="27" t="s">
        <v>1262</v>
      </c>
      <c r="C1768" s="30">
        <v>1491</v>
      </c>
      <c r="D1768" s="29" t="s">
        <v>1998</v>
      </c>
      <c r="E1768" s="26" t="s">
        <v>1260</v>
      </c>
      <c r="F1768" s="26" t="s">
        <v>4</v>
      </c>
      <c r="G1768" s="927">
        <v>40674</v>
      </c>
    </row>
    <row r="1769" spans="1:11">
      <c r="A1769" s="229"/>
      <c r="B1769" s="230" t="s">
        <v>1272</v>
      </c>
      <c r="C1769" s="38"/>
      <c r="D1769" s="337" t="s">
        <v>2097</v>
      </c>
      <c r="E1769" s="32" t="s">
        <v>1338</v>
      </c>
      <c r="F1769" s="32" t="s">
        <v>4</v>
      </c>
      <c r="G1769" s="928">
        <v>40674</v>
      </c>
      <c r="I1769" s="23"/>
      <c r="J1769" s="1040"/>
      <c r="K1769" s="1040"/>
    </row>
    <row r="1770" spans="1:11">
      <c r="A1770" s="229"/>
      <c r="B1770" s="677" t="s">
        <v>2098</v>
      </c>
      <c r="C1770" s="64"/>
      <c r="D1770" s="65" t="s">
        <v>2099</v>
      </c>
      <c r="E1770" s="48" t="s">
        <v>1338</v>
      </c>
      <c r="F1770" s="48" t="s">
        <v>4</v>
      </c>
      <c r="G1770" s="585">
        <v>40675</v>
      </c>
      <c r="I1770" s="23"/>
      <c r="J1770" s="1040"/>
      <c r="K1770" s="1040"/>
    </row>
    <row r="1771" spans="1:11">
      <c r="B1771" s="230" t="s">
        <v>1340</v>
      </c>
      <c r="C1771" s="38"/>
      <c r="D1771" s="337" t="s">
        <v>2100</v>
      </c>
      <c r="E1771" s="32" t="s">
        <v>1280</v>
      </c>
      <c r="F1771" s="32" t="s">
        <v>4</v>
      </c>
      <c r="G1771" s="921">
        <v>40676</v>
      </c>
    </row>
    <row r="1772" spans="1:11">
      <c r="B1772" s="230" t="s">
        <v>1387</v>
      </c>
      <c r="C1772" s="38"/>
      <c r="D1772" s="337" t="s">
        <v>2101</v>
      </c>
      <c r="E1772" s="32" t="s">
        <v>2102</v>
      </c>
      <c r="F1772" s="32" t="s">
        <v>4</v>
      </c>
      <c r="G1772" s="921">
        <v>40676</v>
      </c>
    </row>
    <row r="1773" spans="1:11">
      <c r="B1773" s="230" t="s">
        <v>1480</v>
      </c>
      <c r="C1773" s="38"/>
      <c r="D1773" s="337" t="s">
        <v>2103</v>
      </c>
      <c r="E1773" s="32" t="s">
        <v>1280</v>
      </c>
      <c r="F1773" s="32" t="s">
        <v>4</v>
      </c>
      <c r="G1773" s="921">
        <v>40677</v>
      </c>
      <c r="H1773" s="230" t="s">
        <v>1264</v>
      </c>
    </row>
    <row r="1774" spans="1:11">
      <c r="B1774" s="230" t="s">
        <v>2079</v>
      </c>
      <c r="C1774" s="38"/>
      <c r="D1774" s="337" t="s">
        <v>2104</v>
      </c>
      <c r="E1774" s="32"/>
      <c r="F1774" s="32" t="s">
        <v>4</v>
      </c>
      <c r="G1774" s="921">
        <v>40678</v>
      </c>
      <c r="H1774" s="230"/>
    </row>
    <row r="1775" spans="1:11">
      <c r="B1775" s="230" t="s">
        <v>1296</v>
      </c>
      <c r="C1775" s="38"/>
      <c r="D1775" s="337" t="s">
        <v>2105</v>
      </c>
      <c r="E1775" s="32" t="s">
        <v>1391</v>
      </c>
      <c r="F1775" s="32" t="s">
        <v>4</v>
      </c>
      <c r="G1775" s="921">
        <v>40679</v>
      </c>
      <c r="H1775" s="230"/>
    </row>
    <row r="1776" spans="1:11">
      <c r="A1776" s="229"/>
      <c r="B1776" s="230" t="s">
        <v>1272</v>
      </c>
      <c r="C1776" s="38"/>
      <c r="D1776" s="337" t="s">
        <v>665</v>
      </c>
      <c r="E1776" s="32" t="s">
        <v>2106</v>
      </c>
      <c r="F1776" s="32" t="s">
        <v>4</v>
      </c>
      <c r="G1776" s="580">
        <v>40680</v>
      </c>
      <c r="I1776" s="23"/>
      <c r="J1776" s="1040"/>
      <c r="K1776" s="1040"/>
    </row>
    <row r="1777" spans="1:11">
      <c r="A1777" s="229"/>
      <c r="B1777" s="230" t="s">
        <v>2107</v>
      </c>
      <c r="C1777" s="38"/>
      <c r="D1777" s="337" t="s">
        <v>2108</v>
      </c>
      <c r="E1777" s="32" t="s">
        <v>82</v>
      </c>
      <c r="F1777" s="32" t="s">
        <v>4</v>
      </c>
      <c r="G1777" s="580">
        <v>40681</v>
      </c>
      <c r="I1777" s="23"/>
      <c r="J1777" s="1040"/>
      <c r="K1777" s="1040"/>
    </row>
    <row r="1778" spans="1:11">
      <c r="A1778" s="229"/>
      <c r="B1778" s="230" t="s">
        <v>2107</v>
      </c>
      <c r="C1778" s="38"/>
      <c r="D1778" s="337" t="s">
        <v>2109</v>
      </c>
      <c r="E1778" s="32" t="s">
        <v>82</v>
      </c>
      <c r="F1778" s="32" t="s">
        <v>4</v>
      </c>
      <c r="G1778" s="580">
        <v>40681</v>
      </c>
      <c r="I1778" s="23"/>
      <c r="J1778" s="1040"/>
      <c r="K1778" s="1040"/>
    </row>
    <row r="1779" spans="1:11">
      <c r="A1779" s="229"/>
      <c r="B1779" s="230" t="s">
        <v>2110</v>
      </c>
      <c r="C1779" s="38"/>
      <c r="D1779" s="337" t="s">
        <v>2111</v>
      </c>
      <c r="E1779" s="32" t="s">
        <v>2112</v>
      </c>
      <c r="F1779" s="32" t="s">
        <v>4</v>
      </c>
      <c r="G1779" s="580">
        <v>40682</v>
      </c>
      <c r="H1779" s="230" t="s">
        <v>2113</v>
      </c>
      <c r="I1779" s="23"/>
      <c r="J1779" s="1040"/>
      <c r="K1779" s="1040"/>
    </row>
    <row r="1780" spans="1:11">
      <c r="B1780" s="230" t="s">
        <v>2114</v>
      </c>
      <c r="C1780" s="38"/>
      <c r="D1780" s="337" t="s">
        <v>2115</v>
      </c>
      <c r="E1780" s="32" t="s">
        <v>2116</v>
      </c>
      <c r="F1780" s="32" t="s">
        <v>4</v>
      </c>
      <c r="G1780" s="580">
        <v>40683</v>
      </c>
    </row>
    <row r="1781" spans="1:11">
      <c r="B1781" s="230" t="s">
        <v>2114</v>
      </c>
      <c r="C1781" s="38"/>
      <c r="D1781" s="337" t="s">
        <v>2117</v>
      </c>
      <c r="E1781" s="32" t="s">
        <v>2116</v>
      </c>
      <c r="F1781" s="32" t="s">
        <v>4</v>
      </c>
      <c r="G1781" s="580">
        <v>40683</v>
      </c>
    </row>
    <row r="1782" spans="1:11">
      <c r="B1782" s="230" t="s">
        <v>2107</v>
      </c>
      <c r="C1782" s="38"/>
      <c r="D1782" s="337" t="s">
        <v>2118</v>
      </c>
      <c r="E1782" s="32" t="s">
        <v>2119</v>
      </c>
      <c r="F1782" s="32" t="s">
        <v>4</v>
      </c>
      <c r="G1782" s="580">
        <v>40684</v>
      </c>
    </row>
    <row r="1783" spans="1:11">
      <c r="B1783" s="230" t="s">
        <v>2120</v>
      </c>
      <c r="C1783" s="38"/>
      <c r="D1783" s="337" t="s">
        <v>2121</v>
      </c>
      <c r="E1783" s="32" t="s">
        <v>2106</v>
      </c>
      <c r="F1783" s="32" t="s">
        <v>4</v>
      </c>
      <c r="G1783" s="580">
        <v>40687</v>
      </c>
      <c r="H1783" s="125"/>
    </row>
    <row r="1784" spans="1:11">
      <c r="B1784" s="230" t="s">
        <v>2114</v>
      </c>
      <c r="C1784" s="38"/>
      <c r="D1784" s="337" t="s">
        <v>2122</v>
      </c>
      <c r="E1784" s="32" t="s">
        <v>2116</v>
      </c>
      <c r="F1784" s="32" t="s">
        <v>4</v>
      </c>
      <c r="G1784" s="580">
        <v>40688</v>
      </c>
    </row>
    <row r="1785" spans="1:11">
      <c r="B1785" s="232" t="s">
        <v>2123</v>
      </c>
      <c r="C1785" s="231"/>
      <c r="D1785" s="299" t="s">
        <v>2124</v>
      </c>
      <c r="E1785" s="52" t="s">
        <v>2116</v>
      </c>
      <c r="F1785" s="52" t="s">
        <v>4</v>
      </c>
      <c r="G1785" s="929">
        <v>40690</v>
      </c>
      <c r="H1785" s="232" t="s">
        <v>2113</v>
      </c>
    </row>
    <row r="1786" spans="1:11">
      <c r="B1786" s="230" t="s">
        <v>2125</v>
      </c>
      <c r="C1786" s="38"/>
      <c r="D1786" s="337" t="s">
        <v>2126</v>
      </c>
      <c r="E1786" s="32" t="s">
        <v>82</v>
      </c>
      <c r="F1786" s="32" t="s">
        <v>4</v>
      </c>
      <c r="G1786" s="580">
        <v>40694</v>
      </c>
    </row>
    <row r="1787" spans="1:11">
      <c r="B1787" s="230" t="s">
        <v>2125</v>
      </c>
      <c r="C1787" s="38"/>
      <c r="D1787" s="337" t="s">
        <v>2127</v>
      </c>
      <c r="E1787" s="32" t="s">
        <v>82</v>
      </c>
      <c r="F1787" s="32" t="s">
        <v>4</v>
      </c>
      <c r="G1787" s="580">
        <v>40694</v>
      </c>
    </row>
    <row r="1788" spans="1:11">
      <c r="B1788" s="230" t="s">
        <v>2128</v>
      </c>
      <c r="C1788" s="38"/>
      <c r="D1788" s="337" t="s">
        <v>666</v>
      </c>
      <c r="E1788" s="32" t="s">
        <v>2129</v>
      </c>
      <c r="F1788" s="32" t="s">
        <v>4</v>
      </c>
      <c r="G1788" s="580">
        <v>40694</v>
      </c>
    </row>
    <row r="1789" spans="1:11">
      <c r="B1789" s="230" t="s">
        <v>2130</v>
      </c>
      <c r="C1789" s="38"/>
      <c r="D1789" s="337" t="s">
        <v>667</v>
      </c>
      <c r="E1789" s="32" t="s">
        <v>2131</v>
      </c>
      <c r="F1789" s="32" t="s">
        <v>4</v>
      </c>
      <c r="G1789" s="580">
        <v>40694</v>
      </c>
    </row>
    <row r="1790" spans="1:11">
      <c r="B1790" s="27" t="s">
        <v>2132</v>
      </c>
      <c r="C1790" s="30"/>
      <c r="D1790" s="337" t="s">
        <v>2133</v>
      </c>
      <c r="E1790" s="233" t="s">
        <v>56</v>
      </c>
      <c r="F1790" s="32" t="s">
        <v>4</v>
      </c>
      <c r="G1790" s="580">
        <v>40694</v>
      </c>
    </row>
    <row r="1791" spans="1:11">
      <c r="A1791" s="229"/>
      <c r="B1791" s="230" t="s">
        <v>2134</v>
      </c>
      <c r="C1791" s="38"/>
      <c r="D1791" s="337" t="s">
        <v>2135</v>
      </c>
      <c r="E1791" s="32" t="s">
        <v>2136</v>
      </c>
      <c r="F1791" s="32" t="s">
        <v>4</v>
      </c>
      <c r="G1791" s="921">
        <v>40696</v>
      </c>
      <c r="I1791" s="23"/>
      <c r="J1791" s="1040"/>
      <c r="K1791" s="1040"/>
    </row>
    <row r="1792" spans="1:11">
      <c r="A1792" s="229"/>
      <c r="B1792" s="230" t="s">
        <v>4</v>
      </c>
      <c r="C1792" s="38"/>
      <c r="D1792" s="337" t="s">
        <v>2137</v>
      </c>
      <c r="E1792" s="32" t="s">
        <v>2138</v>
      </c>
      <c r="F1792" s="32" t="s">
        <v>4</v>
      </c>
      <c r="G1792" s="921">
        <v>40697</v>
      </c>
      <c r="I1792" s="23"/>
      <c r="J1792" s="1040"/>
      <c r="K1792" s="1040"/>
    </row>
    <row r="1793" spans="1:11">
      <c r="A1793" s="229"/>
      <c r="B1793" s="230" t="s">
        <v>2139</v>
      </c>
      <c r="C1793" s="38"/>
      <c r="D1793" s="337" t="s">
        <v>669</v>
      </c>
      <c r="E1793" s="32" t="s">
        <v>2140</v>
      </c>
      <c r="F1793" s="32" t="s">
        <v>4</v>
      </c>
      <c r="G1793" s="580">
        <v>40702</v>
      </c>
      <c r="I1793" s="23"/>
      <c r="J1793" s="1040"/>
      <c r="K1793" s="1040"/>
    </row>
    <row r="1794" spans="1:11">
      <c r="B1794" s="230" t="s">
        <v>2141</v>
      </c>
      <c r="C1794" s="38"/>
      <c r="D1794" s="337" t="s">
        <v>2142</v>
      </c>
      <c r="E1794" s="32" t="s">
        <v>2140</v>
      </c>
      <c r="F1794" s="32" t="s">
        <v>4</v>
      </c>
      <c r="G1794" s="580">
        <v>40704</v>
      </c>
    </row>
    <row r="1795" spans="1:11">
      <c r="A1795" s="229"/>
      <c r="B1795" s="230" t="s">
        <v>2143</v>
      </c>
      <c r="C1795" s="38"/>
      <c r="D1795" s="337" t="s">
        <v>2144</v>
      </c>
      <c r="E1795" s="32" t="s">
        <v>2145</v>
      </c>
      <c r="F1795" s="32" t="s">
        <v>4</v>
      </c>
      <c r="G1795" s="580">
        <v>40705</v>
      </c>
      <c r="I1795" s="234"/>
      <c r="J1795" s="2006"/>
      <c r="K1795" s="2006"/>
    </row>
    <row r="1796" spans="1:11">
      <c r="A1796" s="229"/>
      <c r="B1796" s="230" t="s">
        <v>2143</v>
      </c>
      <c r="C1796" s="38"/>
      <c r="D1796" s="337" t="s">
        <v>2146</v>
      </c>
      <c r="E1796" s="32" t="s">
        <v>2145</v>
      </c>
      <c r="F1796" s="32" t="s">
        <v>4</v>
      </c>
      <c r="G1796" s="580">
        <v>40712</v>
      </c>
      <c r="I1796" s="234"/>
      <c r="J1796" s="2006"/>
      <c r="K1796" s="2006"/>
    </row>
    <row r="1797" spans="1:11">
      <c r="B1797" s="230" t="s">
        <v>4</v>
      </c>
      <c r="C1797" s="38"/>
      <c r="D1797" s="337" t="s">
        <v>2147</v>
      </c>
      <c r="E1797" s="32" t="s">
        <v>2140</v>
      </c>
      <c r="F1797" s="32" t="s">
        <v>4</v>
      </c>
      <c r="G1797" s="580">
        <v>40714</v>
      </c>
    </row>
    <row r="1798" spans="1:11">
      <c r="B1798" s="230" t="s">
        <v>2141</v>
      </c>
      <c r="C1798" s="38"/>
      <c r="D1798" s="337" t="s">
        <v>2148</v>
      </c>
      <c r="E1798" s="32" t="s">
        <v>2149</v>
      </c>
      <c r="F1798" s="32" t="s">
        <v>4</v>
      </c>
      <c r="G1798" s="580">
        <v>40714</v>
      </c>
    </row>
    <row r="1799" spans="1:11">
      <c r="B1799" s="230" t="s">
        <v>2141</v>
      </c>
      <c r="C1799" s="38"/>
      <c r="D1799" s="337" t="s">
        <v>669</v>
      </c>
      <c r="E1799" s="32" t="s">
        <v>2140</v>
      </c>
      <c r="F1799" s="32" t="s">
        <v>4</v>
      </c>
      <c r="G1799" s="580">
        <v>40718</v>
      </c>
    </row>
    <row r="1800" spans="1:11">
      <c r="A1800" s="229"/>
      <c r="B1800" s="230" t="s">
        <v>2150</v>
      </c>
      <c r="C1800" s="38"/>
      <c r="D1800" s="337" t="s">
        <v>2151</v>
      </c>
      <c r="E1800" s="32" t="s">
        <v>2152</v>
      </c>
      <c r="F1800" s="32" t="s">
        <v>4</v>
      </c>
      <c r="G1800" s="580">
        <v>40724</v>
      </c>
      <c r="I1800" s="23"/>
      <c r="J1800" s="1040"/>
      <c r="K1800" s="1040"/>
    </row>
    <row r="1801" spans="1:11">
      <c r="A1801" s="229"/>
      <c r="B1801" s="230" t="s">
        <v>2153</v>
      </c>
      <c r="C1801" s="38"/>
      <c r="D1801" s="337" t="s">
        <v>2154</v>
      </c>
      <c r="E1801" s="32" t="s">
        <v>2155</v>
      </c>
      <c r="F1801" s="32" t="s">
        <v>4</v>
      </c>
      <c r="G1801" s="921">
        <v>40724</v>
      </c>
      <c r="I1801" s="23"/>
      <c r="J1801" s="1040"/>
      <c r="K1801" s="1040"/>
    </row>
    <row r="1802" spans="1:11">
      <c r="A1802" s="229"/>
      <c r="B1802" s="230" t="s">
        <v>2156</v>
      </c>
      <c r="C1802" s="38"/>
      <c r="D1802" s="337" t="s">
        <v>2157</v>
      </c>
      <c r="E1802" s="32" t="s">
        <v>2145</v>
      </c>
      <c r="F1802" s="32" t="s">
        <v>4</v>
      </c>
      <c r="G1802" s="921">
        <v>40724</v>
      </c>
      <c r="I1802" s="23"/>
      <c r="J1802" s="1040"/>
      <c r="K1802" s="1040"/>
    </row>
    <row r="1803" spans="1:11">
      <c r="A1803" s="229"/>
      <c r="B1803" s="230" t="s">
        <v>2156</v>
      </c>
      <c r="C1803" s="38"/>
      <c r="D1803" s="337" t="s">
        <v>2158</v>
      </c>
      <c r="E1803" s="32" t="s">
        <v>2145</v>
      </c>
      <c r="F1803" s="32" t="s">
        <v>4</v>
      </c>
      <c r="G1803" s="921">
        <v>40724</v>
      </c>
      <c r="I1803" s="23"/>
      <c r="J1803" s="1040"/>
      <c r="K1803" s="1040"/>
    </row>
    <row r="1804" spans="1:11">
      <c r="A1804" s="229"/>
      <c r="B1804" s="1395" t="s">
        <v>2141</v>
      </c>
      <c r="C1804" s="38"/>
      <c r="D1804" s="337" t="s">
        <v>2159</v>
      </c>
      <c r="E1804" s="32" t="s">
        <v>2140</v>
      </c>
      <c r="F1804" s="32" t="s">
        <v>2160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2161</v>
      </c>
      <c r="C1805" s="38"/>
      <c r="D1805" s="300" t="s">
        <v>2162</v>
      </c>
      <c r="E1805" s="32" t="s">
        <v>2140</v>
      </c>
      <c r="F1805" s="32" t="s">
        <v>2160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2163</v>
      </c>
      <c r="C1806" s="38"/>
      <c r="D1806" s="337" t="s">
        <v>2164</v>
      </c>
      <c r="E1806" s="32" t="s">
        <v>2165</v>
      </c>
      <c r="F1806" s="32" t="s">
        <v>2160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2141</v>
      </c>
      <c r="C1807" s="38"/>
      <c r="D1807" s="337" t="s">
        <v>670</v>
      </c>
      <c r="E1807" s="32" t="s">
        <v>2166</v>
      </c>
      <c r="F1807" s="32" t="s">
        <v>2167</v>
      </c>
      <c r="G1807" s="580">
        <v>40729</v>
      </c>
      <c r="I1807" s="234"/>
      <c r="J1807" s="2006"/>
      <c r="K1807" s="2006"/>
    </row>
    <row r="1808" spans="1:11">
      <c r="A1808" s="229"/>
      <c r="B1808" s="230" t="s">
        <v>4</v>
      </c>
      <c r="C1808" s="38"/>
      <c r="D1808" s="337" t="s">
        <v>2168</v>
      </c>
      <c r="E1808" s="32" t="s">
        <v>2169</v>
      </c>
      <c r="F1808" s="32" t="s">
        <v>2167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2170</v>
      </c>
      <c r="C1809" s="38"/>
      <c r="D1809" s="337" t="s">
        <v>2171</v>
      </c>
      <c r="E1809" s="32" t="s">
        <v>2172</v>
      </c>
      <c r="F1809" s="32" t="s">
        <v>4</v>
      </c>
      <c r="G1809" s="580">
        <v>40730</v>
      </c>
      <c r="I1809" s="23"/>
      <c r="J1809" s="1040"/>
      <c r="K1809" s="1040"/>
    </row>
    <row r="1810" spans="1:11">
      <c r="A1810" s="229"/>
      <c r="B1810" s="230" t="s">
        <v>2173</v>
      </c>
      <c r="C1810" s="38"/>
      <c r="D1810" s="337" t="s">
        <v>2174</v>
      </c>
      <c r="E1810" s="32" t="s">
        <v>2166</v>
      </c>
      <c r="F1810" s="32" t="s">
        <v>4</v>
      </c>
      <c r="G1810" s="580">
        <v>40735</v>
      </c>
      <c r="I1810" s="23"/>
      <c r="J1810" s="1040"/>
      <c r="K1810" s="1040"/>
    </row>
    <row r="1811" spans="1:11">
      <c r="A1811" s="229"/>
      <c r="B1811" s="230" t="s">
        <v>2175</v>
      </c>
      <c r="C1811" s="38"/>
      <c r="D1811" s="337" t="s">
        <v>2176</v>
      </c>
      <c r="E1811" s="32" t="s">
        <v>2177</v>
      </c>
      <c r="F1811" s="32" t="s">
        <v>4</v>
      </c>
      <c r="G1811" s="580">
        <v>40737</v>
      </c>
      <c r="I1811" s="23"/>
      <c r="J1811" s="1040"/>
      <c r="K1811" s="1040"/>
    </row>
    <row r="1812" spans="1:11">
      <c r="A1812" s="229"/>
      <c r="B1812" s="230" t="s">
        <v>2178</v>
      </c>
      <c r="C1812" s="38"/>
      <c r="D1812" s="337" t="s">
        <v>2179</v>
      </c>
      <c r="E1812" s="32" t="s">
        <v>2180</v>
      </c>
      <c r="F1812" s="32" t="s">
        <v>4</v>
      </c>
      <c r="G1812" s="580">
        <v>40738</v>
      </c>
      <c r="I1812" s="23"/>
      <c r="J1812" s="1040"/>
      <c r="K1812" s="1040"/>
    </row>
    <row r="1813" spans="1:11">
      <c r="A1813" s="229"/>
      <c r="B1813" s="230" t="s">
        <v>2181</v>
      </c>
      <c r="C1813" s="38">
        <v>1795</v>
      </c>
      <c r="D1813" s="337" t="s">
        <v>2182</v>
      </c>
      <c r="E1813" s="32" t="s">
        <v>2183</v>
      </c>
      <c r="F1813" s="32" t="s">
        <v>4</v>
      </c>
      <c r="G1813" s="580">
        <v>40739</v>
      </c>
      <c r="I1813" s="23"/>
      <c r="J1813" s="1040"/>
      <c r="K1813" s="1040"/>
    </row>
    <row r="1814" spans="1:11">
      <c r="A1814" s="229"/>
      <c r="B1814" s="230" t="s">
        <v>2184</v>
      </c>
      <c r="C1814" s="38">
        <v>1797</v>
      </c>
      <c r="D1814" s="337" t="s">
        <v>2185</v>
      </c>
      <c r="E1814" s="32" t="s">
        <v>2183</v>
      </c>
      <c r="F1814" s="32" t="s">
        <v>4</v>
      </c>
      <c r="G1814" s="580">
        <v>40739</v>
      </c>
      <c r="I1814" s="23"/>
      <c r="J1814" s="1040"/>
      <c r="K1814" s="1040"/>
    </row>
    <row r="1815" spans="1:11">
      <c r="A1815" s="229"/>
      <c r="B1815" s="230" t="s">
        <v>673</v>
      </c>
      <c r="C1815" s="38" t="s">
        <v>2186</v>
      </c>
      <c r="D1815" s="337" t="s">
        <v>2187</v>
      </c>
      <c r="E1815" s="32" t="s">
        <v>2188</v>
      </c>
      <c r="F1815" s="32" t="s">
        <v>4</v>
      </c>
      <c r="G1815" s="580">
        <v>40739</v>
      </c>
      <c r="I1815" s="23"/>
      <c r="J1815" s="1040"/>
      <c r="K1815" s="1040"/>
    </row>
    <row r="1816" spans="1:11">
      <c r="A1816" s="229"/>
      <c r="B1816" s="230" t="s">
        <v>2170</v>
      </c>
      <c r="C1816" s="38"/>
      <c r="D1816" s="337" t="s">
        <v>2189</v>
      </c>
      <c r="E1816" s="32" t="s">
        <v>2172</v>
      </c>
      <c r="F1816" s="32" t="s">
        <v>4</v>
      </c>
      <c r="G1816" s="580">
        <v>40742</v>
      </c>
      <c r="I1816" s="23"/>
      <c r="J1816" s="1040"/>
      <c r="K1816" s="1040"/>
    </row>
    <row r="1817" spans="1:11">
      <c r="A1817" s="229"/>
      <c r="B1817" s="230" t="s">
        <v>2190</v>
      </c>
      <c r="C1817" s="38" t="s">
        <v>687</v>
      </c>
      <c r="D1817" s="337" t="s">
        <v>2191</v>
      </c>
      <c r="E1817" s="32" t="s">
        <v>2166</v>
      </c>
      <c r="F1817" s="32" t="s">
        <v>2167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2192</v>
      </c>
      <c r="C1818" s="38">
        <v>1591</v>
      </c>
      <c r="D1818" s="337" t="s">
        <v>2193</v>
      </c>
      <c r="E1818" s="32" t="s">
        <v>2194</v>
      </c>
      <c r="F1818" s="32" t="s">
        <v>2167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2195</v>
      </c>
      <c r="C1819" s="38"/>
      <c r="D1819" s="337" t="s">
        <v>2196</v>
      </c>
      <c r="E1819" s="32" t="s">
        <v>2166</v>
      </c>
      <c r="F1819" s="32" t="s">
        <v>2167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2197</v>
      </c>
      <c r="C1820" s="38">
        <v>1510</v>
      </c>
      <c r="D1820" s="337" t="s">
        <v>2198</v>
      </c>
      <c r="E1820" s="32" t="s">
        <v>2166</v>
      </c>
      <c r="F1820" s="32" t="s">
        <v>2167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2199</v>
      </c>
      <c r="C1821" s="38">
        <v>1228</v>
      </c>
      <c r="D1821" s="236" t="s">
        <v>2200</v>
      </c>
      <c r="E1821" s="32" t="s">
        <v>2166</v>
      </c>
      <c r="F1821" s="32" t="s">
        <v>2167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2201</v>
      </c>
      <c r="C1822" s="38" t="s">
        <v>684</v>
      </c>
      <c r="D1822" s="236" t="s">
        <v>2202</v>
      </c>
      <c r="E1822" s="32" t="s">
        <v>2166</v>
      </c>
      <c r="F1822" s="32" t="s">
        <v>2167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2195</v>
      </c>
      <c r="C1823" s="38" t="s">
        <v>686</v>
      </c>
      <c r="D1823" s="236" t="s">
        <v>674</v>
      </c>
      <c r="E1823" s="32" t="s">
        <v>2203</v>
      </c>
      <c r="F1823" s="32" t="s">
        <v>2204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2205</v>
      </c>
      <c r="C1824" s="38"/>
      <c r="D1824" s="236" t="s">
        <v>2206</v>
      </c>
      <c r="E1824" s="32" t="s">
        <v>2203</v>
      </c>
      <c r="F1824" s="32" t="s">
        <v>671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2207</v>
      </c>
      <c r="C1825" s="38">
        <v>3</v>
      </c>
      <c r="D1825" s="236" t="s">
        <v>2208</v>
      </c>
      <c r="E1825" s="32" t="s">
        <v>2209</v>
      </c>
      <c r="F1825" s="32" t="s">
        <v>2204</v>
      </c>
      <c r="G1825" s="921">
        <v>40755</v>
      </c>
      <c r="H1825" s="24" t="s">
        <v>2210</v>
      </c>
      <c r="I1825" s="23"/>
      <c r="J1825" s="1040"/>
      <c r="K1825" s="1040"/>
    </row>
    <row r="1826" spans="1:11">
      <c r="A1826" s="229"/>
      <c r="B1826" s="230" t="s">
        <v>2211</v>
      </c>
      <c r="C1826" s="38">
        <v>206</v>
      </c>
      <c r="D1826" s="236" t="s">
        <v>2212</v>
      </c>
      <c r="E1826" s="32" t="s">
        <v>30</v>
      </c>
      <c r="F1826" s="32" t="s">
        <v>2204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2213</v>
      </c>
      <c r="C1827" s="38">
        <v>1813</v>
      </c>
      <c r="D1827" s="236" t="s">
        <v>2214</v>
      </c>
      <c r="E1827" s="32" t="s">
        <v>2215</v>
      </c>
      <c r="F1827" s="32" t="s">
        <v>2204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2213</v>
      </c>
      <c r="C1828" s="38" t="s">
        <v>683</v>
      </c>
      <c r="D1828" s="236" t="s">
        <v>2216</v>
      </c>
      <c r="E1828" s="32" t="s">
        <v>2217</v>
      </c>
      <c r="F1828" s="32" t="s">
        <v>2204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2218</v>
      </c>
      <c r="C1829" s="38">
        <v>1093</v>
      </c>
      <c r="D1829" s="236" t="s">
        <v>2219</v>
      </c>
      <c r="E1829" s="32" t="s">
        <v>2203</v>
      </c>
      <c r="F1829" s="32" t="s">
        <v>2204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2220</v>
      </c>
      <c r="C1830" s="38">
        <v>1082</v>
      </c>
      <c r="D1830" s="236" t="s">
        <v>2221</v>
      </c>
      <c r="E1830" s="32" t="s">
        <v>2203</v>
      </c>
      <c r="F1830" s="32" t="s">
        <v>2204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2222</v>
      </c>
      <c r="C1831" s="38" t="s">
        <v>682</v>
      </c>
      <c r="D1831" s="236" t="s">
        <v>2223</v>
      </c>
      <c r="E1831" s="32" t="s">
        <v>2224</v>
      </c>
      <c r="F1831" s="32" t="s">
        <v>2204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2225</v>
      </c>
      <c r="C1832" s="38" t="s">
        <v>685</v>
      </c>
      <c r="D1832" s="236" t="s">
        <v>2226</v>
      </c>
      <c r="E1832" s="32" t="s">
        <v>2203</v>
      </c>
      <c r="F1832" s="32" t="s">
        <v>2227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2205</v>
      </c>
      <c r="C1833" s="38">
        <v>801</v>
      </c>
      <c r="D1833" s="236" t="s">
        <v>675</v>
      </c>
      <c r="E1833" s="32" t="s">
        <v>2228</v>
      </c>
      <c r="F1833" s="32" t="s">
        <v>2229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2230</v>
      </c>
      <c r="C1834" s="30" t="s">
        <v>2231</v>
      </c>
      <c r="D1834" s="236" t="s">
        <v>2232</v>
      </c>
      <c r="E1834" s="32" t="s">
        <v>2233</v>
      </c>
      <c r="F1834" s="32" t="s">
        <v>2229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2234</v>
      </c>
      <c r="C1835" s="38"/>
      <c r="D1835" s="236" t="s">
        <v>4</v>
      </c>
      <c r="E1835" s="32" t="s">
        <v>2228</v>
      </c>
      <c r="F1835" s="32" t="s">
        <v>2229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2234</v>
      </c>
      <c r="C1836" s="38"/>
      <c r="D1836" s="236" t="s">
        <v>2235</v>
      </c>
      <c r="E1836" s="32" t="s">
        <v>2228</v>
      </c>
      <c r="F1836" s="32" t="s">
        <v>2229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2236</v>
      </c>
      <c r="C1837" s="38"/>
      <c r="D1837" s="236" t="s">
        <v>2237</v>
      </c>
      <c r="E1837" s="32" t="s">
        <v>2233</v>
      </c>
      <c r="F1837" s="32" t="s">
        <v>2229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2238</v>
      </c>
      <c r="C1838" s="30" t="s">
        <v>2239</v>
      </c>
      <c r="D1838" s="236" t="s">
        <v>2240</v>
      </c>
      <c r="E1838" s="32" t="s">
        <v>2241</v>
      </c>
      <c r="F1838" s="32" t="s">
        <v>2229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2242</v>
      </c>
      <c r="C1839" s="30" t="s">
        <v>2243</v>
      </c>
      <c r="D1839" s="236" t="s">
        <v>2244</v>
      </c>
      <c r="E1839" s="32" t="s">
        <v>2245</v>
      </c>
      <c r="F1839" s="32" t="s">
        <v>2229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2238</v>
      </c>
      <c r="C1840" s="30">
        <v>650</v>
      </c>
      <c r="D1840" s="236" t="s">
        <v>2246</v>
      </c>
      <c r="E1840" s="32" t="s">
        <v>2247</v>
      </c>
      <c r="F1840" s="32" t="s">
        <v>2229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2248</v>
      </c>
      <c r="C1841" s="30">
        <v>1812</v>
      </c>
      <c r="D1841" s="236" t="s">
        <v>2249</v>
      </c>
      <c r="E1841" s="32" t="s">
        <v>2250</v>
      </c>
      <c r="F1841" s="32" t="s">
        <v>2229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2251</v>
      </c>
      <c r="C1842" s="30">
        <v>1834</v>
      </c>
      <c r="D1842" s="236" t="s">
        <v>2252</v>
      </c>
      <c r="E1842" s="32" t="s">
        <v>2253</v>
      </c>
      <c r="F1842" s="32" t="s">
        <v>2229</v>
      </c>
      <c r="G1842" s="580">
        <v>40768</v>
      </c>
      <c r="I1842" s="23"/>
      <c r="J1842" s="1040"/>
      <c r="K1842" s="1040"/>
    </row>
    <row r="1843" spans="1:11">
      <c r="B1843" s="230" t="s">
        <v>2234</v>
      </c>
      <c r="C1843" s="235"/>
      <c r="D1843" s="236" t="s">
        <v>2254</v>
      </c>
      <c r="E1843" s="32" t="s">
        <v>2228</v>
      </c>
      <c r="F1843" s="32" t="s">
        <v>2229</v>
      </c>
      <c r="G1843" s="580">
        <v>40771</v>
      </c>
    </row>
    <row r="1844" spans="1:11">
      <c r="B1844" s="230" t="s">
        <v>2255</v>
      </c>
      <c r="C1844" s="30" t="s">
        <v>2256</v>
      </c>
      <c r="D1844" s="236" t="s">
        <v>2257</v>
      </c>
      <c r="E1844" s="32" t="s">
        <v>2258</v>
      </c>
      <c r="F1844" s="32" t="s">
        <v>2229</v>
      </c>
      <c r="G1844" s="580">
        <v>40771</v>
      </c>
    </row>
    <row r="1845" spans="1:11">
      <c r="A1845" s="229"/>
      <c r="B1845" s="230" t="s">
        <v>2251</v>
      </c>
      <c r="C1845" s="30">
        <v>1835</v>
      </c>
      <c r="D1845" s="236" t="s">
        <v>2259</v>
      </c>
      <c r="E1845" s="32" t="s">
        <v>2253</v>
      </c>
      <c r="F1845" s="32" t="s">
        <v>2229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2251</v>
      </c>
      <c r="C1846" s="30" t="s">
        <v>688</v>
      </c>
      <c r="D1846" s="236" t="s">
        <v>679</v>
      </c>
      <c r="E1846" s="32" t="s">
        <v>2260</v>
      </c>
      <c r="F1846" s="32" t="s">
        <v>2261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2262</v>
      </c>
      <c r="C1847" s="38"/>
      <c r="D1847" s="236" t="s">
        <v>2263</v>
      </c>
      <c r="E1847" s="32" t="s">
        <v>2264</v>
      </c>
      <c r="F1847" s="32" t="s">
        <v>2261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2265</v>
      </c>
      <c r="C1848" s="30" t="s">
        <v>681</v>
      </c>
      <c r="D1848" s="236" t="s">
        <v>2266</v>
      </c>
      <c r="E1848" s="32" t="s">
        <v>2264</v>
      </c>
      <c r="F1848" s="32" t="s">
        <v>2261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2267</v>
      </c>
      <c r="C1849" s="38"/>
      <c r="D1849" s="236" t="s">
        <v>2268</v>
      </c>
      <c r="E1849" s="32" t="s">
        <v>2260</v>
      </c>
      <c r="F1849" s="32" t="s">
        <v>2261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2267</v>
      </c>
      <c r="C1850" s="38"/>
      <c r="D1850" s="236" t="s">
        <v>707</v>
      </c>
      <c r="E1850" s="32" t="s">
        <v>2269</v>
      </c>
      <c r="F1850" s="32" t="s">
        <v>2270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2271</v>
      </c>
      <c r="C1851" s="38" t="s">
        <v>2272</v>
      </c>
      <c r="D1851" s="236" t="s">
        <v>680</v>
      </c>
      <c r="E1851" s="32" t="s">
        <v>454</v>
      </c>
      <c r="F1851" s="32" t="s">
        <v>2273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2274</v>
      </c>
      <c r="C1852" s="38">
        <v>1473</v>
      </c>
      <c r="D1852" s="236" t="s">
        <v>2275</v>
      </c>
      <c r="E1852" s="32" t="s">
        <v>2276</v>
      </c>
      <c r="F1852" s="32" t="s">
        <v>2273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2277</v>
      </c>
      <c r="C1853" s="38">
        <v>1849</v>
      </c>
      <c r="D1853" s="236" t="s">
        <v>2278</v>
      </c>
      <c r="E1853" s="32" t="s">
        <v>2279</v>
      </c>
      <c r="F1853" s="32" t="s">
        <v>2273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2280</v>
      </c>
      <c r="C1854" s="30" t="s">
        <v>696</v>
      </c>
      <c r="D1854" s="236" t="s">
        <v>676</v>
      </c>
      <c r="E1854" s="32" t="s">
        <v>2281</v>
      </c>
      <c r="F1854" s="32" t="s">
        <v>2282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2283</v>
      </c>
      <c r="C1855" s="38">
        <v>604</v>
      </c>
      <c r="D1855" s="236" t="s">
        <v>2284</v>
      </c>
      <c r="E1855" s="32" t="s">
        <v>2285</v>
      </c>
      <c r="F1855" s="32" t="s">
        <v>2282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2286</v>
      </c>
      <c r="C1856" s="30" t="s">
        <v>710</v>
      </c>
      <c r="D1856" s="236" t="s">
        <v>2287</v>
      </c>
      <c r="E1856" s="32" t="s">
        <v>2281</v>
      </c>
      <c r="F1856" s="32" t="s">
        <v>2282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2286</v>
      </c>
      <c r="C1857" s="38" t="s">
        <v>709</v>
      </c>
      <c r="D1857" s="236" t="s">
        <v>2288</v>
      </c>
      <c r="E1857" s="32" t="s">
        <v>2281</v>
      </c>
      <c r="F1857" s="32" t="s">
        <v>2289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2286</v>
      </c>
      <c r="C1858" s="38">
        <v>1826</v>
      </c>
      <c r="D1858" s="236" t="s">
        <v>2290</v>
      </c>
      <c r="E1858" s="32" t="s">
        <v>2291</v>
      </c>
      <c r="F1858" s="32" t="s">
        <v>2289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2292</v>
      </c>
      <c r="C1859" s="38">
        <v>1334</v>
      </c>
      <c r="D1859" s="236" t="s">
        <v>2293</v>
      </c>
      <c r="E1859" s="32" t="s">
        <v>2294</v>
      </c>
      <c r="F1859" s="32" t="s">
        <v>2289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2295</v>
      </c>
      <c r="C1860" s="38" t="s">
        <v>708</v>
      </c>
      <c r="D1860" s="236" t="s">
        <v>2296</v>
      </c>
      <c r="E1860" s="32" t="s">
        <v>2294</v>
      </c>
      <c r="F1860" s="32" t="s">
        <v>2289</v>
      </c>
      <c r="G1860" s="580">
        <v>40809</v>
      </c>
      <c r="H1860" s="18" t="s">
        <v>2297</v>
      </c>
      <c r="I1860" s="234"/>
      <c r="J1860" s="2006"/>
      <c r="K1860" s="2006"/>
    </row>
    <row r="1861" spans="1:11">
      <c r="A1861" s="229"/>
      <c r="B1861" s="230" t="s">
        <v>2298</v>
      </c>
      <c r="C1861" s="38">
        <v>1520</v>
      </c>
      <c r="D1861" s="236" t="s">
        <v>2299</v>
      </c>
      <c r="E1861" s="32" t="s">
        <v>2291</v>
      </c>
      <c r="F1861" s="32" t="s">
        <v>2289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2286</v>
      </c>
      <c r="C1862" s="38">
        <v>1235</v>
      </c>
      <c r="D1862" s="236" t="s">
        <v>2300</v>
      </c>
      <c r="E1862" s="32" t="s">
        <v>2291</v>
      </c>
      <c r="F1862" s="32" t="s">
        <v>2289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2298</v>
      </c>
      <c r="C1863" s="38">
        <v>1824</v>
      </c>
      <c r="D1863" s="236" t="s">
        <v>2301</v>
      </c>
      <c r="E1863" s="32" t="s">
        <v>2291</v>
      </c>
      <c r="F1863" s="32" t="s">
        <v>2289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2302</v>
      </c>
      <c r="C1864" s="38">
        <v>1536</v>
      </c>
      <c r="D1864" s="236" t="s">
        <v>2303</v>
      </c>
      <c r="E1864" s="32" t="s">
        <v>2291</v>
      </c>
      <c r="F1864" s="32" t="s">
        <v>2289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2283</v>
      </c>
      <c r="C1865" s="38" t="s">
        <v>692</v>
      </c>
      <c r="D1865" s="236" t="s">
        <v>2304</v>
      </c>
      <c r="E1865" s="32" t="s">
        <v>2305</v>
      </c>
      <c r="F1865" s="32" t="s">
        <v>2289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2292</v>
      </c>
      <c r="C1866" s="38">
        <v>1845</v>
      </c>
      <c r="D1866" s="236" t="s">
        <v>717</v>
      </c>
      <c r="E1866" s="32" t="s">
        <v>2306</v>
      </c>
      <c r="F1866" s="32" t="s">
        <v>2307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2308</v>
      </c>
      <c r="C1867" s="38" t="s">
        <v>2309</v>
      </c>
      <c r="D1867" s="236" t="s">
        <v>2310</v>
      </c>
      <c r="E1867" s="32" t="s">
        <v>2311</v>
      </c>
      <c r="F1867" s="32" t="s">
        <v>4</v>
      </c>
      <c r="G1867" s="580">
        <v>40822</v>
      </c>
      <c r="I1867" s="23"/>
      <c r="J1867" s="1040"/>
      <c r="K1867" s="1040"/>
    </row>
    <row r="1868" spans="1:11">
      <c r="A1868" s="229"/>
      <c r="B1868" s="230" t="s">
        <v>2312</v>
      </c>
      <c r="C1868" s="38" t="s">
        <v>718</v>
      </c>
      <c r="D1868" s="236" t="s">
        <v>2313</v>
      </c>
      <c r="E1868" s="32" t="s">
        <v>2311</v>
      </c>
      <c r="F1868" s="32" t="s">
        <v>4</v>
      </c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2308</v>
      </c>
      <c r="C1869" s="30" t="s">
        <v>719</v>
      </c>
      <c r="D1869" s="237" t="s">
        <v>2314</v>
      </c>
      <c r="E1869" s="32" t="s">
        <v>2311</v>
      </c>
      <c r="F1869" s="32" t="s">
        <v>4</v>
      </c>
      <c r="G1869" s="580">
        <v>40828</v>
      </c>
      <c r="H1869" s="18" t="s">
        <v>2315</v>
      </c>
      <c r="I1869" s="23"/>
      <c r="J1869" s="1040"/>
      <c r="K1869" s="1040"/>
    </row>
    <row r="1870" spans="1:11">
      <c r="A1870" s="229"/>
      <c r="B1870" s="230" t="s">
        <v>2316</v>
      </c>
      <c r="C1870" s="38">
        <v>1887</v>
      </c>
      <c r="D1870" s="236" t="s">
        <v>2317</v>
      </c>
      <c r="E1870" s="32" t="s">
        <v>2318</v>
      </c>
      <c r="F1870" s="32" t="s">
        <v>4</v>
      </c>
      <c r="G1870" s="580">
        <v>40828</v>
      </c>
      <c r="H1870" s="23" t="s">
        <v>2319</v>
      </c>
      <c r="I1870" s="23"/>
      <c r="J1870" s="1040"/>
      <c r="K1870" s="1040"/>
    </row>
    <row r="1871" spans="1:11">
      <c r="A1871" s="229"/>
      <c r="B1871" s="230" t="s">
        <v>2316</v>
      </c>
      <c r="C1871" s="38"/>
      <c r="D1871" s="236" t="s">
        <v>2320</v>
      </c>
      <c r="E1871" s="32" t="s">
        <v>2321</v>
      </c>
      <c r="F1871" s="32" t="s">
        <v>4</v>
      </c>
      <c r="G1871" s="580">
        <v>40828</v>
      </c>
      <c r="H1871" s="23" t="s">
        <v>2322</v>
      </c>
      <c r="I1871" s="23"/>
      <c r="J1871" s="1040"/>
      <c r="K1871" s="1040"/>
    </row>
    <row r="1872" spans="1:11">
      <c r="A1872" s="229"/>
      <c r="B1872" s="230" t="s">
        <v>2308</v>
      </c>
      <c r="C1872" s="38"/>
      <c r="D1872" s="236" t="s">
        <v>2323</v>
      </c>
      <c r="E1872" s="32" t="s">
        <v>2311</v>
      </c>
      <c r="F1872" s="32" t="s">
        <v>4</v>
      </c>
      <c r="G1872" s="580">
        <v>40830</v>
      </c>
      <c r="I1872" s="23"/>
      <c r="J1872" s="1040"/>
      <c r="K1872" s="1040"/>
    </row>
    <row r="1873" spans="1:11">
      <c r="A1873" s="229"/>
      <c r="B1873" s="230" t="s">
        <v>2308</v>
      </c>
      <c r="C1873" s="38"/>
      <c r="D1873" s="236" t="s">
        <v>2324</v>
      </c>
      <c r="E1873" s="32" t="s">
        <v>2311</v>
      </c>
      <c r="F1873" s="32" t="s">
        <v>4</v>
      </c>
      <c r="G1873" s="580">
        <v>40833</v>
      </c>
      <c r="I1873" s="23"/>
      <c r="J1873" s="1040"/>
      <c r="K1873" s="1040"/>
    </row>
    <row r="1874" spans="1:11">
      <c r="A1874" s="229"/>
      <c r="B1874" s="230" t="s">
        <v>2308</v>
      </c>
      <c r="C1874" s="38" t="s">
        <v>2325</v>
      </c>
      <c r="D1874" s="237" t="s">
        <v>2326</v>
      </c>
      <c r="E1874" s="32" t="s">
        <v>2311</v>
      </c>
      <c r="F1874" s="32" t="s">
        <v>4</v>
      </c>
      <c r="G1874" s="580">
        <v>40836</v>
      </c>
      <c r="H1874" s="18" t="s">
        <v>2327</v>
      </c>
      <c r="I1874" s="23"/>
      <c r="J1874" s="1040"/>
      <c r="K1874" s="1040"/>
    </row>
    <row r="1875" spans="1:11">
      <c r="A1875" s="229"/>
      <c r="B1875" s="230" t="s">
        <v>2308</v>
      </c>
      <c r="C1875" s="38" t="s">
        <v>2328</v>
      </c>
      <c r="D1875" s="237" t="s">
        <v>2329</v>
      </c>
      <c r="E1875" s="32" t="s">
        <v>2311</v>
      </c>
      <c r="F1875" s="32" t="s">
        <v>4</v>
      </c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2308</v>
      </c>
      <c r="C1876" s="38" t="s">
        <v>2309</v>
      </c>
      <c r="D1876" s="236" t="s">
        <v>2330</v>
      </c>
      <c r="E1876" s="32" t="s">
        <v>2311</v>
      </c>
      <c r="F1876" s="32" t="s">
        <v>4</v>
      </c>
      <c r="G1876" s="580">
        <v>40840</v>
      </c>
      <c r="I1876" s="23"/>
      <c r="J1876" s="1040"/>
      <c r="K1876" s="1040"/>
    </row>
    <row r="1877" spans="1:11">
      <c r="A1877" s="229"/>
      <c r="B1877" s="230" t="s">
        <v>2331</v>
      </c>
      <c r="C1877" s="38" t="s">
        <v>703</v>
      </c>
      <c r="D1877" s="236" t="s">
        <v>2332</v>
      </c>
      <c r="E1877" s="32" t="s">
        <v>2318</v>
      </c>
      <c r="F1877" s="32" t="s">
        <v>2307</v>
      </c>
      <c r="G1877" s="580">
        <v>40843</v>
      </c>
      <c r="I1877" s="23"/>
      <c r="J1877" s="1040"/>
      <c r="K1877" s="1040"/>
    </row>
    <row r="1878" spans="1:11">
      <c r="B1878" s="230" t="s">
        <v>2308</v>
      </c>
      <c r="C1878" s="38" t="s">
        <v>2309</v>
      </c>
      <c r="D1878" s="337" t="s">
        <v>2333</v>
      </c>
      <c r="E1878" s="32" t="s">
        <v>2311</v>
      </c>
      <c r="F1878" s="32" t="s">
        <v>4</v>
      </c>
      <c r="G1878" s="580">
        <v>40844</v>
      </c>
    </row>
    <row r="1879" spans="1:11">
      <c r="A1879" s="229"/>
      <c r="B1879" s="230" t="s">
        <v>2334</v>
      </c>
      <c r="C1879" s="38"/>
      <c r="D1879" s="236" t="s">
        <v>2335</v>
      </c>
      <c r="E1879" s="32" t="s">
        <v>2311</v>
      </c>
      <c r="F1879" s="32" t="s">
        <v>4</v>
      </c>
      <c r="G1879" s="580">
        <v>40840</v>
      </c>
      <c r="I1879" s="234"/>
      <c r="J1879" s="2006"/>
      <c r="K1879" s="2006"/>
    </row>
    <row r="1880" spans="1:11">
      <c r="A1880" s="229"/>
      <c r="B1880" s="230" t="s">
        <v>2331</v>
      </c>
      <c r="C1880" s="38"/>
      <c r="D1880" s="236" t="s">
        <v>2336</v>
      </c>
      <c r="E1880" s="32" t="s">
        <v>2318</v>
      </c>
      <c r="F1880" s="32" t="s">
        <v>4</v>
      </c>
      <c r="G1880" s="580">
        <v>40847</v>
      </c>
      <c r="I1880" s="234"/>
      <c r="J1880" s="2006"/>
      <c r="K1880" s="2006"/>
    </row>
    <row r="1881" spans="1:11">
      <c r="A1881" s="229"/>
      <c r="B1881" s="230" t="s">
        <v>2308</v>
      </c>
      <c r="C1881" s="38">
        <v>1874</v>
      </c>
      <c r="D1881" s="236" t="s">
        <v>2337</v>
      </c>
      <c r="E1881" s="32" t="s">
        <v>2311</v>
      </c>
      <c r="F1881" s="32" t="s">
        <v>4</v>
      </c>
      <c r="G1881" s="580">
        <v>40847</v>
      </c>
      <c r="I1881" s="23"/>
      <c r="J1881" s="1040"/>
      <c r="K1881" s="1040"/>
    </row>
    <row r="1882" spans="1:11">
      <c r="A1882" s="229"/>
      <c r="B1882" s="230" t="s">
        <v>2338</v>
      </c>
      <c r="C1882" s="38" t="s">
        <v>697</v>
      </c>
      <c r="D1882" s="236" t="s">
        <v>2339</v>
      </c>
      <c r="E1882" s="32" t="s">
        <v>2321</v>
      </c>
      <c r="F1882" s="32" t="s">
        <v>4</v>
      </c>
      <c r="G1882" s="580">
        <v>40847</v>
      </c>
      <c r="I1882" s="23"/>
      <c r="J1882" s="1040"/>
      <c r="K1882" s="1040"/>
    </row>
    <row r="1883" spans="1:11">
      <c r="A1883" s="229"/>
      <c r="B1883" s="230" t="s">
        <v>2308</v>
      </c>
      <c r="C1883" s="38" t="s">
        <v>2340</v>
      </c>
      <c r="D1883" s="236" t="s">
        <v>2341</v>
      </c>
      <c r="E1883" s="32" t="s">
        <v>2342</v>
      </c>
      <c r="F1883" s="32" t="s">
        <v>4</v>
      </c>
      <c r="G1883" s="580">
        <v>40847</v>
      </c>
      <c r="I1883" s="23"/>
      <c r="J1883" s="1040"/>
      <c r="K1883" s="1040"/>
    </row>
    <row r="1884" spans="1:11">
      <c r="B1884" s="230" t="s">
        <v>2316</v>
      </c>
      <c r="C1884" s="38" t="s">
        <v>721</v>
      </c>
      <c r="D1884" s="236" t="s">
        <v>2343</v>
      </c>
      <c r="E1884" s="32" t="s">
        <v>2321</v>
      </c>
      <c r="F1884" s="32" t="s">
        <v>2344</v>
      </c>
      <c r="G1884" s="580">
        <v>40848</v>
      </c>
    </row>
    <row r="1885" spans="1:11">
      <c r="B1885" s="230" t="s">
        <v>2345</v>
      </c>
      <c r="C1885" s="38" t="s">
        <v>2346</v>
      </c>
      <c r="D1885" s="236" t="s">
        <v>2347</v>
      </c>
      <c r="E1885" s="32" t="s">
        <v>2321</v>
      </c>
      <c r="F1885" s="32" t="s">
        <v>2344</v>
      </c>
      <c r="G1885" s="580">
        <v>40848</v>
      </c>
    </row>
    <row r="1886" spans="1:11">
      <c r="A1886" s="229"/>
      <c r="B1886" s="230" t="s">
        <v>2308</v>
      </c>
      <c r="C1886" s="38" t="s">
        <v>2309</v>
      </c>
      <c r="D1886" s="236" t="s">
        <v>2348</v>
      </c>
      <c r="E1886" s="32" t="s">
        <v>2311</v>
      </c>
      <c r="F1886" s="32" t="s">
        <v>4</v>
      </c>
      <c r="G1886" s="580">
        <v>40849</v>
      </c>
      <c r="I1886" s="23"/>
      <c r="J1886" s="1040"/>
      <c r="K1886" s="1040"/>
    </row>
    <row r="1887" spans="1:11">
      <c r="A1887" s="229"/>
      <c r="B1887" s="230" t="s">
        <v>2308</v>
      </c>
      <c r="C1887" s="38" t="s">
        <v>2349</v>
      </c>
      <c r="D1887" s="236" t="s">
        <v>2350</v>
      </c>
      <c r="E1887" s="32" t="s">
        <v>2311</v>
      </c>
      <c r="F1887" s="32" t="s">
        <v>4</v>
      </c>
      <c r="G1887" s="580">
        <v>40852</v>
      </c>
      <c r="I1887" s="23"/>
      <c r="J1887" s="1040"/>
      <c r="K1887" s="1040"/>
    </row>
    <row r="1888" spans="1:11">
      <c r="A1888" s="229"/>
      <c r="B1888" s="230" t="s">
        <v>2331</v>
      </c>
      <c r="C1888" s="38"/>
      <c r="D1888" s="236" t="s">
        <v>2351</v>
      </c>
      <c r="E1888" s="32" t="s">
        <v>2318</v>
      </c>
      <c r="F1888" s="32" t="s">
        <v>4</v>
      </c>
      <c r="G1888" s="580">
        <v>40854</v>
      </c>
      <c r="I1888" s="23"/>
      <c r="J1888" s="1040"/>
      <c r="K1888" s="1040"/>
    </row>
    <row r="1889" spans="1:11">
      <c r="A1889" s="229"/>
      <c r="B1889" s="230" t="s">
        <v>2352</v>
      </c>
      <c r="C1889" s="38" t="s">
        <v>720</v>
      </c>
      <c r="D1889" s="236" t="s">
        <v>2353</v>
      </c>
      <c r="E1889" s="32" t="s">
        <v>2354</v>
      </c>
      <c r="F1889" s="32" t="s">
        <v>4</v>
      </c>
      <c r="G1889" s="580">
        <v>40857</v>
      </c>
      <c r="I1889" s="23"/>
      <c r="J1889" s="1040"/>
      <c r="K1889" s="1040"/>
    </row>
    <row r="1890" spans="1:11">
      <c r="A1890" s="229"/>
      <c r="B1890" s="230" t="s">
        <v>2355</v>
      </c>
      <c r="C1890" s="38" t="s">
        <v>2356</v>
      </c>
      <c r="D1890" s="236" t="s">
        <v>2357</v>
      </c>
      <c r="E1890" s="32" t="s">
        <v>2358</v>
      </c>
      <c r="F1890" s="32" t="s">
        <v>2344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2308</v>
      </c>
      <c r="C1891" s="30" t="s">
        <v>737</v>
      </c>
      <c r="D1891" s="236" t="s">
        <v>2359</v>
      </c>
      <c r="E1891" s="32" t="s">
        <v>2311</v>
      </c>
      <c r="F1891" s="32" t="s">
        <v>4</v>
      </c>
      <c r="G1891" s="580">
        <v>40865</v>
      </c>
      <c r="I1891" s="23"/>
      <c r="J1891" s="1040"/>
      <c r="K1891" s="1040"/>
    </row>
    <row r="1892" spans="1:11">
      <c r="A1892" s="229"/>
      <c r="B1892" s="230" t="s">
        <v>2345</v>
      </c>
      <c r="C1892" s="30" t="s">
        <v>738</v>
      </c>
      <c r="D1892" s="236" t="s">
        <v>2360</v>
      </c>
      <c r="E1892" s="32" t="s">
        <v>4196</v>
      </c>
      <c r="F1892" s="32" t="s">
        <v>2344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2361</v>
      </c>
      <c r="C1893" s="38"/>
      <c r="D1893" s="236" t="s">
        <v>2362</v>
      </c>
      <c r="E1893" s="32" t="s">
        <v>2321</v>
      </c>
      <c r="F1893" s="32" t="s">
        <v>4</v>
      </c>
      <c r="G1893" s="580">
        <v>40871</v>
      </c>
      <c r="I1893" s="23"/>
      <c r="J1893" s="1040"/>
      <c r="K1893" s="1040"/>
    </row>
    <row r="1894" spans="1:11" s="18" customFormat="1">
      <c r="B1894" s="230" t="s">
        <v>2361</v>
      </c>
      <c r="C1894" s="38">
        <v>105</v>
      </c>
      <c r="D1894" s="236" t="s">
        <v>2363</v>
      </c>
      <c r="E1894" s="32" t="s">
        <v>2321</v>
      </c>
      <c r="F1894" s="32" t="s">
        <v>2344</v>
      </c>
      <c r="G1894" s="580">
        <v>40877</v>
      </c>
      <c r="J1894" s="1040"/>
      <c r="K1894" s="1040"/>
    </row>
    <row r="1895" spans="1:11" s="18" customFormat="1">
      <c r="B1895" s="230" t="s">
        <v>2364</v>
      </c>
      <c r="C1895" s="38">
        <v>1798</v>
      </c>
      <c r="D1895" s="236" t="s">
        <v>735</v>
      </c>
      <c r="E1895" s="337" t="s">
        <v>2365</v>
      </c>
      <c r="F1895" s="32" t="s">
        <v>736</v>
      </c>
      <c r="G1895" s="580">
        <v>40879</v>
      </c>
      <c r="H1895" s="238" t="s">
        <v>4200</v>
      </c>
      <c r="J1895" s="1040"/>
      <c r="K1895" s="1040"/>
    </row>
    <row r="1896" spans="1:11" s="18" customFormat="1">
      <c r="B1896" s="230" t="s">
        <v>2366</v>
      </c>
      <c r="C1896" s="38" t="s">
        <v>693</v>
      </c>
      <c r="D1896" s="236" t="s">
        <v>741</v>
      </c>
      <c r="E1896" s="31" t="s">
        <v>2367</v>
      </c>
      <c r="F1896" s="32"/>
      <c r="G1896" s="580">
        <v>40880</v>
      </c>
      <c r="H1896" s="238" t="s">
        <v>4201</v>
      </c>
      <c r="J1896" s="1040"/>
      <c r="K1896" s="1040"/>
    </row>
    <row r="1897" spans="1:11" s="18" customFormat="1">
      <c r="B1897" s="230" t="s">
        <v>2368</v>
      </c>
      <c r="C1897" s="38"/>
      <c r="D1897" s="236" t="s">
        <v>2369</v>
      </c>
      <c r="E1897" s="32" t="s">
        <v>2370</v>
      </c>
      <c r="F1897" s="32"/>
      <c r="G1897" s="580">
        <v>40880</v>
      </c>
      <c r="J1897" s="1040"/>
      <c r="K1897" s="1040"/>
    </row>
    <row r="1898" spans="1:11">
      <c r="B1898" s="230" t="s">
        <v>2371</v>
      </c>
      <c r="C1898" s="38">
        <v>1834</v>
      </c>
      <c r="D1898" s="236" t="s">
        <v>2372</v>
      </c>
      <c r="E1898" s="32" t="s">
        <v>2373</v>
      </c>
      <c r="F1898" s="32"/>
      <c r="G1898" s="580">
        <v>40891</v>
      </c>
    </row>
    <row r="1899" spans="1:11" s="18" customFormat="1">
      <c r="B1899" s="230" t="s">
        <v>2374</v>
      </c>
      <c r="C1899" s="38" t="s">
        <v>742</v>
      </c>
      <c r="D1899" s="236" t="s">
        <v>2375</v>
      </c>
      <c r="E1899" s="32" t="s">
        <v>2376</v>
      </c>
      <c r="F1899" s="32"/>
      <c r="G1899" s="580">
        <v>40892</v>
      </c>
      <c r="J1899" s="1040"/>
      <c r="K1899" s="1040"/>
    </row>
    <row r="1900" spans="1:11" s="18" customFormat="1">
      <c r="B1900" s="230" t="s">
        <v>2374</v>
      </c>
      <c r="C1900" s="38" t="s">
        <v>2377</v>
      </c>
      <c r="D1900" s="236" t="s">
        <v>2378</v>
      </c>
      <c r="E1900" s="32" t="s">
        <v>2379</v>
      </c>
      <c r="F1900" s="32"/>
      <c r="G1900" s="580">
        <v>40892</v>
      </c>
      <c r="J1900" s="1040"/>
      <c r="K1900" s="1040"/>
    </row>
    <row r="1901" spans="1:11" s="18" customFormat="1">
      <c r="B1901" s="230" t="s">
        <v>2380</v>
      </c>
      <c r="C1901" s="30" t="s">
        <v>699</v>
      </c>
      <c r="D1901" s="236" t="s">
        <v>2381</v>
      </c>
      <c r="E1901" s="32" t="s">
        <v>2382</v>
      </c>
      <c r="F1901" s="32"/>
      <c r="G1901" s="580">
        <v>40894</v>
      </c>
      <c r="J1901" s="1040"/>
      <c r="K1901" s="1040"/>
    </row>
    <row r="1902" spans="1:11" s="18" customFormat="1">
      <c r="B1902" s="230" t="s">
        <v>2383</v>
      </c>
      <c r="C1902" s="30" t="s">
        <v>805</v>
      </c>
      <c r="D1902" s="236" t="s">
        <v>2384</v>
      </c>
      <c r="E1902" s="32" t="s">
        <v>2385</v>
      </c>
      <c r="F1902" s="32" t="s">
        <v>4</v>
      </c>
      <c r="G1902" s="580">
        <v>40903</v>
      </c>
      <c r="J1902" s="1040"/>
      <c r="K1902" s="1040"/>
    </row>
    <row r="1903" spans="1:11" s="18" customFormat="1">
      <c r="B1903" s="230" t="s">
        <v>2386</v>
      </c>
      <c r="C1903" s="30">
        <v>1950</v>
      </c>
      <c r="D1903" s="236" t="s">
        <v>2387</v>
      </c>
      <c r="E1903" s="32" t="s">
        <v>2385</v>
      </c>
      <c r="F1903" s="32"/>
      <c r="G1903" s="580">
        <v>40905</v>
      </c>
      <c r="J1903" s="1040"/>
      <c r="K1903" s="1040"/>
    </row>
    <row r="1904" spans="1:11" s="18" customFormat="1">
      <c r="B1904" s="230" t="s">
        <v>2386</v>
      </c>
      <c r="C1904" s="30">
        <v>1958</v>
      </c>
      <c r="D1904" s="236" t="s">
        <v>2388</v>
      </c>
      <c r="E1904" s="32" t="s">
        <v>2385</v>
      </c>
      <c r="F1904" s="32"/>
      <c r="G1904" s="580">
        <v>40905</v>
      </c>
      <c r="J1904" s="1040"/>
      <c r="K1904" s="1040"/>
    </row>
    <row r="1905" spans="2:11" s="18" customFormat="1">
      <c r="B1905" s="230" t="s">
        <v>78</v>
      </c>
      <c r="C1905" s="38"/>
      <c r="D1905" s="236" t="s">
        <v>2389</v>
      </c>
      <c r="E1905" s="32" t="s">
        <v>2390</v>
      </c>
      <c r="F1905" s="32"/>
      <c r="G1905" s="580">
        <v>40907</v>
      </c>
      <c r="J1905" s="1040"/>
      <c r="K1905" s="1040"/>
    </row>
    <row r="1906" spans="2:11" s="18" customFormat="1">
      <c r="B1906" s="230" t="s">
        <v>2391</v>
      </c>
      <c r="C1906" s="38">
        <v>1486</v>
      </c>
      <c r="D1906" s="236" t="s">
        <v>2392</v>
      </c>
      <c r="E1906" s="31" t="s">
        <v>2393</v>
      </c>
      <c r="F1906" s="32"/>
      <c r="G1906" s="580">
        <v>40908</v>
      </c>
      <c r="J1906" s="1040"/>
      <c r="K1906" s="1040"/>
    </row>
    <row r="1907" spans="2:11" s="18" customFormat="1">
      <c r="B1907" s="230" t="s">
        <v>2394</v>
      </c>
      <c r="C1907" s="38">
        <v>1781</v>
      </c>
      <c r="D1907" s="236" t="s">
        <v>2395</v>
      </c>
      <c r="E1907" s="32" t="s">
        <v>2396</v>
      </c>
      <c r="F1907" s="32" t="s">
        <v>4</v>
      </c>
      <c r="G1907" s="580">
        <v>40908</v>
      </c>
      <c r="H1907" s="18" t="s">
        <v>4202</v>
      </c>
      <c r="J1907" s="1040"/>
      <c r="K1907" s="1040"/>
    </row>
    <row r="1908" spans="2:11" s="18" customFormat="1">
      <c r="B1908" s="230" t="s">
        <v>2397</v>
      </c>
      <c r="C1908" s="38">
        <v>1928</v>
      </c>
      <c r="D1908" s="236" t="s">
        <v>2398</v>
      </c>
      <c r="E1908" s="32" t="s">
        <v>2390</v>
      </c>
      <c r="F1908" s="32"/>
      <c r="G1908" s="580">
        <v>40908</v>
      </c>
      <c r="J1908" s="1040"/>
      <c r="K1908" s="1040"/>
    </row>
    <row r="1909" spans="2:11">
      <c r="B1909" s="230" t="s">
        <v>2399</v>
      </c>
      <c r="C1909" s="30" t="s">
        <v>661</v>
      </c>
      <c r="D1909" s="236" t="s">
        <v>2400</v>
      </c>
      <c r="E1909" s="32" t="s">
        <v>2401</v>
      </c>
      <c r="F1909" s="32"/>
      <c r="G1909" s="337" t="s">
        <v>4482</v>
      </c>
    </row>
    <row r="1910" spans="2:11">
      <c r="B1910" s="230" t="s">
        <v>2402</v>
      </c>
      <c r="C1910" s="38">
        <v>1934</v>
      </c>
      <c r="D1910" s="236" t="s">
        <v>2403</v>
      </c>
      <c r="E1910" s="32" t="s">
        <v>2390</v>
      </c>
      <c r="F1910" s="32"/>
      <c r="G1910" s="337" t="s">
        <v>4482</v>
      </c>
    </row>
    <row r="1911" spans="2:11" s="18" customFormat="1">
      <c r="B1911" s="230" t="s">
        <v>2404</v>
      </c>
      <c r="C1911" s="38"/>
      <c r="D1911" s="236" t="s">
        <v>2405</v>
      </c>
      <c r="E1911" s="32" t="s">
        <v>2390</v>
      </c>
      <c r="F1911" s="32"/>
      <c r="G1911" s="337" t="s">
        <v>4486</v>
      </c>
      <c r="J1911" s="1040"/>
      <c r="K1911" s="1040"/>
    </row>
    <row r="1912" spans="2:11" s="18" customFormat="1">
      <c r="B1912" s="230" t="s">
        <v>2404</v>
      </c>
      <c r="C1912" s="38"/>
      <c r="D1912" s="236" t="s">
        <v>2406</v>
      </c>
      <c r="E1912" s="32" t="s">
        <v>2390</v>
      </c>
      <c r="F1912" s="32"/>
      <c r="G1912" s="337" t="s">
        <v>4486</v>
      </c>
      <c r="J1912" s="1040"/>
      <c r="K1912" s="1040"/>
    </row>
    <row r="1913" spans="2:11" s="18" customFormat="1">
      <c r="B1913" s="230" t="s">
        <v>2402</v>
      </c>
      <c r="C1913" s="30">
        <v>1937</v>
      </c>
      <c r="D1913" s="236" t="s">
        <v>2407</v>
      </c>
      <c r="E1913" s="32" t="s">
        <v>2390</v>
      </c>
      <c r="F1913" s="32"/>
      <c r="G1913" s="337" t="s">
        <v>4487</v>
      </c>
      <c r="J1913" s="1040"/>
      <c r="K1913" s="1040"/>
    </row>
    <row r="1914" spans="2:11">
      <c r="B1914" s="230" t="s">
        <v>2402</v>
      </c>
      <c r="C1914" s="30">
        <v>1970</v>
      </c>
      <c r="D1914" s="236" t="s">
        <v>2408</v>
      </c>
      <c r="E1914" s="32" t="s">
        <v>2390</v>
      </c>
      <c r="F1914" s="32"/>
      <c r="G1914" s="337" t="s">
        <v>4480</v>
      </c>
      <c r="H1914" s="18"/>
    </row>
    <row r="1915" spans="2:11" s="18" customFormat="1">
      <c r="B1915" s="230" t="s">
        <v>2402</v>
      </c>
      <c r="C1915" s="30"/>
      <c r="D1915" s="236" t="s">
        <v>2409</v>
      </c>
      <c r="E1915" s="32" t="s">
        <v>2390</v>
      </c>
      <c r="F1915" s="32"/>
      <c r="G1915" s="337" t="s">
        <v>4488</v>
      </c>
      <c r="J1915" s="1040"/>
      <c r="K1915" s="1040"/>
    </row>
    <row r="1916" spans="2:11">
      <c r="B1916" s="230" t="s">
        <v>2410</v>
      </c>
      <c r="C1916" s="38">
        <v>1924</v>
      </c>
      <c r="D1916" s="236" t="s">
        <v>2411</v>
      </c>
      <c r="E1916" s="32" t="s">
        <v>2412</v>
      </c>
      <c r="F1916" s="32"/>
      <c r="G1916" s="337" t="s">
        <v>4489</v>
      </c>
    </row>
    <row r="1917" spans="2:11" s="18" customFormat="1">
      <c r="B1917" s="230" t="s">
        <v>2402</v>
      </c>
      <c r="C1917" s="38"/>
      <c r="D1917" s="236" t="s">
        <v>2413</v>
      </c>
      <c r="E1917" s="32" t="s">
        <v>2390</v>
      </c>
      <c r="F1917" s="32"/>
      <c r="G1917" s="337" t="s">
        <v>4490</v>
      </c>
      <c r="J1917" s="1040"/>
      <c r="K1917" s="1040"/>
    </row>
    <row r="1918" spans="2:11">
      <c r="B1918" s="230" t="s">
        <v>2404</v>
      </c>
      <c r="C1918" s="38"/>
      <c r="D1918" s="236" t="s">
        <v>2414</v>
      </c>
      <c r="E1918" s="32" t="s">
        <v>2390</v>
      </c>
      <c r="F1918" s="32"/>
      <c r="G1918" s="337" t="s">
        <v>4489</v>
      </c>
      <c r="H1918" s="18" t="s">
        <v>2415</v>
      </c>
      <c r="I1918" s="18"/>
      <c r="J1918" s="1040"/>
      <c r="K1918" s="1040"/>
    </row>
    <row r="1919" spans="2:11" s="18" customFormat="1" ht="15.75" customHeight="1">
      <c r="B1919" s="230" t="s">
        <v>2402</v>
      </c>
      <c r="C1919" s="239"/>
      <c r="D1919" s="236" t="s">
        <v>2416</v>
      </c>
      <c r="E1919" s="32" t="s">
        <v>2390</v>
      </c>
      <c r="F1919" s="32"/>
      <c r="G1919" s="337" t="s">
        <v>4489</v>
      </c>
      <c r="H1919" s="18" t="s">
        <v>2415</v>
      </c>
      <c r="J1919" s="1040"/>
      <c r="K1919" s="1040"/>
    </row>
    <row r="1920" spans="2:11" s="18" customFormat="1" ht="15.75" customHeight="1">
      <c r="B1920" s="230" t="s">
        <v>2417</v>
      </c>
      <c r="C1920" s="239"/>
      <c r="D1920" s="337" t="s">
        <v>2418</v>
      </c>
      <c r="E1920" s="32" t="s">
        <v>2419</v>
      </c>
      <c r="F1920" s="32"/>
      <c r="G1920" s="337" t="s">
        <v>4491</v>
      </c>
      <c r="J1920" s="1040"/>
      <c r="K1920" s="1040"/>
    </row>
    <row r="1921" spans="1:11" s="18" customFormat="1">
      <c r="B1921" s="230" t="s">
        <v>2404</v>
      </c>
      <c r="C1921" s="38"/>
      <c r="D1921" s="236" t="s">
        <v>2420</v>
      </c>
      <c r="E1921" s="32" t="s">
        <v>2390</v>
      </c>
      <c r="F1921" s="32"/>
      <c r="G1921" s="337" t="s">
        <v>4491</v>
      </c>
      <c r="H1921" s="31"/>
      <c r="J1921" s="1040"/>
      <c r="K1921" s="1040"/>
    </row>
    <row r="1922" spans="1:11" s="18" customFormat="1">
      <c r="B1922" s="230" t="s">
        <v>2402</v>
      </c>
      <c r="C1922" s="38"/>
      <c r="D1922" s="236" t="s">
        <v>2421</v>
      </c>
      <c r="E1922" s="32" t="s">
        <v>2390</v>
      </c>
      <c r="F1922" s="32"/>
      <c r="G1922" s="337" t="s">
        <v>4491</v>
      </c>
      <c r="H1922" s="31" t="s">
        <v>2415</v>
      </c>
      <c r="J1922" s="1040"/>
      <c r="K1922" s="1040"/>
    </row>
    <row r="1923" spans="1:11" s="18" customFormat="1" ht="16" thickBot="1">
      <c r="B1923" s="230" t="s">
        <v>2402</v>
      </c>
      <c r="C1923" s="38"/>
      <c r="D1923" s="301" t="s">
        <v>2422</v>
      </c>
      <c r="E1923" s="32" t="s">
        <v>2390</v>
      </c>
      <c r="F1923" s="32"/>
      <c r="G1923" s="337" t="s">
        <v>4491</v>
      </c>
      <c r="H1923" s="31" t="s">
        <v>2415</v>
      </c>
      <c r="J1923" s="1040"/>
      <c r="K1923" s="1040"/>
    </row>
    <row r="1924" spans="1:11" s="18" customFormat="1" ht="16" thickBot="1">
      <c r="B1924" s="230" t="s">
        <v>2402</v>
      </c>
      <c r="C1924" s="38"/>
      <c r="D1924" s="301" t="s">
        <v>2423</v>
      </c>
      <c r="E1924" s="32" t="s">
        <v>2390</v>
      </c>
      <c r="F1924" s="32"/>
      <c r="G1924" s="337" t="s">
        <v>4491</v>
      </c>
      <c r="H1924" s="31" t="s">
        <v>2415</v>
      </c>
      <c r="J1924" s="1040"/>
      <c r="K1924" s="1040"/>
    </row>
    <row r="1925" spans="1:11" s="18" customFormat="1" ht="16" thickBot="1">
      <c r="B1925" s="230" t="s">
        <v>2402</v>
      </c>
      <c r="C1925" s="38"/>
      <c r="D1925" s="301" t="s">
        <v>2424</v>
      </c>
      <c r="E1925" s="32" t="s">
        <v>2390</v>
      </c>
      <c r="F1925" s="32"/>
      <c r="G1925" s="337" t="s">
        <v>4491</v>
      </c>
      <c r="H1925" s="31" t="s">
        <v>2415</v>
      </c>
      <c r="J1925" s="1040"/>
      <c r="K1925" s="1040"/>
    </row>
    <row r="1926" spans="1:11" s="18" customFormat="1" ht="16" thickBot="1">
      <c r="B1926" s="230" t="s">
        <v>2402</v>
      </c>
      <c r="C1926" s="38"/>
      <c r="D1926" s="301" t="s">
        <v>750</v>
      </c>
      <c r="E1926" s="32" t="s">
        <v>2425</v>
      </c>
      <c r="F1926" s="32"/>
      <c r="G1926" s="337" t="s">
        <v>4491</v>
      </c>
      <c r="H1926" s="31" t="s">
        <v>2426</v>
      </c>
      <c r="J1926" s="1040"/>
      <c r="K1926" s="1040"/>
    </row>
    <row r="1927" spans="1:11" s="18" customFormat="1">
      <c r="B1927" s="230" t="s">
        <v>2427</v>
      </c>
      <c r="C1927" s="38"/>
      <c r="D1927" s="236" t="s">
        <v>2428</v>
      </c>
      <c r="E1927" s="32" t="s">
        <v>2425</v>
      </c>
      <c r="F1927" s="32"/>
      <c r="G1927" s="337" t="s">
        <v>4491</v>
      </c>
      <c r="H1927" s="31"/>
      <c r="J1927" s="1040"/>
      <c r="K1927" s="1040"/>
    </row>
    <row r="1928" spans="1:11" s="18" customFormat="1">
      <c r="B1928" s="230" t="s">
        <v>2427</v>
      </c>
      <c r="C1928" s="38"/>
      <c r="D1928" s="236" t="s">
        <v>2429</v>
      </c>
      <c r="E1928" s="32" t="s">
        <v>2425</v>
      </c>
      <c r="F1928" s="32"/>
      <c r="G1928" s="337" t="s">
        <v>4491</v>
      </c>
      <c r="H1928" s="31"/>
      <c r="J1928" s="1040"/>
      <c r="K1928" s="1040"/>
    </row>
    <row r="1929" spans="1:11" s="18" customFormat="1">
      <c r="B1929" s="230" t="s">
        <v>2430</v>
      </c>
      <c r="C1929" s="38"/>
      <c r="D1929" s="236" t="s">
        <v>2431</v>
      </c>
      <c r="E1929" s="32" t="s">
        <v>2432</v>
      </c>
      <c r="F1929" s="32"/>
      <c r="G1929" s="337" t="s">
        <v>4492</v>
      </c>
      <c r="H1929" s="31" t="s">
        <v>2433</v>
      </c>
      <c r="J1929" s="1040"/>
      <c r="K1929" s="1040"/>
    </row>
    <row r="1930" spans="1:11" s="18" customFormat="1">
      <c r="B1930" s="230" t="s">
        <v>2434</v>
      </c>
      <c r="C1930" s="38">
        <v>1976</v>
      </c>
      <c r="D1930" s="236" t="s">
        <v>2435</v>
      </c>
      <c r="E1930" s="32" t="s">
        <v>2425</v>
      </c>
      <c r="F1930" s="32"/>
      <c r="G1930" s="337" t="s">
        <v>4481</v>
      </c>
      <c r="H1930" s="31"/>
      <c r="J1930" s="1040"/>
      <c r="K1930" s="1040"/>
    </row>
    <row r="1931" spans="1:11" s="18" customFormat="1">
      <c r="B1931" s="230" t="s">
        <v>2436</v>
      </c>
      <c r="C1931" s="38">
        <v>1934</v>
      </c>
      <c r="D1931" s="236" t="s">
        <v>2437</v>
      </c>
      <c r="E1931" s="32" t="s">
        <v>2438</v>
      </c>
      <c r="F1931" s="32"/>
      <c r="G1931" s="337" t="s">
        <v>4492</v>
      </c>
      <c r="H1931" s="31"/>
      <c r="J1931" s="1040"/>
      <c r="K1931" s="1040"/>
    </row>
    <row r="1932" spans="1:11" s="18" customFormat="1">
      <c r="B1932" s="230" t="s">
        <v>2427</v>
      </c>
      <c r="C1932" s="38"/>
      <c r="D1932" s="236" t="s">
        <v>2439</v>
      </c>
      <c r="E1932" s="32" t="s">
        <v>2425</v>
      </c>
      <c r="F1932" s="32"/>
      <c r="G1932" s="337" t="s">
        <v>4493</v>
      </c>
      <c r="H1932" s="31" t="s">
        <v>2426</v>
      </c>
      <c r="J1932" s="1040"/>
      <c r="K1932" s="1040"/>
    </row>
    <row r="1933" spans="1:11" s="18" customFormat="1">
      <c r="B1933" s="230" t="s">
        <v>2427</v>
      </c>
      <c r="C1933" s="38"/>
      <c r="D1933" s="236" t="s">
        <v>752</v>
      </c>
      <c r="E1933" s="32" t="s">
        <v>2440</v>
      </c>
      <c r="F1933" s="32"/>
      <c r="G1933" s="337" t="s">
        <v>4493</v>
      </c>
      <c r="H1933" s="31"/>
      <c r="J1933" s="1040"/>
      <c r="K1933" s="1040"/>
    </row>
    <row r="1934" spans="1:11" s="18" customFormat="1">
      <c r="A1934" s="229"/>
      <c r="B1934" s="230" t="s">
        <v>2441</v>
      </c>
      <c r="C1934" s="38" t="s">
        <v>2442</v>
      </c>
      <c r="D1934" s="236" t="s">
        <v>2443</v>
      </c>
      <c r="E1934" s="32" t="s">
        <v>2440</v>
      </c>
      <c r="F1934" s="32" t="s">
        <v>4</v>
      </c>
      <c r="G1934" s="337" t="s">
        <v>4494</v>
      </c>
      <c r="H1934" s="31"/>
      <c r="I1934" s="234"/>
      <c r="J1934" s="2006"/>
      <c r="K1934" s="2006"/>
    </row>
    <row r="1935" spans="1:11" s="18" customFormat="1">
      <c r="A1935" s="229"/>
      <c r="B1935" s="230" t="s">
        <v>2444</v>
      </c>
      <c r="C1935" s="38">
        <v>1848</v>
      </c>
      <c r="D1935" s="236" t="s">
        <v>2445</v>
      </c>
      <c r="E1935" s="32" t="s">
        <v>2440</v>
      </c>
      <c r="F1935" s="32"/>
      <c r="G1935" s="337" t="s">
        <v>4495</v>
      </c>
      <c r="H1935" s="31"/>
      <c r="I1935" s="234"/>
      <c r="J1935" s="2006"/>
      <c r="K1935" s="2006"/>
    </row>
    <row r="1936" spans="1:11" s="18" customFormat="1">
      <c r="B1936" s="230" t="s">
        <v>2446</v>
      </c>
      <c r="C1936" s="30" t="s">
        <v>804</v>
      </c>
      <c r="D1936" s="236" t="s">
        <v>2447</v>
      </c>
      <c r="E1936" s="32" t="s">
        <v>2440</v>
      </c>
      <c r="F1936" s="32"/>
      <c r="G1936" s="337" t="s">
        <v>4496</v>
      </c>
      <c r="H1936" s="31"/>
      <c r="J1936" s="1040"/>
      <c r="K1936" s="1040"/>
    </row>
    <row r="1937" spans="1:11" s="18" customFormat="1">
      <c r="B1937" s="230" t="s">
        <v>2441</v>
      </c>
      <c r="C1937" s="38"/>
      <c r="D1937" s="236" t="s">
        <v>2448</v>
      </c>
      <c r="E1937" s="32" t="s">
        <v>2440</v>
      </c>
      <c r="F1937" s="32" t="s">
        <v>4</v>
      </c>
      <c r="G1937" s="337" t="s">
        <v>4496</v>
      </c>
      <c r="H1937" s="240" t="s">
        <v>2449</v>
      </c>
      <c r="J1937" s="1040"/>
      <c r="K1937" s="1040"/>
    </row>
    <row r="1938" spans="1:11" s="18" customFormat="1">
      <c r="B1938" s="230" t="s">
        <v>2450</v>
      </c>
      <c r="C1938" s="38"/>
      <c r="D1938" s="236" t="s">
        <v>753</v>
      </c>
      <c r="E1938" s="32" t="s">
        <v>2451</v>
      </c>
      <c r="F1938" s="32"/>
      <c r="G1938" s="337" t="s">
        <v>4496</v>
      </c>
      <c r="H1938" s="31" t="s">
        <v>2452</v>
      </c>
      <c r="J1938" s="1040"/>
      <c r="K1938" s="1040"/>
    </row>
    <row r="1939" spans="1:11" s="18" customFormat="1">
      <c r="B1939" s="230" t="s">
        <v>2453</v>
      </c>
      <c r="C1939" s="38">
        <v>1954</v>
      </c>
      <c r="D1939" s="236" t="s">
        <v>2454</v>
      </c>
      <c r="E1939" s="32" t="s">
        <v>2451</v>
      </c>
      <c r="F1939" s="32"/>
      <c r="G1939" s="337" t="s">
        <v>4497</v>
      </c>
      <c r="H1939" s="31"/>
      <c r="J1939" s="1040"/>
      <c r="K1939" s="1040"/>
    </row>
    <row r="1940" spans="1:11" s="18" customFormat="1">
      <c r="B1940" s="230" t="s">
        <v>2455</v>
      </c>
      <c r="C1940" s="38">
        <v>1982</v>
      </c>
      <c r="D1940" s="236" t="s">
        <v>2456</v>
      </c>
      <c r="E1940" s="32" t="s">
        <v>2457</v>
      </c>
      <c r="F1940" s="32"/>
      <c r="G1940" s="337" t="s">
        <v>4497</v>
      </c>
      <c r="H1940" s="31"/>
      <c r="J1940" s="1040"/>
      <c r="K1940" s="1040"/>
    </row>
    <row r="1941" spans="1:11" s="18" customFormat="1">
      <c r="B1941" s="230" t="s">
        <v>2458</v>
      </c>
      <c r="C1941" s="38"/>
      <c r="D1941" s="236" t="s">
        <v>2459</v>
      </c>
      <c r="E1941" s="32" t="s">
        <v>2460</v>
      </c>
      <c r="F1941" s="32"/>
      <c r="G1941" s="337" t="s">
        <v>4497</v>
      </c>
      <c r="H1941" s="31"/>
      <c r="J1941" s="1040"/>
      <c r="K1941" s="1040"/>
    </row>
    <row r="1942" spans="1:11">
      <c r="B1942" s="230" t="s">
        <v>2461</v>
      </c>
      <c r="C1942" s="38"/>
      <c r="D1942" s="241" t="s">
        <v>2462</v>
      </c>
      <c r="E1942" s="32" t="s">
        <v>2451</v>
      </c>
      <c r="F1942" s="26"/>
      <c r="G1942" s="580">
        <v>40580</v>
      </c>
      <c r="H1942" s="28"/>
    </row>
    <row r="1943" spans="1:11">
      <c r="B1943" s="230" t="s">
        <v>2461</v>
      </c>
      <c r="C1943" s="38"/>
      <c r="D1943" s="241" t="s">
        <v>2463</v>
      </c>
      <c r="E1943" s="32" t="s">
        <v>2451</v>
      </c>
      <c r="F1943" s="26"/>
      <c r="G1943" s="580">
        <v>40580</v>
      </c>
      <c r="H1943" s="28"/>
    </row>
    <row r="1944" spans="1:11" ht="19.5" customHeight="1">
      <c r="B1944" s="230" t="s">
        <v>2453</v>
      </c>
      <c r="C1944" s="38"/>
      <c r="D1944" s="236" t="s">
        <v>2464</v>
      </c>
      <c r="E1944" s="32" t="s">
        <v>2451</v>
      </c>
      <c r="F1944" s="26"/>
      <c r="G1944" s="580">
        <v>40580</v>
      </c>
      <c r="H1944" s="28"/>
    </row>
    <row r="1945" spans="1:11" ht="19.5" customHeight="1">
      <c r="B1945" s="230" t="s">
        <v>2453</v>
      </c>
      <c r="C1945" s="38"/>
      <c r="D1945" s="242" t="s">
        <v>2465</v>
      </c>
      <c r="E1945" s="32" t="s">
        <v>2451</v>
      </c>
      <c r="F1945" s="26"/>
      <c r="G1945" s="580">
        <v>40580</v>
      </c>
      <c r="H1945" s="28"/>
    </row>
    <row r="1946" spans="1:11" ht="19.5" customHeight="1">
      <c r="B1946" s="230" t="s">
        <v>2453</v>
      </c>
      <c r="C1946" s="38"/>
      <c r="D1946" s="242" t="s">
        <v>2466</v>
      </c>
      <c r="E1946" s="32" t="s">
        <v>2451</v>
      </c>
      <c r="F1946" s="26"/>
      <c r="G1946" s="580">
        <v>40580</v>
      </c>
      <c r="H1946" s="28"/>
    </row>
    <row r="1947" spans="1:11" ht="19.5" customHeight="1">
      <c r="B1947" s="230" t="s">
        <v>2453</v>
      </c>
      <c r="C1947" s="38"/>
      <c r="D1947" s="242" t="s">
        <v>2467</v>
      </c>
      <c r="E1947" s="32" t="s">
        <v>2451</v>
      </c>
      <c r="F1947" s="26"/>
      <c r="G1947" s="580">
        <v>40580</v>
      </c>
      <c r="H1947" s="28"/>
    </row>
    <row r="1948" spans="1:11" ht="19.5" customHeight="1">
      <c r="B1948" s="230" t="s">
        <v>2453</v>
      </c>
      <c r="C1948" s="38"/>
      <c r="D1948" s="236" t="s">
        <v>2468</v>
      </c>
      <c r="E1948" s="32" t="s">
        <v>2451</v>
      </c>
      <c r="F1948" s="26"/>
      <c r="G1948" s="580">
        <v>40580</v>
      </c>
      <c r="H1948" s="28"/>
    </row>
    <row r="1949" spans="1:11" ht="19.5" customHeight="1">
      <c r="B1949" s="230" t="s">
        <v>2469</v>
      </c>
      <c r="C1949" s="38">
        <v>1823</v>
      </c>
      <c r="D1949" s="243" t="s">
        <v>2470</v>
      </c>
      <c r="E1949" s="32" t="s">
        <v>2451</v>
      </c>
      <c r="F1949" s="26"/>
      <c r="G1949" s="580">
        <v>40580</v>
      </c>
      <c r="H1949" s="28"/>
    </row>
    <row r="1950" spans="1:11">
      <c r="B1950" s="230" t="s">
        <v>2471</v>
      </c>
      <c r="C1950" s="38"/>
      <c r="D1950" s="236" t="s">
        <v>2472</v>
      </c>
      <c r="E1950" s="32" t="s">
        <v>2473</v>
      </c>
      <c r="F1950" s="32"/>
      <c r="G1950" s="597">
        <v>40947</v>
      </c>
      <c r="H1950" s="31"/>
    </row>
    <row r="1951" spans="1:11" s="18" customFormat="1">
      <c r="B1951" s="230" t="s">
        <v>2474</v>
      </c>
      <c r="C1951" s="38">
        <v>1847</v>
      </c>
      <c r="D1951" s="236" t="s">
        <v>2475</v>
      </c>
      <c r="E1951" s="230" t="s">
        <v>2476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2461</v>
      </c>
      <c r="C1952" s="30">
        <v>1817</v>
      </c>
      <c r="D1952" s="236" t="s">
        <v>2477</v>
      </c>
      <c r="E1952" s="32" t="s">
        <v>2478</v>
      </c>
      <c r="F1952" s="32" t="s">
        <v>4</v>
      </c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2479</v>
      </c>
      <c r="C1953" s="38"/>
      <c r="D1953" s="236" t="s">
        <v>2480</v>
      </c>
      <c r="E1953" s="32" t="s">
        <v>2451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2481</v>
      </c>
      <c r="C1954" s="30">
        <v>1962</v>
      </c>
      <c r="D1954" s="236" t="s">
        <v>2482</v>
      </c>
      <c r="E1954" s="32" t="s">
        <v>2483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2484</v>
      </c>
      <c r="C1955" s="30">
        <v>1989</v>
      </c>
      <c r="D1955" s="236" t="s">
        <v>2485</v>
      </c>
      <c r="E1955" s="32" t="s">
        <v>2486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2487</v>
      </c>
      <c r="C1956" s="38">
        <v>1909</v>
      </c>
      <c r="D1956" s="236" t="s">
        <v>2488</v>
      </c>
      <c r="E1956" s="32" t="s">
        <v>2489</v>
      </c>
      <c r="F1956" s="32" t="s">
        <v>4</v>
      </c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2479</v>
      </c>
      <c r="C1957" s="38">
        <v>1980</v>
      </c>
      <c r="D1957" s="236" t="s">
        <v>2490</v>
      </c>
      <c r="E1957" s="32" t="s">
        <v>2451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2453</v>
      </c>
      <c r="C1958" s="30">
        <v>1928</v>
      </c>
      <c r="D1958" s="236" t="s">
        <v>2491</v>
      </c>
      <c r="E1958" s="32" t="s">
        <v>2451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2492</v>
      </c>
      <c r="C1959" s="38" t="s">
        <v>689</v>
      </c>
      <c r="D1959" s="236" t="s">
        <v>2493</v>
      </c>
      <c r="E1959" s="32" t="s">
        <v>2478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2492</v>
      </c>
      <c r="C1960" s="38" t="s">
        <v>691</v>
      </c>
      <c r="D1960" s="236" t="s">
        <v>678</v>
      </c>
      <c r="E1960" s="32" t="s">
        <v>2494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2495</v>
      </c>
      <c r="C1961" s="38"/>
      <c r="D1961" s="236" t="s">
        <v>2496</v>
      </c>
      <c r="E1961" s="32" t="s">
        <v>2497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2498</v>
      </c>
      <c r="C1962" s="38"/>
      <c r="D1962" s="236" t="s">
        <v>2499</v>
      </c>
      <c r="E1962" s="32" t="s">
        <v>2497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2500</v>
      </c>
      <c r="C1963" s="38">
        <v>1971</v>
      </c>
      <c r="D1963" s="236" t="s">
        <v>2501</v>
      </c>
      <c r="E1963" s="32" t="s">
        <v>2497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2502</v>
      </c>
      <c r="C1964" s="38"/>
      <c r="D1964" s="236" t="s">
        <v>2503</v>
      </c>
      <c r="E1964" s="32" t="s">
        <v>2497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2504</v>
      </c>
      <c r="C1965" s="38">
        <v>1934</v>
      </c>
      <c r="D1965" s="236" t="s">
        <v>2505</v>
      </c>
      <c r="E1965" s="32" t="s">
        <v>2506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2507</v>
      </c>
      <c r="C1966" s="245"/>
      <c r="D1966" s="302" t="s">
        <v>2508</v>
      </c>
      <c r="E1966" s="246" t="s">
        <v>2497</v>
      </c>
      <c r="F1966" s="246"/>
      <c r="G1966" s="598">
        <v>40960</v>
      </c>
      <c r="H1966" s="247" t="s">
        <v>2509</v>
      </c>
      <c r="J1966" s="757"/>
      <c r="K1966" s="757"/>
    </row>
    <row r="1967" spans="1:11" s="18" customFormat="1">
      <c r="B1967" s="230" t="s">
        <v>2510</v>
      </c>
      <c r="C1967" s="38" t="s">
        <v>2511</v>
      </c>
      <c r="D1967" s="236" t="s">
        <v>2512</v>
      </c>
      <c r="E1967" s="32" t="s">
        <v>2497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2500</v>
      </c>
      <c r="C1968" s="38">
        <v>1963</v>
      </c>
      <c r="D1968" s="236" t="s">
        <v>2513</v>
      </c>
      <c r="E1968" s="32" t="s">
        <v>2497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2500</v>
      </c>
      <c r="C1969" s="38">
        <v>1965</v>
      </c>
      <c r="D1969" s="236" t="s">
        <v>2514</v>
      </c>
      <c r="E1969" s="32" t="s">
        <v>2497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2515</v>
      </c>
      <c r="C1970" s="38"/>
      <c r="D1970" s="236" t="s">
        <v>2516</v>
      </c>
      <c r="E1970" s="32" t="s">
        <v>2517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2518</v>
      </c>
      <c r="C1971" s="38">
        <v>1957</v>
      </c>
      <c r="D1971" s="236" t="s">
        <v>2519</v>
      </c>
      <c r="E1971" s="32" t="s">
        <v>2497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2520</v>
      </c>
      <c r="C1972" s="38"/>
      <c r="D1972" s="236" t="s">
        <v>2521</v>
      </c>
      <c r="E1972" s="32" t="s">
        <v>2494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2522</v>
      </c>
      <c r="C1973" s="38" t="s">
        <v>2523</v>
      </c>
      <c r="D1973" s="236" t="s">
        <v>2524</v>
      </c>
      <c r="E1973" s="32" t="s">
        <v>2517</v>
      </c>
      <c r="F1973" s="32" t="s">
        <v>4</v>
      </c>
      <c r="G1973" s="580">
        <v>40968</v>
      </c>
      <c r="H1973" s="31"/>
      <c r="J1973" s="1040"/>
      <c r="K1973" s="1040"/>
    </row>
    <row r="1974" spans="1:11" s="18" customFormat="1">
      <c r="B1974" s="230" t="s">
        <v>2525</v>
      </c>
      <c r="C1974" s="38"/>
      <c r="D1974" s="236" t="s">
        <v>2526</v>
      </c>
      <c r="E1974" s="32" t="s">
        <v>2527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2500</v>
      </c>
      <c r="C1975" s="38"/>
      <c r="D1975" s="337" t="s">
        <v>2528</v>
      </c>
      <c r="E1975" s="32" t="s">
        <v>2497</v>
      </c>
      <c r="F1975" s="32"/>
      <c r="G1975" s="580">
        <v>40968</v>
      </c>
      <c r="H1975" s="32" t="s">
        <v>2529</v>
      </c>
      <c r="J1975" s="1040"/>
      <c r="K1975" s="1040"/>
    </row>
    <row r="1976" spans="1:11" s="18" customFormat="1">
      <c r="A1976" s="18" t="s">
        <v>2530</v>
      </c>
      <c r="B1976" s="252" t="s">
        <v>2531</v>
      </c>
      <c r="C1976" s="248" t="s">
        <v>2511</v>
      </c>
      <c r="D1976" s="1662" t="s">
        <v>807</v>
      </c>
      <c r="E1976" s="249" t="s">
        <v>2532</v>
      </c>
      <c r="F1976" s="249" t="s">
        <v>4</v>
      </c>
      <c r="G1976" s="930">
        <v>40970</v>
      </c>
      <c r="H1976" s="249" t="s">
        <v>2533</v>
      </c>
      <c r="J1976" s="1040"/>
      <c r="K1976" s="1040"/>
    </row>
    <row r="1977" spans="1:11">
      <c r="B1977" s="252" t="s">
        <v>2534</v>
      </c>
      <c r="C1977" s="248"/>
      <c r="D1977" s="303" t="s">
        <v>2535</v>
      </c>
      <c r="E1977" s="249" t="s">
        <v>2532</v>
      </c>
      <c r="F1977" s="249"/>
      <c r="G1977" s="930">
        <v>40977</v>
      </c>
      <c r="H1977" s="249"/>
    </row>
    <row r="1978" spans="1:11">
      <c r="B1978" s="252" t="s">
        <v>2536</v>
      </c>
      <c r="C1978" s="248"/>
      <c r="D1978" s="250" t="s">
        <v>2537</v>
      </c>
      <c r="E1978" s="249" t="s">
        <v>2532</v>
      </c>
      <c r="F1978" s="249"/>
      <c r="G1978" s="930">
        <v>40977</v>
      </c>
      <c r="H1978" s="249"/>
    </row>
    <row r="1979" spans="1:11">
      <c r="B1979" s="252" t="s">
        <v>2536</v>
      </c>
      <c r="C1979" s="248"/>
      <c r="D1979" s="250" t="s">
        <v>2538</v>
      </c>
      <c r="E1979" s="249" t="s">
        <v>2532</v>
      </c>
      <c r="F1979" s="249"/>
      <c r="G1979" s="930">
        <v>40977</v>
      </c>
      <c r="H1979" s="249"/>
    </row>
    <row r="1980" spans="1:11">
      <c r="B1980" s="252" t="s">
        <v>2539</v>
      </c>
      <c r="C1980" s="248"/>
      <c r="D1980" s="250" t="s">
        <v>2540</v>
      </c>
      <c r="E1980" s="249" t="s">
        <v>2532</v>
      </c>
      <c r="F1980" s="249"/>
      <c r="G1980" s="930">
        <v>40977</v>
      </c>
      <c r="H1980" s="249"/>
    </row>
    <row r="1981" spans="1:11">
      <c r="B1981" s="252" t="s">
        <v>2536</v>
      </c>
      <c r="C1981" s="248"/>
      <c r="D1981" s="250" t="s">
        <v>2541</v>
      </c>
      <c r="E1981" s="249" t="s">
        <v>2532</v>
      </c>
      <c r="F1981" s="249"/>
      <c r="G1981" s="930">
        <v>40980</v>
      </c>
      <c r="H1981" s="249"/>
    </row>
    <row r="1982" spans="1:11">
      <c r="B1982" s="252" t="s">
        <v>2536</v>
      </c>
      <c r="C1982" s="248"/>
      <c r="D1982" s="250" t="s">
        <v>2542</v>
      </c>
      <c r="E1982" s="249" t="s">
        <v>2532</v>
      </c>
      <c r="F1982" s="249"/>
      <c r="G1982" s="930">
        <v>40980</v>
      </c>
      <c r="H1982" s="249"/>
    </row>
    <row r="1983" spans="1:11" s="68" customFormat="1">
      <c r="B1983" s="252" t="s">
        <v>2543</v>
      </c>
      <c r="C1983" s="248"/>
      <c r="D1983" s="303" t="s">
        <v>2544</v>
      </c>
      <c r="E1983" s="249" t="s">
        <v>2545</v>
      </c>
      <c r="F1983" s="249"/>
      <c r="G1983" s="930">
        <v>40978</v>
      </c>
      <c r="H1983" s="249"/>
    </row>
    <row r="1984" spans="1:11">
      <c r="B1984" s="252" t="s">
        <v>2546</v>
      </c>
      <c r="C1984" s="248"/>
      <c r="D1984" s="250" t="s">
        <v>2547</v>
      </c>
      <c r="E1984" s="249"/>
      <c r="F1984" s="249"/>
      <c r="G1984" s="930">
        <v>40981</v>
      </c>
      <c r="H1984" s="249"/>
    </row>
    <row r="1985" spans="1:8">
      <c r="B1985" s="252" t="s">
        <v>2539</v>
      </c>
      <c r="C1985" s="248"/>
      <c r="D1985" s="303" t="s">
        <v>2548</v>
      </c>
      <c r="E1985" s="249" t="s">
        <v>2532</v>
      </c>
      <c r="F1985" s="249"/>
      <c r="G1985" s="930">
        <v>40987</v>
      </c>
      <c r="H1985" s="249"/>
    </row>
    <row r="1986" spans="1:8">
      <c r="B1986" s="252" t="s">
        <v>2549</v>
      </c>
      <c r="C1986" s="248"/>
      <c r="D1986" s="303" t="s">
        <v>2550</v>
      </c>
      <c r="E1986" s="249" t="s">
        <v>2551</v>
      </c>
      <c r="F1986" s="249"/>
      <c r="G1986" s="930">
        <v>40990</v>
      </c>
      <c r="H1986" s="249"/>
    </row>
    <row r="1987" spans="1:8">
      <c r="B1987" s="252" t="s">
        <v>2539</v>
      </c>
      <c r="C1987" s="248"/>
      <c r="D1987" s="303" t="s">
        <v>2552</v>
      </c>
      <c r="E1987" s="249" t="s">
        <v>2553</v>
      </c>
      <c r="F1987" s="249"/>
      <c r="G1987" s="930">
        <v>40991</v>
      </c>
      <c r="H1987" s="249"/>
    </row>
    <row r="1988" spans="1:8">
      <c r="B1988" s="252" t="s">
        <v>2539</v>
      </c>
      <c r="C1988" s="248"/>
      <c r="D1988" s="303" t="s">
        <v>2554</v>
      </c>
      <c r="E1988" s="249" t="s">
        <v>2553</v>
      </c>
      <c r="F1988" s="249"/>
      <c r="G1988" s="930">
        <v>40991</v>
      </c>
      <c r="H1988" s="249" t="s">
        <v>2555</v>
      </c>
    </row>
    <row r="1989" spans="1:8">
      <c r="B1989" s="252" t="s">
        <v>2556</v>
      </c>
      <c r="C1989" s="248"/>
      <c r="D1989" s="303" t="s">
        <v>2557</v>
      </c>
      <c r="E1989" s="249" t="s">
        <v>2553</v>
      </c>
      <c r="F1989" s="249"/>
      <c r="G1989" s="930">
        <v>40991</v>
      </c>
      <c r="H1989" s="249"/>
    </row>
    <row r="1990" spans="1:8">
      <c r="B1990" s="252" t="s">
        <v>2556</v>
      </c>
      <c r="C1990" s="248"/>
      <c r="D1990" s="303" t="s">
        <v>2558</v>
      </c>
      <c r="E1990" s="249" t="s">
        <v>2553</v>
      </c>
      <c r="F1990" s="249"/>
      <c r="G1990" s="930">
        <v>40992</v>
      </c>
      <c r="H1990" s="249"/>
    </row>
    <row r="1991" spans="1:8">
      <c r="B1991" s="252" t="s">
        <v>2556</v>
      </c>
      <c r="C1991" s="248"/>
      <c r="D1991" s="303" t="s">
        <v>2559</v>
      </c>
      <c r="E1991" s="249" t="s">
        <v>2560</v>
      </c>
      <c r="F1991" s="249"/>
      <c r="G1991" s="930">
        <v>40992</v>
      </c>
      <c r="H1991" s="251"/>
    </row>
    <row r="1992" spans="1:8">
      <c r="B1992" s="252" t="s">
        <v>2561</v>
      </c>
      <c r="C1992" s="248"/>
      <c r="D1992" s="303" t="s">
        <v>2562</v>
      </c>
      <c r="E1992" s="249" t="s">
        <v>2553</v>
      </c>
      <c r="F1992" s="249"/>
      <c r="G1992" s="930">
        <v>40992</v>
      </c>
      <c r="H1992" s="251"/>
    </row>
    <row r="1993" spans="1:8">
      <c r="B1993" s="252" t="s">
        <v>2563</v>
      </c>
      <c r="C1993" s="248"/>
      <c r="D1993" s="303" t="s">
        <v>2564</v>
      </c>
      <c r="E1993" s="249" t="s">
        <v>2553</v>
      </c>
      <c r="F1993" s="249"/>
      <c r="G1993" s="930">
        <v>40992</v>
      </c>
      <c r="H1993" s="251"/>
    </row>
    <row r="1994" spans="1:8">
      <c r="B1994" s="252" t="s">
        <v>2565</v>
      </c>
      <c r="C1994" s="248"/>
      <c r="D1994" s="303" t="s">
        <v>2566</v>
      </c>
      <c r="E1994" s="249" t="s">
        <v>2567</v>
      </c>
      <c r="F1994" s="249"/>
      <c r="G1994" s="930">
        <v>40992</v>
      </c>
      <c r="H1994" s="249"/>
    </row>
    <row r="1995" spans="1:8">
      <c r="B1995" s="252" t="s">
        <v>2539</v>
      </c>
      <c r="C1995" s="248" t="s">
        <v>2568</v>
      </c>
      <c r="D1995" s="1662" t="s">
        <v>2569</v>
      </c>
      <c r="E1995" s="249" t="s">
        <v>2570</v>
      </c>
      <c r="F1995" s="249"/>
      <c r="G1995" s="930">
        <v>40997</v>
      </c>
      <c r="H1995" s="249"/>
    </row>
    <row r="1996" spans="1:8">
      <c r="B1996" s="252" t="s">
        <v>2571</v>
      </c>
      <c r="C1996" s="248"/>
      <c r="D1996" s="303" t="s">
        <v>2572</v>
      </c>
      <c r="E1996" s="249" t="s">
        <v>2573</v>
      </c>
      <c r="F1996" s="249"/>
      <c r="G1996" s="930">
        <v>40998</v>
      </c>
      <c r="H1996" s="251"/>
    </row>
    <row r="1997" spans="1:8">
      <c r="B1997" s="252" t="s">
        <v>2539</v>
      </c>
      <c r="C1997" s="248"/>
      <c r="D1997" s="1662" t="s">
        <v>2574</v>
      </c>
      <c r="E1997" s="249" t="s">
        <v>2575</v>
      </c>
      <c r="F1997" s="249"/>
      <c r="G1997" s="930">
        <v>40999</v>
      </c>
      <c r="H1997" s="251"/>
    </row>
    <row r="1998" spans="1:8">
      <c r="A1998" s="176"/>
      <c r="B1998" s="252" t="s">
        <v>2576</v>
      </c>
      <c r="C1998" s="248">
        <v>1684</v>
      </c>
      <c r="D1998" s="1662" t="s">
        <v>2577</v>
      </c>
      <c r="E1998" s="249" t="s">
        <v>2578</v>
      </c>
      <c r="F1998" s="249" t="s">
        <v>4</v>
      </c>
      <c r="G1998" s="930">
        <v>40999</v>
      </c>
      <c r="H1998" s="251" t="s">
        <v>2579</v>
      </c>
    </row>
    <row r="1999" spans="1:8">
      <c r="A1999" s="229"/>
      <c r="B1999" s="252" t="s">
        <v>2576</v>
      </c>
      <c r="C1999" s="248"/>
      <c r="D1999" s="1662" t="s">
        <v>2580</v>
      </c>
      <c r="E1999" s="249" t="s">
        <v>2573</v>
      </c>
      <c r="F1999" s="249" t="s">
        <v>4</v>
      </c>
      <c r="G1999" s="930">
        <v>40999</v>
      </c>
      <c r="H1999" s="251"/>
    </row>
    <row r="2000" spans="1:8">
      <c r="B2000" s="252" t="s">
        <v>2565</v>
      </c>
      <c r="C2000" s="248">
        <v>1350</v>
      </c>
      <c r="D2000" s="1662" t="s">
        <v>2581</v>
      </c>
      <c r="E2000" s="249" t="s">
        <v>2582</v>
      </c>
      <c r="F2000" s="249" t="s">
        <v>4</v>
      </c>
      <c r="G2000" s="1662"/>
      <c r="H2000" s="251"/>
    </row>
    <row r="2001" spans="1:15">
      <c r="B2001" s="27" t="s">
        <v>2583</v>
      </c>
      <c r="C2001" s="30">
        <v>2014</v>
      </c>
      <c r="D2001" s="34" t="s">
        <v>2584</v>
      </c>
      <c r="E2001" s="26" t="s">
        <v>2585</v>
      </c>
      <c r="F2001" s="26">
        <v>3</v>
      </c>
      <c r="G2001" s="42">
        <v>41001</v>
      </c>
      <c r="H2001" s="28" t="s">
        <v>2586</v>
      </c>
      <c r="I2001" s="253" t="s">
        <v>2587</v>
      </c>
      <c r="J2001" s="1950"/>
      <c r="K2001" s="1950"/>
    </row>
    <row r="2002" spans="1:15" s="18" customFormat="1">
      <c r="B2002" s="230" t="s">
        <v>2588</v>
      </c>
      <c r="C2002" s="30" t="s">
        <v>800</v>
      </c>
      <c r="D2002" s="34" t="s">
        <v>2589</v>
      </c>
      <c r="E2002" s="32" t="s">
        <v>2590</v>
      </c>
      <c r="F2002" s="32">
        <v>4</v>
      </c>
      <c r="G2002" s="580">
        <v>41002</v>
      </c>
      <c r="H2002" s="31" t="s">
        <v>2533</v>
      </c>
      <c r="I2002" s="253" t="s">
        <v>2587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2591</v>
      </c>
      <c r="C2003" s="30" t="s">
        <v>2592</v>
      </c>
      <c r="D2003" s="34" t="s">
        <v>2593</v>
      </c>
      <c r="E2003" s="26" t="s">
        <v>2570</v>
      </c>
      <c r="F2003" s="32">
        <v>4</v>
      </c>
      <c r="G2003" s="42">
        <v>41002</v>
      </c>
      <c r="H2003" s="31" t="s">
        <v>4203</v>
      </c>
      <c r="I2003" s="253" t="s">
        <v>2587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2576</v>
      </c>
      <c r="C2004" s="30">
        <v>1974</v>
      </c>
      <c r="D2004" s="34" t="s">
        <v>2594</v>
      </c>
      <c r="E2004" s="32" t="s">
        <v>2573</v>
      </c>
      <c r="F2004" s="32">
        <v>4</v>
      </c>
      <c r="G2004" s="580">
        <v>41004</v>
      </c>
      <c r="H2004" s="31" t="s">
        <v>2533</v>
      </c>
      <c r="I2004" s="253" t="s">
        <v>2587</v>
      </c>
      <c r="J2004" s="1950"/>
      <c r="K2004" s="1950"/>
      <c r="L2004" s="24"/>
      <c r="M2004" s="24"/>
      <c r="N2004" s="24"/>
      <c r="O2004" s="24"/>
    </row>
    <row r="2005" spans="1:15">
      <c r="B2005" s="27" t="s">
        <v>2534</v>
      </c>
      <c r="C2005" s="30" t="s">
        <v>2595</v>
      </c>
      <c r="D2005" s="34" t="s">
        <v>2596</v>
      </c>
      <c r="E2005" s="26" t="s">
        <v>2570</v>
      </c>
      <c r="F2005" s="32">
        <v>4</v>
      </c>
      <c r="G2005" s="42">
        <v>41001</v>
      </c>
      <c r="H2005" s="28" t="s">
        <v>4204</v>
      </c>
      <c r="I2005" s="253" t="s">
        <v>2587</v>
      </c>
      <c r="J2005" s="1950"/>
      <c r="K2005" s="1950"/>
    </row>
    <row r="2006" spans="1:15" s="18" customFormat="1">
      <c r="B2006" s="27" t="s">
        <v>2565</v>
      </c>
      <c r="C2006" s="30" t="s">
        <v>2597</v>
      </c>
      <c r="D2006" s="34" t="s">
        <v>2598</v>
      </c>
      <c r="E2006" s="26" t="s">
        <v>2567</v>
      </c>
      <c r="F2006" s="32">
        <v>4</v>
      </c>
      <c r="G2006" s="42">
        <v>41005</v>
      </c>
      <c r="H2006" s="31" t="s">
        <v>4205</v>
      </c>
      <c r="I2006" s="253" t="s">
        <v>2587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2599</v>
      </c>
      <c r="C2007" s="30" t="s">
        <v>2600</v>
      </c>
      <c r="D2007" s="34" t="s">
        <v>2601</v>
      </c>
      <c r="E2007" s="26" t="s">
        <v>2532</v>
      </c>
      <c r="F2007" s="32">
        <v>4</v>
      </c>
      <c r="G2007" s="42">
        <v>41006</v>
      </c>
      <c r="H2007" s="31"/>
      <c r="I2007" s="253" t="s">
        <v>2587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2602</v>
      </c>
      <c r="C2008" s="30" t="s">
        <v>2603</v>
      </c>
      <c r="D2008" s="34" t="s">
        <v>2604</v>
      </c>
      <c r="E2008" s="26" t="s">
        <v>2605</v>
      </c>
      <c r="F2008" s="32">
        <v>4</v>
      </c>
      <c r="G2008" s="42">
        <v>41006</v>
      </c>
      <c r="H2008" s="28" t="s">
        <v>4206</v>
      </c>
      <c r="I2008" s="254" t="s">
        <v>2587</v>
      </c>
      <c r="J2008" s="1950"/>
      <c r="K2008" s="1950"/>
      <c r="L2008" s="24"/>
      <c r="M2008" s="24"/>
      <c r="N2008" s="24"/>
      <c r="O2008" s="24"/>
    </row>
    <row r="2009" spans="1:15">
      <c r="B2009" s="27" t="s">
        <v>2599</v>
      </c>
      <c r="C2009" s="30" t="s">
        <v>2606</v>
      </c>
      <c r="D2009" s="34" t="s">
        <v>2607</v>
      </c>
      <c r="E2009" s="26" t="s">
        <v>2570</v>
      </c>
      <c r="F2009" s="32">
        <v>4</v>
      </c>
      <c r="G2009" s="42">
        <v>41010</v>
      </c>
      <c r="H2009" s="28" t="s">
        <v>4207</v>
      </c>
      <c r="I2009" s="254" t="s">
        <v>2587</v>
      </c>
      <c r="J2009" s="1950"/>
      <c r="K2009" s="1950"/>
    </row>
    <row r="2010" spans="1:15">
      <c r="B2010" s="27" t="s">
        <v>2608</v>
      </c>
      <c r="C2010" s="30"/>
      <c r="D2010" s="34" t="s">
        <v>2609</v>
      </c>
      <c r="E2010" s="26" t="s">
        <v>2573</v>
      </c>
      <c r="F2010" s="32">
        <v>4</v>
      </c>
      <c r="G2010" s="42">
        <v>41011</v>
      </c>
      <c r="H2010" s="28" t="s">
        <v>2610</v>
      </c>
      <c r="I2010" s="255" t="s">
        <v>2611</v>
      </c>
      <c r="J2010" s="2007"/>
      <c r="K2010" s="2007"/>
    </row>
    <row r="2011" spans="1:15">
      <c r="B2011" s="27" t="s">
        <v>2612</v>
      </c>
      <c r="C2011" s="30" t="s">
        <v>2613</v>
      </c>
      <c r="D2011" s="34" t="s">
        <v>2614</v>
      </c>
      <c r="E2011" s="26" t="s">
        <v>4196</v>
      </c>
      <c r="F2011" s="32">
        <v>4</v>
      </c>
      <c r="G2011" s="42">
        <v>41012</v>
      </c>
      <c r="H2011" s="28" t="s">
        <v>4208</v>
      </c>
      <c r="I2011" s="254" t="s">
        <v>2587</v>
      </c>
      <c r="J2011" s="1950"/>
      <c r="K2011" s="1950"/>
    </row>
    <row r="2012" spans="1:15">
      <c r="B2012" s="27" t="s">
        <v>2615</v>
      </c>
      <c r="C2012" s="30" t="s">
        <v>2616</v>
      </c>
      <c r="D2012" s="34" t="s">
        <v>2617</v>
      </c>
      <c r="E2012" s="26" t="s">
        <v>2570</v>
      </c>
      <c r="F2012" s="32">
        <v>4</v>
      </c>
      <c r="G2012" s="42">
        <v>41013</v>
      </c>
      <c r="H2012" s="28" t="s">
        <v>4209</v>
      </c>
      <c r="I2012" s="254" t="s">
        <v>2587</v>
      </c>
      <c r="J2012" s="1950"/>
      <c r="K2012" s="1950"/>
    </row>
    <row r="2013" spans="1:15">
      <c r="B2013" s="27" t="s">
        <v>2539</v>
      </c>
      <c r="C2013" s="30" t="s">
        <v>2568</v>
      </c>
      <c r="D2013" s="34" t="s">
        <v>2618</v>
      </c>
      <c r="E2013" s="26" t="s">
        <v>2570</v>
      </c>
      <c r="F2013" s="32">
        <v>4</v>
      </c>
      <c r="G2013" s="42">
        <v>41013</v>
      </c>
      <c r="H2013" s="28"/>
    </row>
    <row r="2014" spans="1:15">
      <c r="A2014" s="66"/>
      <c r="B2014" s="27" t="s">
        <v>2619</v>
      </c>
      <c r="C2014" s="204" t="s">
        <v>2620</v>
      </c>
      <c r="D2014" s="34" t="s">
        <v>2621</v>
      </c>
      <c r="E2014" s="166" t="s">
        <v>2532</v>
      </c>
      <c r="F2014" s="32">
        <v>4</v>
      </c>
      <c r="G2014" s="42">
        <v>41015</v>
      </c>
      <c r="H2014" s="28" t="s">
        <v>4210</v>
      </c>
      <c r="I2014" s="254" t="s">
        <v>2587</v>
      </c>
      <c r="J2014" s="1950"/>
      <c r="K2014" s="1950"/>
      <c r="L2014" s="25" t="s">
        <v>2622</v>
      </c>
    </row>
    <row r="2015" spans="1:15">
      <c r="B2015" s="27" t="s">
        <v>2571</v>
      </c>
      <c r="C2015" s="30" t="s">
        <v>2623</v>
      </c>
      <c r="D2015" s="34" t="s">
        <v>2624</v>
      </c>
      <c r="E2015" s="26" t="s">
        <v>2573</v>
      </c>
      <c r="F2015" s="32">
        <v>4</v>
      </c>
      <c r="G2015" s="42">
        <v>41016</v>
      </c>
      <c r="H2015" s="256" t="s">
        <v>2625</v>
      </c>
      <c r="I2015" s="254" t="s">
        <v>2587</v>
      </c>
      <c r="J2015" s="1950"/>
      <c r="K2015" s="1950"/>
    </row>
    <row r="2016" spans="1:15">
      <c r="B2016" s="27" t="s">
        <v>2591</v>
      </c>
      <c r="C2016" s="30" t="s">
        <v>2626</v>
      </c>
      <c r="D2016" s="34" t="s">
        <v>2627</v>
      </c>
      <c r="E2016" s="26" t="s">
        <v>2570</v>
      </c>
      <c r="F2016" s="32">
        <v>4</v>
      </c>
      <c r="G2016" s="42">
        <v>41017</v>
      </c>
      <c r="H2016" s="28" t="s">
        <v>2628</v>
      </c>
      <c r="I2016" s="254" t="s">
        <v>2587</v>
      </c>
      <c r="J2016" s="1950"/>
      <c r="K2016" s="1950"/>
      <c r="L2016" s="25" t="s">
        <v>2629</v>
      </c>
      <c r="M2016" s="257"/>
      <c r="N2016" s="257"/>
      <c r="O2016" s="257"/>
    </row>
    <row r="2017" spans="1:15">
      <c r="B2017" s="27" t="s">
        <v>2630</v>
      </c>
      <c r="C2017" s="30" t="s">
        <v>2631</v>
      </c>
      <c r="D2017" s="34" t="s">
        <v>2632</v>
      </c>
      <c r="E2017" s="26" t="s">
        <v>2570</v>
      </c>
      <c r="F2017" s="32">
        <v>4</v>
      </c>
      <c r="G2017" s="42">
        <v>41019</v>
      </c>
      <c r="H2017" s="28" t="s">
        <v>4211</v>
      </c>
      <c r="I2017" s="254" t="s">
        <v>2587</v>
      </c>
      <c r="J2017" s="1950"/>
      <c r="K2017" s="1950"/>
    </row>
    <row r="2018" spans="1:15">
      <c r="B2018" s="27" t="s">
        <v>2539</v>
      </c>
      <c r="C2018" s="30" t="s">
        <v>2633</v>
      </c>
      <c r="D2018" s="34" t="s">
        <v>2634</v>
      </c>
      <c r="E2018" s="26" t="s">
        <v>2575</v>
      </c>
      <c r="F2018" s="32">
        <v>4</v>
      </c>
      <c r="G2018" s="42">
        <v>41019</v>
      </c>
      <c r="H2018" s="28" t="s">
        <v>4211</v>
      </c>
      <c r="I2018" s="254" t="s">
        <v>2587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2539</v>
      </c>
      <c r="C2019" s="30" t="s">
        <v>2635</v>
      </c>
      <c r="D2019" s="34" t="s">
        <v>2636</v>
      </c>
      <c r="E2019" s="26" t="s">
        <v>2532</v>
      </c>
      <c r="F2019" s="32">
        <v>4</v>
      </c>
      <c r="G2019" s="42">
        <v>41020</v>
      </c>
      <c r="H2019" s="28" t="s">
        <v>4212</v>
      </c>
      <c r="I2019" s="254" t="s">
        <v>2587</v>
      </c>
      <c r="J2019" s="1950"/>
      <c r="K2019" s="1950"/>
    </row>
    <row r="2020" spans="1:15">
      <c r="A2020" s="229"/>
      <c r="B2020" s="27" t="s">
        <v>2608</v>
      </c>
      <c r="C2020" s="30" t="s">
        <v>2637</v>
      </c>
      <c r="D2020" s="34" t="s">
        <v>2638</v>
      </c>
      <c r="E2020" s="26" t="s">
        <v>2532</v>
      </c>
      <c r="F2020" s="32">
        <v>4</v>
      </c>
      <c r="G2020" s="42">
        <v>41020</v>
      </c>
      <c r="H2020" s="28" t="s">
        <v>4213</v>
      </c>
      <c r="I2020" s="254" t="s">
        <v>2587</v>
      </c>
      <c r="J2020" s="1950"/>
      <c r="K2020" s="1950"/>
    </row>
    <row r="2021" spans="1:15">
      <c r="B2021" s="27" t="s">
        <v>2639</v>
      </c>
      <c r="C2021" s="30" t="s">
        <v>2640</v>
      </c>
      <c r="D2021" s="34" t="s">
        <v>2641</v>
      </c>
      <c r="E2021" s="26" t="s">
        <v>2642</v>
      </c>
      <c r="F2021" s="32">
        <v>4</v>
      </c>
      <c r="G2021" s="42">
        <v>41006</v>
      </c>
      <c r="H2021" s="28" t="s">
        <v>2643</v>
      </c>
      <c r="I2021" s="24" t="s">
        <v>2587</v>
      </c>
    </row>
    <row r="2022" spans="1:15">
      <c r="B2022" s="27" t="s">
        <v>2644</v>
      </c>
      <c r="C2022" s="30" t="s">
        <v>2645</v>
      </c>
      <c r="D2022" s="34" t="s">
        <v>2646</v>
      </c>
      <c r="E2022" s="26" t="s">
        <v>2532</v>
      </c>
      <c r="F2022" s="32">
        <v>4</v>
      </c>
      <c r="G2022" s="42">
        <v>41022</v>
      </c>
      <c r="H2022" s="28" t="s">
        <v>4214</v>
      </c>
      <c r="I2022" s="24" t="s">
        <v>2587</v>
      </c>
    </row>
    <row r="2023" spans="1:15">
      <c r="B2023" s="27" t="s">
        <v>2647</v>
      </c>
      <c r="C2023" s="30" t="s">
        <v>2648</v>
      </c>
      <c r="D2023" s="34" t="s">
        <v>2649</v>
      </c>
      <c r="E2023" s="26" t="s">
        <v>2575</v>
      </c>
      <c r="F2023" s="32">
        <v>4</v>
      </c>
      <c r="G2023" s="42">
        <v>41023</v>
      </c>
      <c r="H2023" s="28" t="s">
        <v>4215</v>
      </c>
      <c r="I2023" s="24" t="s">
        <v>2587</v>
      </c>
      <c r="L2023" s="257"/>
      <c r="M2023" s="257"/>
      <c r="N2023" s="257"/>
      <c r="O2023" s="257"/>
    </row>
    <row r="2024" spans="1:15">
      <c r="B2024" s="27" t="s">
        <v>2647</v>
      </c>
      <c r="C2024" s="30" t="s">
        <v>2650</v>
      </c>
      <c r="D2024" s="34" t="s">
        <v>2651</v>
      </c>
      <c r="E2024" s="26" t="s">
        <v>2532</v>
      </c>
      <c r="F2024" s="32">
        <v>4</v>
      </c>
      <c r="G2024" s="42">
        <v>41023</v>
      </c>
      <c r="H2024" s="28" t="s">
        <v>4215</v>
      </c>
      <c r="I2024" s="24" t="s">
        <v>2587</v>
      </c>
      <c r="L2024" s="257"/>
      <c r="M2024" s="257"/>
      <c r="N2024" s="257"/>
      <c r="O2024" s="257"/>
    </row>
    <row r="2025" spans="1:15">
      <c r="B2025" s="27" t="s">
        <v>2652</v>
      </c>
      <c r="C2025" s="30" t="s">
        <v>2653</v>
      </c>
      <c r="D2025" s="34" t="s">
        <v>2654</v>
      </c>
      <c r="E2025" s="26" t="s">
        <v>2573</v>
      </c>
      <c r="F2025" s="32">
        <v>4</v>
      </c>
      <c r="G2025" s="29"/>
      <c r="H2025" s="28" t="s">
        <v>2655</v>
      </c>
      <c r="L2025" s="257" t="s">
        <v>2656</v>
      </c>
      <c r="M2025" s="257"/>
      <c r="N2025" s="257"/>
      <c r="O2025" s="257"/>
    </row>
    <row r="2026" spans="1:15">
      <c r="B2026" s="27" t="s">
        <v>2615</v>
      </c>
      <c r="C2026" s="30" t="s">
        <v>2657</v>
      </c>
      <c r="D2026" s="34" t="s">
        <v>2658</v>
      </c>
      <c r="E2026" s="26" t="s">
        <v>2659</v>
      </c>
      <c r="F2026" s="32">
        <v>4</v>
      </c>
      <c r="G2026" s="42">
        <v>41029</v>
      </c>
      <c r="H2026" s="28"/>
      <c r="I2026" s="24" t="s">
        <v>2587</v>
      </c>
    </row>
    <row r="2027" spans="1:15">
      <c r="B2027" s="27" t="s">
        <v>2549</v>
      </c>
      <c r="C2027" s="30" t="s">
        <v>2660</v>
      </c>
      <c r="D2027" s="34" t="s">
        <v>2661</v>
      </c>
      <c r="E2027" s="26" t="s">
        <v>2551</v>
      </c>
      <c r="F2027" s="32">
        <v>4</v>
      </c>
      <c r="G2027" s="42">
        <v>41029</v>
      </c>
      <c r="H2027" s="28" t="s">
        <v>4216</v>
      </c>
      <c r="I2027" s="24" t="s">
        <v>2587</v>
      </c>
    </row>
    <row r="2028" spans="1:15">
      <c r="B2028" s="27" t="s">
        <v>2591</v>
      </c>
      <c r="C2028" s="30" t="s">
        <v>2662</v>
      </c>
      <c r="D2028" s="34" t="s">
        <v>2663</v>
      </c>
      <c r="E2028" s="26" t="s">
        <v>2570</v>
      </c>
      <c r="F2028" s="26">
        <v>4</v>
      </c>
      <c r="G2028" s="42">
        <v>41029</v>
      </c>
      <c r="H2028" s="28" t="s">
        <v>2664</v>
      </c>
      <c r="I2028" s="24" t="s">
        <v>2587</v>
      </c>
    </row>
    <row r="2029" spans="1:15">
      <c r="B2029" s="27" t="s">
        <v>2665</v>
      </c>
      <c r="C2029" s="30" t="s">
        <v>2666</v>
      </c>
      <c r="D2029" s="34" t="s">
        <v>2667</v>
      </c>
      <c r="E2029" s="26" t="s">
        <v>2668</v>
      </c>
      <c r="F2029" s="26" t="s">
        <v>4</v>
      </c>
      <c r="G2029" s="42">
        <v>41029</v>
      </c>
      <c r="H2029" s="27" t="s">
        <v>2669</v>
      </c>
      <c r="I2029" s="24" t="s">
        <v>2587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2670</v>
      </c>
      <c r="C2031" s="30" t="s">
        <v>2671</v>
      </c>
      <c r="D2031" s="34" t="s">
        <v>2672</v>
      </c>
      <c r="E2031" s="26" t="s">
        <v>2532</v>
      </c>
      <c r="F2031" s="26"/>
      <c r="G2031" s="42">
        <v>41030</v>
      </c>
      <c r="H2031" s="27" t="s">
        <v>2669</v>
      </c>
      <c r="I2031" s="24" t="s">
        <v>2587</v>
      </c>
    </row>
    <row r="2032" spans="1:15">
      <c r="B2032" s="27" t="s">
        <v>2673</v>
      </c>
      <c r="C2032" s="30" t="s">
        <v>2674</v>
      </c>
      <c r="D2032" s="29" t="s">
        <v>2675</v>
      </c>
      <c r="E2032" s="29" t="s">
        <v>2573</v>
      </c>
      <c r="F2032" s="26"/>
      <c r="G2032" s="42">
        <v>41032</v>
      </c>
      <c r="H2032" s="27" t="s">
        <v>2676</v>
      </c>
      <c r="I2032" s="24" t="s">
        <v>2587</v>
      </c>
    </row>
    <row r="2033" spans="2:15">
      <c r="B2033" s="27" t="s">
        <v>2677</v>
      </c>
      <c r="C2033" s="30" t="s">
        <v>2678</v>
      </c>
      <c r="D2033" s="34" t="s">
        <v>2679</v>
      </c>
      <c r="E2033" s="29" t="s">
        <v>2680</v>
      </c>
      <c r="F2033" s="26"/>
      <c r="G2033" s="42">
        <v>41026</v>
      </c>
      <c r="H2033" s="27" t="s">
        <v>2676</v>
      </c>
      <c r="I2033" s="24" t="s">
        <v>2587</v>
      </c>
    </row>
    <row r="2034" spans="2:15">
      <c r="B2034" s="230" t="s">
        <v>2681</v>
      </c>
      <c r="C2034" s="38" t="s">
        <v>2682</v>
      </c>
      <c r="D2034" s="35" t="s">
        <v>2683</v>
      </c>
      <c r="E2034" s="32" t="s">
        <v>2573</v>
      </c>
      <c r="F2034" s="32">
        <v>5</v>
      </c>
      <c r="G2034" s="580">
        <v>41037</v>
      </c>
      <c r="H2034" s="31" t="s">
        <v>2684</v>
      </c>
      <c r="I2034" s="24" t="s">
        <v>2587</v>
      </c>
    </row>
    <row r="2035" spans="2:15">
      <c r="B2035" s="230" t="s">
        <v>2685</v>
      </c>
      <c r="C2035" s="38" t="s">
        <v>2686</v>
      </c>
      <c r="D2035" s="35" t="s">
        <v>2687</v>
      </c>
      <c r="E2035" s="32" t="s">
        <v>2688</v>
      </c>
      <c r="F2035" s="32">
        <v>5</v>
      </c>
      <c r="G2035" s="580">
        <v>41037</v>
      </c>
      <c r="H2035" s="31" t="s">
        <v>2684</v>
      </c>
      <c r="I2035" s="24" t="s">
        <v>2587</v>
      </c>
    </row>
    <row r="2036" spans="2:15">
      <c r="B2036" s="27" t="s">
        <v>2615</v>
      </c>
      <c r="C2036" s="30" t="s">
        <v>2674</v>
      </c>
      <c r="D2036" s="34" t="s">
        <v>2689</v>
      </c>
      <c r="E2036" s="29" t="s">
        <v>4196</v>
      </c>
      <c r="F2036" s="32">
        <v>5</v>
      </c>
      <c r="G2036" s="42">
        <v>41038</v>
      </c>
      <c r="H2036" s="28" t="s">
        <v>2690</v>
      </c>
      <c r="I2036" s="24" t="s">
        <v>2587</v>
      </c>
    </row>
    <row r="2037" spans="2:15">
      <c r="B2037" s="27" t="s">
        <v>2691</v>
      </c>
      <c r="C2037" s="30" t="s">
        <v>2692</v>
      </c>
      <c r="D2037" s="35" t="s">
        <v>2693</v>
      </c>
      <c r="E2037" s="29" t="s">
        <v>2694</v>
      </c>
      <c r="F2037" s="32">
        <v>5</v>
      </c>
      <c r="G2037" s="42">
        <v>41038</v>
      </c>
      <c r="H2037" s="28" t="s">
        <v>2690</v>
      </c>
      <c r="I2037" s="24" t="s">
        <v>2587</v>
      </c>
    </row>
    <row r="2038" spans="2:15">
      <c r="B2038" s="27" t="s">
        <v>2549</v>
      </c>
      <c r="C2038" s="30"/>
      <c r="D2038" s="35" t="s">
        <v>2695</v>
      </c>
      <c r="E2038" s="26" t="s">
        <v>2642</v>
      </c>
      <c r="F2038" s="32">
        <v>5</v>
      </c>
      <c r="G2038" s="42">
        <v>41039</v>
      </c>
      <c r="H2038" s="28"/>
      <c r="I2038" s="24" t="s">
        <v>2587</v>
      </c>
      <c r="L2038" s="257"/>
      <c r="M2038" s="257"/>
      <c r="N2038" s="257"/>
      <c r="O2038" s="257"/>
    </row>
    <row r="2039" spans="2:15">
      <c r="B2039" s="27" t="s">
        <v>2696</v>
      </c>
      <c r="C2039" s="30" t="s">
        <v>2697</v>
      </c>
      <c r="D2039" s="35" t="s">
        <v>2698</v>
      </c>
      <c r="E2039" s="26" t="s">
        <v>2699</v>
      </c>
      <c r="F2039" s="32">
        <v>5</v>
      </c>
      <c r="G2039" s="42">
        <v>41037</v>
      </c>
      <c r="H2039" s="28" t="s">
        <v>2690</v>
      </c>
      <c r="I2039" s="24" t="s">
        <v>2587</v>
      </c>
      <c r="L2039" s="257" t="s">
        <v>2700</v>
      </c>
      <c r="M2039" s="257"/>
      <c r="N2039" s="257"/>
      <c r="O2039" s="257"/>
    </row>
    <row r="2040" spans="2:15">
      <c r="B2040" s="27" t="s">
        <v>2701</v>
      </c>
      <c r="C2040" s="30" t="s">
        <v>2702</v>
      </c>
      <c r="D2040" s="35" t="s">
        <v>2703</v>
      </c>
      <c r="E2040" s="26" t="s">
        <v>2551</v>
      </c>
      <c r="F2040" s="32">
        <v>5</v>
      </c>
      <c r="G2040" s="42">
        <v>41040</v>
      </c>
      <c r="H2040" s="28"/>
      <c r="I2040" s="24" t="s">
        <v>2587</v>
      </c>
    </row>
    <row r="2041" spans="2:15">
      <c r="B2041" s="27" t="s">
        <v>2704</v>
      </c>
      <c r="C2041" s="30" t="s">
        <v>2705</v>
      </c>
      <c r="D2041" s="35" t="s">
        <v>2706</v>
      </c>
      <c r="E2041" s="26" t="s">
        <v>2707</v>
      </c>
      <c r="F2041" s="32">
        <v>5</v>
      </c>
      <c r="G2041" s="42">
        <v>41040</v>
      </c>
      <c r="H2041" s="28"/>
      <c r="I2041" s="24" t="s">
        <v>2587</v>
      </c>
    </row>
    <row r="2042" spans="2:15">
      <c r="B2042" s="27" t="s">
        <v>2691</v>
      </c>
      <c r="C2042" s="29" t="s">
        <v>2708</v>
      </c>
      <c r="D2042" s="35" t="s">
        <v>2709</v>
      </c>
      <c r="E2042" s="26" t="s">
        <v>2573</v>
      </c>
      <c r="F2042" s="32">
        <v>5</v>
      </c>
      <c r="G2042" s="42">
        <v>41040</v>
      </c>
      <c r="H2042" s="33" t="s">
        <v>2710</v>
      </c>
      <c r="I2042" s="24" t="s">
        <v>2587</v>
      </c>
    </row>
    <row r="2043" spans="2:15">
      <c r="B2043" s="27" t="s">
        <v>2615</v>
      </c>
      <c r="C2043" s="30" t="s">
        <v>2711</v>
      </c>
      <c r="D2043" s="34" t="s">
        <v>2712</v>
      </c>
      <c r="E2043" s="26" t="s">
        <v>4196</v>
      </c>
      <c r="F2043" s="32">
        <v>5</v>
      </c>
      <c r="G2043" s="42">
        <v>41041</v>
      </c>
      <c r="H2043" s="33" t="s">
        <v>4217</v>
      </c>
      <c r="I2043" s="24" t="s">
        <v>2587</v>
      </c>
    </row>
    <row r="2044" spans="2:15">
      <c r="B2044" s="27" t="s">
        <v>2591</v>
      </c>
      <c r="C2044" s="30" t="s">
        <v>2713</v>
      </c>
      <c r="D2044" s="35" t="s">
        <v>2714</v>
      </c>
      <c r="E2044" s="26" t="s">
        <v>2715</v>
      </c>
      <c r="F2044" s="32">
        <v>5</v>
      </c>
      <c r="G2044" s="42">
        <v>41041</v>
      </c>
      <c r="H2044" s="27" t="s">
        <v>4218</v>
      </c>
      <c r="I2044" s="24" t="s">
        <v>2587</v>
      </c>
    </row>
    <row r="2045" spans="2:15" s="18" customFormat="1">
      <c r="B2045" s="27" t="s">
        <v>2644</v>
      </c>
      <c r="C2045" s="30" t="s">
        <v>2716</v>
      </c>
      <c r="D2045" s="35" t="s">
        <v>2717</v>
      </c>
      <c r="E2045" s="26" t="s">
        <v>2532</v>
      </c>
      <c r="F2045" s="32">
        <v>5</v>
      </c>
      <c r="G2045" s="42">
        <v>41042</v>
      </c>
      <c r="H2045" s="27" t="s">
        <v>2710</v>
      </c>
      <c r="I2045" s="24" t="s">
        <v>2587</v>
      </c>
      <c r="J2045" s="68"/>
      <c r="K2045" s="68"/>
    </row>
    <row r="2046" spans="2:15">
      <c r="B2046" s="27" t="s">
        <v>2718</v>
      </c>
      <c r="C2046" s="30" t="s">
        <v>2719</v>
      </c>
      <c r="D2046" s="35" t="s">
        <v>2720</v>
      </c>
      <c r="E2046" s="26" t="s">
        <v>2721</v>
      </c>
      <c r="F2046" s="32">
        <v>5</v>
      </c>
      <c r="G2046" s="42">
        <v>41043</v>
      </c>
      <c r="H2046" s="27" t="s">
        <v>2722</v>
      </c>
      <c r="I2046" s="24" t="s">
        <v>2587</v>
      </c>
    </row>
    <row r="2047" spans="2:15">
      <c r="B2047" s="27" t="s">
        <v>2723</v>
      </c>
      <c r="C2047" s="29" t="s">
        <v>2674</v>
      </c>
      <c r="D2047" s="29" t="s">
        <v>2724</v>
      </c>
      <c r="E2047" s="26" t="s">
        <v>4196</v>
      </c>
      <c r="F2047" s="32">
        <v>5</v>
      </c>
      <c r="G2047" s="42">
        <v>41044</v>
      </c>
      <c r="H2047" s="27" t="s">
        <v>2725</v>
      </c>
      <c r="I2047" s="24" t="s">
        <v>2587</v>
      </c>
    </row>
    <row r="2048" spans="2:15">
      <c r="B2048" s="27" t="s">
        <v>2691</v>
      </c>
      <c r="C2048" s="30" t="s">
        <v>2674</v>
      </c>
      <c r="D2048" s="29" t="s">
        <v>2726</v>
      </c>
      <c r="E2048" s="26" t="s">
        <v>2573</v>
      </c>
      <c r="F2048" s="32">
        <v>5</v>
      </c>
      <c r="G2048" s="42">
        <v>41046</v>
      </c>
      <c r="H2048" s="26"/>
      <c r="I2048" s="24" t="s">
        <v>2727</v>
      </c>
    </row>
    <row r="2049" spans="1:15">
      <c r="B2049" s="27" t="s">
        <v>2728</v>
      </c>
      <c r="C2049" s="29" t="s">
        <v>2568</v>
      </c>
      <c r="D2049" s="29" t="s">
        <v>2729</v>
      </c>
      <c r="E2049" s="26" t="s">
        <v>2573</v>
      </c>
      <c r="F2049" s="32">
        <v>5</v>
      </c>
      <c r="G2049" s="42">
        <v>41046</v>
      </c>
      <c r="H2049" s="26"/>
    </row>
    <row r="2050" spans="1:15" s="18" customFormat="1">
      <c r="B2050" s="27" t="s">
        <v>2588</v>
      </c>
      <c r="C2050" s="30" t="s">
        <v>2730</v>
      </c>
      <c r="D2050" s="35" t="s">
        <v>2731</v>
      </c>
      <c r="E2050" s="26" t="s">
        <v>2688</v>
      </c>
      <c r="F2050" s="32">
        <v>5</v>
      </c>
      <c r="G2050" s="42">
        <v>41049</v>
      </c>
      <c r="H2050" s="28" t="s">
        <v>2732</v>
      </c>
      <c r="I2050" s="24" t="s">
        <v>2587</v>
      </c>
      <c r="J2050" s="68"/>
      <c r="K2050" s="68"/>
    </row>
    <row r="2051" spans="1:15">
      <c r="B2051" s="27" t="s">
        <v>2534</v>
      </c>
      <c r="C2051" s="29" t="s">
        <v>2733</v>
      </c>
      <c r="D2051" s="35" t="s">
        <v>2734</v>
      </c>
      <c r="E2051" s="26" t="s">
        <v>2570</v>
      </c>
      <c r="F2051" s="32">
        <v>5</v>
      </c>
      <c r="G2051" s="42">
        <v>41048</v>
      </c>
      <c r="H2051" s="27" t="s">
        <v>2732</v>
      </c>
      <c r="I2051" s="24" t="s">
        <v>2587</v>
      </c>
    </row>
    <row r="2052" spans="1:15">
      <c r="B2052" s="27" t="s">
        <v>2571</v>
      </c>
      <c r="C2052" s="30" t="s">
        <v>2735</v>
      </c>
      <c r="D2052" s="35" t="s">
        <v>2736</v>
      </c>
      <c r="E2052" s="26" t="s">
        <v>4196</v>
      </c>
      <c r="F2052" s="32">
        <v>5</v>
      </c>
      <c r="G2052" s="586">
        <v>41046</v>
      </c>
      <c r="H2052" s="27" t="s">
        <v>2737</v>
      </c>
      <c r="I2052" s="24" t="s">
        <v>2587</v>
      </c>
    </row>
    <row r="2053" spans="1:15">
      <c r="B2053" s="27" t="s">
        <v>2738</v>
      </c>
      <c r="C2053" s="30" t="s">
        <v>2739</v>
      </c>
      <c r="D2053" s="35" t="s">
        <v>2740</v>
      </c>
      <c r="E2053" s="29" t="s">
        <v>2573</v>
      </c>
      <c r="F2053" s="32">
        <v>5</v>
      </c>
      <c r="G2053" s="42">
        <v>41046</v>
      </c>
      <c r="H2053" s="27" t="s">
        <v>2737</v>
      </c>
      <c r="I2053" s="24" t="s">
        <v>2587</v>
      </c>
    </row>
    <row r="2054" spans="1:15">
      <c r="B2054" s="27" t="s">
        <v>2691</v>
      </c>
      <c r="C2054" s="29" t="s">
        <v>2674</v>
      </c>
      <c r="D2054" s="29" t="s">
        <v>2741</v>
      </c>
      <c r="E2054" s="26" t="s">
        <v>2742</v>
      </c>
      <c r="F2054" s="32">
        <v>5</v>
      </c>
      <c r="G2054" s="42">
        <v>41051</v>
      </c>
      <c r="H2054" s="27" t="s">
        <v>4219</v>
      </c>
      <c r="I2054" s="24" t="s">
        <v>2587</v>
      </c>
    </row>
    <row r="2055" spans="1:15">
      <c r="B2055" s="27" t="s">
        <v>2571</v>
      </c>
      <c r="C2055" s="30" t="s">
        <v>2743</v>
      </c>
      <c r="D2055" s="35" t="s">
        <v>2744</v>
      </c>
      <c r="E2055" s="26" t="s">
        <v>4196</v>
      </c>
      <c r="F2055" s="32">
        <v>5</v>
      </c>
      <c r="G2055" s="42">
        <v>41051</v>
      </c>
      <c r="H2055" s="27" t="s">
        <v>2745</v>
      </c>
      <c r="I2055" s="24" t="s">
        <v>2587</v>
      </c>
      <c r="L2055" s="257"/>
      <c r="M2055" s="257"/>
      <c r="N2055" s="257"/>
      <c r="O2055" s="257"/>
    </row>
    <row r="2056" spans="1:15">
      <c r="B2056" s="27" t="s">
        <v>2728</v>
      </c>
      <c r="C2056" s="29" t="s">
        <v>2568</v>
      </c>
      <c r="D2056" s="29" t="s">
        <v>2746</v>
      </c>
      <c r="E2056" s="26" t="s">
        <v>2573</v>
      </c>
      <c r="F2056" s="32">
        <v>5</v>
      </c>
      <c r="G2056" s="42">
        <v>41052</v>
      </c>
      <c r="H2056" s="28" t="s">
        <v>2747</v>
      </c>
    </row>
    <row r="2057" spans="1:15">
      <c r="B2057" s="27" t="s">
        <v>2691</v>
      </c>
      <c r="C2057" s="29" t="s">
        <v>2674</v>
      </c>
      <c r="D2057" s="29" t="s">
        <v>2748</v>
      </c>
      <c r="E2057" s="26" t="s">
        <v>2532</v>
      </c>
      <c r="F2057" s="32">
        <v>5</v>
      </c>
      <c r="G2057" s="42">
        <v>41054</v>
      </c>
      <c r="H2057" s="27" t="s">
        <v>2749</v>
      </c>
      <c r="I2057" s="24" t="s">
        <v>2587</v>
      </c>
    </row>
    <row r="2058" spans="1:15">
      <c r="A2058" s="176"/>
      <c r="B2058" s="27" t="s">
        <v>2750</v>
      </c>
      <c r="C2058" s="30" t="s">
        <v>2751</v>
      </c>
      <c r="D2058" s="34" t="s">
        <v>2752</v>
      </c>
      <c r="E2058" s="26" t="s">
        <v>2573</v>
      </c>
      <c r="F2058" s="32">
        <v>5</v>
      </c>
      <c r="G2058" s="42">
        <v>41057</v>
      </c>
      <c r="H2058" s="27" t="s">
        <v>2753</v>
      </c>
      <c r="I2058" s="24" t="s">
        <v>2587</v>
      </c>
    </row>
    <row r="2059" spans="1:15">
      <c r="A2059" s="176"/>
      <c r="B2059" s="27" t="s">
        <v>2619</v>
      </c>
      <c r="C2059" s="30" t="s">
        <v>2568</v>
      </c>
      <c r="D2059" s="29" t="s">
        <v>2754</v>
      </c>
      <c r="E2059" s="26" t="s">
        <v>2573</v>
      </c>
      <c r="F2059" s="32">
        <v>5</v>
      </c>
      <c r="G2059" s="42">
        <v>41057</v>
      </c>
      <c r="H2059" s="27"/>
      <c r="I2059" s="258" t="s">
        <v>4</v>
      </c>
      <c r="J2059" s="687"/>
      <c r="K2059" s="687"/>
    </row>
    <row r="2060" spans="1:15">
      <c r="B2060" s="27" t="s">
        <v>2539</v>
      </c>
      <c r="C2060" s="30" t="s">
        <v>2568</v>
      </c>
      <c r="D2060" s="29" t="s">
        <v>2755</v>
      </c>
      <c r="E2060" s="26" t="s">
        <v>2570</v>
      </c>
      <c r="F2060" s="32">
        <v>5</v>
      </c>
      <c r="G2060" s="42">
        <v>41057</v>
      </c>
      <c r="H2060" s="28"/>
      <c r="I2060" s="258" t="s">
        <v>4</v>
      </c>
      <c r="J2060" s="687"/>
      <c r="K2060" s="687"/>
    </row>
    <row r="2061" spans="1:15">
      <c r="B2061" s="27" t="s">
        <v>2571</v>
      </c>
      <c r="C2061" s="30" t="s">
        <v>2756</v>
      </c>
      <c r="D2061" s="34" t="s">
        <v>2757</v>
      </c>
      <c r="E2061" s="26" t="s">
        <v>2570</v>
      </c>
      <c r="F2061" s="32">
        <v>5</v>
      </c>
      <c r="G2061" s="42">
        <v>41058</v>
      </c>
      <c r="H2061" s="28" t="s">
        <v>2753</v>
      </c>
      <c r="I2061" s="24" t="s">
        <v>2587</v>
      </c>
    </row>
    <row r="2062" spans="1:15">
      <c r="B2062" s="27" t="s">
        <v>2591</v>
      </c>
      <c r="C2062" s="30" t="s">
        <v>2758</v>
      </c>
      <c r="D2062" s="34" t="s">
        <v>2759</v>
      </c>
      <c r="E2062" s="26" t="s">
        <v>2570</v>
      </c>
      <c r="F2062" s="32">
        <v>5</v>
      </c>
      <c r="G2062" s="42">
        <v>41060</v>
      </c>
      <c r="H2062" s="28"/>
      <c r="I2062" s="24" t="s">
        <v>2587</v>
      </c>
    </row>
    <row r="2063" spans="1:15">
      <c r="A2063" s="229"/>
      <c r="B2063" s="27" t="s">
        <v>2760</v>
      </c>
      <c r="C2063" s="30" t="s">
        <v>2761</v>
      </c>
      <c r="D2063" s="35" t="s">
        <v>2762</v>
      </c>
      <c r="E2063" s="26" t="s">
        <v>2532</v>
      </c>
      <c r="F2063" s="32">
        <v>5</v>
      </c>
      <c r="G2063" s="42">
        <v>41060</v>
      </c>
      <c r="H2063" s="28"/>
      <c r="I2063" s="24" t="s">
        <v>2587</v>
      </c>
    </row>
    <row r="2064" spans="1:15">
      <c r="B2064" s="27" t="s">
        <v>2763</v>
      </c>
      <c r="C2064" s="30" t="s">
        <v>801</v>
      </c>
      <c r="D2064" s="34" t="s">
        <v>2764</v>
      </c>
      <c r="E2064" s="26" t="s">
        <v>2765</v>
      </c>
      <c r="F2064" s="26"/>
      <c r="G2064" s="42">
        <v>41060</v>
      </c>
      <c r="H2064" s="28" t="s">
        <v>4220</v>
      </c>
      <c r="I2064" s="24" t="s">
        <v>2587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2612</v>
      </c>
      <c r="C2066" s="30" t="s">
        <v>2766</v>
      </c>
      <c r="D2066" s="34" t="s">
        <v>2767</v>
      </c>
      <c r="E2066" s="26" t="s">
        <v>2573</v>
      </c>
      <c r="F2066" s="29">
        <v>6</v>
      </c>
      <c r="G2066" s="42">
        <v>41061</v>
      </c>
      <c r="H2066" s="28" t="s">
        <v>2768</v>
      </c>
      <c r="I2066" s="24" t="s">
        <v>2587</v>
      </c>
    </row>
    <row r="2067" spans="1:9">
      <c r="B2067" s="27" t="s">
        <v>2769</v>
      </c>
      <c r="C2067" s="30" t="s">
        <v>2770</v>
      </c>
      <c r="D2067" s="34" t="s">
        <v>2771</v>
      </c>
      <c r="E2067" s="26" t="s">
        <v>2772</v>
      </c>
      <c r="F2067" s="29">
        <v>6</v>
      </c>
      <c r="G2067" s="42">
        <v>41064</v>
      </c>
      <c r="H2067" s="28"/>
      <c r="I2067" s="24" t="s">
        <v>2587</v>
      </c>
    </row>
    <row r="2068" spans="1:9">
      <c r="B2068" s="27" t="s">
        <v>2608</v>
      </c>
      <c r="C2068" s="30" t="s">
        <v>2773</v>
      </c>
      <c r="D2068" s="34" t="s">
        <v>2774</v>
      </c>
      <c r="E2068" s="26" t="s">
        <v>2532</v>
      </c>
      <c r="F2068" s="29">
        <v>6</v>
      </c>
      <c r="G2068" s="42">
        <v>41065</v>
      </c>
      <c r="H2068" s="26"/>
      <c r="I2068" s="24" t="s">
        <v>2587</v>
      </c>
    </row>
    <row r="2069" spans="1:9">
      <c r="B2069" s="27" t="s">
        <v>2718</v>
      </c>
      <c r="C2069" s="30"/>
      <c r="D2069" s="29" t="s">
        <v>2775</v>
      </c>
      <c r="E2069" s="26" t="s">
        <v>2642</v>
      </c>
      <c r="F2069" s="29">
        <v>6</v>
      </c>
      <c r="G2069" s="42">
        <v>41065</v>
      </c>
      <c r="H2069" s="28" t="s">
        <v>2776</v>
      </c>
      <c r="I2069" s="24" t="s">
        <v>2587</v>
      </c>
    </row>
    <row r="2070" spans="1:9">
      <c r="B2070" s="27" t="s">
        <v>2591</v>
      </c>
      <c r="C2070" s="30" t="s">
        <v>704</v>
      </c>
      <c r="D2070" s="34" t="s">
        <v>2777</v>
      </c>
      <c r="E2070" s="26" t="s">
        <v>2570</v>
      </c>
      <c r="F2070" s="29">
        <v>6</v>
      </c>
      <c r="G2070" s="42">
        <v>41066</v>
      </c>
      <c r="H2070" s="28" t="s">
        <v>2776</v>
      </c>
      <c r="I2070" s="24" t="s">
        <v>2587</v>
      </c>
    </row>
    <row r="2071" spans="1:9">
      <c r="B2071" s="27" t="s">
        <v>2602</v>
      </c>
      <c r="C2071" s="30" t="s">
        <v>2778</v>
      </c>
      <c r="D2071" s="34" t="s">
        <v>2779</v>
      </c>
      <c r="E2071" s="26" t="s">
        <v>2585</v>
      </c>
      <c r="F2071" s="29">
        <v>6</v>
      </c>
      <c r="G2071" s="42">
        <v>41067</v>
      </c>
      <c r="H2071" s="28"/>
      <c r="I2071" s="24" t="s">
        <v>2587</v>
      </c>
    </row>
    <row r="2072" spans="1:9">
      <c r="B2072" s="27" t="s">
        <v>2691</v>
      </c>
      <c r="C2072" s="30" t="s">
        <v>2780</v>
      </c>
      <c r="D2072" s="34" t="s">
        <v>2781</v>
      </c>
      <c r="E2072" s="26" t="s">
        <v>2532</v>
      </c>
      <c r="F2072" s="29">
        <v>6</v>
      </c>
      <c r="G2072" s="42">
        <v>41067</v>
      </c>
      <c r="H2072" s="28" t="s">
        <v>2782</v>
      </c>
      <c r="I2072" s="24" t="s">
        <v>2587</v>
      </c>
    </row>
    <row r="2073" spans="1:9">
      <c r="B2073" s="27" t="s">
        <v>2685</v>
      </c>
      <c r="C2073" s="30" t="s">
        <v>2783</v>
      </c>
      <c r="D2073" s="34" t="s">
        <v>2784</v>
      </c>
      <c r="E2073" s="26" t="s">
        <v>2688</v>
      </c>
      <c r="F2073" s="29">
        <v>6</v>
      </c>
      <c r="G2073" s="42">
        <v>41067</v>
      </c>
      <c r="H2073" s="28" t="s">
        <v>2782</v>
      </c>
      <c r="I2073" s="24" t="s">
        <v>2587</v>
      </c>
    </row>
    <row r="2074" spans="1:9">
      <c r="B2074" s="27" t="s">
        <v>2665</v>
      </c>
      <c r="C2074" s="30" t="s">
        <v>2785</v>
      </c>
      <c r="D2074" s="34" t="s">
        <v>2786</v>
      </c>
      <c r="E2074" s="26" t="s">
        <v>2787</v>
      </c>
      <c r="F2074" s="29">
        <v>6</v>
      </c>
      <c r="G2074" s="42">
        <v>41068</v>
      </c>
      <c r="H2074" s="28" t="s">
        <v>2788</v>
      </c>
      <c r="I2074" s="24" t="s">
        <v>2587</v>
      </c>
    </row>
    <row r="2075" spans="1:9">
      <c r="A2075" s="229"/>
      <c r="B2075" s="27" t="s">
        <v>2677</v>
      </c>
      <c r="C2075" s="30" t="s">
        <v>2789</v>
      </c>
      <c r="D2075" s="34" t="s">
        <v>2790</v>
      </c>
      <c r="E2075" s="32" t="s">
        <v>2791</v>
      </c>
      <c r="F2075" s="29">
        <v>6</v>
      </c>
      <c r="G2075" s="42">
        <v>41071</v>
      </c>
      <c r="H2075" s="28" t="s">
        <v>4221</v>
      </c>
      <c r="I2075" s="24" t="s">
        <v>2587</v>
      </c>
    </row>
    <row r="2076" spans="1:9">
      <c r="A2076" s="229"/>
      <c r="B2076" s="27" t="s">
        <v>2571</v>
      </c>
      <c r="C2076" s="30" t="s">
        <v>2792</v>
      </c>
      <c r="D2076" s="34" t="s">
        <v>2793</v>
      </c>
      <c r="E2076" s="26" t="s">
        <v>2573</v>
      </c>
      <c r="F2076" s="29">
        <v>6</v>
      </c>
      <c r="G2076" s="42">
        <v>41071</v>
      </c>
      <c r="H2076" s="28" t="s">
        <v>2794</v>
      </c>
      <c r="I2076" s="24" t="s">
        <v>2587</v>
      </c>
    </row>
    <row r="2077" spans="1:9">
      <c r="A2077" s="229"/>
      <c r="B2077" s="27" t="s">
        <v>2750</v>
      </c>
      <c r="C2077" s="30" t="s">
        <v>2795</v>
      </c>
      <c r="D2077" s="34" t="s">
        <v>2796</v>
      </c>
      <c r="E2077" s="26" t="s">
        <v>2573</v>
      </c>
      <c r="F2077" s="29">
        <v>6</v>
      </c>
      <c r="G2077" s="42">
        <v>41071</v>
      </c>
      <c r="H2077" s="28" t="s">
        <v>2794</v>
      </c>
      <c r="I2077" s="24" t="s">
        <v>2587</v>
      </c>
    </row>
    <row r="2078" spans="1:9">
      <c r="B2078" s="27" t="s">
        <v>2797</v>
      </c>
      <c r="C2078" s="30" t="s">
        <v>2798</v>
      </c>
      <c r="D2078" s="34" t="s">
        <v>2799</v>
      </c>
      <c r="E2078" s="26" t="s">
        <v>2659</v>
      </c>
      <c r="F2078" s="29">
        <v>6</v>
      </c>
      <c r="G2078" s="42">
        <v>41074</v>
      </c>
      <c r="H2078" s="28" t="s">
        <v>2800</v>
      </c>
      <c r="I2078" s="24" t="s">
        <v>2587</v>
      </c>
    </row>
    <row r="2079" spans="1:9">
      <c r="B2079" s="27" t="s">
        <v>2797</v>
      </c>
      <c r="C2079" s="30" t="s">
        <v>2801</v>
      </c>
      <c r="D2079" s="34" t="s">
        <v>2802</v>
      </c>
      <c r="E2079" s="26" t="s">
        <v>2803</v>
      </c>
      <c r="F2079" s="29">
        <v>6</v>
      </c>
      <c r="G2079" s="42">
        <v>41074</v>
      </c>
      <c r="H2079" s="28" t="s">
        <v>2800</v>
      </c>
      <c r="I2079" s="24" t="s">
        <v>2587</v>
      </c>
    </row>
    <row r="2080" spans="1:9">
      <c r="B2080" s="27" t="s">
        <v>2591</v>
      </c>
      <c r="C2080" s="29"/>
      <c r="D2080" s="29" t="s">
        <v>2804</v>
      </c>
      <c r="E2080" s="26" t="s">
        <v>2570</v>
      </c>
      <c r="F2080" s="29">
        <v>6</v>
      </c>
      <c r="G2080" s="42">
        <v>41074</v>
      </c>
      <c r="H2080" s="28" t="s">
        <v>2805</v>
      </c>
      <c r="I2080" s="24" t="s">
        <v>2587</v>
      </c>
    </row>
    <row r="2081" spans="1:9">
      <c r="B2081" s="27" t="s">
        <v>2571</v>
      </c>
      <c r="C2081" s="40" t="s">
        <v>2806</v>
      </c>
      <c r="D2081" s="34" t="s">
        <v>2807</v>
      </c>
      <c r="E2081" s="26" t="s">
        <v>4196</v>
      </c>
      <c r="F2081" s="29">
        <v>6</v>
      </c>
      <c r="G2081" s="42">
        <v>41074</v>
      </c>
      <c r="H2081" s="28" t="s">
        <v>2794</v>
      </c>
      <c r="I2081" s="24" t="s">
        <v>2587</v>
      </c>
    </row>
    <row r="2082" spans="1:9">
      <c r="B2082" s="27" t="s">
        <v>2808</v>
      </c>
      <c r="C2082" s="40" t="s">
        <v>2809</v>
      </c>
      <c r="D2082" s="34" t="s">
        <v>2810</v>
      </c>
      <c r="E2082" s="29" t="s">
        <v>2811</v>
      </c>
      <c r="F2082" s="29">
        <v>6</v>
      </c>
      <c r="G2082" s="42">
        <v>41074</v>
      </c>
      <c r="H2082" s="28"/>
      <c r="I2082" s="24" t="s">
        <v>2812</v>
      </c>
    </row>
    <row r="2083" spans="1:9">
      <c r="B2083" s="27" t="s">
        <v>2763</v>
      </c>
      <c r="C2083" s="40" t="s">
        <v>2813</v>
      </c>
      <c r="D2083" s="34" t="s">
        <v>2814</v>
      </c>
      <c r="E2083" s="26" t="s">
        <v>2772</v>
      </c>
      <c r="F2083" s="29">
        <v>6</v>
      </c>
      <c r="G2083" s="42">
        <v>41074</v>
      </c>
      <c r="H2083" s="28"/>
      <c r="I2083" s="24" t="s">
        <v>2587</v>
      </c>
    </row>
    <row r="2084" spans="1:9">
      <c r="A2084" s="229"/>
      <c r="B2084" s="27" t="s">
        <v>2815</v>
      </c>
      <c r="C2084" s="30" t="s">
        <v>713</v>
      </c>
      <c r="D2084" s="34" t="s">
        <v>2816</v>
      </c>
      <c r="E2084" s="32" t="s">
        <v>2573</v>
      </c>
      <c r="F2084" s="29">
        <v>6</v>
      </c>
      <c r="G2084" s="42">
        <v>41074</v>
      </c>
      <c r="H2084" s="39" t="s">
        <v>4222</v>
      </c>
      <c r="I2084" s="24" t="s">
        <v>2587</v>
      </c>
    </row>
    <row r="2085" spans="1:9">
      <c r="A2085" s="225"/>
      <c r="B2085" s="27" t="s">
        <v>2696</v>
      </c>
      <c r="C2085" s="44" t="s">
        <v>2817</v>
      </c>
      <c r="D2085" s="34" t="s">
        <v>2818</v>
      </c>
      <c r="E2085" s="43" t="s">
        <v>2699</v>
      </c>
      <c r="F2085" s="29">
        <v>6</v>
      </c>
      <c r="G2085" s="586">
        <v>41075</v>
      </c>
      <c r="H2085" s="28" t="s">
        <v>2819</v>
      </c>
      <c r="I2085" s="24" t="s">
        <v>2587</v>
      </c>
    </row>
    <row r="2086" spans="1:9">
      <c r="A2086" s="225"/>
      <c r="B2086" s="27" t="s">
        <v>2820</v>
      </c>
      <c r="C2086" s="44" t="s">
        <v>2821</v>
      </c>
      <c r="D2086" s="34" t="s">
        <v>2822</v>
      </c>
      <c r="E2086" s="43" t="s">
        <v>2699</v>
      </c>
      <c r="F2086" s="29">
        <v>6</v>
      </c>
      <c r="G2086" s="586">
        <v>41076</v>
      </c>
      <c r="H2086" s="28" t="s">
        <v>2819</v>
      </c>
      <c r="I2086" s="24" t="s">
        <v>2587</v>
      </c>
    </row>
    <row r="2087" spans="1:9">
      <c r="A2087" s="225"/>
      <c r="B2087" s="27" t="s">
        <v>2696</v>
      </c>
      <c r="C2087" s="44" t="s">
        <v>2823</v>
      </c>
      <c r="D2087" s="34" t="s">
        <v>2824</v>
      </c>
      <c r="E2087" s="43" t="s">
        <v>2699</v>
      </c>
      <c r="F2087" s="29">
        <v>6</v>
      </c>
      <c r="G2087" s="586">
        <v>41076</v>
      </c>
      <c r="H2087" s="28" t="s">
        <v>2819</v>
      </c>
      <c r="I2087" s="24" t="s">
        <v>2587</v>
      </c>
    </row>
    <row r="2088" spans="1:9">
      <c r="B2088" s="27" t="s">
        <v>2571</v>
      </c>
      <c r="C2088" s="40"/>
      <c r="D2088" s="29" t="s">
        <v>2825</v>
      </c>
      <c r="E2088" s="26" t="s">
        <v>4196</v>
      </c>
      <c r="F2088" s="29">
        <v>6</v>
      </c>
      <c r="G2088" s="42">
        <v>41078</v>
      </c>
      <c r="H2088" s="28" t="s">
        <v>2826</v>
      </c>
      <c r="I2088" s="24" t="s">
        <v>2727</v>
      </c>
    </row>
    <row r="2089" spans="1:9">
      <c r="B2089" s="27" t="s">
        <v>2820</v>
      </c>
      <c r="C2089" s="44" t="s">
        <v>2827</v>
      </c>
      <c r="D2089" s="34" t="s">
        <v>2828</v>
      </c>
      <c r="E2089" s="43" t="s">
        <v>2699</v>
      </c>
      <c r="F2089" s="26" t="s">
        <v>4</v>
      </c>
      <c r="G2089" s="42">
        <v>41087</v>
      </c>
      <c r="H2089" s="24" t="s">
        <v>2829</v>
      </c>
      <c r="I2089" s="24" t="s">
        <v>2587</v>
      </c>
    </row>
    <row r="2090" spans="1:9">
      <c r="B2090" s="27" t="s">
        <v>2769</v>
      </c>
      <c r="C2090" s="40" t="s">
        <v>2830</v>
      </c>
      <c r="D2090" s="34" t="s">
        <v>2831</v>
      </c>
      <c r="E2090" s="26" t="s">
        <v>2832</v>
      </c>
      <c r="F2090" s="26"/>
      <c r="G2090" s="42">
        <v>41089</v>
      </c>
      <c r="H2090" s="28"/>
      <c r="I2090" s="24" t="s">
        <v>2587</v>
      </c>
    </row>
    <row r="2091" spans="1:9">
      <c r="B2091" s="27" t="s">
        <v>2539</v>
      </c>
      <c r="C2091" s="30" t="s">
        <v>2833</v>
      </c>
      <c r="D2091" s="34" t="s">
        <v>2834</v>
      </c>
      <c r="E2091" s="26" t="s">
        <v>2642</v>
      </c>
      <c r="F2091" s="26" t="s">
        <v>4</v>
      </c>
      <c r="G2091" s="42">
        <v>41089</v>
      </c>
      <c r="H2091" s="26"/>
      <c r="I2091" s="24" t="s">
        <v>2587</v>
      </c>
    </row>
    <row r="2092" spans="1:9">
      <c r="B2092" s="27" t="s">
        <v>2571</v>
      </c>
      <c r="C2092" s="40" t="s">
        <v>2835</v>
      </c>
      <c r="D2092" s="34" t="s">
        <v>2836</v>
      </c>
      <c r="E2092" s="26" t="s">
        <v>4196</v>
      </c>
      <c r="F2092" s="26">
        <v>6</v>
      </c>
      <c r="G2092" s="42">
        <v>41089</v>
      </c>
      <c r="H2092" s="28" t="s">
        <v>2837</v>
      </c>
      <c r="I2092" s="24" t="s">
        <v>2587</v>
      </c>
    </row>
    <row r="2093" spans="1:9">
      <c r="B2093" s="27" t="s">
        <v>2838</v>
      </c>
      <c r="C2093" s="40" t="s">
        <v>2839</v>
      </c>
      <c r="D2093" s="34" t="s">
        <v>2840</v>
      </c>
      <c r="E2093" s="26" t="s">
        <v>82</v>
      </c>
      <c r="F2093" s="26"/>
      <c r="G2093" s="42">
        <v>41090</v>
      </c>
      <c r="H2093" s="26"/>
      <c r="I2093" s="24" t="s">
        <v>2587</v>
      </c>
    </row>
    <row r="2094" spans="1:9">
      <c r="B2094" s="27" t="s">
        <v>2534</v>
      </c>
      <c r="C2094" s="40" t="s">
        <v>2841</v>
      </c>
      <c r="D2094" s="34" t="s">
        <v>2842</v>
      </c>
      <c r="E2094" s="29" t="s">
        <v>2570</v>
      </c>
      <c r="F2094" s="29"/>
      <c r="G2094" s="42">
        <v>41090</v>
      </c>
      <c r="H2094" s="26"/>
      <c r="I2094" s="24" t="s">
        <v>2587</v>
      </c>
    </row>
    <row r="2095" spans="1:9">
      <c r="B2095" s="27" t="s">
        <v>2665</v>
      </c>
      <c r="C2095" s="40" t="s">
        <v>2843</v>
      </c>
      <c r="D2095" s="34" t="s">
        <v>2844</v>
      </c>
      <c r="E2095" s="29" t="s">
        <v>2845</v>
      </c>
      <c r="F2095" s="29"/>
      <c r="G2095" s="42">
        <v>41090</v>
      </c>
      <c r="H2095" s="26"/>
      <c r="I2095" s="24" t="s">
        <v>2587</v>
      </c>
    </row>
    <row r="2096" spans="1:9">
      <c r="B2096" s="27" t="s">
        <v>2588</v>
      </c>
      <c r="C2096" s="40" t="s">
        <v>2846</v>
      </c>
      <c r="D2096" s="34" t="s">
        <v>2847</v>
      </c>
      <c r="E2096" s="29" t="s">
        <v>2688</v>
      </c>
      <c r="F2096" s="29"/>
      <c r="G2096" s="42">
        <v>41090</v>
      </c>
      <c r="H2096" s="26"/>
      <c r="I2096" s="24" t="s">
        <v>2587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2539</v>
      </c>
      <c r="C2098" s="40"/>
      <c r="D2098" s="29" t="s">
        <v>2848</v>
      </c>
      <c r="E2098" s="26" t="s">
        <v>2570</v>
      </c>
      <c r="F2098" s="26"/>
      <c r="G2098" s="42">
        <v>41092</v>
      </c>
      <c r="H2098" s="28"/>
      <c r="I2098" s="24" t="s">
        <v>2727</v>
      </c>
    </row>
    <row r="2099" spans="1:9">
      <c r="B2099" s="27" t="s">
        <v>2539</v>
      </c>
      <c r="C2099" s="26" t="s">
        <v>2568</v>
      </c>
      <c r="D2099" s="29" t="s">
        <v>2849</v>
      </c>
      <c r="E2099" s="26" t="s">
        <v>2570</v>
      </c>
      <c r="F2099" s="26"/>
      <c r="G2099" s="42">
        <v>41092</v>
      </c>
      <c r="H2099" s="28"/>
      <c r="I2099" s="24" t="s">
        <v>2727</v>
      </c>
    </row>
    <row r="2100" spans="1:9">
      <c r="B2100" s="27" t="s">
        <v>2691</v>
      </c>
      <c r="C2100" s="40" t="s">
        <v>2850</v>
      </c>
      <c r="D2100" s="34" t="s">
        <v>2851</v>
      </c>
      <c r="E2100" s="26" t="s">
        <v>2532</v>
      </c>
      <c r="F2100" s="26"/>
      <c r="G2100" s="42">
        <v>41093</v>
      </c>
      <c r="H2100" s="28" t="s">
        <v>2852</v>
      </c>
      <c r="I2100" s="24" t="s">
        <v>2587</v>
      </c>
    </row>
    <row r="2101" spans="1:9">
      <c r="B2101" s="27" t="s">
        <v>2853</v>
      </c>
      <c r="C2101" s="40" t="s">
        <v>2854</v>
      </c>
      <c r="D2101" s="34" t="s">
        <v>2855</v>
      </c>
      <c r="E2101" s="26" t="s">
        <v>2659</v>
      </c>
      <c r="F2101" s="26"/>
      <c r="G2101" s="42">
        <v>41092</v>
      </c>
      <c r="H2101" s="28" t="s">
        <v>2856</v>
      </c>
      <c r="I2101" s="24" t="s">
        <v>2587</v>
      </c>
    </row>
    <row r="2102" spans="1:9">
      <c r="A2102" s="229"/>
      <c r="B2102" s="230" t="s">
        <v>2612</v>
      </c>
      <c r="C2102" s="259" t="s">
        <v>2857</v>
      </c>
      <c r="D2102" s="236" t="s">
        <v>2858</v>
      </c>
      <c r="E2102" s="32" t="s">
        <v>2845</v>
      </c>
      <c r="F2102" s="32"/>
      <c r="G2102" s="580">
        <v>41094</v>
      </c>
      <c r="H2102" s="31" t="s">
        <v>2859</v>
      </c>
      <c r="I2102" s="24" t="s">
        <v>826</v>
      </c>
    </row>
    <row r="2103" spans="1:9">
      <c r="B2103" s="205" t="s">
        <v>2571</v>
      </c>
      <c r="C2103" s="44"/>
      <c r="D2103" s="270" t="s">
        <v>2860</v>
      </c>
      <c r="E2103" s="43" t="s">
        <v>2573</v>
      </c>
      <c r="F2103" s="43"/>
      <c r="G2103" s="586">
        <v>41094</v>
      </c>
      <c r="H2103" s="61" t="s">
        <v>2861</v>
      </c>
      <c r="I2103" s="24" t="s">
        <v>2862</v>
      </c>
    </row>
    <row r="2104" spans="1:9">
      <c r="B2104" s="27" t="s">
        <v>2534</v>
      </c>
      <c r="C2104" s="40" t="s">
        <v>2863</v>
      </c>
      <c r="D2104" s="34" t="s">
        <v>2864</v>
      </c>
      <c r="E2104" s="26" t="s">
        <v>2865</v>
      </c>
      <c r="F2104" s="26">
        <v>7</v>
      </c>
      <c r="G2104" s="42">
        <v>41097</v>
      </c>
      <c r="H2104" s="27" t="s">
        <v>2866</v>
      </c>
      <c r="I2104" s="24" t="s">
        <v>826</v>
      </c>
    </row>
    <row r="2105" spans="1:9">
      <c r="B2105" s="27" t="s">
        <v>2867</v>
      </c>
      <c r="C2105" s="40"/>
      <c r="D2105" s="29" t="s">
        <v>2868</v>
      </c>
      <c r="E2105" s="26" t="s">
        <v>2869</v>
      </c>
      <c r="F2105" s="26"/>
      <c r="G2105" s="42">
        <v>41096</v>
      </c>
      <c r="H2105" s="28" t="s">
        <v>2870</v>
      </c>
      <c r="I2105" s="24" t="s">
        <v>826</v>
      </c>
    </row>
    <row r="2106" spans="1:9">
      <c r="B2106" s="27" t="s">
        <v>2871</v>
      </c>
      <c r="C2106" s="40"/>
      <c r="D2106" s="29" t="s">
        <v>2872</v>
      </c>
      <c r="E2106" s="26" t="s">
        <v>2573</v>
      </c>
      <c r="F2106" s="26"/>
      <c r="G2106" s="42">
        <v>41096</v>
      </c>
      <c r="H2106" s="28" t="s">
        <v>2873</v>
      </c>
      <c r="I2106" s="24" t="s">
        <v>826</v>
      </c>
    </row>
    <row r="2107" spans="1:9">
      <c r="B2107" s="27" t="s">
        <v>2534</v>
      </c>
      <c r="C2107" s="40" t="s">
        <v>2874</v>
      </c>
      <c r="D2107" s="34" t="s">
        <v>2875</v>
      </c>
      <c r="E2107" s="26" t="s">
        <v>2570</v>
      </c>
      <c r="F2107" s="26"/>
      <c r="G2107" s="42">
        <v>41097</v>
      </c>
      <c r="H2107" s="28" t="s">
        <v>2876</v>
      </c>
      <c r="I2107" s="24" t="s">
        <v>826</v>
      </c>
    </row>
    <row r="2108" spans="1:9">
      <c r="B2108" s="27" t="s">
        <v>2877</v>
      </c>
      <c r="C2108" s="40"/>
      <c r="D2108" s="34" t="s">
        <v>2878</v>
      </c>
      <c r="E2108" s="26" t="s">
        <v>2573</v>
      </c>
      <c r="F2108" s="26" t="s">
        <v>4</v>
      </c>
      <c r="G2108" s="42">
        <v>41100</v>
      </c>
      <c r="H2108" s="28" t="s">
        <v>2879</v>
      </c>
    </row>
    <row r="2109" spans="1:9">
      <c r="B2109" s="27" t="s">
        <v>2571</v>
      </c>
      <c r="C2109" s="26"/>
      <c r="D2109" s="34" t="s">
        <v>2880</v>
      </c>
      <c r="E2109" s="26" t="s">
        <v>4196</v>
      </c>
      <c r="F2109" s="26"/>
      <c r="G2109" s="42">
        <v>41103</v>
      </c>
      <c r="H2109" s="28"/>
      <c r="I2109" s="24" t="s">
        <v>826</v>
      </c>
    </row>
    <row r="2110" spans="1:9">
      <c r="B2110" s="27" t="s">
        <v>2534</v>
      </c>
      <c r="C2110" s="30"/>
      <c r="D2110" s="29" t="s">
        <v>2881</v>
      </c>
      <c r="E2110" s="26" t="s">
        <v>2570</v>
      </c>
      <c r="F2110" s="26"/>
      <c r="G2110" s="42">
        <v>41104</v>
      </c>
      <c r="H2110" s="28" t="s">
        <v>2879</v>
      </c>
      <c r="I2110" s="24" t="s">
        <v>826</v>
      </c>
    </row>
    <row r="2111" spans="1:9">
      <c r="B2111" s="27" t="s">
        <v>2882</v>
      </c>
      <c r="C2111" s="30"/>
      <c r="D2111" s="34" t="s">
        <v>2883</v>
      </c>
      <c r="E2111" s="26" t="s">
        <v>2573</v>
      </c>
      <c r="F2111" s="26"/>
      <c r="G2111" s="42">
        <v>41106</v>
      </c>
      <c r="H2111" s="28" t="s">
        <v>2884</v>
      </c>
      <c r="I2111" s="24" t="s">
        <v>826</v>
      </c>
    </row>
    <row r="2112" spans="1:9">
      <c r="B2112" s="27" t="s">
        <v>2882</v>
      </c>
      <c r="C2112" s="40" t="s">
        <v>2885</v>
      </c>
      <c r="D2112" s="34" t="s">
        <v>2886</v>
      </c>
      <c r="E2112" s="26" t="s">
        <v>2573</v>
      </c>
      <c r="F2112" s="26"/>
      <c r="G2112" s="42">
        <v>41106</v>
      </c>
      <c r="H2112" s="28" t="s">
        <v>2887</v>
      </c>
      <c r="I2112" s="24" t="s">
        <v>826</v>
      </c>
    </row>
    <row r="2113" spans="1:9">
      <c r="B2113" s="230" t="s">
        <v>2871</v>
      </c>
      <c r="C2113" s="32" t="s">
        <v>2888</v>
      </c>
      <c r="D2113" s="34" t="s">
        <v>2889</v>
      </c>
      <c r="E2113" s="32" t="s">
        <v>2573</v>
      </c>
      <c r="F2113" s="32"/>
      <c r="G2113" s="580">
        <v>41107</v>
      </c>
      <c r="H2113" s="31" t="s">
        <v>2890</v>
      </c>
      <c r="I2113" s="24" t="s">
        <v>826</v>
      </c>
    </row>
    <row r="2114" spans="1:9">
      <c r="B2114" s="230" t="s">
        <v>2871</v>
      </c>
      <c r="C2114" s="32" t="s">
        <v>2891</v>
      </c>
      <c r="D2114" s="34" t="s">
        <v>2892</v>
      </c>
      <c r="E2114" s="32" t="s">
        <v>2573</v>
      </c>
      <c r="F2114" s="32"/>
      <c r="G2114" s="580">
        <v>41107</v>
      </c>
      <c r="H2114" s="31" t="s">
        <v>2890</v>
      </c>
      <c r="I2114" s="24" t="s">
        <v>826</v>
      </c>
    </row>
    <row r="2115" spans="1:9">
      <c r="B2115" s="230" t="s">
        <v>2571</v>
      </c>
      <c r="C2115" s="32"/>
      <c r="D2115" s="29" t="s">
        <v>2893</v>
      </c>
      <c r="E2115" s="32" t="s">
        <v>4196</v>
      </c>
      <c r="F2115" s="32"/>
      <c r="G2115" s="580">
        <v>41108</v>
      </c>
      <c r="H2115" s="31" t="s">
        <v>2894</v>
      </c>
      <c r="I2115" s="24" t="s">
        <v>826</v>
      </c>
    </row>
    <row r="2116" spans="1:9">
      <c r="B2116" s="230" t="s">
        <v>2534</v>
      </c>
      <c r="C2116" s="32"/>
      <c r="D2116" s="29" t="s">
        <v>2895</v>
      </c>
      <c r="E2116" s="32" t="s">
        <v>2570</v>
      </c>
      <c r="F2116" s="32"/>
      <c r="G2116" s="580">
        <v>41109</v>
      </c>
      <c r="H2116" s="31"/>
      <c r="I2116" s="24" t="s">
        <v>826</v>
      </c>
    </row>
    <row r="2117" spans="1:9">
      <c r="A2117" s="229"/>
      <c r="B2117" s="27" t="s">
        <v>2896</v>
      </c>
      <c r="C2117" s="40"/>
      <c r="D2117" s="34" t="s">
        <v>2897</v>
      </c>
      <c r="E2117" s="26" t="s">
        <v>2668</v>
      </c>
      <c r="F2117" s="26"/>
      <c r="G2117" s="42">
        <v>41110</v>
      </c>
      <c r="H2117" s="28" t="s">
        <v>2898</v>
      </c>
      <c r="I2117" s="24" t="s">
        <v>826</v>
      </c>
    </row>
    <row r="2118" spans="1:9">
      <c r="B2118" s="27" t="s">
        <v>2899</v>
      </c>
      <c r="C2118" s="26"/>
      <c r="D2118" s="34" t="s">
        <v>2900</v>
      </c>
      <c r="E2118" s="26" t="s">
        <v>2578</v>
      </c>
      <c r="F2118" s="26"/>
      <c r="G2118" s="42">
        <v>41111</v>
      </c>
      <c r="H2118" s="28" t="s">
        <v>2901</v>
      </c>
      <c r="I2118" s="24" t="s">
        <v>826</v>
      </c>
    </row>
    <row r="2119" spans="1:9">
      <c r="B2119" s="27" t="s">
        <v>2591</v>
      </c>
      <c r="C2119" s="40" t="s">
        <v>2902</v>
      </c>
      <c r="D2119" s="34" t="s">
        <v>2903</v>
      </c>
      <c r="E2119" s="26" t="s">
        <v>2570</v>
      </c>
      <c r="F2119" s="26"/>
      <c r="G2119" s="42">
        <v>41113</v>
      </c>
      <c r="H2119" s="28" t="s">
        <v>2901</v>
      </c>
      <c r="I2119" s="24" t="s">
        <v>826</v>
      </c>
    </row>
    <row r="2120" spans="1:9">
      <c r="B2120" s="27" t="s">
        <v>2612</v>
      </c>
      <c r="C2120" s="40" t="s">
        <v>2904</v>
      </c>
      <c r="D2120" s="34" t="s">
        <v>2905</v>
      </c>
      <c r="E2120" s="26" t="s">
        <v>2573</v>
      </c>
      <c r="F2120" s="26"/>
      <c r="G2120" s="42">
        <v>41120</v>
      </c>
      <c r="H2120" s="28" t="s">
        <v>2906</v>
      </c>
      <c r="I2120" s="24" t="s">
        <v>826</v>
      </c>
    </row>
    <row r="2121" spans="1:9">
      <c r="B2121" s="230" t="s">
        <v>2907</v>
      </c>
      <c r="C2121" s="259" t="s">
        <v>2908</v>
      </c>
      <c r="D2121" s="236" t="s">
        <v>2909</v>
      </c>
      <c r="E2121" s="32" t="s">
        <v>2585</v>
      </c>
      <c r="F2121" s="32"/>
      <c r="G2121" s="580">
        <v>41121</v>
      </c>
      <c r="H2121" s="31"/>
      <c r="I2121" s="24" t="s">
        <v>826</v>
      </c>
    </row>
    <row r="2122" spans="1:9">
      <c r="B2122" s="230" t="s">
        <v>2910</v>
      </c>
      <c r="C2122" s="259"/>
      <c r="D2122" s="236" t="s">
        <v>2911</v>
      </c>
      <c r="E2122" s="32" t="s">
        <v>2605</v>
      </c>
      <c r="F2122" s="32"/>
      <c r="G2122" s="580">
        <v>41121</v>
      </c>
      <c r="H2122" s="31"/>
      <c r="I2122" s="24" t="s">
        <v>826</v>
      </c>
    </row>
    <row r="2123" spans="1:9">
      <c r="B2123" s="230" t="s">
        <v>2602</v>
      </c>
      <c r="C2123" s="259"/>
      <c r="D2123" s="236" t="s">
        <v>2912</v>
      </c>
      <c r="E2123" s="32" t="s">
        <v>2913</v>
      </c>
      <c r="F2123" s="32" t="s">
        <v>4</v>
      </c>
      <c r="G2123" s="580">
        <v>41121</v>
      </c>
      <c r="H2123" s="31"/>
      <c r="I2123" s="24" t="s">
        <v>826</v>
      </c>
    </row>
    <row r="2124" spans="1:9">
      <c r="B2124" s="230" t="s">
        <v>2914</v>
      </c>
      <c r="C2124" s="259"/>
      <c r="D2124" s="236" t="s">
        <v>2915</v>
      </c>
      <c r="E2124" s="32" t="s">
        <v>2916</v>
      </c>
      <c r="F2124" s="32"/>
      <c r="G2124" s="580">
        <v>41121</v>
      </c>
      <c r="H2124" s="31"/>
      <c r="I2124" s="24" t="s">
        <v>826</v>
      </c>
    </row>
    <row r="2125" spans="1:9">
      <c r="B2125" s="230" t="s">
        <v>2571</v>
      </c>
      <c r="C2125" s="259" t="s">
        <v>2917</v>
      </c>
      <c r="D2125" s="34" t="s">
        <v>2918</v>
      </c>
      <c r="E2125" s="32" t="s">
        <v>2570</v>
      </c>
      <c r="F2125" s="32"/>
      <c r="G2125" s="580">
        <v>41121</v>
      </c>
      <c r="H2125" s="31"/>
      <c r="I2125" s="24" t="s">
        <v>826</v>
      </c>
    </row>
    <row r="2126" spans="1:9">
      <c r="B2126" s="230" t="s">
        <v>2723</v>
      </c>
      <c r="C2126" s="259" t="s">
        <v>2919</v>
      </c>
      <c r="D2126" s="34" t="s">
        <v>2920</v>
      </c>
      <c r="E2126" s="32" t="s">
        <v>4196</v>
      </c>
      <c r="F2126" s="32"/>
      <c r="G2126" s="580">
        <v>41121</v>
      </c>
      <c r="H2126" s="31"/>
      <c r="I2126" s="24" t="s">
        <v>826</v>
      </c>
    </row>
    <row r="2127" spans="1:9">
      <c r="B2127" s="230" t="s">
        <v>2763</v>
      </c>
      <c r="C2127" s="259"/>
      <c r="D2127" s="34" t="s">
        <v>2921</v>
      </c>
      <c r="E2127" s="32" t="s">
        <v>2772</v>
      </c>
      <c r="F2127" s="32"/>
      <c r="G2127" s="580">
        <v>41121</v>
      </c>
      <c r="H2127" s="31"/>
      <c r="I2127" s="24" t="s">
        <v>826</v>
      </c>
    </row>
    <row r="2128" spans="1:9">
      <c r="B2128" s="230" t="s">
        <v>2867</v>
      </c>
      <c r="C2128" s="259" t="s">
        <v>2922</v>
      </c>
      <c r="D2128" s="34" t="s">
        <v>2923</v>
      </c>
      <c r="E2128" s="32" t="s">
        <v>2869</v>
      </c>
      <c r="F2128" s="32"/>
      <c r="G2128" s="580">
        <v>41121</v>
      </c>
      <c r="H2128" s="31"/>
      <c r="I2128" s="24" t="s">
        <v>826</v>
      </c>
    </row>
    <row r="2129" spans="2:11">
      <c r="B2129" s="230" t="s">
        <v>2588</v>
      </c>
      <c r="C2129" s="259"/>
      <c r="D2129" s="34" t="s">
        <v>2924</v>
      </c>
      <c r="E2129" s="32" t="s">
        <v>2642</v>
      </c>
      <c r="F2129" s="32"/>
      <c r="G2129" s="580">
        <v>41121</v>
      </c>
      <c r="H2129" s="31"/>
      <c r="I2129" s="24" t="s">
        <v>826</v>
      </c>
    </row>
    <row r="2130" spans="2:11" s="18" customFormat="1">
      <c r="B2130" s="230" t="s">
        <v>2925</v>
      </c>
      <c r="C2130" s="259" t="s">
        <v>2926</v>
      </c>
      <c r="D2130" s="34" t="s">
        <v>2927</v>
      </c>
      <c r="E2130" s="32" t="s">
        <v>2573</v>
      </c>
      <c r="F2130" s="32" t="s">
        <v>4</v>
      </c>
      <c r="G2130" s="580">
        <v>41121</v>
      </c>
      <c r="H2130" s="31"/>
      <c r="I2130" s="24" t="s">
        <v>826</v>
      </c>
      <c r="J2130" s="68"/>
      <c r="K2130" s="68"/>
    </row>
    <row r="2131" spans="2:11" s="18" customFormat="1">
      <c r="B2131" s="230" t="s">
        <v>2928</v>
      </c>
      <c r="C2131" s="259"/>
      <c r="D2131" s="34" t="s">
        <v>2929</v>
      </c>
      <c r="E2131" s="32" t="s">
        <v>2699</v>
      </c>
      <c r="F2131" s="32"/>
      <c r="G2131" s="580">
        <v>41121</v>
      </c>
      <c r="H2131" s="31" t="s">
        <v>2930</v>
      </c>
      <c r="I2131" s="24" t="s">
        <v>826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2931</v>
      </c>
      <c r="C2133" s="40" t="s">
        <v>2932</v>
      </c>
      <c r="D2133" s="29" t="s">
        <v>2933</v>
      </c>
      <c r="E2133" s="26" t="s">
        <v>2573</v>
      </c>
      <c r="F2133" s="26"/>
      <c r="G2133" s="42">
        <v>41121</v>
      </c>
      <c r="H2133" s="28" t="s">
        <v>2934</v>
      </c>
      <c r="I2133" s="24" t="s">
        <v>826</v>
      </c>
    </row>
    <row r="2134" spans="2:11">
      <c r="B2134" s="27" t="s">
        <v>2931</v>
      </c>
      <c r="C2134" s="30"/>
      <c r="D2134" s="29" t="s">
        <v>2935</v>
      </c>
      <c r="E2134" s="28"/>
      <c r="F2134" s="26"/>
      <c r="G2134" s="29"/>
      <c r="H2134" s="230" t="s">
        <v>2936</v>
      </c>
      <c r="I2134" s="24" t="s">
        <v>826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2871</v>
      </c>
      <c r="C2136" s="40"/>
      <c r="D2136" s="34" t="s">
        <v>2937</v>
      </c>
      <c r="E2136" s="26" t="s">
        <v>2573</v>
      </c>
      <c r="F2136" s="26"/>
      <c r="G2136" s="42">
        <v>41124</v>
      </c>
      <c r="H2136" s="28" t="s">
        <v>2930</v>
      </c>
      <c r="I2136" s="24" t="s">
        <v>826</v>
      </c>
    </row>
    <row r="2137" spans="2:11">
      <c r="B2137" s="27" t="s">
        <v>2639</v>
      </c>
      <c r="C2137" s="40" t="s">
        <v>2938</v>
      </c>
      <c r="D2137" s="34" t="s">
        <v>2641</v>
      </c>
      <c r="E2137" s="26" t="s">
        <v>2642</v>
      </c>
      <c r="F2137" s="26"/>
      <c r="G2137" s="42">
        <v>41125</v>
      </c>
      <c r="H2137" s="28" t="s">
        <v>2930</v>
      </c>
      <c r="I2137" s="24" t="s">
        <v>826</v>
      </c>
    </row>
    <row r="2138" spans="2:11">
      <c r="B2138" s="27" t="s">
        <v>2738</v>
      </c>
      <c r="C2138" s="40" t="s">
        <v>2939</v>
      </c>
      <c r="D2138" s="34" t="s">
        <v>2940</v>
      </c>
      <c r="E2138" s="29" t="s">
        <v>2573</v>
      </c>
      <c r="F2138" s="26"/>
      <c r="G2138" s="42">
        <v>41131</v>
      </c>
      <c r="H2138" s="33" t="s">
        <v>2941</v>
      </c>
      <c r="I2138" s="24" t="s">
        <v>826</v>
      </c>
    </row>
    <row r="2139" spans="2:11">
      <c r="B2139" s="27" t="s">
        <v>2738</v>
      </c>
      <c r="C2139" s="40" t="s">
        <v>2942</v>
      </c>
      <c r="D2139" s="34" t="s">
        <v>2943</v>
      </c>
      <c r="E2139" s="29" t="s">
        <v>2573</v>
      </c>
      <c r="F2139" s="26"/>
      <c r="G2139" s="42">
        <v>41131</v>
      </c>
      <c r="H2139" s="33" t="s">
        <v>2941</v>
      </c>
      <c r="I2139" s="24" t="s">
        <v>826</v>
      </c>
    </row>
    <row r="2140" spans="2:11">
      <c r="B2140" s="27" t="s">
        <v>2571</v>
      </c>
      <c r="C2140" s="40" t="s">
        <v>2944</v>
      </c>
      <c r="D2140" s="34" t="s">
        <v>2945</v>
      </c>
      <c r="E2140" s="26" t="s">
        <v>4196</v>
      </c>
      <c r="F2140" s="26"/>
      <c r="G2140" s="42">
        <v>41131</v>
      </c>
      <c r="H2140" s="28" t="s">
        <v>2946</v>
      </c>
      <c r="I2140" s="24" t="s">
        <v>826</v>
      </c>
    </row>
    <row r="2141" spans="2:11">
      <c r="B2141" s="27" t="s">
        <v>2591</v>
      </c>
      <c r="C2141" s="40" t="s">
        <v>2947</v>
      </c>
      <c r="D2141" s="34" t="s">
        <v>2948</v>
      </c>
      <c r="E2141" s="26" t="s">
        <v>2570</v>
      </c>
      <c r="F2141" s="26"/>
      <c r="G2141" s="42">
        <v>41132</v>
      </c>
      <c r="H2141" s="28" t="s">
        <v>2946</v>
      </c>
      <c r="I2141" s="24" t="s">
        <v>826</v>
      </c>
    </row>
    <row r="2142" spans="2:11">
      <c r="B2142" s="27" t="s">
        <v>2534</v>
      </c>
      <c r="C2142" s="40" t="s">
        <v>2727</v>
      </c>
      <c r="D2142" s="29" t="s">
        <v>2949</v>
      </c>
      <c r="E2142" s="26" t="s">
        <v>2570</v>
      </c>
      <c r="F2142" s="26"/>
      <c r="G2142" s="42">
        <v>41134</v>
      </c>
      <c r="H2142" s="28"/>
      <c r="I2142" s="24" t="s">
        <v>2727</v>
      </c>
    </row>
    <row r="2143" spans="2:11">
      <c r="B2143" s="27" t="s">
        <v>2950</v>
      </c>
      <c r="C2143" s="40" t="s">
        <v>2951</v>
      </c>
      <c r="D2143" s="34" t="s">
        <v>2952</v>
      </c>
      <c r="E2143" s="26" t="s">
        <v>2953</v>
      </c>
      <c r="F2143" s="26"/>
      <c r="G2143" s="42">
        <v>41136</v>
      </c>
      <c r="H2143" s="28" t="s">
        <v>2954</v>
      </c>
      <c r="I2143" s="24" t="s">
        <v>826</v>
      </c>
    </row>
    <row r="2144" spans="2:11">
      <c r="B2144" s="27" t="s">
        <v>2899</v>
      </c>
      <c r="C2144" s="40" t="s">
        <v>2955</v>
      </c>
      <c r="D2144" s="34" t="s">
        <v>2956</v>
      </c>
      <c r="E2144" s="26" t="s">
        <v>2532</v>
      </c>
      <c r="F2144" s="26"/>
      <c r="G2144" s="42">
        <v>41138</v>
      </c>
      <c r="H2144" s="28" t="s">
        <v>2957</v>
      </c>
      <c r="I2144" s="24" t="s">
        <v>826</v>
      </c>
    </row>
    <row r="2145" spans="2:9">
      <c r="B2145" s="27" t="s">
        <v>2958</v>
      </c>
      <c r="C2145" s="40" t="s">
        <v>2959</v>
      </c>
      <c r="D2145" s="34" t="s">
        <v>2960</v>
      </c>
      <c r="E2145" s="26" t="s">
        <v>2570</v>
      </c>
      <c r="F2145" s="26"/>
      <c r="G2145" s="42">
        <v>41142</v>
      </c>
      <c r="H2145" s="28"/>
      <c r="I2145" s="24" t="s">
        <v>826</v>
      </c>
    </row>
    <row r="2146" spans="2:9">
      <c r="B2146" s="27" t="s">
        <v>2571</v>
      </c>
      <c r="C2146" s="40" t="s">
        <v>2727</v>
      </c>
      <c r="D2146" s="29" t="s">
        <v>2961</v>
      </c>
      <c r="E2146" s="26" t="s">
        <v>4196</v>
      </c>
      <c r="F2146" s="26"/>
      <c r="G2146" s="42">
        <v>41142</v>
      </c>
      <c r="H2146" s="28"/>
      <c r="I2146" s="24" t="s">
        <v>2962</v>
      </c>
    </row>
    <row r="2147" spans="2:9">
      <c r="B2147" s="27" t="s">
        <v>2534</v>
      </c>
      <c r="C2147" s="40" t="s">
        <v>2727</v>
      </c>
      <c r="D2147" s="29" t="s">
        <v>2963</v>
      </c>
      <c r="E2147" s="26" t="s">
        <v>2570</v>
      </c>
      <c r="F2147" s="26"/>
      <c r="G2147" s="42">
        <v>41142</v>
      </c>
      <c r="H2147" s="28" t="s">
        <v>2964</v>
      </c>
      <c r="I2147" s="24" t="s">
        <v>826</v>
      </c>
    </row>
    <row r="2148" spans="2:9">
      <c r="B2148" s="27" t="s">
        <v>2815</v>
      </c>
      <c r="C2148" s="40" t="s">
        <v>2727</v>
      </c>
      <c r="D2148" s="29" t="s">
        <v>2965</v>
      </c>
      <c r="E2148" s="26" t="s">
        <v>2573</v>
      </c>
      <c r="F2148" s="26"/>
      <c r="G2148" s="42">
        <v>41142</v>
      </c>
      <c r="H2148" s="28" t="s">
        <v>2964</v>
      </c>
      <c r="I2148" s="24" t="s">
        <v>826</v>
      </c>
    </row>
    <row r="2149" spans="2:9">
      <c r="B2149" s="27" t="s">
        <v>2966</v>
      </c>
      <c r="C2149" s="40"/>
      <c r="D2149" s="34" t="s">
        <v>2967</v>
      </c>
      <c r="E2149" s="26" t="s">
        <v>30</v>
      </c>
      <c r="F2149" s="26"/>
      <c r="G2149" s="42">
        <v>41148</v>
      </c>
      <c r="H2149" s="28" t="s">
        <v>2968</v>
      </c>
      <c r="I2149" s="24" t="s">
        <v>826</v>
      </c>
    </row>
    <row r="2150" spans="2:9">
      <c r="B2150" s="27" t="s">
        <v>2969</v>
      </c>
      <c r="C2150" s="40" t="s">
        <v>2970</v>
      </c>
      <c r="D2150" s="34" t="s">
        <v>2971</v>
      </c>
      <c r="E2150" s="26" t="s">
        <v>2642</v>
      </c>
      <c r="F2150" s="26"/>
      <c r="G2150" s="42">
        <v>41149</v>
      </c>
      <c r="H2150" s="28" t="s">
        <v>2972</v>
      </c>
      <c r="I2150" s="24" t="s">
        <v>826</v>
      </c>
    </row>
    <row r="2151" spans="2:9">
      <c r="B2151" s="27" t="s">
        <v>2591</v>
      </c>
      <c r="C2151" s="40" t="s">
        <v>2973</v>
      </c>
      <c r="D2151" s="34" t="s">
        <v>2974</v>
      </c>
      <c r="E2151" s="26" t="s">
        <v>2570</v>
      </c>
      <c r="F2151" s="26"/>
      <c r="G2151" s="42">
        <v>41151</v>
      </c>
      <c r="H2151" s="28" t="s">
        <v>2975</v>
      </c>
      <c r="I2151" s="24" t="s">
        <v>826</v>
      </c>
    </row>
    <row r="2152" spans="2:9">
      <c r="B2152" s="27" t="s">
        <v>2910</v>
      </c>
      <c r="C2152" s="40" t="s">
        <v>2976</v>
      </c>
      <c r="D2152" s="34" t="s">
        <v>2977</v>
      </c>
      <c r="E2152" s="26" t="s">
        <v>2551</v>
      </c>
      <c r="F2152" s="26"/>
      <c r="G2152" s="42">
        <v>41152</v>
      </c>
      <c r="H2152" s="28"/>
      <c r="I2152" s="24" t="s">
        <v>826</v>
      </c>
    </row>
    <row r="2153" spans="2:9">
      <c r="B2153" s="27" t="s">
        <v>2899</v>
      </c>
      <c r="C2153" s="26"/>
      <c r="D2153" s="34" t="s">
        <v>2978</v>
      </c>
      <c r="E2153" s="26" t="s">
        <v>2532</v>
      </c>
      <c r="F2153" s="26"/>
      <c r="G2153" s="42">
        <v>41152</v>
      </c>
      <c r="H2153" s="28"/>
      <c r="I2153" s="24" t="s">
        <v>826</v>
      </c>
    </row>
    <row r="2154" spans="2:9">
      <c r="B2154" s="27" t="s">
        <v>2899</v>
      </c>
      <c r="C2154" s="40"/>
      <c r="D2154" s="34" t="s">
        <v>2979</v>
      </c>
      <c r="E2154" s="26" t="s">
        <v>2532</v>
      </c>
      <c r="F2154" s="26"/>
      <c r="G2154" s="42">
        <v>41152</v>
      </c>
      <c r="H2154" s="28"/>
      <c r="I2154" s="24" t="s">
        <v>826</v>
      </c>
    </row>
    <row r="2155" spans="2:9">
      <c r="B2155" s="27" t="s">
        <v>2677</v>
      </c>
      <c r="C2155" s="40" t="s">
        <v>2980</v>
      </c>
      <c r="D2155" s="34" t="s">
        <v>2981</v>
      </c>
      <c r="E2155" s="26" t="s">
        <v>2642</v>
      </c>
      <c r="F2155" s="26"/>
      <c r="G2155" s="42">
        <v>41152</v>
      </c>
      <c r="H2155" s="28"/>
      <c r="I2155" s="24" t="s">
        <v>826</v>
      </c>
    </row>
    <row r="2156" spans="2:9">
      <c r="B2156" s="27" t="s">
        <v>2677</v>
      </c>
      <c r="C2156" s="40" t="s">
        <v>2982</v>
      </c>
      <c r="D2156" s="34" t="s">
        <v>2983</v>
      </c>
      <c r="E2156" s="26" t="s">
        <v>2642</v>
      </c>
      <c r="F2156" s="26"/>
      <c r="G2156" s="42">
        <v>41152</v>
      </c>
      <c r="H2156" s="28"/>
      <c r="I2156" s="24" t="s">
        <v>826</v>
      </c>
    </row>
    <row r="2157" spans="2:9">
      <c r="B2157" s="27" t="s">
        <v>2588</v>
      </c>
      <c r="C2157" s="40"/>
      <c r="D2157" s="34" t="s">
        <v>2984</v>
      </c>
      <c r="E2157" s="26" t="s">
        <v>2985</v>
      </c>
      <c r="F2157" s="26"/>
      <c r="G2157" s="42">
        <v>41152</v>
      </c>
      <c r="H2157" s="28"/>
      <c r="I2157" s="24" t="s">
        <v>826</v>
      </c>
    </row>
    <row r="2158" spans="2:9">
      <c r="B2158" s="27" t="s">
        <v>2588</v>
      </c>
      <c r="C2158" s="40"/>
      <c r="D2158" s="34" t="s">
        <v>2986</v>
      </c>
      <c r="E2158" s="26" t="s">
        <v>2987</v>
      </c>
      <c r="F2158" s="26"/>
      <c r="G2158" s="42">
        <v>41152</v>
      </c>
      <c r="H2158" s="28"/>
      <c r="I2158" s="24" t="s">
        <v>826</v>
      </c>
    </row>
    <row r="2159" spans="2:9">
      <c r="B2159" s="27" t="s">
        <v>2815</v>
      </c>
      <c r="C2159" s="40"/>
      <c r="D2159" s="34" t="s">
        <v>2988</v>
      </c>
      <c r="E2159" s="26" t="s">
        <v>2573</v>
      </c>
      <c r="F2159" s="26"/>
      <c r="G2159" s="42">
        <v>41152</v>
      </c>
      <c r="H2159" s="28"/>
      <c r="I2159" s="24" t="s">
        <v>826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2571</v>
      </c>
      <c r="C2161" s="259"/>
      <c r="D2161" s="304" t="s">
        <v>2989</v>
      </c>
      <c r="E2161" s="32" t="s">
        <v>2573</v>
      </c>
      <c r="F2161" s="32"/>
      <c r="G2161" s="580">
        <v>41153</v>
      </c>
      <c r="H2161" s="31" t="s">
        <v>2990</v>
      </c>
      <c r="I2161" s="24" t="s">
        <v>826</v>
      </c>
    </row>
    <row r="2162" spans="2:9">
      <c r="B2162" s="230" t="s">
        <v>2539</v>
      </c>
      <c r="C2162" s="259"/>
      <c r="D2162" s="304" t="s">
        <v>2991</v>
      </c>
      <c r="E2162" s="32" t="s">
        <v>2570</v>
      </c>
      <c r="F2162" s="32"/>
      <c r="G2162" s="580">
        <v>41155</v>
      </c>
      <c r="H2162" s="31" t="s">
        <v>2992</v>
      </c>
      <c r="I2162" s="24" t="s">
        <v>826</v>
      </c>
    </row>
    <row r="2163" spans="2:9">
      <c r="B2163" s="230" t="s">
        <v>2993</v>
      </c>
      <c r="C2163" s="259"/>
      <c r="D2163" s="304" t="s">
        <v>2994</v>
      </c>
      <c r="E2163" s="32" t="s">
        <v>2659</v>
      </c>
      <c r="F2163" s="32"/>
      <c r="G2163" s="580">
        <v>41156</v>
      </c>
      <c r="H2163" s="260" t="s">
        <v>2995</v>
      </c>
      <c r="I2163" s="24" t="s">
        <v>826</v>
      </c>
    </row>
    <row r="2164" spans="2:9">
      <c r="B2164" s="230" t="s">
        <v>2696</v>
      </c>
      <c r="C2164" s="259" t="s">
        <v>2996</v>
      </c>
      <c r="D2164" s="304" t="s">
        <v>2997</v>
      </c>
      <c r="E2164" s="32" t="s">
        <v>2699</v>
      </c>
      <c r="F2164" s="32"/>
      <c r="G2164" s="580">
        <v>41153</v>
      </c>
      <c r="H2164" s="31" t="s">
        <v>2998</v>
      </c>
      <c r="I2164" s="24" t="s">
        <v>826</v>
      </c>
    </row>
    <row r="2165" spans="2:9">
      <c r="B2165" s="230" t="s">
        <v>2931</v>
      </c>
      <c r="C2165" s="259" t="s">
        <v>2999</v>
      </c>
      <c r="D2165" s="304" t="s">
        <v>3000</v>
      </c>
      <c r="E2165" s="32" t="s">
        <v>4199</v>
      </c>
      <c r="F2165" s="32"/>
      <c r="G2165" s="580">
        <v>41156</v>
      </c>
      <c r="H2165" s="31" t="s">
        <v>3001</v>
      </c>
      <c r="I2165" s="24" t="s">
        <v>826</v>
      </c>
    </row>
    <row r="2166" spans="2:9">
      <c r="B2166" s="230" t="s">
        <v>3002</v>
      </c>
      <c r="C2166" s="259"/>
      <c r="D2166" s="304" t="s">
        <v>3003</v>
      </c>
      <c r="E2166" s="261" t="s">
        <v>2573</v>
      </c>
      <c r="F2166" s="32"/>
      <c r="G2166" s="580">
        <v>41156</v>
      </c>
      <c r="H2166" s="31" t="s">
        <v>3004</v>
      </c>
      <c r="I2166" s="24" t="s">
        <v>826</v>
      </c>
    </row>
    <row r="2167" spans="2:9">
      <c r="B2167" s="230" t="s">
        <v>3005</v>
      </c>
      <c r="C2167" s="259"/>
      <c r="D2167" s="304" t="s">
        <v>3006</v>
      </c>
      <c r="E2167" s="32" t="s">
        <v>2642</v>
      </c>
      <c r="F2167" s="32"/>
      <c r="G2167" s="580">
        <v>41157</v>
      </c>
      <c r="H2167" s="31" t="s">
        <v>3007</v>
      </c>
      <c r="I2167" s="24" t="s">
        <v>826</v>
      </c>
    </row>
    <row r="2168" spans="2:9">
      <c r="B2168" s="230" t="s">
        <v>2571</v>
      </c>
      <c r="C2168" s="259" t="s">
        <v>2727</v>
      </c>
      <c r="D2168" s="338" t="s">
        <v>3008</v>
      </c>
      <c r="E2168" s="32" t="s">
        <v>4196</v>
      </c>
      <c r="F2168" s="32"/>
      <c r="G2168" s="580">
        <v>41157</v>
      </c>
      <c r="H2168" s="31" t="s">
        <v>3007</v>
      </c>
      <c r="I2168" s="24" t="s">
        <v>3009</v>
      </c>
    </row>
    <row r="2169" spans="2:9">
      <c r="B2169" s="49" t="s">
        <v>3002</v>
      </c>
      <c r="C2169" s="259"/>
      <c r="D2169" s="304" t="s">
        <v>3010</v>
      </c>
      <c r="E2169" s="261" t="s">
        <v>2680</v>
      </c>
      <c r="F2169" s="32"/>
      <c r="G2169" s="580">
        <v>41162</v>
      </c>
      <c r="H2169" s="31" t="s">
        <v>3011</v>
      </c>
      <c r="I2169" s="24" t="s">
        <v>826</v>
      </c>
    </row>
    <row r="2170" spans="2:9">
      <c r="B2170" s="230" t="s">
        <v>651</v>
      </c>
      <c r="C2170" s="259" t="s">
        <v>3012</v>
      </c>
      <c r="D2170" s="304" t="s">
        <v>3013</v>
      </c>
      <c r="E2170" s="32" t="s">
        <v>2570</v>
      </c>
      <c r="F2170" s="32"/>
      <c r="G2170" s="580">
        <v>41162</v>
      </c>
      <c r="H2170" s="31" t="s">
        <v>3014</v>
      </c>
      <c r="I2170" s="24" t="s">
        <v>826</v>
      </c>
    </row>
    <row r="2171" spans="2:9">
      <c r="B2171" s="230" t="s">
        <v>2571</v>
      </c>
      <c r="C2171" s="32" t="s">
        <v>2727</v>
      </c>
      <c r="D2171" s="338" t="s">
        <v>3015</v>
      </c>
      <c r="E2171" s="32" t="s">
        <v>4196</v>
      </c>
      <c r="F2171" s="32"/>
      <c r="G2171" s="580">
        <v>41163</v>
      </c>
      <c r="H2171" s="31" t="s">
        <v>3016</v>
      </c>
      <c r="I2171" s="24" t="s">
        <v>826</v>
      </c>
    </row>
    <row r="2172" spans="2:9">
      <c r="B2172" s="27" t="s">
        <v>2571</v>
      </c>
      <c r="C2172" s="26" t="s">
        <v>2727</v>
      </c>
      <c r="D2172" s="338" t="s">
        <v>3017</v>
      </c>
      <c r="E2172" s="26" t="s">
        <v>2573</v>
      </c>
      <c r="F2172" s="26"/>
      <c r="G2172" s="42">
        <v>41164</v>
      </c>
      <c r="H2172" s="28"/>
      <c r="I2172" s="24" t="s">
        <v>3009</v>
      </c>
    </row>
    <row r="2173" spans="2:9">
      <c r="B2173" s="230" t="s">
        <v>2867</v>
      </c>
      <c r="C2173" s="259" t="s">
        <v>3018</v>
      </c>
      <c r="D2173" s="304" t="s">
        <v>3019</v>
      </c>
      <c r="E2173" s="32" t="s">
        <v>3020</v>
      </c>
      <c r="F2173" s="32"/>
      <c r="G2173" s="580">
        <v>41166</v>
      </c>
      <c r="H2173" s="31" t="s">
        <v>3021</v>
      </c>
      <c r="I2173" s="24" t="s">
        <v>826</v>
      </c>
    </row>
    <row r="2174" spans="2:9">
      <c r="B2174" s="230" t="s">
        <v>2899</v>
      </c>
      <c r="C2174" s="32" t="s">
        <v>2727</v>
      </c>
      <c r="D2174" s="338" t="s">
        <v>3022</v>
      </c>
      <c r="E2174" s="32" t="s">
        <v>2532</v>
      </c>
      <c r="F2174" s="32"/>
      <c r="G2174" s="580">
        <v>41167</v>
      </c>
      <c r="H2174" s="31" t="s">
        <v>3021</v>
      </c>
      <c r="I2174" s="24" t="s">
        <v>826</v>
      </c>
    </row>
    <row r="2175" spans="2:9">
      <c r="B2175" s="230" t="s">
        <v>3023</v>
      </c>
      <c r="C2175" s="266" t="s">
        <v>3024</v>
      </c>
      <c r="D2175" s="304" t="s">
        <v>3025</v>
      </c>
      <c r="E2175" s="32" t="s">
        <v>2585</v>
      </c>
      <c r="F2175" s="32"/>
      <c r="G2175" s="580">
        <v>41168</v>
      </c>
      <c r="H2175" s="31" t="s">
        <v>3026</v>
      </c>
      <c r="I2175" s="24" t="s">
        <v>826</v>
      </c>
    </row>
    <row r="2176" spans="2:9">
      <c r="B2176" s="677" t="s">
        <v>2591</v>
      </c>
      <c r="C2176" s="267" t="s">
        <v>3027</v>
      </c>
      <c r="D2176" s="304" t="s">
        <v>3028</v>
      </c>
      <c r="E2176" s="48" t="s">
        <v>2570</v>
      </c>
      <c r="F2176" s="48"/>
      <c r="G2176" s="585">
        <v>41171</v>
      </c>
      <c r="H2176" s="63" t="s">
        <v>3026</v>
      </c>
      <c r="I2176" s="24" t="s">
        <v>826</v>
      </c>
    </row>
    <row r="2177" spans="1:15">
      <c r="B2177" s="230" t="s">
        <v>2591</v>
      </c>
      <c r="C2177" s="259" t="s">
        <v>3029</v>
      </c>
      <c r="D2177" s="304" t="s">
        <v>3030</v>
      </c>
      <c r="E2177" s="32" t="s">
        <v>2570</v>
      </c>
      <c r="F2177" s="32"/>
      <c r="G2177" s="580">
        <v>41172</v>
      </c>
      <c r="H2177" s="31" t="s">
        <v>3031</v>
      </c>
      <c r="I2177" s="24" t="s">
        <v>826</v>
      </c>
    </row>
    <row r="2178" spans="1:15">
      <c r="B2178" s="230" t="s">
        <v>2571</v>
      </c>
      <c r="C2178" s="259" t="s">
        <v>3032</v>
      </c>
      <c r="D2178" s="304" t="s">
        <v>3033</v>
      </c>
      <c r="E2178" s="32" t="s">
        <v>2573</v>
      </c>
      <c r="F2178" s="32"/>
      <c r="G2178" s="580">
        <v>41174</v>
      </c>
      <c r="H2178" s="31" t="s">
        <v>3034</v>
      </c>
      <c r="I2178" s="24" t="s">
        <v>826</v>
      </c>
    </row>
    <row r="2179" spans="1:15" s="18" customFormat="1">
      <c r="A2179" s="229"/>
      <c r="B2179" s="230" t="s">
        <v>2602</v>
      </c>
      <c r="C2179" s="259" t="s">
        <v>3035</v>
      </c>
      <c r="D2179" s="304" t="s">
        <v>3036</v>
      </c>
      <c r="E2179" s="32" t="s">
        <v>3037</v>
      </c>
      <c r="F2179" s="32" t="s">
        <v>4</v>
      </c>
      <c r="G2179" s="580">
        <v>41170</v>
      </c>
      <c r="H2179" s="31" t="s">
        <v>3034</v>
      </c>
      <c r="I2179" s="24" t="s">
        <v>826</v>
      </c>
      <c r="J2179" s="68"/>
      <c r="K2179" s="68"/>
    </row>
    <row r="2180" spans="1:15">
      <c r="B2180" s="230" t="s">
        <v>2750</v>
      </c>
      <c r="C2180" s="32" t="s">
        <v>2727</v>
      </c>
      <c r="D2180" s="338" t="s">
        <v>3038</v>
      </c>
      <c r="E2180" s="32" t="s">
        <v>855</v>
      </c>
      <c r="F2180" s="32"/>
      <c r="G2180" s="580">
        <v>41176</v>
      </c>
      <c r="H2180" s="31"/>
      <c r="I2180" s="24" t="s">
        <v>4223</v>
      </c>
    </row>
    <row r="2181" spans="1:15">
      <c r="B2181" s="230" t="s">
        <v>2539</v>
      </c>
      <c r="C2181" s="266" t="s">
        <v>3039</v>
      </c>
      <c r="D2181" s="304" t="s">
        <v>3040</v>
      </c>
      <c r="E2181" s="32" t="s">
        <v>3041</v>
      </c>
      <c r="F2181" s="32"/>
      <c r="G2181" s="580">
        <v>41177</v>
      </c>
      <c r="H2181" s="31" t="s">
        <v>3042</v>
      </c>
      <c r="I2181" s="24" t="s">
        <v>826</v>
      </c>
    </row>
    <row r="2182" spans="1:15">
      <c r="B2182" s="230" t="s">
        <v>2899</v>
      </c>
      <c r="C2182" s="266" t="s">
        <v>3043</v>
      </c>
      <c r="D2182" s="304" t="s">
        <v>3044</v>
      </c>
      <c r="E2182" s="32" t="s">
        <v>2532</v>
      </c>
      <c r="F2182" s="32"/>
      <c r="G2182" s="580">
        <v>41179</v>
      </c>
      <c r="H2182" s="31" t="s">
        <v>3045</v>
      </c>
      <c r="I2182" s="24" t="s">
        <v>826</v>
      </c>
    </row>
    <row r="2183" spans="1:15">
      <c r="B2183" s="230" t="s">
        <v>2899</v>
      </c>
      <c r="C2183" s="266" t="s">
        <v>3046</v>
      </c>
      <c r="D2183" s="304" t="s">
        <v>3047</v>
      </c>
      <c r="E2183" s="32" t="s">
        <v>2532</v>
      </c>
      <c r="F2183" s="32"/>
      <c r="G2183" s="580">
        <v>41180</v>
      </c>
      <c r="H2183" s="31"/>
      <c r="I2183" s="24" t="s">
        <v>826</v>
      </c>
    </row>
    <row r="2184" spans="1:15">
      <c r="B2184" s="230" t="s">
        <v>2910</v>
      </c>
      <c r="C2184" s="266"/>
      <c r="D2184" s="305" t="s">
        <v>3048</v>
      </c>
      <c r="E2184" s="32" t="s">
        <v>3049</v>
      </c>
      <c r="F2184" s="32"/>
      <c r="G2184" s="580">
        <v>41182</v>
      </c>
      <c r="H2184" s="31" t="s">
        <v>3050</v>
      </c>
      <c r="I2184" s="24" t="s">
        <v>826</v>
      </c>
    </row>
    <row r="2185" spans="1:15">
      <c r="B2185" s="27" t="s">
        <v>3051</v>
      </c>
      <c r="C2185" s="268"/>
      <c r="D2185" s="306" t="s">
        <v>3052</v>
      </c>
      <c r="E2185" s="26" t="s">
        <v>3053</v>
      </c>
      <c r="F2185" s="26"/>
      <c r="G2185" s="42">
        <v>41182</v>
      </c>
      <c r="H2185" s="28" t="s">
        <v>3054</v>
      </c>
      <c r="I2185" s="24" t="s">
        <v>826</v>
      </c>
    </row>
    <row r="2186" spans="1:15">
      <c r="B2186" s="230"/>
      <c r="C2186" s="266" t="s">
        <v>3055</v>
      </c>
      <c r="D2186" s="306" t="s">
        <v>2581</v>
      </c>
      <c r="E2186" s="32"/>
      <c r="F2186" s="32"/>
      <c r="G2186" s="580">
        <v>41182</v>
      </c>
      <c r="H2186" s="31" t="s">
        <v>3056</v>
      </c>
      <c r="I2186" s="24" t="s">
        <v>826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3057</v>
      </c>
      <c r="C2188" s="268" t="s">
        <v>3058</v>
      </c>
      <c r="D2188" s="34" t="s">
        <v>3059</v>
      </c>
      <c r="E2188" s="26" t="s">
        <v>2585</v>
      </c>
      <c r="F2188" s="26"/>
      <c r="G2188" s="42">
        <v>41183</v>
      </c>
      <c r="H2188" s="28" t="s">
        <v>3054</v>
      </c>
      <c r="I2188" s="24" t="s">
        <v>826</v>
      </c>
    </row>
    <row r="2189" spans="1:15">
      <c r="B2189" s="27" t="s">
        <v>2571</v>
      </c>
      <c r="C2189" s="262" t="s">
        <v>2727</v>
      </c>
      <c r="D2189" s="750" t="s">
        <v>3060</v>
      </c>
      <c r="E2189" s="59" t="s">
        <v>4196</v>
      </c>
      <c r="F2189" s="59"/>
      <c r="G2189" s="592">
        <v>41183</v>
      </c>
      <c r="H2189" s="60"/>
      <c r="I2189" s="24" t="s">
        <v>2727</v>
      </c>
    </row>
    <row r="2190" spans="1:15" s="18" customFormat="1">
      <c r="B2190" s="27" t="s">
        <v>2612</v>
      </c>
      <c r="C2190" s="40" t="s">
        <v>3061</v>
      </c>
      <c r="D2190" s="34" t="s">
        <v>2594</v>
      </c>
      <c r="E2190" s="26" t="s">
        <v>2573</v>
      </c>
      <c r="F2190" s="26"/>
      <c r="G2190" s="42">
        <v>41184</v>
      </c>
      <c r="H2190" s="28" t="s">
        <v>3062</v>
      </c>
      <c r="I2190" s="24" t="s">
        <v>826</v>
      </c>
      <c r="J2190" s="68"/>
      <c r="K2190" s="68"/>
      <c r="L2190" s="24"/>
      <c r="M2190" s="24"/>
      <c r="N2190" s="24"/>
      <c r="O2190" s="24"/>
    </row>
    <row r="2191" spans="1:15">
      <c r="B2191" s="27" t="s">
        <v>2588</v>
      </c>
      <c r="C2191" s="59" t="s">
        <v>3063</v>
      </c>
      <c r="D2191" s="307" t="s">
        <v>3064</v>
      </c>
      <c r="E2191" s="55" t="s">
        <v>2688</v>
      </c>
      <c r="F2191" s="55"/>
      <c r="G2191" s="597">
        <v>41185</v>
      </c>
      <c r="H2191" s="56" t="s">
        <v>3056</v>
      </c>
      <c r="I2191" s="24" t="s">
        <v>826</v>
      </c>
    </row>
    <row r="2192" spans="1:15" s="18" customFormat="1">
      <c r="B2192" s="27" t="s">
        <v>839</v>
      </c>
      <c r="C2192" s="268" t="s">
        <v>3065</v>
      </c>
      <c r="D2192" s="34" t="s">
        <v>3066</v>
      </c>
      <c r="E2192" s="32" t="s">
        <v>2573</v>
      </c>
      <c r="F2192" s="32"/>
      <c r="G2192" s="580">
        <v>41190</v>
      </c>
      <c r="H2192" s="31" t="s">
        <v>3067</v>
      </c>
      <c r="I2192" s="24" t="s">
        <v>826</v>
      </c>
      <c r="J2192" s="68"/>
      <c r="K2192" s="68"/>
      <c r="L2192" s="24"/>
      <c r="M2192" s="24"/>
      <c r="N2192" s="24"/>
      <c r="O2192" s="24"/>
    </row>
    <row r="2193" spans="1:9">
      <c r="B2193" s="57" t="s">
        <v>2539</v>
      </c>
      <c r="C2193" s="68" t="s">
        <v>2727</v>
      </c>
      <c r="D2193" s="750" t="s">
        <v>3068</v>
      </c>
      <c r="E2193" s="32" t="s">
        <v>3041</v>
      </c>
      <c r="F2193" s="55"/>
      <c r="G2193" s="597">
        <v>41190</v>
      </c>
      <c r="H2193" s="56" t="s">
        <v>3069</v>
      </c>
      <c r="I2193" s="24" t="s">
        <v>2727</v>
      </c>
    </row>
    <row r="2194" spans="1:9">
      <c r="B2194" s="663" t="s">
        <v>3070</v>
      </c>
      <c r="C2194" s="268" t="s">
        <v>3071</v>
      </c>
      <c r="D2194" s="34" t="s">
        <v>3072</v>
      </c>
      <c r="E2194" s="65" t="s">
        <v>865</v>
      </c>
      <c r="F2194" s="32"/>
      <c r="G2194" s="585">
        <v>41194</v>
      </c>
      <c r="H2194" s="31" t="s">
        <v>3073</v>
      </c>
      <c r="I2194" s="24" t="s">
        <v>826</v>
      </c>
    </row>
    <row r="2195" spans="1:9">
      <c r="B2195" s="684" t="s">
        <v>3074</v>
      </c>
      <c r="C2195" s="272" t="s">
        <v>2727</v>
      </c>
      <c r="D2195" s="272" t="s">
        <v>859</v>
      </c>
      <c r="E2195" s="275" t="s">
        <v>864</v>
      </c>
      <c r="F2195" s="275"/>
      <c r="G2195" s="579">
        <v>41194</v>
      </c>
      <c r="H2195" s="54" t="s">
        <v>3075</v>
      </c>
      <c r="I2195" s="24" t="s">
        <v>3076</v>
      </c>
    </row>
    <row r="2196" spans="1:9">
      <c r="B2196" s="684" t="s">
        <v>3077</v>
      </c>
      <c r="C2196" s="272" t="s">
        <v>3076</v>
      </c>
      <c r="D2196" s="272" t="s">
        <v>860</v>
      </c>
      <c r="E2196" s="275" t="s">
        <v>864</v>
      </c>
      <c r="F2196" s="275"/>
      <c r="G2196" s="579">
        <v>41194</v>
      </c>
      <c r="H2196" s="54" t="s">
        <v>3078</v>
      </c>
      <c r="I2196" s="24" t="s">
        <v>3079</v>
      </c>
    </row>
    <row r="2197" spans="1:9">
      <c r="B2197" s="684" t="s">
        <v>3080</v>
      </c>
      <c r="C2197" s="272" t="s">
        <v>3079</v>
      </c>
      <c r="D2197" s="272" t="s">
        <v>861</v>
      </c>
      <c r="E2197" s="275" t="s">
        <v>864</v>
      </c>
      <c r="F2197" s="275"/>
      <c r="G2197" s="579">
        <v>41194</v>
      </c>
      <c r="H2197" s="54" t="s">
        <v>3081</v>
      </c>
      <c r="I2197" s="24" t="s">
        <v>3082</v>
      </c>
    </row>
    <row r="2198" spans="1:9">
      <c r="B2198" s="684" t="s">
        <v>3083</v>
      </c>
      <c r="C2198" s="272" t="s">
        <v>3082</v>
      </c>
      <c r="D2198" s="272" t="s">
        <v>862</v>
      </c>
      <c r="E2198" s="275" t="s">
        <v>864</v>
      </c>
      <c r="F2198" s="275"/>
      <c r="G2198" s="579">
        <v>41194</v>
      </c>
      <c r="H2198" s="54" t="s">
        <v>3084</v>
      </c>
      <c r="I2198" s="24" t="s">
        <v>3085</v>
      </c>
    </row>
    <row r="2199" spans="1:9">
      <c r="B2199" s="205" t="s">
        <v>3086</v>
      </c>
      <c r="C2199" s="40" t="s">
        <v>3087</v>
      </c>
      <c r="D2199" s="307" t="s">
        <v>3088</v>
      </c>
      <c r="E2199" s="65" t="s">
        <v>3089</v>
      </c>
      <c r="F2199" s="55"/>
      <c r="G2199" s="597">
        <v>41197</v>
      </c>
      <c r="H2199" s="56" t="s">
        <v>3090</v>
      </c>
      <c r="I2199" s="24" t="s">
        <v>826</v>
      </c>
    </row>
    <row r="2200" spans="1:9">
      <c r="B2200" s="57" t="s">
        <v>3091</v>
      </c>
      <c r="C2200" s="40" t="s">
        <v>3092</v>
      </c>
      <c r="D2200" s="307" t="s">
        <v>3093</v>
      </c>
      <c r="E2200" s="26" t="s">
        <v>3094</v>
      </c>
      <c r="F2200" s="59"/>
      <c r="G2200" s="592">
        <v>41197</v>
      </c>
      <c r="H2200" s="60" t="s">
        <v>3090</v>
      </c>
      <c r="I2200" s="24" t="s">
        <v>826</v>
      </c>
    </row>
    <row r="2201" spans="1:9">
      <c r="B2201" s="277" t="s">
        <v>3095</v>
      </c>
      <c r="C2201" s="40" t="s">
        <v>3096</v>
      </c>
      <c r="D2201" s="34" t="s">
        <v>3097</v>
      </c>
      <c r="E2201" s="270" t="s">
        <v>3098</v>
      </c>
      <c r="F2201" s="26"/>
      <c r="G2201" s="586">
        <v>41198</v>
      </c>
      <c r="H2201" s="28" t="s">
        <v>3090</v>
      </c>
      <c r="I2201" s="24" t="s">
        <v>826</v>
      </c>
    </row>
    <row r="2202" spans="1:9">
      <c r="B2202" s="27" t="s">
        <v>3099</v>
      </c>
      <c r="C2202" s="30" t="s">
        <v>3100</v>
      </c>
      <c r="D2202" s="34" t="s">
        <v>3101</v>
      </c>
      <c r="E2202" s="26" t="s">
        <v>3102</v>
      </c>
      <c r="F2202" s="26"/>
      <c r="G2202" s="42">
        <v>41197</v>
      </c>
      <c r="H2202" s="28" t="s">
        <v>3090</v>
      </c>
      <c r="I2202" s="24" t="s">
        <v>826</v>
      </c>
    </row>
    <row r="2203" spans="1:9">
      <c r="B2203" s="1545" t="s">
        <v>3103</v>
      </c>
      <c r="C2203" s="269" t="s">
        <v>3104</v>
      </c>
      <c r="D2203" s="307" t="s">
        <v>3105</v>
      </c>
      <c r="E2203" s="276" t="s">
        <v>3106</v>
      </c>
      <c r="F2203" s="55"/>
      <c r="G2203" s="597">
        <v>41201</v>
      </c>
      <c r="H2203" s="56" t="s">
        <v>3107</v>
      </c>
      <c r="I2203" s="24" t="s">
        <v>3108</v>
      </c>
    </row>
    <row r="2204" spans="1:9">
      <c r="B2204" s="205" t="s">
        <v>3109</v>
      </c>
      <c r="C2204" s="270" t="s">
        <v>3085</v>
      </c>
      <c r="D2204" s="270" t="s">
        <v>3110</v>
      </c>
      <c r="E2204" s="48" t="s">
        <v>3111</v>
      </c>
      <c r="F2204" s="48"/>
      <c r="G2204" s="585">
        <v>41205</v>
      </c>
      <c r="H2204" s="63" t="s">
        <v>3112</v>
      </c>
      <c r="I2204" s="24" t="s">
        <v>3113</v>
      </c>
    </row>
    <row r="2205" spans="1:9">
      <c r="B2205" s="684" t="s">
        <v>3114</v>
      </c>
      <c r="C2205" s="272" t="s">
        <v>3085</v>
      </c>
      <c r="D2205" s="272" t="s">
        <v>867</v>
      </c>
      <c r="E2205" s="275" t="s">
        <v>864</v>
      </c>
      <c r="F2205" s="55"/>
      <c r="G2205" s="585">
        <v>41205</v>
      </c>
      <c r="H2205" s="56"/>
      <c r="I2205" s="24" t="s">
        <v>3115</v>
      </c>
    </row>
    <row r="2206" spans="1:9">
      <c r="A2206" s="176"/>
      <c r="B2206" s="274" t="s">
        <v>3116</v>
      </c>
      <c r="C2206" s="30" t="s">
        <v>3117</v>
      </c>
      <c r="D2206" s="34" t="s">
        <v>3118</v>
      </c>
      <c r="E2206" s="32" t="s">
        <v>3119</v>
      </c>
      <c r="F2206" s="32" t="s">
        <v>4</v>
      </c>
      <c r="G2206" s="580">
        <v>41206</v>
      </c>
      <c r="H2206" s="31" t="s">
        <v>3120</v>
      </c>
      <c r="I2206" s="24" t="s">
        <v>826</v>
      </c>
    </row>
    <row r="2207" spans="1:9">
      <c r="B2207" s="684" t="s">
        <v>3121</v>
      </c>
      <c r="C2207" s="272" t="s">
        <v>3115</v>
      </c>
      <c r="D2207" s="272" t="s">
        <v>3122</v>
      </c>
      <c r="E2207" s="275" t="s">
        <v>3123</v>
      </c>
      <c r="F2207" s="275"/>
      <c r="G2207" s="579">
        <v>41206</v>
      </c>
      <c r="H2207" s="54" t="s">
        <v>3124</v>
      </c>
      <c r="I2207" s="24" t="s">
        <v>3115</v>
      </c>
    </row>
    <row r="2208" spans="1:9">
      <c r="B2208" s="684" t="s">
        <v>3116</v>
      </c>
      <c r="C2208" s="272" t="s">
        <v>3115</v>
      </c>
      <c r="D2208" s="272" t="s">
        <v>3125</v>
      </c>
      <c r="E2208" s="275" t="s">
        <v>3126</v>
      </c>
      <c r="F2208" s="275"/>
      <c r="G2208" s="579">
        <v>41211</v>
      </c>
      <c r="H2208" s="54" t="s">
        <v>3127</v>
      </c>
      <c r="I2208" s="24" t="s">
        <v>3128</v>
      </c>
    </row>
    <row r="2209" spans="2:9">
      <c r="B2209" s="27" t="s">
        <v>3129</v>
      </c>
      <c r="C2209" s="30" t="s">
        <v>3130</v>
      </c>
      <c r="D2209" s="34" t="s">
        <v>3131</v>
      </c>
      <c r="E2209" s="26" t="s">
        <v>3123</v>
      </c>
      <c r="F2209" s="26"/>
      <c r="G2209" s="42">
        <v>41212</v>
      </c>
      <c r="H2209" s="28" t="s">
        <v>3132</v>
      </c>
      <c r="I2209" s="24" t="s">
        <v>3128</v>
      </c>
    </row>
    <row r="2210" spans="2:9">
      <c r="B2210" s="684" t="s">
        <v>3133</v>
      </c>
      <c r="C2210" s="30" t="s">
        <v>3134</v>
      </c>
      <c r="D2210" s="34" t="s">
        <v>3135</v>
      </c>
      <c r="E2210" s="32" t="s">
        <v>3136</v>
      </c>
      <c r="F2210" s="32"/>
      <c r="G2210" s="580">
        <v>41213</v>
      </c>
      <c r="H2210" s="31"/>
      <c r="I2210" s="24" t="s">
        <v>3128</v>
      </c>
    </row>
    <row r="2211" spans="2:9">
      <c r="B2211" s="684" t="s">
        <v>3133</v>
      </c>
      <c r="C2211" s="30" t="s">
        <v>3137</v>
      </c>
      <c r="D2211" s="34" t="s">
        <v>3138</v>
      </c>
      <c r="E2211" s="32" t="s">
        <v>3136</v>
      </c>
      <c r="F2211" s="32"/>
      <c r="G2211" s="580">
        <v>41213</v>
      </c>
      <c r="H2211" s="31"/>
      <c r="I2211" s="24" t="s">
        <v>3128</v>
      </c>
    </row>
    <row r="2212" spans="2:9">
      <c r="B2212" s="27" t="s">
        <v>3139</v>
      </c>
      <c r="C2212" s="266"/>
      <c r="D2212" s="34" t="s">
        <v>3140</v>
      </c>
      <c r="E2212" s="32" t="s">
        <v>873</v>
      </c>
      <c r="F2212" s="32"/>
      <c r="G2212" s="42">
        <v>41213</v>
      </c>
      <c r="H2212" s="31" t="s">
        <v>3141</v>
      </c>
      <c r="I2212" s="24" t="s">
        <v>3128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906</v>
      </c>
      <c r="C2214" s="344" t="s">
        <v>3115</v>
      </c>
      <c r="D2214" s="272" t="s">
        <v>870</v>
      </c>
      <c r="E2214" s="275" t="s">
        <v>864</v>
      </c>
      <c r="F2214" s="275"/>
      <c r="G2214" s="580">
        <v>41214</v>
      </c>
      <c r="H2214" s="31"/>
      <c r="I2214" s="24" t="s">
        <v>3142</v>
      </c>
    </row>
    <row r="2215" spans="2:9">
      <c r="B2215" s="27" t="s">
        <v>3143</v>
      </c>
      <c r="C2215" s="268"/>
      <c r="D2215" s="34" t="s">
        <v>871</v>
      </c>
      <c r="E2215" s="26" t="s">
        <v>3144</v>
      </c>
      <c r="F2215" s="26"/>
      <c r="G2215" s="42">
        <v>41218</v>
      </c>
      <c r="H2215" s="28" t="s">
        <v>4224</v>
      </c>
      <c r="I2215" s="24" t="s">
        <v>3145</v>
      </c>
    </row>
    <row r="2216" spans="2:9">
      <c r="B2216" s="27" t="s">
        <v>3146</v>
      </c>
      <c r="C2216" s="268"/>
      <c r="D2216" s="34" t="s">
        <v>872</v>
      </c>
      <c r="E2216" s="26" t="s">
        <v>3147</v>
      </c>
      <c r="F2216" s="26"/>
      <c r="G2216" s="42">
        <v>41218</v>
      </c>
      <c r="H2216" s="28" t="s">
        <v>4224</v>
      </c>
      <c r="I2216" s="24" t="s">
        <v>3148</v>
      </c>
    </row>
    <row r="2217" spans="2:9">
      <c r="B2217" s="27" t="s">
        <v>3149</v>
      </c>
      <c r="C2217" s="268" t="s">
        <v>3150</v>
      </c>
      <c r="D2217" s="34" t="s">
        <v>3151</v>
      </c>
      <c r="E2217" s="26" t="s">
        <v>3152</v>
      </c>
      <c r="F2217" s="26"/>
      <c r="G2217" s="42">
        <v>41216</v>
      </c>
      <c r="H2217" s="28" t="s">
        <v>4225</v>
      </c>
      <c r="I2217" s="24" t="s">
        <v>3148</v>
      </c>
    </row>
    <row r="2218" spans="2:9">
      <c r="B2218" s="1545" t="s">
        <v>3153</v>
      </c>
      <c r="C2218" s="58" t="s">
        <v>3154</v>
      </c>
      <c r="D2218" s="1661" t="s">
        <v>3155</v>
      </c>
      <c r="E2218" s="345" t="s">
        <v>864</v>
      </c>
      <c r="F2218" s="59"/>
      <c r="G2218" s="592">
        <v>41218</v>
      </c>
      <c r="H2218" s="60"/>
      <c r="I2218" s="24" t="s">
        <v>3154</v>
      </c>
    </row>
    <row r="2219" spans="2:9">
      <c r="B2219" s="205" t="s">
        <v>3156</v>
      </c>
      <c r="C2219" s="270"/>
      <c r="D2219" s="34" t="s">
        <v>3157</v>
      </c>
      <c r="E2219" s="43" t="s">
        <v>3158</v>
      </c>
      <c r="F2219" s="26"/>
      <c r="G2219" s="592">
        <v>41218</v>
      </c>
      <c r="H2219" s="28" t="s">
        <v>3159</v>
      </c>
      <c r="I2219" s="24" t="s">
        <v>3148</v>
      </c>
    </row>
    <row r="2220" spans="2:9">
      <c r="B2220" s="1546" t="s">
        <v>3153</v>
      </c>
      <c r="C2220" s="31"/>
      <c r="D2220" s="34" t="s">
        <v>3160</v>
      </c>
      <c r="E2220" s="32" t="s">
        <v>3161</v>
      </c>
      <c r="F2220" s="32"/>
      <c r="G2220" s="580">
        <v>41222</v>
      </c>
      <c r="H2220" s="31"/>
      <c r="I2220" s="24" t="s">
        <v>3148</v>
      </c>
    </row>
    <row r="2221" spans="2:9">
      <c r="B2221" s="230" t="s">
        <v>3162</v>
      </c>
      <c r="C2221" s="31"/>
      <c r="D2221" s="34" t="s">
        <v>876</v>
      </c>
      <c r="E2221" s="341" t="s">
        <v>425</v>
      </c>
      <c r="F2221" s="32"/>
      <c r="G2221" s="580">
        <v>41226</v>
      </c>
      <c r="H2221" s="31" t="s">
        <v>3163</v>
      </c>
      <c r="I2221" s="24" t="s">
        <v>3164</v>
      </c>
    </row>
    <row r="2222" spans="2:9">
      <c r="B2222" s="230" t="s">
        <v>3165</v>
      </c>
      <c r="C2222" s="32" t="s">
        <v>3166</v>
      </c>
      <c r="D2222" s="29" t="s">
        <v>3167</v>
      </c>
      <c r="E2222" s="337" t="s">
        <v>3168</v>
      </c>
      <c r="F2222" s="32"/>
      <c r="G2222" s="580">
        <v>41228</v>
      </c>
      <c r="H2222" s="31"/>
      <c r="I2222" s="24" t="s">
        <v>3169</v>
      </c>
    </row>
    <row r="2223" spans="2:9">
      <c r="B2223" s="682" t="s">
        <v>3170</v>
      </c>
      <c r="C2223" s="64" t="s">
        <v>3171</v>
      </c>
      <c r="D2223" s="310" t="s">
        <v>3172</v>
      </c>
      <c r="E2223" s="344" t="s">
        <v>3168</v>
      </c>
      <c r="F2223" s="275"/>
      <c r="G2223" s="579">
        <v>41227</v>
      </c>
      <c r="H2223" s="31" t="s">
        <v>3173</v>
      </c>
      <c r="I2223" s="24" t="s">
        <v>3164</v>
      </c>
    </row>
    <row r="2224" spans="2:9">
      <c r="B2224" s="230" t="s">
        <v>740</v>
      </c>
      <c r="C2224" s="266"/>
      <c r="D2224" s="34" t="s">
        <v>877</v>
      </c>
      <c r="E2224" s="32" t="s">
        <v>878</v>
      </c>
      <c r="F2224" s="32"/>
      <c r="G2224" s="579">
        <v>41228</v>
      </c>
      <c r="H2224" s="31" t="s">
        <v>3174</v>
      </c>
      <c r="I2224" s="24" t="s">
        <v>3175</v>
      </c>
    </row>
    <row r="2225" spans="2:9">
      <c r="B2225" s="27" t="s">
        <v>3176</v>
      </c>
      <c r="C2225" s="268"/>
      <c r="D2225" s="34" t="s">
        <v>90</v>
      </c>
      <c r="E2225" s="26" t="s">
        <v>3177</v>
      </c>
      <c r="F2225" s="26"/>
      <c r="G2225" s="42">
        <v>41228</v>
      </c>
      <c r="H2225" s="28" t="s">
        <v>3178</v>
      </c>
      <c r="I2225" s="24" t="s">
        <v>3179</v>
      </c>
    </row>
    <row r="2226" spans="2:9">
      <c r="B2226" s="403" t="s">
        <v>996</v>
      </c>
      <c r="C2226" s="64" t="s">
        <v>3180</v>
      </c>
      <c r="D2226" s="307" t="s">
        <v>3181</v>
      </c>
      <c r="E2226" s="336" t="s">
        <v>3182</v>
      </c>
      <c r="F2226" s="55"/>
      <c r="G2226" s="597">
        <v>41235</v>
      </c>
      <c r="H2226" s="56" t="s">
        <v>3183</v>
      </c>
      <c r="I2226" s="24" t="s">
        <v>3179</v>
      </c>
    </row>
    <row r="2227" spans="2:9">
      <c r="B2227" s="677" t="s">
        <v>3184</v>
      </c>
      <c r="C2227" s="64" t="s">
        <v>3185</v>
      </c>
      <c r="D2227" s="347" t="s">
        <v>882</v>
      </c>
      <c r="E2227" s="65" t="s">
        <v>864</v>
      </c>
      <c r="F2227" s="48"/>
      <c r="G2227" s="580">
        <v>41234</v>
      </c>
      <c r="H2227" s="63"/>
      <c r="I2227" s="24" t="s">
        <v>3186</v>
      </c>
    </row>
    <row r="2228" spans="2:9">
      <c r="B2228" s="230" t="s">
        <v>3187</v>
      </c>
      <c r="C2228" s="64"/>
      <c r="D2228" s="348" t="s">
        <v>3188</v>
      </c>
      <c r="E2228" s="65" t="s">
        <v>1041</v>
      </c>
      <c r="F2228" s="48"/>
      <c r="G2228" s="581">
        <v>41239</v>
      </c>
      <c r="H2228" s="63" t="s">
        <v>3189</v>
      </c>
      <c r="I2228" s="24" t="s">
        <v>3190</v>
      </c>
    </row>
    <row r="2229" spans="2:9">
      <c r="B2229" s="205" t="s">
        <v>1037</v>
      </c>
      <c r="C2229" s="308"/>
      <c r="D2229" s="34" t="s">
        <v>3191</v>
      </c>
      <c r="E2229" s="309" t="s">
        <v>3192</v>
      </c>
      <c r="F2229" s="43"/>
      <c r="G2229" s="586">
        <v>41243</v>
      </c>
      <c r="H2229" s="61" t="s">
        <v>3193</v>
      </c>
      <c r="I2229" s="24" t="s">
        <v>3190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1037</v>
      </c>
      <c r="C2231" s="349" t="s">
        <v>4020</v>
      </c>
      <c r="D2231" s="272" t="s">
        <v>3194</v>
      </c>
      <c r="E2231" s="26" t="s">
        <v>3195</v>
      </c>
      <c r="F2231" s="275"/>
      <c r="G2231" s="581">
        <v>41244</v>
      </c>
      <c r="H2231" s="54" t="s">
        <v>4226</v>
      </c>
      <c r="I2231" s="24" t="s">
        <v>4020</v>
      </c>
    </row>
    <row r="2232" spans="2:9">
      <c r="B2232" s="677" t="s">
        <v>3196</v>
      </c>
      <c r="C2232" s="259" t="s">
        <v>4048</v>
      </c>
      <c r="D2232" s="34" t="s">
        <v>4070</v>
      </c>
      <c r="E2232" s="26" t="s">
        <v>875</v>
      </c>
      <c r="F2232" s="32"/>
      <c r="G2232" s="580">
        <v>41244</v>
      </c>
      <c r="H2232" s="31" t="s">
        <v>4022</v>
      </c>
      <c r="I2232" s="24" t="s">
        <v>4021</v>
      </c>
    </row>
    <row r="2233" spans="2:9">
      <c r="B2233" s="27" t="s">
        <v>3198</v>
      </c>
      <c r="C2233" s="268" t="s">
        <v>4024</v>
      </c>
      <c r="D2233" s="34" t="s">
        <v>880</v>
      </c>
      <c r="E2233" s="26" t="s">
        <v>3199</v>
      </c>
      <c r="F2233" s="26"/>
      <c r="G2233" s="42">
        <v>41251</v>
      </c>
      <c r="H2233" s="28" t="s">
        <v>4023</v>
      </c>
      <c r="I2233" s="24" t="s">
        <v>4021</v>
      </c>
    </row>
    <row r="2234" spans="2:9">
      <c r="B2234" s="205" t="s">
        <v>3197</v>
      </c>
      <c r="C2234" s="40" t="s">
        <v>4049</v>
      </c>
      <c r="D2234" s="34" t="s">
        <v>881</v>
      </c>
      <c r="E2234" s="26" t="s">
        <v>875</v>
      </c>
      <c r="F2234" s="26"/>
      <c r="G2234" s="42">
        <v>41250</v>
      </c>
      <c r="H2234" s="28" t="s">
        <v>4025</v>
      </c>
      <c r="I2234" s="24" t="s">
        <v>4021</v>
      </c>
    </row>
    <row r="2235" spans="2:9">
      <c r="B2235" s="27" t="s">
        <v>2507</v>
      </c>
      <c r="C2235" s="268" t="s">
        <v>4050</v>
      </c>
      <c r="D2235" s="34" t="s">
        <v>4071</v>
      </c>
      <c r="E2235" s="26" t="s">
        <v>3200</v>
      </c>
      <c r="F2235" s="26"/>
      <c r="G2235" s="42">
        <v>41253</v>
      </c>
      <c r="H2235" s="28" t="s">
        <v>4026</v>
      </c>
      <c r="I2235" s="24" t="s">
        <v>4021</v>
      </c>
    </row>
    <row r="2236" spans="2:9">
      <c r="B2236" s="677" t="s">
        <v>3201</v>
      </c>
      <c r="C2236" s="349" t="s">
        <v>4020</v>
      </c>
      <c r="D2236" s="270" t="s">
        <v>3202</v>
      </c>
      <c r="E2236" s="26" t="s">
        <v>3203</v>
      </c>
      <c r="F2236" s="48"/>
      <c r="G2236" s="580">
        <v>41254</v>
      </c>
      <c r="H2236" s="63" t="s">
        <v>3204</v>
      </c>
      <c r="I2236" s="24" t="s">
        <v>4020</v>
      </c>
    </row>
    <row r="2237" spans="2:9">
      <c r="B2237" s="230" t="s">
        <v>3205</v>
      </c>
      <c r="C2237" s="349" t="s">
        <v>4020</v>
      </c>
      <c r="D2237" s="26" t="s">
        <v>3206</v>
      </c>
      <c r="E2237" s="32" t="s">
        <v>3207</v>
      </c>
      <c r="F2237" s="32"/>
      <c r="G2237" s="580">
        <v>41255</v>
      </c>
      <c r="H2237" s="31" t="s">
        <v>4027</v>
      </c>
      <c r="I2237" s="24" t="s">
        <v>3113</v>
      </c>
    </row>
    <row r="2238" spans="2:9">
      <c r="B2238" s="385" t="s">
        <v>3208</v>
      </c>
      <c r="C2238" s="350" t="s">
        <v>3209</v>
      </c>
      <c r="D2238" s="307" t="s">
        <v>4072</v>
      </c>
      <c r="E2238" s="351" t="s">
        <v>3210</v>
      </c>
      <c r="F2238" s="660"/>
      <c r="G2238" s="599">
        <v>41253</v>
      </c>
      <c r="H2238" s="352" t="s">
        <v>3211</v>
      </c>
      <c r="I2238" s="24" t="s">
        <v>4021</v>
      </c>
    </row>
    <row r="2239" spans="2:9">
      <c r="B2239" s="230" t="s">
        <v>4012</v>
      </c>
      <c r="C2239" s="64" t="s">
        <v>4020</v>
      </c>
      <c r="D2239" s="270" t="s">
        <v>910</v>
      </c>
      <c r="E2239" s="65" t="s">
        <v>3212</v>
      </c>
      <c r="F2239" s="48"/>
      <c r="G2239" s="580">
        <v>41257</v>
      </c>
      <c r="H2239" s="31"/>
      <c r="I2239" s="24" t="s">
        <v>4028</v>
      </c>
    </row>
    <row r="2240" spans="2:9">
      <c r="B2240" s="230" t="s">
        <v>912</v>
      </c>
      <c r="C2240" s="266" t="s">
        <v>4051</v>
      </c>
      <c r="D2240" s="34" t="s">
        <v>4073</v>
      </c>
      <c r="E2240" s="65" t="s">
        <v>3957</v>
      </c>
      <c r="F2240" s="32"/>
      <c r="G2240" s="580">
        <v>41257</v>
      </c>
      <c r="H2240" s="31" t="s">
        <v>4039</v>
      </c>
      <c r="I2240" s="24" t="s">
        <v>4021</v>
      </c>
    </row>
    <row r="2241" spans="2:9">
      <c r="B2241" s="230" t="s">
        <v>4013</v>
      </c>
      <c r="C2241" s="266" t="s">
        <v>4044</v>
      </c>
      <c r="D2241" s="34" t="s">
        <v>3971</v>
      </c>
      <c r="E2241" s="32" t="s">
        <v>4029</v>
      </c>
      <c r="F2241" s="32"/>
      <c r="G2241" s="580">
        <v>41260</v>
      </c>
      <c r="H2241" s="31" t="s">
        <v>4030</v>
      </c>
      <c r="I2241" s="24" t="s">
        <v>4021</v>
      </c>
    </row>
    <row r="2242" spans="2:9">
      <c r="B2242" s="676" t="s">
        <v>6</v>
      </c>
      <c r="C2242" s="349" t="s">
        <v>4034</v>
      </c>
      <c r="D2242" s="310" t="s">
        <v>4043</v>
      </c>
      <c r="E2242" s="344" t="s">
        <v>4011</v>
      </c>
      <c r="F2242" s="275"/>
      <c r="G2242" s="580">
        <v>41260</v>
      </c>
      <c r="H2242" s="31" t="s">
        <v>4030</v>
      </c>
      <c r="I2242" s="24" t="s">
        <v>4021</v>
      </c>
    </row>
    <row r="2243" spans="2:9">
      <c r="B2243" s="676" t="s">
        <v>4144</v>
      </c>
      <c r="C2243" s="422" t="s">
        <v>4052</v>
      </c>
      <c r="D2243" s="310" t="s">
        <v>4074</v>
      </c>
      <c r="E2243" s="65" t="s">
        <v>11</v>
      </c>
      <c r="F2243" s="275"/>
      <c r="G2243" s="580">
        <v>41261</v>
      </c>
      <c r="H2243" s="31" t="s">
        <v>4040</v>
      </c>
      <c r="I2243" s="24" t="s">
        <v>4021</v>
      </c>
    </row>
    <row r="2244" spans="2:9">
      <c r="B2244" s="230" t="s">
        <v>730</v>
      </c>
      <c r="C2244" s="64" t="s">
        <v>4019</v>
      </c>
      <c r="D2244" s="34" t="s">
        <v>4045</v>
      </c>
      <c r="E2244" s="337" t="s">
        <v>7</v>
      </c>
      <c r="F2244" s="48"/>
      <c r="G2244" s="580">
        <v>41262</v>
      </c>
      <c r="H2244" s="31" t="s">
        <v>4032</v>
      </c>
      <c r="I2244" s="24" t="s">
        <v>4021</v>
      </c>
    </row>
    <row r="2245" spans="2:9" ht="16.5" customHeight="1">
      <c r="B2245" s="382" t="s">
        <v>6</v>
      </c>
      <c r="C2245" s="272" t="s">
        <v>4031</v>
      </c>
      <c r="D2245" s="310" t="s">
        <v>4014</v>
      </c>
      <c r="E2245" s="272" t="s">
        <v>4011</v>
      </c>
      <c r="F2245" s="550"/>
      <c r="G2245" s="582">
        <v>41263</v>
      </c>
      <c r="H2245" s="271" t="s">
        <v>4033</v>
      </c>
      <c r="I2245" s="24" t="s">
        <v>3113</v>
      </c>
    </row>
    <row r="2246" spans="2:9">
      <c r="B2246" s="230" t="s">
        <v>4010</v>
      </c>
      <c r="C2246" s="64" t="s">
        <v>4041</v>
      </c>
      <c r="D2246" s="310" t="s">
        <v>4047</v>
      </c>
      <c r="E2246" s="65" t="s">
        <v>8</v>
      </c>
      <c r="F2246" s="275"/>
      <c r="G2246" s="581">
        <v>41264</v>
      </c>
      <c r="H2246" s="54"/>
      <c r="I2246" s="24" t="s">
        <v>949</v>
      </c>
    </row>
    <row r="2247" spans="2:9">
      <c r="B2247" s="230" t="s">
        <v>1517</v>
      </c>
      <c r="C2247" s="64" t="s">
        <v>4016</v>
      </c>
      <c r="D2247" s="34" t="s">
        <v>911</v>
      </c>
      <c r="E2247" s="65" t="s">
        <v>15</v>
      </c>
      <c r="F2247" s="275"/>
      <c r="G2247" s="581">
        <v>41264</v>
      </c>
      <c r="H2247" s="54"/>
      <c r="I2247" s="24" t="s">
        <v>949</v>
      </c>
    </row>
    <row r="2248" spans="2:9">
      <c r="B2248" s="230" t="s">
        <v>890</v>
      </c>
      <c r="C2248" s="32" t="s">
        <v>4046</v>
      </c>
      <c r="D2248" s="26" t="s">
        <v>4035</v>
      </c>
      <c r="E2248" s="32" t="s">
        <v>8</v>
      </c>
      <c r="F2248" s="275"/>
      <c r="G2248" s="581">
        <v>41267</v>
      </c>
      <c r="H2248" s="54" t="s">
        <v>4036</v>
      </c>
      <c r="I2248" s="24" t="s">
        <v>4037</v>
      </c>
    </row>
    <row r="2249" spans="2:9">
      <c r="B2249" s="230" t="s">
        <v>4054</v>
      </c>
      <c r="C2249" s="64" t="s">
        <v>4018</v>
      </c>
      <c r="D2249" s="436" t="s">
        <v>4111</v>
      </c>
      <c r="E2249" s="32" t="s">
        <v>4055</v>
      </c>
      <c r="F2249" s="275"/>
      <c r="G2249" s="581">
        <v>41274</v>
      </c>
      <c r="H2249" s="54" t="s">
        <v>4056</v>
      </c>
      <c r="I2249" s="24" t="s">
        <v>4057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4058</v>
      </c>
      <c r="C2251" s="64" t="s">
        <v>4078</v>
      </c>
      <c r="D2251" s="436" t="s">
        <v>4117</v>
      </c>
      <c r="E2251" s="32" t="s">
        <v>4059</v>
      </c>
      <c r="F2251" s="275">
        <v>1</v>
      </c>
      <c r="G2251" s="581">
        <v>41277</v>
      </c>
      <c r="H2251" s="54" t="s">
        <v>4079</v>
      </c>
      <c r="I2251" s="24" t="s">
        <v>949</v>
      </c>
    </row>
    <row r="2252" spans="2:9">
      <c r="B2252" s="230" t="s">
        <v>4063</v>
      </c>
      <c r="C2252" s="64" t="s">
        <v>4003</v>
      </c>
      <c r="D2252" s="436" t="s">
        <v>4112</v>
      </c>
      <c r="E2252" s="32" t="s">
        <v>4064</v>
      </c>
      <c r="F2252" s="275">
        <v>1</v>
      </c>
      <c r="G2252" s="581">
        <v>41276</v>
      </c>
      <c r="H2252" s="54" t="s">
        <v>4066</v>
      </c>
      <c r="I2252" s="24" t="s">
        <v>949</v>
      </c>
    </row>
    <row r="2253" spans="2:9">
      <c r="B2253" s="676" t="s">
        <v>4061</v>
      </c>
      <c r="C2253" s="51" t="s">
        <v>4065</v>
      </c>
      <c r="D2253" s="1522" t="s">
        <v>4062</v>
      </c>
      <c r="E2253" s="32" t="s">
        <v>8</v>
      </c>
      <c r="F2253" s="425">
        <v>1</v>
      </c>
      <c r="G2253" s="600">
        <v>41278</v>
      </c>
      <c r="H2253" s="54" t="s">
        <v>4067</v>
      </c>
      <c r="I2253" s="24" t="s">
        <v>4065</v>
      </c>
    </row>
    <row r="2254" spans="2:9">
      <c r="B2254" s="27" t="s">
        <v>892</v>
      </c>
      <c r="C2254" s="30" t="s">
        <v>4122</v>
      </c>
      <c r="D2254" s="302" t="s">
        <v>4113</v>
      </c>
      <c r="E2254" s="29" t="s">
        <v>4076</v>
      </c>
      <c r="F2254" s="26">
        <v>1</v>
      </c>
      <c r="G2254" s="42">
        <v>41281</v>
      </c>
      <c r="H2254" s="28" t="s">
        <v>4077</v>
      </c>
      <c r="I2254" s="24" t="s">
        <v>949</v>
      </c>
    </row>
    <row r="2255" spans="2:9">
      <c r="B2255" s="677" t="s">
        <v>2815</v>
      </c>
      <c r="C2255" s="64" t="s">
        <v>4005</v>
      </c>
      <c r="D2255" s="435" t="s">
        <v>4110</v>
      </c>
      <c r="E2255" s="65" t="s">
        <v>8</v>
      </c>
      <c r="F2255" s="275"/>
      <c r="G2255" s="580">
        <v>41284</v>
      </c>
      <c r="H2255" s="54" t="s">
        <v>4081</v>
      </c>
      <c r="I2255" s="24" t="s">
        <v>949</v>
      </c>
    </row>
    <row r="2256" spans="2:9">
      <c r="B2256" s="27" t="s">
        <v>4092</v>
      </c>
      <c r="C2256" s="30" t="s">
        <v>4094</v>
      </c>
      <c r="D2256" s="302" t="s">
        <v>4115</v>
      </c>
      <c r="E2256" s="29" t="s">
        <v>4093</v>
      </c>
      <c r="F2256" s="26"/>
      <c r="G2256" s="42">
        <v>41295</v>
      </c>
      <c r="H2256" s="428" t="s">
        <v>4095</v>
      </c>
      <c r="I2256" s="24" t="s">
        <v>949</v>
      </c>
    </row>
    <row r="2257" spans="2:9">
      <c r="B2257" s="230" t="s">
        <v>4097</v>
      </c>
      <c r="C2257" s="434" t="s">
        <v>4105</v>
      </c>
      <c r="D2257" s="302" t="s">
        <v>4118</v>
      </c>
      <c r="E2257" s="337" t="s">
        <v>4098</v>
      </c>
      <c r="F2257" s="32"/>
      <c r="G2257" s="580">
        <v>41297</v>
      </c>
      <c r="H2257" s="31" t="s">
        <v>4106</v>
      </c>
      <c r="I2257" s="24" t="s">
        <v>949</v>
      </c>
    </row>
    <row r="2258" spans="2:9">
      <c r="B2258" s="230" t="s">
        <v>6</v>
      </c>
      <c r="C2258" s="429" t="s">
        <v>2727</v>
      </c>
      <c r="D2258" s="427" t="s">
        <v>4101</v>
      </c>
      <c r="E2258" s="427" t="s">
        <v>4099</v>
      </c>
      <c r="F2258" s="427"/>
      <c r="G2258" s="600">
        <v>41298</v>
      </c>
      <c r="H2258" s="50"/>
      <c r="I2258" s="24" t="s">
        <v>4107</v>
      </c>
    </row>
    <row r="2259" spans="2:9">
      <c r="B2259" s="230" t="s">
        <v>6</v>
      </c>
      <c r="C2259" s="429" t="s">
        <v>4103</v>
      </c>
      <c r="D2259" s="433" t="s">
        <v>4188</v>
      </c>
      <c r="E2259" s="427" t="s">
        <v>11</v>
      </c>
      <c r="F2259" s="427"/>
      <c r="G2259" s="600">
        <v>41302</v>
      </c>
      <c r="H2259" s="50" t="s">
        <v>4108</v>
      </c>
      <c r="I2259" s="24" t="s">
        <v>949</v>
      </c>
    </row>
    <row r="2260" spans="2:9">
      <c r="B2260" s="676" t="s">
        <v>4088</v>
      </c>
      <c r="C2260" s="429" t="s">
        <v>2727</v>
      </c>
      <c r="D2260" s="246" t="s">
        <v>4102</v>
      </c>
      <c r="E2260" s="32" t="s">
        <v>8</v>
      </c>
      <c r="F2260" s="32">
        <v>1</v>
      </c>
      <c r="G2260" s="580">
        <v>41302</v>
      </c>
      <c r="H2260" s="54" t="s">
        <v>4109</v>
      </c>
      <c r="I2260" s="24" t="s">
        <v>949</v>
      </c>
    </row>
    <row r="2261" spans="2:9">
      <c r="B2261" s="230" t="s">
        <v>6</v>
      </c>
      <c r="C2261" s="429" t="s">
        <v>4104</v>
      </c>
      <c r="D2261" s="427" t="s">
        <v>4100</v>
      </c>
      <c r="E2261" s="427" t="s">
        <v>4099</v>
      </c>
      <c r="F2261" s="427"/>
      <c r="G2261" s="600">
        <v>41305</v>
      </c>
      <c r="H2261" s="50" t="s">
        <v>4116</v>
      </c>
      <c r="I2261" s="24" t="s">
        <v>949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4119</v>
      </c>
      <c r="C2263" s="30"/>
      <c r="D2263" s="443" t="s">
        <v>4172</v>
      </c>
      <c r="E2263" s="29" t="s">
        <v>4120</v>
      </c>
      <c r="F2263" s="26"/>
      <c r="G2263" s="42">
        <v>41306</v>
      </c>
      <c r="H2263" s="28" t="s">
        <v>4124</v>
      </c>
      <c r="I2263" s="24" t="s">
        <v>949</v>
      </c>
    </row>
    <row r="2264" spans="2:9">
      <c r="B2264" s="676" t="s">
        <v>6</v>
      </c>
      <c r="C2264" s="64" t="s">
        <v>4042</v>
      </c>
      <c r="D2264" s="444" t="s">
        <v>4173</v>
      </c>
      <c r="E2264" s="344" t="s">
        <v>4011</v>
      </c>
      <c r="F2264" s="425"/>
      <c r="G2264" s="600">
        <v>41311</v>
      </c>
      <c r="H2264" s="54" t="s">
        <v>4126</v>
      </c>
      <c r="I2264" s="24" t="s">
        <v>949</v>
      </c>
    </row>
    <row r="2265" spans="2:9">
      <c r="B2265" s="230" t="s">
        <v>16</v>
      </c>
      <c r="C2265" s="38"/>
      <c r="D2265" s="443" t="s">
        <v>4174</v>
      </c>
      <c r="E2265" s="337" t="s">
        <v>4127</v>
      </c>
      <c r="F2265" s="32"/>
      <c r="G2265" s="580">
        <v>41320</v>
      </c>
      <c r="H2265" s="31" t="s">
        <v>4128</v>
      </c>
      <c r="I2265" s="24" t="s">
        <v>949</v>
      </c>
    </row>
    <row r="2266" spans="2:9">
      <c r="B2266" s="677" t="s">
        <v>763</v>
      </c>
      <c r="C2266" s="38"/>
      <c r="D2266" s="443" t="s">
        <v>4175</v>
      </c>
      <c r="E2266" s="65" t="s">
        <v>8</v>
      </c>
      <c r="F2266" s="32"/>
      <c r="G2266" s="580">
        <v>41313</v>
      </c>
      <c r="H2266" s="31" t="s">
        <v>4129</v>
      </c>
      <c r="I2266" s="24" t="s">
        <v>949</v>
      </c>
    </row>
    <row r="2267" spans="2:9">
      <c r="B2267" s="230" t="s">
        <v>722</v>
      </c>
      <c r="C2267" s="259" t="s">
        <v>4153</v>
      </c>
      <c r="D2267" s="439" t="s">
        <v>4166</v>
      </c>
      <c r="E2267" s="32" t="s">
        <v>4196</v>
      </c>
      <c r="F2267" s="32"/>
      <c r="G2267" s="580">
        <v>41323</v>
      </c>
      <c r="H2267" s="31" t="s">
        <v>4134</v>
      </c>
      <c r="I2267" s="24" t="s">
        <v>949</v>
      </c>
    </row>
    <row r="2268" spans="2:9" ht="17">
      <c r="B2268" s="677" t="s">
        <v>4133</v>
      </c>
      <c r="C2268" s="38"/>
      <c r="D2268" s="445" t="s">
        <v>4176</v>
      </c>
      <c r="E2268" s="65" t="s">
        <v>8</v>
      </c>
      <c r="F2268" s="32"/>
      <c r="G2268" s="580">
        <v>41320</v>
      </c>
      <c r="H2268" s="31" t="s">
        <v>4135</v>
      </c>
      <c r="I2268" s="24" t="s">
        <v>949</v>
      </c>
    </row>
    <row r="2269" spans="2:9" ht="17">
      <c r="B2269" s="677" t="s">
        <v>4133</v>
      </c>
      <c r="C2269" s="38"/>
      <c r="D2269" s="445" t="s">
        <v>4177</v>
      </c>
      <c r="E2269" s="65" t="s">
        <v>8</v>
      </c>
      <c r="F2269" s="32"/>
      <c r="G2269" s="580">
        <v>41320</v>
      </c>
      <c r="H2269" s="31" t="s">
        <v>4135</v>
      </c>
      <c r="I2269" s="24" t="s">
        <v>949</v>
      </c>
    </row>
    <row r="2270" spans="2:9">
      <c r="B2270" s="230" t="s">
        <v>831</v>
      </c>
      <c r="C2270" s="38" t="s">
        <v>3987</v>
      </c>
      <c r="D2270" s="443" t="s">
        <v>4178</v>
      </c>
      <c r="E2270" s="337" t="s">
        <v>3041</v>
      </c>
      <c r="F2270" s="32"/>
      <c r="G2270" s="580">
        <v>41325</v>
      </c>
      <c r="H2270" s="31" t="s">
        <v>4146</v>
      </c>
      <c r="I2270" s="24" t="s">
        <v>949</v>
      </c>
    </row>
    <row r="2271" spans="2:9">
      <c r="B2271" s="230" t="s">
        <v>4131</v>
      </c>
      <c r="C2271" s="38"/>
      <c r="D2271" s="443" t="s">
        <v>4179</v>
      </c>
      <c r="E2271" s="337" t="s">
        <v>4130</v>
      </c>
      <c r="F2271" s="32"/>
      <c r="G2271" s="580">
        <v>41327</v>
      </c>
      <c r="H2271" s="31" t="s">
        <v>4147</v>
      </c>
      <c r="I2271" s="24" t="s">
        <v>949</v>
      </c>
    </row>
    <row r="2272" spans="2:9">
      <c r="B2272" s="230" t="s">
        <v>4132</v>
      </c>
      <c r="C2272" s="259" t="s">
        <v>4139</v>
      </c>
      <c r="D2272" s="447" t="s">
        <v>4168</v>
      </c>
      <c r="E2272" s="32" t="s">
        <v>663</v>
      </c>
      <c r="F2272" s="32"/>
      <c r="G2272" s="580">
        <v>41327</v>
      </c>
      <c r="H2272" s="31" t="s">
        <v>4147</v>
      </c>
      <c r="I2272" s="24" t="s">
        <v>949</v>
      </c>
    </row>
    <row r="2273" spans="2:9" ht="17">
      <c r="B2273" s="230" t="s">
        <v>4140</v>
      </c>
      <c r="C2273" s="38"/>
      <c r="D2273" s="445" t="s">
        <v>4180</v>
      </c>
      <c r="E2273" s="337" t="s">
        <v>8</v>
      </c>
      <c r="F2273" s="32"/>
      <c r="G2273" s="580">
        <v>41328</v>
      </c>
      <c r="H2273" s="31" t="s">
        <v>4148</v>
      </c>
      <c r="I2273" s="24" t="s">
        <v>949</v>
      </c>
    </row>
    <row r="2274" spans="2:9" ht="17">
      <c r="B2274" s="230" t="s">
        <v>4145</v>
      </c>
      <c r="C2274" s="38"/>
      <c r="D2274" s="445" t="s">
        <v>4181</v>
      </c>
      <c r="E2274" s="65" t="s">
        <v>4143</v>
      </c>
      <c r="F2274" s="32"/>
      <c r="G2274" s="580">
        <v>41330</v>
      </c>
      <c r="H2274" s="31" t="s">
        <v>4149</v>
      </c>
      <c r="I2274" s="24" t="s">
        <v>949</v>
      </c>
    </row>
    <row r="2275" spans="2:9">
      <c r="B2275" s="676" t="s">
        <v>810</v>
      </c>
      <c r="C2275" s="429"/>
      <c r="D2275" s="446" t="s">
        <v>4170</v>
      </c>
      <c r="E2275" s="51" t="s">
        <v>729</v>
      </c>
      <c r="F2275" s="51">
        <v>2</v>
      </c>
      <c r="G2275" s="580">
        <v>41328</v>
      </c>
      <c r="H2275" s="54" t="s">
        <v>4149</v>
      </c>
      <c r="I2275" s="24" t="s">
        <v>949</v>
      </c>
    </row>
    <row r="2276" spans="2:9">
      <c r="B2276" s="676" t="s">
        <v>4150</v>
      </c>
      <c r="C2276" s="429" t="s">
        <v>4160</v>
      </c>
      <c r="D2276" s="446" t="s">
        <v>4182</v>
      </c>
      <c r="E2276" s="51" t="s">
        <v>4155</v>
      </c>
      <c r="F2276" s="51"/>
      <c r="G2276" s="580">
        <v>41333</v>
      </c>
      <c r="H2276" s="54"/>
      <c r="I2276" s="24" t="s">
        <v>949</v>
      </c>
    </row>
    <row r="2277" spans="2:9">
      <c r="B2277" s="230" t="s">
        <v>4114</v>
      </c>
      <c r="C2277" s="38" t="s">
        <v>4161</v>
      </c>
      <c r="D2277" s="443" t="s">
        <v>4183</v>
      </c>
      <c r="E2277" s="337" t="s">
        <v>4156</v>
      </c>
      <c r="F2277" s="32"/>
      <c r="G2277" s="580">
        <v>41333</v>
      </c>
      <c r="H2277" s="31"/>
      <c r="I2277" s="24" t="s">
        <v>949</v>
      </c>
    </row>
    <row r="2278" spans="2:9">
      <c r="B2278" s="230" t="s">
        <v>4137</v>
      </c>
      <c r="C2278" s="38" t="s">
        <v>4162</v>
      </c>
      <c r="D2278" s="443" t="s">
        <v>4184</v>
      </c>
      <c r="E2278" s="337" t="s">
        <v>4157</v>
      </c>
      <c r="F2278" s="32"/>
      <c r="G2278" s="580">
        <v>41333</v>
      </c>
      <c r="H2278" s="31"/>
      <c r="I2278" s="24" t="s">
        <v>949</v>
      </c>
    </row>
    <row r="2279" spans="2:9">
      <c r="B2279" s="27" t="s">
        <v>4152</v>
      </c>
      <c r="C2279" s="259" t="s">
        <v>4163</v>
      </c>
      <c r="D2279" s="443" t="s">
        <v>4185</v>
      </c>
      <c r="E2279" s="29" t="s">
        <v>4155</v>
      </c>
      <c r="F2279" s="26" t="s">
        <v>4</v>
      </c>
      <c r="G2279" s="42">
        <v>41333</v>
      </c>
      <c r="H2279" s="31"/>
      <c r="I2279" s="24" t="s">
        <v>949</v>
      </c>
    </row>
    <row r="2280" spans="2:9">
      <c r="B2280" s="230" t="s">
        <v>3989</v>
      </c>
      <c r="C2280" s="30" t="s">
        <v>4164</v>
      </c>
      <c r="D2280" s="443" t="s">
        <v>4186</v>
      </c>
      <c r="E2280" s="337" t="s">
        <v>4157</v>
      </c>
      <c r="F2280" s="32"/>
      <c r="G2280" s="42">
        <v>41333</v>
      </c>
      <c r="H2280" s="31" t="s">
        <v>4158</v>
      </c>
      <c r="I2280" s="24" t="s">
        <v>949</v>
      </c>
    </row>
    <row r="2281" spans="2:9" ht="17">
      <c r="B2281" s="230" t="s">
        <v>4151</v>
      </c>
      <c r="C2281" s="38"/>
      <c r="D2281" s="445" t="s">
        <v>4187</v>
      </c>
      <c r="E2281" s="65" t="s">
        <v>4159</v>
      </c>
      <c r="F2281" s="32"/>
      <c r="G2281" s="580">
        <v>41315</v>
      </c>
      <c r="H2281" s="31" t="s">
        <v>4249</v>
      </c>
      <c r="I2281" s="24" t="s">
        <v>949</v>
      </c>
    </row>
    <row r="2282" spans="2:9" ht="17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4272</v>
      </c>
      <c r="C2283" s="429" t="s">
        <v>4273</v>
      </c>
      <c r="D2283" s="51" t="s">
        <v>4274</v>
      </c>
      <c r="E2283" s="51" t="s">
        <v>4275</v>
      </c>
      <c r="F2283" s="51"/>
      <c r="G2283" s="581">
        <v>41334</v>
      </c>
      <c r="H2283" s="50"/>
      <c r="I2283" s="24" t="s">
        <v>4273</v>
      </c>
    </row>
    <row r="2284" spans="2:9">
      <c r="B2284" s="27" t="s">
        <v>4308</v>
      </c>
      <c r="C2284" s="30" t="s">
        <v>4309</v>
      </c>
      <c r="D2284" s="459" t="s">
        <v>4310</v>
      </c>
      <c r="E2284" s="26" t="s">
        <v>4271</v>
      </c>
      <c r="F2284" s="26"/>
      <c r="G2284" s="42">
        <v>41335</v>
      </c>
      <c r="H2284" s="28" t="s">
        <v>4311</v>
      </c>
      <c r="I2284" s="24" t="s">
        <v>4268</v>
      </c>
    </row>
    <row r="2285" spans="2:9">
      <c r="B2285" s="205" t="s">
        <v>4308</v>
      </c>
      <c r="C2285" s="30" t="s">
        <v>4312</v>
      </c>
      <c r="D2285" s="459" t="s">
        <v>4313</v>
      </c>
      <c r="E2285" s="26" t="s">
        <v>4271</v>
      </c>
      <c r="F2285" s="26"/>
      <c r="G2285" s="42">
        <v>41335</v>
      </c>
      <c r="H2285" s="28" t="s">
        <v>4311</v>
      </c>
      <c r="I2285" s="24" t="s">
        <v>4268</v>
      </c>
    </row>
    <row r="2286" spans="2:9">
      <c r="B2286" s="27" t="s">
        <v>4308</v>
      </c>
      <c r="C2286" s="30" t="s">
        <v>4314</v>
      </c>
      <c r="D2286" s="459" t="s">
        <v>4315</v>
      </c>
      <c r="E2286" s="26" t="s">
        <v>4271</v>
      </c>
      <c r="F2286" s="26"/>
      <c r="G2286" s="42">
        <v>41335</v>
      </c>
      <c r="H2286" s="28" t="s">
        <v>4311</v>
      </c>
      <c r="I2286" s="24" t="s">
        <v>4268</v>
      </c>
    </row>
    <row r="2287" spans="2:9">
      <c r="B2287" s="382" t="s">
        <v>4304</v>
      </c>
      <c r="C2287" s="30" t="s">
        <v>4316</v>
      </c>
      <c r="D2287" s="460" t="s">
        <v>4317</v>
      </c>
      <c r="E2287" s="51" t="s">
        <v>4196</v>
      </c>
      <c r="F2287" s="51"/>
      <c r="G2287" s="581">
        <v>41338</v>
      </c>
      <c r="H2287" s="50" t="s">
        <v>4318</v>
      </c>
      <c r="I2287" s="24" t="s">
        <v>4268</v>
      </c>
    </row>
    <row r="2288" spans="2:9">
      <c r="B2288" s="382" t="s">
        <v>4272</v>
      </c>
      <c r="C2288" s="429" t="s">
        <v>4319</v>
      </c>
      <c r="D2288" s="460" t="s">
        <v>4320</v>
      </c>
      <c r="E2288" s="51" t="s">
        <v>4196</v>
      </c>
      <c r="F2288" s="51"/>
      <c r="G2288" s="581">
        <v>41339</v>
      </c>
      <c r="H2288" s="50" t="s">
        <v>4321</v>
      </c>
      <c r="I2288" s="24" t="s">
        <v>4268</v>
      </c>
    </row>
    <row r="2289" spans="2:9">
      <c r="B2289" s="27" t="s">
        <v>4322</v>
      </c>
      <c r="C2289" s="37" t="s">
        <v>657</v>
      </c>
      <c r="D2289" s="546" t="s">
        <v>4323</v>
      </c>
      <c r="E2289" s="29" t="s">
        <v>4277</v>
      </c>
      <c r="F2289" s="26" t="s">
        <v>4</v>
      </c>
      <c r="G2289" s="42">
        <v>41337</v>
      </c>
      <c r="H2289" s="28" t="s">
        <v>4324</v>
      </c>
      <c r="I2289" s="24" t="s">
        <v>4268</v>
      </c>
    </row>
    <row r="2290" spans="2:9">
      <c r="B2290" s="382" t="s">
        <v>4266</v>
      </c>
      <c r="C2290" s="430" t="s">
        <v>4325</v>
      </c>
      <c r="D2290" s="460" t="s">
        <v>4326</v>
      </c>
      <c r="E2290" s="208" t="s">
        <v>4267</v>
      </c>
      <c r="F2290" s="208"/>
      <c r="G2290" s="582">
        <v>41342</v>
      </c>
      <c r="H2290" s="421" t="s">
        <v>4327</v>
      </c>
      <c r="I2290" s="24" t="s">
        <v>4268</v>
      </c>
    </row>
    <row r="2291" spans="2:9">
      <c r="B2291" s="205" t="s">
        <v>4302</v>
      </c>
      <c r="C2291" s="62" t="s">
        <v>4328</v>
      </c>
      <c r="D2291" s="546" t="s">
        <v>4329</v>
      </c>
      <c r="E2291" s="270" t="s">
        <v>4282</v>
      </c>
      <c r="F2291" s="43"/>
      <c r="G2291" s="586">
        <v>41341</v>
      </c>
      <c r="H2291" s="61" t="s">
        <v>4330</v>
      </c>
      <c r="I2291" s="24" t="s">
        <v>4268</v>
      </c>
    </row>
    <row r="2292" spans="2:9">
      <c r="B2292" s="27" t="s">
        <v>4276</v>
      </c>
      <c r="C2292" s="40" t="s">
        <v>4331</v>
      </c>
      <c r="D2292" s="459" t="s">
        <v>4332</v>
      </c>
      <c r="E2292" s="26" t="s">
        <v>4196</v>
      </c>
      <c r="F2292" s="26"/>
      <c r="G2292" s="42">
        <v>41342</v>
      </c>
      <c r="H2292" s="28" t="s">
        <v>4333</v>
      </c>
      <c r="I2292" s="24" t="s">
        <v>4268</v>
      </c>
    </row>
    <row r="2293" spans="2:9">
      <c r="B2293" s="382" t="s">
        <v>4307</v>
      </c>
      <c r="C2293" s="430" t="s">
        <v>4334</v>
      </c>
      <c r="D2293" s="460" t="s">
        <v>4335</v>
      </c>
      <c r="E2293" s="208" t="s">
        <v>4336</v>
      </c>
      <c r="F2293" s="208"/>
      <c r="G2293" s="582">
        <v>41342</v>
      </c>
      <c r="H2293" s="421" t="s">
        <v>4333</v>
      </c>
      <c r="I2293" s="24" t="s">
        <v>4268</v>
      </c>
    </row>
    <row r="2294" spans="2:9">
      <c r="B2294" s="27" t="s">
        <v>4306</v>
      </c>
      <c r="C2294" s="430" t="s">
        <v>4337</v>
      </c>
      <c r="D2294" s="460" t="s">
        <v>4338</v>
      </c>
      <c r="E2294" s="208" t="s">
        <v>4277</v>
      </c>
      <c r="F2294" s="208"/>
      <c r="G2294" s="582">
        <v>41344</v>
      </c>
      <c r="H2294" s="421" t="s">
        <v>4339</v>
      </c>
      <c r="I2294" s="24" t="s">
        <v>4268</v>
      </c>
    </row>
    <row r="2295" spans="2:9">
      <c r="B2295" s="382" t="s">
        <v>4340</v>
      </c>
      <c r="C2295" s="430" t="s">
        <v>4341</v>
      </c>
      <c r="D2295" s="547" t="s">
        <v>4342</v>
      </c>
      <c r="E2295" s="155" t="s">
        <v>4270</v>
      </c>
      <c r="F2295" s="208"/>
      <c r="G2295" s="582">
        <v>41346</v>
      </c>
      <c r="H2295" s="421" t="s">
        <v>4343</v>
      </c>
      <c r="I2295" s="24" t="s">
        <v>4268</v>
      </c>
    </row>
    <row r="2296" spans="2:9">
      <c r="B2296" s="27" t="s">
        <v>4283</v>
      </c>
      <c r="C2296" s="64" t="s">
        <v>4284</v>
      </c>
      <c r="D2296" s="546" t="s">
        <v>4344</v>
      </c>
      <c r="E2296" s="26" t="s">
        <v>4289</v>
      </c>
      <c r="F2296" s="26"/>
      <c r="G2296" s="582">
        <v>41347</v>
      </c>
      <c r="H2296" s="61" t="s">
        <v>4345</v>
      </c>
      <c r="I2296" s="24" t="s">
        <v>4268</v>
      </c>
    </row>
    <row r="2297" spans="2:9">
      <c r="B2297" s="27" t="s">
        <v>4346</v>
      </c>
      <c r="C2297" s="38" t="s">
        <v>4347</v>
      </c>
      <c r="D2297" s="546" t="s">
        <v>4348</v>
      </c>
      <c r="E2297" s="29" t="s">
        <v>4271</v>
      </c>
      <c r="F2297" s="26"/>
      <c r="G2297" s="582">
        <v>41347</v>
      </c>
      <c r="H2297" s="28" t="s">
        <v>4345</v>
      </c>
      <c r="I2297" s="24" t="s">
        <v>4268</v>
      </c>
    </row>
    <row r="2298" spans="2:9">
      <c r="B2298" s="684" t="s">
        <v>4291</v>
      </c>
      <c r="C2298" s="349" t="s">
        <v>4292</v>
      </c>
      <c r="D2298" s="551" t="s">
        <v>4293</v>
      </c>
      <c r="E2298" s="383" t="s">
        <v>4271</v>
      </c>
      <c r="F2298" s="208"/>
      <c r="G2298" s="582">
        <v>41351</v>
      </c>
      <c r="H2298" s="271" t="s">
        <v>4349</v>
      </c>
      <c r="I2298" s="24" t="s">
        <v>4268</v>
      </c>
    </row>
    <row r="2299" spans="2:9">
      <c r="B2299" s="684" t="s">
        <v>4294</v>
      </c>
      <c r="C2299" s="429" t="s">
        <v>4295</v>
      </c>
      <c r="D2299" s="460" t="s">
        <v>4296</v>
      </c>
      <c r="E2299" s="555" t="s">
        <v>4297</v>
      </c>
      <c r="F2299" s="51"/>
      <c r="G2299" s="581">
        <v>41351</v>
      </c>
      <c r="H2299" s="50" t="s">
        <v>4350</v>
      </c>
      <c r="I2299" s="24" t="s">
        <v>4268</v>
      </c>
    </row>
    <row r="2300" spans="2:9">
      <c r="B2300" s="27" t="s">
        <v>4286</v>
      </c>
      <c r="C2300" s="64" t="s">
        <v>4287</v>
      </c>
      <c r="D2300" s="546" t="s">
        <v>4288</v>
      </c>
      <c r="E2300" s="32" t="s">
        <v>4277</v>
      </c>
      <c r="F2300" s="32"/>
      <c r="G2300" s="581">
        <v>41351</v>
      </c>
      <c r="H2300" s="63" t="s">
        <v>4351</v>
      </c>
      <c r="I2300" s="24" t="s">
        <v>4268</v>
      </c>
    </row>
    <row r="2301" spans="2:9">
      <c r="B2301" s="27" t="s">
        <v>4278</v>
      </c>
      <c r="C2301" s="259" t="s">
        <v>4279</v>
      </c>
      <c r="D2301" s="459" t="s">
        <v>4280</v>
      </c>
      <c r="E2301" s="32" t="s">
        <v>4281</v>
      </c>
      <c r="F2301" s="32"/>
      <c r="G2301" s="580">
        <v>41348</v>
      </c>
      <c r="H2301" s="31" t="s">
        <v>4352</v>
      </c>
      <c r="I2301" s="24" t="s">
        <v>4268</v>
      </c>
    </row>
    <row r="2302" spans="2:9">
      <c r="B2302" s="1547" t="s">
        <v>4443</v>
      </c>
      <c r="C2302" s="349" t="s">
        <v>4273</v>
      </c>
      <c r="D2302" s="289" t="s">
        <v>4301</v>
      </c>
      <c r="E2302" s="555" t="s">
        <v>4271</v>
      </c>
      <c r="F2302" s="51"/>
      <c r="G2302" s="580">
        <v>41355</v>
      </c>
      <c r="H2302" s="54" t="s">
        <v>4353</v>
      </c>
      <c r="I2302" s="24" t="s">
        <v>4268</v>
      </c>
    </row>
    <row r="2303" spans="2:9">
      <c r="B2303" s="27" t="s">
        <v>4354</v>
      </c>
      <c r="C2303" s="259" t="s">
        <v>4355</v>
      </c>
      <c r="D2303" s="459" t="s">
        <v>4356</v>
      </c>
      <c r="E2303" s="32" t="s">
        <v>4357</v>
      </c>
      <c r="F2303" s="32"/>
      <c r="G2303" s="580">
        <v>41355</v>
      </c>
      <c r="H2303" s="31" t="s">
        <v>4353</v>
      </c>
      <c r="I2303" s="24" t="s">
        <v>4268</v>
      </c>
    </row>
    <row r="2304" spans="2:9">
      <c r="B2304" s="27" t="s">
        <v>839</v>
      </c>
      <c r="C2304" s="38" t="s">
        <v>4358</v>
      </c>
      <c r="D2304" s="546" t="s">
        <v>843</v>
      </c>
      <c r="E2304" s="337" t="s">
        <v>4271</v>
      </c>
      <c r="F2304" s="32"/>
      <c r="G2304" s="581">
        <v>41356</v>
      </c>
      <c r="H2304" s="50" t="s">
        <v>4353</v>
      </c>
      <c r="I2304" s="24" t="s">
        <v>4268</v>
      </c>
    </row>
    <row r="2305" spans="1:9">
      <c r="B2305" s="683" t="s">
        <v>4443</v>
      </c>
      <c r="C2305" s="62" t="s">
        <v>4273</v>
      </c>
      <c r="D2305" s="287" t="s">
        <v>4305</v>
      </c>
      <c r="E2305" s="26" t="s">
        <v>4285</v>
      </c>
      <c r="F2305" s="26"/>
      <c r="G2305" s="42">
        <v>41359</v>
      </c>
      <c r="H2305" s="28" t="s">
        <v>4359</v>
      </c>
      <c r="I2305" s="24" t="s">
        <v>4268</v>
      </c>
    </row>
    <row r="2306" spans="1:9">
      <c r="B2306" s="684" t="s">
        <v>4360</v>
      </c>
      <c r="C2306" s="413" t="s">
        <v>4361</v>
      </c>
      <c r="D2306" s="556" t="s">
        <v>4362</v>
      </c>
      <c r="E2306" s="354" t="s">
        <v>4271</v>
      </c>
      <c r="F2306" s="212"/>
      <c r="G2306" s="578">
        <v>41360</v>
      </c>
      <c r="H2306" s="421" t="s">
        <v>4363</v>
      </c>
      <c r="I2306" s="24" t="s">
        <v>4364</v>
      </c>
    </row>
    <row r="2307" spans="1:9">
      <c r="B2307" s="382" t="s">
        <v>4365</v>
      </c>
      <c r="C2307" s="40" t="s">
        <v>4366</v>
      </c>
      <c r="D2307" s="459" t="s">
        <v>4367</v>
      </c>
      <c r="E2307" s="155" t="s">
        <v>4271</v>
      </c>
      <c r="F2307" s="26"/>
      <c r="G2307" s="42">
        <v>41356</v>
      </c>
      <c r="H2307" s="28" t="s">
        <v>4368</v>
      </c>
      <c r="I2307" s="24" t="s">
        <v>4268</v>
      </c>
    </row>
    <row r="2308" spans="1:9">
      <c r="B2308" s="27" t="s">
        <v>4298</v>
      </c>
      <c r="C2308" s="40" t="s">
        <v>4369</v>
      </c>
      <c r="D2308" s="546" t="s">
        <v>4370</v>
      </c>
      <c r="E2308" s="26" t="s">
        <v>4270</v>
      </c>
      <c r="F2308" s="26"/>
      <c r="G2308" s="42">
        <v>41361</v>
      </c>
      <c r="H2308" s="28" t="s">
        <v>4371</v>
      </c>
      <c r="I2308" s="24" t="s">
        <v>4372</v>
      </c>
    </row>
    <row r="2309" spans="1:9">
      <c r="B2309" s="382" t="s">
        <v>4373</v>
      </c>
      <c r="C2309" s="430" t="s">
        <v>4374</v>
      </c>
      <c r="D2309" s="460" t="s">
        <v>4375</v>
      </c>
      <c r="E2309" s="208" t="s">
        <v>4376</v>
      </c>
      <c r="F2309" s="208"/>
      <c r="G2309" s="42">
        <v>41364</v>
      </c>
      <c r="H2309" s="421" t="s">
        <v>4377</v>
      </c>
      <c r="I2309" s="24" t="s">
        <v>4372</v>
      </c>
    </row>
    <row r="2310" spans="1:9">
      <c r="B2310" s="382" t="s">
        <v>4378</v>
      </c>
      <c r="C2310" s="429" t="s">
        <v>4379</v>
      </c>
      <c r="D2310" s="460" t="s">
        <v>4380</v>
      </c>
      <c r="E2310" s="51" t="s">
        <v>4381</v>
      </c>
      <c r="F2310" s="51"/>
      <c r="G2310" s="580">
        <v>41364</v>
      </c>
      <c r="H2310" s="50" t="s">
        <v>4413</v>
      </c>
      <c r="I2310" s="24" t="s">
        <v>4372</v>
      </c>
    </row>
    <row r="2311" spans="1:9">
      <c r="B2311" s="27" t="s">
        <v>4382</v>
      </c>
      <c r="C2311" s="430" t="s">
        <v>4383</v>
      </c>
      <c r="D2311" s="546" t="s">
        <v>4384</v>
      </c>
      <c r="E2311" s="32" t="s">
        <v>4385</v>
      </c>
      <c r="F2311" s="32"/>
      <c r="G2311" s="580">
        <v>41364</v>
      </c>
      <c r="H2311" s="31" t="s">
        <v>4386</v>
      </c>
      <c r="I2311" s="24" t="s">
        <v>4372</v>
      </c>
    </row>
    <row r="2312" spans="1:9">
      <c r="B2312" s="230" t="s">
        <v>4387</v>
      </c>
      <c r="C2312" s="430" t="s">
        <v>4388</v>
      </c>
      <c r="D2312" s="236" t="s">
        <v>4389</v>
      </c>
      <c r="E2312" s="32" t="s">
        <v>4376</v>
      </c>
      <c r="F2312" s="32"/>
      <c r="G2312" s="580">
        <v>41364</v>
      </c>
      <c r="H2312" s="31" t="s">
        <v>4390</v>
      </c>
      <c r="I2312" s="24" t="s">
        <v>4372</v>
      </c>
    </row>
    <row r="2313" spans="1:9">
      <c r="B2313" s="676" t="s">
        <v>4391</v>
      </c>
      <c r="C2313" s="430" t="s">
        <v>4392</v>
      </c>
      <c r="D2313" s="460" t="s">
        <v>4393</v>
      </c>
      <c r="E2313" s="51" t="s">
        <v>4394</v>
      </c>
      <c r="F2313" s="51"/>
      <c r="G2313" s="580">
        <v>41364</v>
      </c>
      <c r="H2313" s="50"/>
      <c r="I2313" s="24" t="s">
        <v>4372</v>
      </c>
    </row>
    <row r="2314" spans="1:9">
      <c r="B2314" s="676" t="s">
        <v>4391</v>
      </c>
      <c r="C2314" s="430" t="s">
        <v>4395</v>
      </c>
      <c r="D2314" s="460" t="s">
        <v>4396</v>
      </c>
      <c r="E2314" s="51" t="s">
        <v>4394</v>
      </c>
      <c r="F2314" s="51"/>
      <c r="G2314" s="580">
        <v>41364</v>
      </c>
      <c r="H2314" s="50"/>
      <c r="I2314" s="24" t="s">
        <v>4372</v>
      </c>
    </row>
    <row r="2315" spans="1:9">
      <c r="B2315" s="676" t="s">
        <v>4397</v>
      </c>
      <c r="C2315" s="430" t="s">
        <v>4398</v>
      </c>
      <c r="D2315" s="460" t="s">
        <v>4399</v>
      </c>
      <c r="E2315" s="51" t="s">
        <v>4376</v>
      </c>
      <c r="F2315" s="51"/>
      <c r="G2315" s="580">
        <v>41364</v>
      </c>
      <c r="H2315" s="50"/>
      <c r="I2315" s="24" t="s">
        <v>4372</v>
      </c>
    </row>
    <row r="2316" spans="1:9">
      <c r="B2316" s="676" t="s">
        <v>4397</v>
      </c>
      <c r="C2316" s="430" t="s">
        <v>4400</v>
      </c>
      <c r="D2316" s="460" t="s">
        <v>4401</v>
      </c>
      <c r="E2316" s="51" t="s">
        <v>4376</v>
      </c>
      <c r="F2316" s="51"/>
      <c r="G2316" s="580">
        <v>41364</v>
      </c>
      <c r="H2316" s="50"/>
      <c r="I2316" s="24" t="s">
        <v>4372</v>
      </c>
    </row>
    <row r="2317" spans="1:9">
      <c r="B2317" s="230" t="s">
        <v>4402</v>
      </c>
      <c r="C2317" s="349" t="s">
        <v>4403</v>
      </c>
      <c r="D2317" s="556" t="s">
        <v>4404</v>
      </c>
      <c r="E2317" s="426" t="s">
        <v>4405</v>
      </c>
      <c r="F2317" s="32"/>
      <c r="G2317" s="580">
        <v>41364</v>
      </c>
      <c r="H2317" s="31"/>
      <c r="I2317" s="24" t="s">
        <v>4372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4446</v>
      </c>
      <c r="C2319" s="413" t="s">
        <v>4406</v>
      </c>
      <c r="D2319" s="435" t="s">
        <v>4465</v>
      </c>
      <c r="E2319" s="383" t="s">
        <v>4407</v>
      </c>
      <c r="F2319" s="208"/>
      <c r="G2319" s="42">
        <v>41367</v>
      </c>
      <c r="H2319" s="271" t="s">
        <v>4448</v>
      </c>
    </row>
    <row r="2320" spans="1:9">
      <c r="A2320" s="567"/>
      <c r="B2320" s="1395" t="s">
        <v>4408</v>
      </c>
      <c r="C2320" s="28"/>
      <c r="D2320" s="302" t="s">
        <v>4434</v>
      </c>
      <c r="E2320" s="26" t="s">
        <v>4409</v>
      </c>
      <c r="F2320" s="26"/>
      <c r="G2320" s="42">
        <v>41370</v>
      </c>
      <c r="H2320" s="28" t="s">
        <v>4433</v>
      </c>
      <c r="I2320" s="24" t="s">
        <v>4410</v>
      </c>
    </row>
    <row r="2321" spans="1:9">
      <c r="A2321" s="567"/>
      <c r="B2321" s="382" t="s">
        <v>4411</v>
      </c>
      <c r="C2321" s="430"/>
      <c r="D2321" s="557" t="s">
        <v>4426</v>
      </c>
      <c r="E2321" s="208" t="s">
        <v>4414</v>
      </c>
      <c r="F2321" s="208"/>
      <c r="G2321" s="42">
        <v>41370</v>
      </c>
      <c r="H2321" s="421" t="s">
        <v>4425</v>
      </c>
      <c r="I2321" s="24" t="s">
        <v>4410</v>
      </c>
    </row>
    <row r="2322" spans="1:9">
      <c r="A2322" s="567"/>
      <c r="B2322" s="382" t="s">
        <v>4411</v>
      </c>
      <c r="C2322" s="430"/>
      <c r="D2322" s="557" t="s">
        <v>4427</v>
      </c>
      <c r="E2322" s="208" t="s">
        <v>4415</v>
      </c>
      <c r="F2322" s="208"/>
      <c r="G2322" s="42">
        <v>41370</v>
      </c>
      <c r="H2322" s="421" t="s">
        <v>4425</v>
      </c>
      <c r="I2322" s="24" t="s">
        <v>4410</v>
      </c>
    </row>
    <row r="2323" spans="1:9">
      <c r="A2323" s="567"/>
      <c r="B2323" s="382" t="s">
        <v>4411</v>
      </c>
      <c r="C2323" s="430"/>
      <c r="D2323" s="557" t="s">
        <v>4428</v>
      </c>
      <c r="E2323" s="208" t="s">
        <v>4412</v>
      </c>
      <c r="F2323" s="208"/>
      <c r="G2323" s="42">
        <v>41370</v>
      </c>
      <c r="H2323" s="421" t="s">
        <v>4425</v>
      </c>
      <c r="I2323" s="24" t="s">
        <v>4410</v>
      </c>
    </row>
    <row r="2324" spans="1:9">
      <c r="A2324" s="567"/>
      <c r="B2324" s="382" t="s">
        <v>4411</v>
      </c>
      <c r="C2324" s="430"/>
      <c r="D2324" s="557" t="s">
        <v>4429</v>
      </c>
      <c r="E2324" s="208" t="s">
        <v>4412</v>
      </c>
      <c r="F2324" s="208"/>
      <c r="G2324" s="42">
        <v>41370</v>
      </c>
      <c r="H2324" s="421" t="s">
        <v>4425</v>
      </c>
      <c r="I2324" s="24" t="s">
        <v>4410</v>
      </c>
    </row>
    <row r="2325" spans="1:9">
      <c r="A2325" s="567"/>
      <c r="B2325" s="382" t="s">
        <v>4411</v>
      </c>
      <c r="C2325" s="430"/>
      <c r="D2325" s="557" t="s">
        <v>4430</v>
      </c>
      <c r="E2325" s="208" t="s">
        <v>4412</v>
      </c>
      <c r="F2325" s="208"/>
      <c r="G2325" s="42">
        <v>41370</v>
      </c>
      <c r="H2325" s="421" t="s">
        <v>4425</v>
      </c>
      <c r="I2325" s="24" t="s">
        <v>4410</v>
      </c>
    </row>
    <row r="2326" spans="1:9">
      <c r="A2326" s="567"/>
      <c r="B2326" s="682" t="s">
        <v>906</v>
      </c>
      <c r="C2326" s="564" t="s">
        <v>2727</v>
      </c>
      <c r="D2326" s="272" t="s">
        <v>869</v>
      </c>
      <c r="E2326" s="344" t="s">
        <v>864</v>
      </c>
      <c r="F2326" s="275"/>
      <c r="G2326" s="579">
        <v>41367</v>
      </c>
      <c r="H2326" s="54"/>
      <c r="I2326" s="24" t="s">
        <v>2727</v>
      </c>
    </row>
    <row r="2327" spans="1:9">
      <c r="A2327" s="567"/>
      <c r="B2327" s="684" t="s">
        <v>4416</v>
      </c>
      <c r="C2327" s="349" t="s">
        <v>4248</v>
      </c>
      <c r="D2327" s="435" t="s">
        <v>4459</v>
      </c>
      <c r="E2327" s="555" t="s">
        <v>11</v>
      </c>
      <c r="F2327" s="51"/>
      <c r="G2327" s="580">
        <v>41376</v>
      </c>
      <c r="H2327" s="54" t="s">
        <v>4436</v>
      </c>
      <c r="I2327" s="24" t="s">
        <v>949</v>
      </c>
    </row>
    <row r="2328" spans="1:9">
      <c r="A2328" s="567"/>
      <c r="B2328" s="1548" t="s">
        <v>4447</v>
      </c>
      <c r="C2328" s="349" t="s">
        <v>4300</v>
      </c>
      <c r="D2328" s="435" t="s">
        <v>4466</v>
      </c>
      <c r="E2328" s="555" t="s">
        <v>4422</v>
      </c>
      <c r="F2328" s="51"/>
      <c r="G2328" s="580">
        <v>41379</v>
      </c>
      <c r="H2328" s="54" t="s">
        <v>4449</v>
      </c>
      <c r="I2328" s="24" t="s">
        <v>949</v>
      </c>
    </row>
    <row r="2329" spans="1:9">
      <c r="A2329" s="567"/>
      <c r="B2329" s="382" t="s">
        <v>3051</v>
      </c>
      <c r="C2329" s="429"/>
      <c r="D2329" s="557" t="s">
        <v>4432</v>
      </c>
      <c r="E2329" s="51" t="s">
        <v>4423</v>
      </c>
      <c r="F2329" s="51"/>
      <c r="G2329" s="580">
        <v>41377</v>
      </c>
      <c r="H2329" s="50" t="s">
        <v>4431</v>
      </c>
      <c r="I2329" s="24" t="s">
        <v>949</v>
      </c>
    </row>
    <row r="2330" spans="1:9">
      <c r="A2330" s="567"/>
      <c r="B2330" s="27" t="s">
        <v>730</v>
      </c>
      <c r="C2330" s="430" t="s">
        <v>4420</v>
      </c>
      <c r="D2330" s="565" t="s">
        <v>4467</v>
      </c>
      <c r="E2330" s="29" t="s">
        <v>11</v>
      </c>
      <c r="F2330" s="212"/>
      <c r="G2330" s="42">
        <v>41381</v>
      </c>
      <c r="H2330" s="421" t="s">
        <v>4438</v>
      </c>
      <c r="I2330" s="24" t="s">
        <v>949</v>
      </c>
    </row>
    <row r="2331" spans="1:9">
      <c r="A2331" s="567"/>
      <c r="B2331" s="27" t="s">
        <v>825</v>
      </c>
      <c r="C2331" s="30" t="s">
        <v>3980</v>
      </c>
      <c r="D2331" s="302" t="s">
        <v>4460</v>
      </c>
      <c r="E2331" s="29" t="s">
        <v>827</v>
      </c>
      <c r="F2331" s="26"/>
      <c r="G2331" s="42">
        <v>41382</v>
      </c>
      <c r="H2331" s="26"/>
      <c r="I2331" s="24" t="s">
        <v>949</v>
      </c>
    </row>
    <row r="2332" spans="1:9">
      <c r="A2332" s="567"/>
      <c r="B2332" s="27" t="s">
        <v>730</v>
      </c>
      <c r="C2332" s="566" t="s">
        <v>4441</v>
      </c>
      <c r="D2332" s="433" t="s">
        <v>4439</v>
      </c>
      <c r="E2332" s="337" t="s">
        <v>11</v>
      </c>
      <c r="F2332" s="427"/>
      <c r="G2332" s="581">
        <v>41382</v>
      </c>
      <c r="H2332" s="50" t="s">
        <v>4451</v>
      </c>
      <c r="I2332" s="24" t="s">
        <v>949</v>
      </c>
    </row>
    <row r="2333" spans="1:9">
      <c r="A2333" s="567"/>
      <c r="B2333" s="27" t="s">
        <v>730</v>
      </c>
      <c r="C2333" s="566" t="s">
        <v>4441</v>
      </c>
      <c r="D2333" s="433" t="s">
        <v>4437</v>
      </c>
      <c r="E2333" s="29" t="s">
        <v>11</v>
      </c>
      <c r="F2333" s="212"/>
      <c r="G2333" s="582">
        <v>41383</v>
      </c>
      <c r="H2333" s="421" t="s">
        <v>4452</v>
      </c>
      <c r="I2333" s="24" t="s">
        <v>949</v>
      </c>
    </row>
    <row r="2334" spans="1:9">
      <c r="A2334" s="567"/>
      <c r="B2334" s="382" t="s">
        <v>4444</v>
      </c>
      <c r="C2334" s="566" t="s">
        <v>4441</v>
      </c>
      <c r="D2334" s="433" t="s">
        <v>4435</v>
      </c>
      <c r="E2334" s="212" t="s">
        <v>4440</v>
      </c>
      <c r="F2334" s="212"/>
      <c r="G2334" s="582">
        <v>41383</v>
      </c>
      <c r="H2334" s="421" t="s">
        <v>4453</v>
      </c>
      <c r="I2334" s="24" t="s">
        <v>949</v>
      </c>
    </row>
    <row r="2335" spans="1:9">
      <c r="A2335" s="567"/>
      <c r="B2335" s="27" t="s">
        <v>723</v>
      </c>
      <c r="C2335" s="430" t="s">
        <v>4469</v>
      </c>
      <c r="D2335" s="557" t="s">
        <v>11993</v>
      </c>
      <c r="E2335" s="29" t="s">
        <v>8</v>
      </c>
      <c r="F2335" s="208"/>
      <c r="G2335" s="42">
        <v>41387</v>
      </c>
      <c r="H2335" s="421" t="s">
        <v>4468</v>
      </c>
      <c r="I2335" s="24" t="s">
        <v>949</v>
      </c>
    </row>
    <row r="2336" spans="1:9">
      <c r="A2336" s="567"/>
      <c r="B2336" s="27" t="s">
        <v>4084</v>
      </c>
      <c r="C2336" s="259" t="s">
        <v>4243</v>
      </c>
      <c r="D2336" s="436" t="s">
        <v>4470</v>
      </c>
      <c r="E2336" s="32" t="s">
        <v>729</v>
      </c>
      <c r="F2336" s="32"/>
      <c r="G2336" s="580">
        <v>41389</v>
      </c>
      <c r="H2336" s="50" t="s">
        <v>4456</v>
      </c>
      <c r="I2336" s="24" t="s">
        <v>949</v>
      </c>
    </row>
    <row r="2337" spans="1:9">
      <c r="A2337" s="567"/>
      <c r="B2337" s="205" t="s">
        <v>918</v>
      </c>
      <c r="C2337" s="64" t="s">
        <v>4445</v>
      </c>
      <c r="D2337" s="302" t="s">
        <v>4464</v>
      </c>
      <c r="E2337" s="337" t="s">
        <v>663</v>
      </c>
      <c r="F2337" s="32"/>
      <c r="G2337" s="580">
        <v>41389</v>
      </c>
      <c r="H2337" s="63" t="s">
        <v>4457</v>
      </c>
      <c r="I2337" s="24" t="s">
        <v>949</v>
      </c>
    </row>
    <row r="2338" spans="1:9">
      <c r="A2338" s="567"/>
      <c r="B2338" s="382" t="s">
        <v>723</v>
      </c>
      <c r="C2338" s="429" t="s">
        <v>4421</v>
      </c>
      <c r="D2338" s="565" t="s">
        <v>4477</v>
      </c>
      <c r="E2338" s="427" t="s">
        <v>724</v>
      </c>
      <c r="F2338" s="51"/>
      <c r="G2338" s="580">
        <v>41393</v>
      </c>
      <c r="H2338" s="50" t="s">
        <v>4458</v>
      </c>
      <c r="I2338" s="24" t="s">
        <v>949</v>
      </c>
    </row>
    <row r="2339" spans="1:9">
      <c r="A2339" s="567"/>
      <c r="B2339" s="27" t="s">
        <v>3023</v>
      </c>
      <c r="C2339" s="38" t="s">
        <v>4471</v>
      </c>
      <c r="D2339" s="302" t="s">
        <v>4473</v>
      </c>
      <c r="E2339" s="337" t="s">
        <v>1</v>
      </c>
      <c r="F2339" s="51"/>
      <c r="G2339" s="580">
        <v>41394</v>
      </c>
      <c r="H2339" s="50"/>
      <c r="I2339" s="24" t="s">
        <v>949</v>
      </c>
    </row>
    <row r="2340" spans="1:9">
      <c r="A2340" s="567"/>
      <c r="B2340" s="27" t="s">
        <v>918</v>
      </c>
      <c r="C2340" s="64" t="s">
        <v>4461</v>
      </c>
      <c r="D2340" s="236" t="s">
        <v>4474</v>
      </c>
      <c r="E2340" s="337" t="s">
        <v>663</v>
      </c>
      <c r="F2340" s="32"/>
      <c r="G2340" s="580">
        <v>41394</v>
      </c>
      <c r="H2340" s="50"/>
      <c r="I2340" s="24" t="s">
        <v>949</v>
      </c>
    </row>
    <row r="2341" spans="1:9">
      <c r="A2341" s="567"/>
      <c r="B2341" s="27" t="s">
        <v>4462</v>
      </c>
      <c r="C2341" s="38" t="s">
        <v>4472</v>
      </c>
      <c r="D2341" s="302" t="s">
        <v>4475</v>
      </c>
      <c r="E2341" s="337" t="s">
        <v>663</v>
      </c>
      <c r="F2341" s="32">
        <v>4</v>
      </c>
      <c r="G2341" s="580">
        <v>41394</v>
      </c>
      <c r="H2341" s="50"/>
      <c r="I2341" s="24" t="s">
        <v>949</v>
      </c>
    </row>
    <row r="2342" spans="1:9">
      <c r="A2342" s="567"/>
      <c r="B2342" s="27" t="s">
        <v>831</v>
      </c>
      <c r="C2342" s="64" t="s">
        <v>4290</v>
      </c>
      <c r="D2342" s="302" t="s">
        <v>4476</v>
      </c>
      <c r="E2342" s="32" t="s">
        <v>729</v>
      </c>
      <c r="F2342" s="32"/>
      <c r="G2342" s="580">
        <v>41394</v>
      </c>
      <c r="H2342" s="50"/>
      <c r="I2342" s="24" t="s">
        <v>949</v>
      </c>
    </row>
    <row r="2343" spans="1:9">
      <c r="A2343" s="567"/>
      <c r="B2343" s="205" t="s">
        <v>4463</v>
      </c>
      <c r="C2343" s="64" t="s">
        <v>4017</v>
      </c>
      <c r="D2343" s="302" t="s">
        <v>909</v>
      </c>
      <c r="E2343" s="65" t="s">
        <v>8</v>
      </c>
      <c r="F2343" s="48"/>
      <c r="G2343" s="580">
        <v>41394</v>
      </c>
      <c r="H2343" s="63" t="s">
        <v>4478</v>
      </c>
      <c r="I2343" s="24" t="s">
        <v>949</v>
      </c>
    </row>
    <row r="2344" spans="1:9">
      <c r="B2344" s="230" t="s">
        <v>3993</v>
      </c>
      <c r="C2344" s="412" t="s">
        <v>3994</v>
      </c>
      <c r="D2344" s="409" t="s">
        <v>3995</v>
      </c>
      <c r="E2344" s="337" t="s">
        <v>3996</v>
      </c>
      <c r="F2344" s="32"/>
      <c r="G2344" s="580">
        <v>41394</v>
      </c>
      <c r="H2344" s="31" t="s">
        <v>4478</v>
      </c>
      <c r="I2344" s="24" t="s">
        <v>949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4898</v>
      </c>
      <c r="C2346" s="259" t="s">
        <v>4138</v>
      </c>
      <c r="D2346" s="694" t="s">
        <v>3968</v>
      </c>
      <c r="E2346" s="438" t="s">
        <v>425</v>
      </c>
      <c r="F2346" s="32"/>
      <c r="G2346" s="580" t="s">
        <v>4862</v>
      </c>
      <c r="H2346" s="31" t="s">
        <v>4897</v>
      </c>
    </row>
    <row r="2347" spans="1:9">
      <c r="B2347" s="205" t="s">
        <v>4557</v>
      </c>
      <c r="C2347" s="64" t="s">
        <v>4909</v>
      </c>
      <c r="D2347" s="692" t="s">
        <v>4900</v>
      </c>
      <c r="E2347" s="65" t="s">
        <v>4558</v>
      </c>
      <c r="F2347" s="48"/>
      <c r="G2347" s="580">
        <v>41395</v>
      </c>
      <c r="H2347" s="63" t="s">
        <v>4899</v>
      </c>
      <c r="I2347" s="24" t="s">
        <v>949</v>
      </c>
    </row>
    <row r="2348" spans="1:9">
      <c r="B2348" s="205" t="s">
        <v>4559</v>
      </c>
      <c r="C2348" s="64" t="s">
        <v>4910</v>
      </c>
      <c r="D2348" s="693" t="s">
        <v>4873</v>
      </c>
      <c r="E2348" s="65" t="s">
        <v>4560</v>
      </c>
      <c r="F2348" s="48"/>
      <c r="G2348" s="580">
        <v>41403</v>
      </c>
      <c r="H2348" s="63" t="s">
        <v>4896</v>
      </c>
      <c r="I2348" s="24" t="s">
        <v>949</v>
      </c>
    </row>
    <row r="2349" spans="1:9">
      <c r="B2349" s="27" t="s">
        <v>3982</v>
      </c>
      <c r="C2349" s="38" t="s">
        <v>3990</v>
      </c>
      <c r="D2349" s="692" t="s">
        <v>4874</v>
      </c>
      <c r="E2349" s="337" t="s">
        <v>649</v>
      </c>
      <c r="F2349" s="32"/>
      <c r="G2349" s="580">
        <v>41404</v>
      </c>
      <c r="H2349" s="31" t="s">
        <v>4875</v>
      </c>
      <c r="I2349" s="24" t="s">
        <v>949</v>
      </c>
    </row>
    <row r="2350" spans="1:9">
      <c r="B2350" s="382" t="s">
        <v>4561</v>
      </c>
      <c r="C2350" s="698" t="s">
        <v>4876</v>
      </c>
      <c r="D2350" s="691" t="s">
        <v>3689</v>
      </c>
      <c r="E2350" s="699" t="s">
        <v>4562</v>
      </c>
      <c r="F2350" s="699"/>
      <c r="G2350" s="931">
        <v>41404</v>
      </c>
      <c r="H2350" s="697" t="s">
        <v>4782</v>
      </c>
      <c r="I2350" s="24" t="s">
        <v>949</v>
      </c>
    </row>
    <row r="2351" spans="1:9">
      <c r="A2351" s="24" t="s">
        <v>4906</v>
      </c>
      <c r="B2351" s="27" t="s">
        <v>4784</v>
      </c>
      <c r="C2351" s="38" t="s">
        <v>4912</v>
      </c>
      <c r="D2351" s="695" t="s">
        <v>4901</v>
      </c>
      <c r="E2351" s="32" t="s">
        <v>4785</v>
      </c>
      <c r="F2351" s="32"/>
      <c r="G2351" s="580">
        <v>41403</v>
      </c>
      <c r="H2351" s="230" t="s">
        <v>4865</v>
      </c>
      <c r="I2351" s="24" t="s">
        <v>949</v>
      </c>
    </row>
    <row r="2352" spans="1:9">
      <c r="B2352" s="27" t="s">
        <v>4240</v>
      </c>
      <c r="C2352" s="38" t="s">
        <v>4908</v>
      </c>
      <c r="D2352" s="692" t="s">
        <v>4889</v>
      </c>
      <c r="E2352" s="32" t="s">
        <v>4479</v>
      </c>
      <c r="F2352" s="32"/>
      <c r="G2352" s="580">
        <v>41409</v>
      </c>
      <c r="H2352" s="31" t="s">
        <v>4866</v>
      </c>
      <c r="I2352" s="24" t="s">
        <v>949</v>
      </c>
    </row>
    <row r="2353" spans="2:9">
      <c r="B2353" s="684" t="s">
        <v>4454</v>
      </c>
      <c r="C2353" s="38" t="s">
        <v>4907</v>
      </c>
      <c r="D2353" s="696" t="s">
        <v>4902</v>
      </c>
      <c r="E2353" s="555" t="s">
        <v>4455</v>
      </c>
      <c r="F2353" s="51"/>
      <c r="G2353" s="580">
        <v>41409</v>
      </c>
      <c r="H2353" s="54" t="s">
        <v>4866</v>
      </c>
      <c r="I2353" s="24" t="s">
        <v>949</v>
      </c>
    </row>
    <row r="2354" spans="2:9">
      <c r="B2354" s="27" t="s">
        <v>821</v>
      </c>
      <c r="C2354" s="38" t="s">
        <v>3974</v>
      </c>
      <c r="D2354" s="692" t="s">
        <v>4870</v>
      </c>
      <c r="E2354" s="337" t="s">
        <v>760</v>
      </c>
      <c r="F2354" s="32">
        <v>5</v>
      </c>
      <c r="G2354" s="580">
        <v>41046</v>
      </c>
      <c r="H2354" s="31" t="s">
        <v>4867</v>
      </c>
      <c r="I2354" s="24" t="s">
        <v>949</v>
      </c>
    </row>
    <row r="2355" spans="2:9">
      <c r="B2355" s="27" t="s">
        <v>4848</v>
      </c>
      <c r="C2355" s="38" t="s">
        <v>4911</v>
      </c>
      <c r="D2355" s="692" t="s">
        <v>4913</v>
      </c>
      <c r="E2355" s="32" t="s">
        <v>4849</v>
      </c>
      <c r="F2355" s="32"/>
      <c r="G2355" s="580">
        <v>41416</v>
      </c>
      <c r="H2355" s="31" t="s">
        <v>4872</v>
      </c>
      <c r="I2355" s="24" t="s">
        <v>949</v>
      </c>
    </row>
    <row r="2356" spans="2:9">
      <c r="B2356" s="382" t="s">
        <v>831</v>
      </c>
      <c r="C2356" s="700" t="s">
        <v>4881</v>
      </c>
      <c r="D2356" s="689" t="s">
        <v>4878</v>
      </c>
      <c r="E2356" s="699" t="s">
        <v>8</v>
      </c>
      <c r="F2356" s="699"/>
      <c r="G2356" s="701">
        <v>41418</v>
      </c>
      <c r="H2356" s="697" t="s">
        <v>4895</v>
      </c>
      <c r="I2356" s="24" t="s">
        <v>949</v>
      </c>
    </row>
    <row r="2357" spans="2:9">
      <c r="B2357" s="27" t="s">
        <v>3970</v>
      </c>
      <c r="C2357" s="30" t="s">
        <v>3981</v>
      </c>
      <c r="D2357" s="692" t="s">
        <v>4904</v>
      </c>
      <c r="E2357" s="29" t="s">
        <v>4891</v>
      </c>
      <c r="F2357" s="275"/>
      <c r="G2357" s="42">
        <v>41420</v>
      </c>
      <c r="H2357" s="54" t="s">
        <v>4892</v>
      </c>
      <c r="I2357" s="24" t="s">
        <v>949</v>
      </c>
    </row>
    <row r="2358" spans="2:9">
      <c r="B2358" s="684" t="s">
        <v>3997</v>
      </c>
      <c r="C2358" s="413" t="s">
        <v>4882</v>
      </c>
      <c r="D2358" s="695" t="s">
        <v>4903</v>
      </c>
      <c r="E2358" s="383" t="s">
        <v>2</v>
      </c>
      <c r="F2358" s="208">
        <v>5</v>
      </c>
      <c r="G2358" s="42">
        <v>41421</v>
      </c>
      <c r="H2358" s="27" t="s">
        <v>4890</v>
      </c>
      <c r="I2358" s="24" t="s">
        <v>949</v>
      </c>
    </row>
    <row r="2359" spans="2:9">
      <c r="B2359" s="382" t="s">
        <v>4884</v>
      </c>
      <c r="C2359" s="349" t="s">
        <v>4915</v>
      </c>
      <c r="D2359" s="695" t="s">
        <v>4914</v>
      </c>
      <c r="E2359" s="427" t="s">
        <v>4886</v>
      </c>
      <c r="F2359" s="427"/>
      <c r="G2359" s="581">
        <v>41423</v>
      </c>
      <c r="H2359" s="50" t="s">
        <v>4905</v>
      </c>
      <c r="I2359" s="24" t="s">
        <v>949</v>
      </c>
    </row>
    <row r="2360" spans="2:9">
      <c r="B2360" s="682" t="s">
        <v>3997</v>
      </c>
      <c r="C2360" s="349" t="s">
        <v>4247</v>
      </c>
      <c r="D2360" s="696" t="s">
        <v>4966</v>
      </c>
      <c r="E2360" s="555" t="s">
        <v>2</v>
      </c>
      <c r="F2360" s="51"/>
      <c r="G2360" s="580">
        <v>41425</v>
      </c>
      <c r="H2360" s="54" t="s">
        <v>4955</v>
      </c>
      <c r="I2360" s="24" t="s">
        <v>949</v>
      </c>
    </row>
    <row r="2361" spans="2:9">
      <c r="B2361" s="230" t="s">
        <v>17</v>
      </c>
      <c r="C2361" s="31"/>
      <c r="D2361" s="695" t="s">
        <v>4964</v>
      </c>
      <c r="E2361" s="32" t="s">
        <v>11</v>
      </c>
      <c r="F2361" s="32"/>
      <c r="G2361" s="580">
        <v>41425</v>
      </c>
      <c r="H2361" s="54" t="s">
        <v>4955</v>
      </c>
      <c r="I2361" s="24" t="s">
        <v>949</v>
      </c>
    </row>
    <row r="2362" spans="2:9">
      <c r="B2362" s="230" t="s">
        <v>766</v>
      </c>
      <c r="C2362" s="64" t="s">
        <v>4001</v>
      </c>
      <c r="D2362" s="692" t="s">
        <v>4967</v>
      </c>
      <c r="E2362" s="337" t="s">
        <v>4924</v>
      </c>
      <c r="F2362" s="32"/>
      <c r="G2362" s="580">
        <v>41425</v>
      </c>
      <c r="H2362" s="54" t="s">
        <v>4955</v>
      </c>
      <c r="I2362" s="24" t="s">
        <v>949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5318</v>
      </c>
      <c r="C2364" s="62" t="s">
        <v>4246</v>
      </c>
      <c r="D2364" s="447" t="s">
        <v>5009</v>
      </c>
      <c r="E2364" s="427" t="s">
        <v>4929</v>
      </c>
      <c r="F2364" s="427"/>
      <c r="G2364" s="581">
        <v>41428</v>
      </c>
      <c r="H2364" s="50" t="s">
        <v>4956</v>
      </c>
      <c r="I2364" s="24" t="s">
        <v>949</v>
      </c>
    </row>
    <row r="2365" spans="2:9">
      <c r="B2365" s="27" t="s">
        <v>811</v>
      </c>
      <c r="C2365" s="40" t="s">
        <v>4417</v>
      </c>
      <c r="D2365" s="447" t="s">
        <v>4965</v>
      </c>
      <c r="E2365" s="32" t="s">
        <v>15</v>
      </c>
      <c r="F2365" s="32"/>
      <c r="G2365" s="580">
        <v>41430</v>
      </c>
      <c r="H2365" s="50" t="s">
        <v>4957</v>
      </c>
      <c r="I2365" s="24" t="s">
        <v>949</v>
      </c>
    </row>
    <row r="2366" spans="2:9">
      <c r="B2366" s="27" t="s">
        <v>4937</v>
      </c>
      <c r="C2366" s="26" t="s">
        <v>2727</v>
      </c>
      <c r="D2366" s="439" t="s">
        <v>4940</v>
      </c>
      <c r="E2366" s="26" t="s">
        <v>4938</v>
      </c>
      <c r="F2366" s="212"/>
      <c r="G2366" s="42">
        <v>41431</v>
      </c>
      <c r="H2366" s="421" t="s">
        <v>4942</v>
      </c>
      <c r="I2366" s="24" t="s">
        <v>949</v>
      </c>
    </row>
    <row r="2367" spans="2:9">
      <c r="B2367" s="27" t="s">
        <v>4930</v>
      </c>
      <c r="C2367" s="413" t="s">
        <v>5000</v>
      </c>
      <c r="D2367" s="447" t="s">
        <v>4994</v>
      </c>
      <c r="E2367" s="32" t="s">
        <v>4931</v>
      </c>
      <c r="F2367" s="32"/>
      <c r="G2367" s="580">
        <v>41432</v>
      </c>
      <c r="H2367" s="31" t="s">
        <v>4943</v>
      </c>
      <c r="I2367" s="24" t="s">
        <v>949</v>
      </c>
    </row>
    <row r="2368" spans="2:9">
      <c r="B2368" s="27" t="s">
        <v>4424</v>
      </c>
      <c r="C2368" s="413" t="s">
        <v>4998</v>
      </c>
      <c r="D2368" s="447" t="s">
        <v>4999</v>
      </c>
      <c r="E2368" s="427" t="s">
        <v>11</v>
      </c>
      <c r="F2368" s="427"/>
      <c r="G2368" s="581">
        <v>41432</v>
      </c>
      <c r="H2368" s="50" t="s">
        <v>4997</v>
      </c>
      <c r="I2368" s="24" t="s">
        <v>949</v>
      </c>
    </row>
    <row r="2369" spans="2:9">
      <c r="B2369" s="27" t="s">
        <v>4424</v>
      </c>
      <c r="C2369" s="413" t="s">
        <v>5010</v>
      </c>
      <c r="D2369" s="443" t="s">
        <v>5317</v>
      </c>
      <c r="E2369" s="32" t="s">
        <v>4941</v>
      </c>
      <c r="F2369" s="32"/>
      <c r="G2369" s="580">
        <v>41435</v>
      </c>
      <c r="H2369" s="31" t="s">
        <v>4958</v>
      </c>
      <c r="I2369" s="24" t="s">
        <v>949</v>
      </c>
    </row>
    <row r="2370" spans="2:9">
      <c r="B2370" s="27" t="s">
        <v>6</v>
      </c>
      <c r="C2370" s="413" t="s">
        <v>5002</v>
      </c>
      <c r="D2370" s="447" t="s">
        <v>5003</v>
      </c>
      <c r="E2370" s="427" t="s">
        <v>4946</v>
      </c>
      <c r="F2370" s="427"/>
      <c r="G2370" s="581">
        <v>41436</v>
      </c>
      <c r="H2370" s="50" t="s">
        <v>4982</v>
      </c>
      <c r="I2370" s="24" t="s">
        <v>949</v>
      </c>
    </row>
    <row r="2371" spans="2:9">
      <c r="B2371" s="27" t="s">
        <v>6</v>
      </c>
      <c r="C2371" s="26" t="s">
        <v>4953</v>
      </c>
      <c r="D2371" s="447" t="s">
        <v>5007</v>
      </c>
      <c r="E2371" s="32" t="s">
        <v>4936</v>
      </c>
      <c r="F2371" s="32"/>
      <c r="G2371" s="580">
        <v>41438</v>
      </c>
      <c r="H2371" s="31" t="s">
        <v>4959</v>
      </c>
      <c r="I2371" s="24" t="s">
        <v>949</v>
      </c>
    </row>
    <row r="2372" spans="2:9">
      <c r="B2372" s="27" t="s">
        <v>723</v>
      </c>
      <c r="C2372" s="26" t="s">
        <v>4954</v>
      </c>
      <c r="D2372" s="439" t="s">
        <v>4945</v>
      </c>
      <c r="E2372" s="32" t="s">
        <v>724</v>
      </c>
      <c r="F2372" s="32"/>
      <c r="G2372" s="580">
        <v>41439</v>
      </c>
      <c r="H2372" s="31" t="s">
        <v>4975</v>
      </c>
      <c r="I2372" s="24" t="s">
        <v>949</v>
      </c>
    </row>
    <row r="2373" spans="2:9">
      <c r="B2373" s="27" t="s">
        <v>723</v>
      </c>
      <c r="C2373" s="413" t="s">
        <v>3986</v>
      </c>
      <c r="D2373" s="443" t="s">
        <v>5008</v>
      </c>
      <c r="E2373" s="26" t="s">
        <v>724</v>
      </c>
      <c r="F2373" s="26"/>
      <c r="G2373" s="42">
        <v>41440</v>
      </c>
      <c r="H2373" s="28" t="s">
        <v>4976</v>
      </c>
      <c r="I2373" s="24" t="s">
        <v>949</v>
      </c>
    </row>
    <row r="2374" spans="2:9">
      <c r="B2374" s="27" t="s">
        <v>6</v>
      </c>
      <c r="C2374" s="413" t="s">
        <v>5001</v>
      </c>
      <c r="D2374" s="447" t="s">
        <v>5005</v>
      </c>
      <c r="E2374" s="212" t="s">
        <v>11</v>
      </c>
      <c r="F2374" s="212"/>
      <c r="G2374" s="582">
        <v>41439</v>
      </c>
      <c r="H2374" s="421" t="s">
        <v>4963</v>
      </c>
      <c r="I2374" s="24" t="s">
        <v>949</v>
      </c>
    </row>
    <row r="2375" spans="2:9">
      <c r="B2375" s="27" t="s">
        <v>918</v>
      </c>
      <c r="C2375" s="26" t="s">
        <v>5006</v>
      </c>
      <c r="D2375" s="439" t="s">
        <v>4961</v>
      </c>
      <c r="E2375" s="26" t="s">
        <v>652</v>
      </c>
      <c r="F2375" s="26"/>
      <c r="G2375" s="42">
        <v>41443</v>
      </c>
      <c r="H2375" s="28" t="s">
        <v>4977</v>
      </c>
      <c r="I2375" s="24" t="s">
        <v>949</v>
      </c>
    </row>
    <row r="2376" spans="2:9">
      <c r="B2376" s="27" t="s">
        <v>4969</v>
      </c>
      <c r="C2376" s="413" t="s">
        <v>4998</v>
      </c>
      <c r="D2376" s="443" t="s">
        <v>4996</v>
      </c>
      <c r="E2376" s="32" t="s">
        <v>4968</v>
      </c>
      <c r="F2376" s="32"/>
      <c r="G2376" s="580">
        <v>41444</v>
      </c>
      <c r="H2376" s="31" t="s">
        <v>4978</v>
      </c>
      <c r="I2376" s="24" t="s">
        <v>949</v>
      </c>
    </row>
    <row r="2377" spans="2:9">
      <c r="B2377" s="27" t="s">
        <v>6</v>
      </c>
      <c r="C2377" s="413" t="s">
        <v>4974</v>
      </c>
      <c r="D2377" s="447" t="s">
        <v>5004</v>
      </c>
      <c r="E2377" s="32" t="s">
        <v>11</v>
      </c>
      <c r="F2377" s="32"/>
      <c r="G2377" s="580">
        <v>41449</v>
      </c>
      <c r="H2377" s="230" t="s">
        <v>4983</v>
      </c>
      <c r="I2377" s="24" t="s">
        <v>949</v>
      </c>
    </row>
    <row r="2378" spans="2:9">
      <c r="B2378" s="230" t="s">
        <v>5011</v>
      </c>
      <c r="C2378" s="349" t="s">
        <v>5012</v>
      </c>
      <c r="D2378" s="447" t="s">
        <v>5013</v>
      </c>
      <c r="E2378" s="32" t="s">
        <v>5014</v>
      </c>
      <c r="F2378" s="51"/>
      <c r="G2378" s="580">
        <v>41454</v>
      </c>
      <c r="H2378" s="50"/>
      <c r="I2378" s="24" t="s">
        <v>949</v>
      </c>
    </row>
    <row r="2379" spans="2:9">
      <c r="B2379" s="230" t="s">
        <v>5015</v>
      </c>
      <c r="C2379" s="349" t="s">
        <v>5016</v>
      </c>
      <c r="D2379" s="447" t="s">
        <v>5017</v>
      </c>
      <c r="E2379" s="32" t="s">
        <v>5026</v>
      </c>
      <c r="F2379" s="32"/>
      <c r="G2379" s="580">
        <v>41455</v>
      </c>
      <c r="H2379" s="31"/>
      <c r="I2379" s="24" t="s">
        <v>949</v>
      </c>
    </row>
    <row r="2380" spans="2:9">
      <c r="B2380" s="27" t="s">
        <v>4424</v>
      </c>
      <c r="C2380" s="349" t="s">
        <v>5018</v>
      </c>
      <c r="D2380" s="447" t="s">
        <v>5019</v>
      </c>
      <c r="E2380" s="32" t="s">
        <v>5014</v>
      </c>
      <c r="F2380" s="51"/>
      <c r="G2380" s="580">
        <v>41455</v>
      </c>
      <c r="H2380" s="50"/>
      <c r="I2380" s="24" t="s">
        <v>949</v>
      </c>
    </row>
    <row r="2381" spans="2:9">
      <c r="B2381" s="27" t="s">
        <v>4424</v>
      </c>
      <c r="C2381" s="349" t="s">
        <v>5020</v>
      </c>
      <c r="D2381" s="447" t="s">
        <v>5021</v>
      </c>
      <c r="E2381" s="32" t="s">
        <v>5014</v>
      </c>
      <c r="F2381" s="51"/>
      <c r="G2381" s="580">
        <v>41455</v>
      </c>
      <c r="H2381" s="50"/>
      <c r="I2381" s="24" t="s">
        <v>949</v>
      </c>
    </row>
    <row r="2382" spans="2:9">
      <c r="B2382" s="676" t="s">
        <v>1517</v>
      </c>
      <c r="C2382" s="349" t="s">
        <v>5022</v>
      </c>
      <c r="D2382" s="447" t="s">
        <v>5023</v>
      </c>
      <c r="E2382" s="51" t="s">
        <v>5024</v>
      </c>
      <c r="F2382" s="51"/>
      <c r="G2382" s="580">
        <v>41455</v>
      </c>
      <c r="H2382" s="50" t="s">
        <v>10342</v>
      </c>
      <c r="I2382" s="24" t="s">
        <v>949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5055</v>
      </c>
      <c r="C2384" s="259" t="s">
        <v>5058</v>
      </c>
      <c r="D2384" s="707" t="s">
        <v>5118</v>
      </c>
      <c r="E2384" s="32" t="s">
        <v>5056</v>
      </c>
      <c r="F2384" s="32"/>
      <c r="G2384" s="580">
        <v>41457</v>
      </c>
      <c r="H2384" s="230" t="s">
        <v>5069</v>
      </c>
      <c r="I2384" s="24" t="s">
        <v>5044</v>
      </c>
    </row>
    <row r="2385" spans="2:9">
      <c r="B2385" s="382" t="s">
        <v>5059</v>
      </c>
      <c r="C2385" s="259" t="s">
        <v>5060</v>
      </c>
      <c r="D2385" s="707" t="s">
        <v>5085</v>
      </c>
      <c r="E2385" s="32" t="s">
        <v>5061</v>
      </c>
      <c r="F2385" s="32"/>
      <c r="G2385" s="580">
        <v>41458</v>
      </c>
      <c r="H2385" s="230" t="s">
        <v>5088</v>
      </c>
      <c r="I2385" s="24" t="s">
        <v>5044</v>
      </c>
    </row>
    <row r="2386" spans="2:9">
      <c r="B2386" s="27" t="s">
        <v>5070</v>
      </c>
      <c r="C2386" s="38" t="s">
        <v>5071</v>
      </c>
      <c r="D2386" s="304" t="s">
        <v>5102</v>
      </c>
      <c r="E2386" s="337" t="s">
        <v>5072</v>
      </c>
      <c r="F2386" s="32"/>
      <c r="G2386" s="580">
        <v>41458</v>
      </c>
      <c r="H2386" s="230" t="s">
        <v>5093</v>
      </c>
      <c r="I2386" s="24" t="s">
        <v>5044</v>
      </c>
    </row>
    <row r="2387" spans="2:9">
      <c r="B2387" s="382" t="s">
        <v>5055</v>
      </c>
      <c r="C2387" s="349" t="s">
        <v>5057</v>
      </c>
      <c r="D2387" s="707" t="s">
        <v>5103</v>
      </c>
      <c r="E2387" s="32" t="s">
        <v>5056</v>
      </c>
      <c r="F2387" s="51"/>
      <c r="G2387" s="580">
        <v>41459</v>
      </c>
      <c r="H2387" s="50" t="s">
        <v>5094</v>
      </c>
      <c r="I2387" s="24" t="s">
        <v>5044</v>
      </c>
    </row>
    <row r="2388" spans="2:9">
      <c r="B2388" s="27" t="s">
        <v>5047</v>
      </c>
      <c r="C2388" s="40" t="s">
        <v>5051</v>
      </c>
      <c r="D2388" s="704" t="s">
        <v>5104</v>
      </c>
      <c r="E2388" s="26" t="s">
        <v>5052</v>
      </c>
      <c r="F2388" s="26"/>
      <c r="G2388" s="42">
        <v>41463</v>
      </c>
      <c r="H2388" s="27" t="s">
        <v>5095</v>
      </c>
      <c r="I2388" s="24" t="s">
        <v>5051</v>
      </c>
    </row>
    <row r="2389" spans="2:9">
      <c r="B2389" s="382" t="s">
        <v>5054</v>
      </c>
      <c r="C2389" s="40" t="s">
        <v>5051</v>
      </c>
      <c r="D2389" s="705" t="s">
        <v>5105</v>
      </c>
      <c r="E2389" s="26" t="s">
        <v>5046</v>
      </c>
      <c r="F2389" s="26"/>
      <c r="G2389" s="42">
        <v>41458</v>
      </c>
      <c r="H2389" s="27" t="s">
        <v>5096</v>
      </c>
      <c r="I2389" s="24" t="s">
        <v>5044</v>
      </c>
    </row>
    <row r="2390" spans="2:9">
      <c r="B2390" s="27" t="s">
        <v>5068</v>
      </c>
      <c r="C2390" s="40" t="s">
        <v>5051</v>
      </c>
      <c r="D2390" s="705" t="s">
        <v>5106</v>
      </c>
      <c r="E2390" s="26" t="s">
        <v>5045</v>
      </c>
      <c r="F2390" s="26"/>
      <c r="G2390" s="42">
        <v>41463</v>
      </c>
      <c r="H2390" s="27" t="s">
        <v>5097</v>
      </c>
      <c r="I2390" s="24" t="s">
        <v>5044</v>
      </c>
    </row>
    <row r="2391" spans="2:9">
      <c r="B2391" s="27" t="s">
        <v>5047</v>
      </c>
      <c r="C2391" s="413" t="s">
        <v>5048</v>
      </c>
      <c r="D2391" s="707" t="s">
        <v>5107</v>
      </c>
      <c r="E2391" s="26" t="s">
        <v>5049</v>
      </c>
      <c r="F2391" s="26"/>
      <c r="G2391" s="42">
        <v>41465</v>
      </c>
      <c r="H2391" s="27" t="s">
        <v>5087</v>
      </c>
      <c r="I2391" s="24" t="s">
        <v>5044</v>
      </c>
    </row>
    <row r="2392" spans="2:9">
      <c r="B2392" s="382" t="s">
        <v>5066</v>
      </c>
      <c r="C2392" s="259" t="s">
        <v>5067</v>
      </c>
      <c r="D2392" s="707" t="s">
        <v>5086</v>
      </c>
      <c r="E2392" s="32" t="s">
        <v>5052</v>
      </c>
      <c r="F2392" s="32"/>
      <c r="G2392" s="580">
        <v>41467</v>
      </c>
      <c r="H2392" s="50" t="s">
        <v>5087</v>
      </c>
      <c r="I2392" s="24" t="s">
        <v>5044</v>
      </c>
    </row>
    <row r="2393" spans="2:9">
      <c r="B2393" s="27" t="s">
        <v>5054</v>
      </c>
      <c r="C2393" s="40" t="s">
        <v>5084</v>
      </c>
      <c r="D2393" s="707" t="s">
        <v>5089</v>
      </c>
      <c r="E2393" s="32" t="s">
        <v>5046</v>
      </c>
      <c r="F2393" s="32"/>
      <c r="G2393" s="580">
        <v>41470</v>
      </c>
      <c r="H2393" s="31" t="s">
        <v>5090</v>
      </c>
      <c r="I2393" s="24" t="s">
        <v>5044</v>
      </c>
    </row>
    <row r="2394" spans="2:9">
      <c r="B2394" s="27" t="s">
        <v>5073</v>
      </c>
      <c r="C2394" s="259" t="s">
        <v>5051</v>
      </c>
      <c r="D2394" s="704" t="s">
        <v>5108</v>
      </c>
      <c r="E2394" s="32" t="s">
        <v>5074</v>
      </c>
      <c r="F2394" s="32"/>
      <c r="G2394" s="580">
        <v>41470</v>
      </c>
      <c r="H2394" s="31" t="s">
        <v>5091</v>
      </c>
      <c r="I2394" s="24" t="s">
        <v>5044</v>
      </c>
    </row>
    <row r="2395" spans="2:9">
      <c r="B2395" s="27" t="s">
        <v>5054</v>
      </c>
      <c r="C2395" s="259" t="s">
        <v>5075</v>
      </c>
      <c r="D2395" s="707" t="s">
        <v>5109</v>
      </c>
      <c r="E2395" s="32" t="s">
        <v>5046</v>
      </c>
      <c r="F2395" s="32"/>
      <c r="G2395" s="580">
        <v>41470</v>
      </c>
      <c r="H2395" s="31" t="s">
        <v>5091</v>
      </c>
      <c r="I2395" s="24" t="s">
        <v>5044</v>
      </c>
    </row>
    <row r="2396" spans="2:9">
      <c r="B2396" s="27" t="s">
        <v>5047</v>
      </c>
      <c r="C2396" s="259" t="s">
        <v>5051</v>
      </c>
      <c r="D2396" s="704" t="s">
        <v>5110</v>
      </c>
      <c r="E2396" s="32" t="s">
        <v>5052</v>
      </c>
      <c r="F2396" s="32"/>
      <c r="G2396" s="580">
        <v>41470</v>
      </c>
      <c r="H2396" s="32"/>
      <c r="I2396" s="24" t="s">
        <v>5051</v>
      </c>
    </row>
    <row r="2397" spans="2:9">
      <c r="B2397" s="382" t="s">
        <v>5076</v>
      </c>
      <c r="C2397" s="259" t="s">
        <v>5077</v>
      </c>
      <c r="D2397" s="707" t="s">
        <v>5111</v>
      </c>
      <c r="E2397" s="51" t="s">
        <v>5056</v>
      </c>
      <c r="F2397" s="51"/>
      <c r="G2397" s="580">
        <v>41471</v>
      </c>
      <c r="H2397" s="31" t="s">
        <v>5091</v>
      </c>
      <c r="I2397" s="24" t="s">
        <v>5044</v>
      </c>
    </row>
    <row r="2398" spans="2:9">
      <c r="B2398" s="27" t="s">
        <v>5050</v>
      </c>
      <c r="C2398" s="259" t="s">
        <v>5051</v>
      </c>
      <c r="D2398" s="704" t="s">
        <v>5112</v>
      </c>
      <c r="E2398" s="32" t="s">
        <v>5053</v>
      </c>
      <c r="F2398" s="32"/>
      <c r="G2398" s="580">
        <v>41472</v>
      </c>
      <c r="H2398" s="230" t="s">
        <v>5098</v>
      </c>
      <c r="I2398" s="24" t="s">
        <v>5044</v>
      </c>
    </row>
    <row r="2399" spans="2:9">
      <c r="B2399" s="27" t="s">
        <v>5050</v>
      </c>
      <c r="C2399" s="259" t="s">
        <v>5051</v>
      </c>
      <c r="D2399" s="705" t="s">
        <v>5113</v>
      </c>
      <c r="E2399" s="32" t="s">
        <v>5053</v>
      </c>
      <c r="F2399" s="32"/>
      <c r="G2399" s="580">
        <v>41473</v>
      </c>
      <c r="H2399" s="31" t="s">
        <v>5092</v>
      </c>
      <c r="I2399" s="24" t="s">
        <v>5044</v>
      </c>
    </row>
    <row r="2400" spans="2:9">
      <c r="B2400" s="27" t="s">
        <v>5076</v>
      </c>
      <c r="C2400" s="706" t="s">
        <v>5078</v>
      </c>
      <c r="D2400" s="707" t="s">
        <v>5114</v>
      </c>
      <c r="E2400" s="51" t="s">
        <v>5056</v>
      </c>
      <c r="F2400" s="32"/>
      <c r="G2400" s="580">
        <v>41473</v>
      </c>
      <c r="H2400" s="31" t="s">
        <v>5092</v>
      </c>
      <c r="I2400" s="24" t="s">
        <v>5044</v>
      </c>
    </row>
    <row r="2401" spans="2:12">
      <c r="B2401" s="27" t="s">
        <v>5079</v>
      </c>
      <c r="C2401" s="40" t="s">
        <v>5051</v>
      </c>
      <c r="D2401" s="704" t="s">
        <v>5115</v>
      </c>
      <c r="E2401" s="26" t="s">
        <v>5062</v>
      </c>
      <c r="F2401" s="26"/>
      <c r="G2401" s="42">
        <v>41474</v>
      </c>
      <c r="H2401" s="421" t="s">
        <v>5099</v>
      </c>
      <c r="I2401" s="24" t="s">
        <v>5051</v>
      </c>
    </row>
    <row r="2402" spans="2:12">
      <c r="B2402" s="27" t="s">
        <v>5047</v>
      </c>
      <c r="C2402" s="40" t="s">
        <v>5080</v>
      </c>
      <c r="D2402" s="707" t="s">
        <v>5116</v>
      </c>
      <c r="E2402" s="26" t="s">
        <v>5052</v>
      </c>
      <c r="F2402" s="26"/>
      <c r="G2402" s="42">
        <v>41478</v>
      </c>
      <c r="H2402" s="27" t="s">
        <v>5100</v>
      </c>
      <c r="I2402" s="24" t="s">
        <v>5044</v>
      </c>
    </row>
    <row r="2403" spans="2:12">
      <c r="B2403" s="27" t="s">
        <v>5081</v>
      </c>
      <c r="C2403" s="40" t="s">
        <v>5082</v>
      </c>
      <c r="D2403" s="707" t="s">
        <v>5117</v>
      </c>
      <c r="E2403" s="26" t="s">
        <v>5045</v>
      </c>
      <c r="F2403" s="26"/>
      <c r="G2403" s="42">
        <v>41482</v>
      </c>
      <c r="H2403" s="28" t="s">
        <v>5101</v>
      </c>
      <c r="I2403" s="24" t="s">
        <v>5044</v>
      </c>
      <c r="L2403" s="24">
        <v>1</v>
      </c>
    </row>
    <row r="2404" spans="2:12">
      <c r="B2404" s="382" t="s">
        <v>5063</v>
      </c>
      <c r="C2404" s="40" t="s">
        <v>5064</v>
      </c>
      <c r="D2404" s="707" t="s">
        <v>5119</v>
      </c>
      <c r="E2404" s="26" t="s">
        <v>5065</v>
      </c>
      <c r="F2404" s="26"/>
      <c r="G2404" s="42">
        <v>41485</v>
      </c>
      <c r="H2404" s="28" t="s">
        <v>5083</v>
      </c>
      <c r="I2404" s="24" t="s">
        <v>5044</v>
      </c>
      <c r="L2404" s="24">
        <v>1</v>
      </c>
    </row>
    <row r="2405" spans="2:12">
      <c r="B2405" s="382" t="s">
        <v>5031</v>
      </c>
      <c r="C2405" s="40" t="s">
        <v>5146</v>
      </c>
      <c r="D2405" s="707" t="s">
        <v>5147</v>
      </c>
      <c r="E2405" s="208" t="s">
        <v>5032</v>
      </c>
      <c r="F2405" s="208"/>
      <c r="G2405" s="42">
        <v>41486</v>
      </c>
      <c r="H2405" s="421" t="s">
        <v>5121</v>
      </c>
      <c r="I2405" s="24" t="s">
        <v>5044</v>
      </c>
      <c r="L2405" s="24">
        <v>1</v>
      </c>
    </row>
    <row r="2406" spans="2:12">
      <c r="B2406" s="27" t="s">
        <v>5033</v>
      </c>
      <c r="C2406" s="40" t="s">
        <v>5148</v>
      </c>
      <c r="D2406" s="304" t="s">
        <v>5149</v>
      </c>
      <c r="E2406" s="26" t="s">
        <v>5034</v>
      </c>
      <c r="F2406" s="26"/>
      <c r="G2406" s="42">
        <v>41486</v>
      </c>
      <c r="H2406" s="421" t="s">
        <v>5121</v>
      </c>
      <c r="I2406" s="24" t="s">
        <v>5044</v>
      </c>
      <c r="L2406" s="24">
        <v>1</v>
      </c>
    </row>
    <row r="2407" spans="2:12">
      <c r="B2407" s="27" t="s">
        <v>5035</v>
      </c>
      <c r="C2407" s="40" t="s">
        <v>5150</v>
      </c>
      <c r="D2407" s="707" t="s">
        <v>5151</v>
      </c>
      <c r="E2407" s="26" t="s">
        <v>5036</v>
      </c>
      <c r="F2407" s="26"/>
      <c r="G2407" s="42">
        <v>41486</v>
      </c>
      <c r="H2407" s="421" t="s">
        <v>5121</v>
      </c>
      <c r="I2407" s="24" t="s">
        <v>5044</v>
      </c>
      <c r="L2407" s="24">
        <v>1</v>
      </c>
    </row>
    <row r="2408" spans="2:12">
      <c r="B2408" s="213" t="s">
        <v>5037</v>
      </c>
      <c r="C2408" s="40" t="s">
        <v>5152</v>
      </c>
      <c r="D2408" s="751" t="s">
        <v>5153</v>
      </c>
      <c r="E2408" s="750" t="s">
        <v>5038</v>
      </c>
      <c r="F2408" s="59"/>
      <c r="G2408" s="42">
        <v>41486</v>
      </c>
      <c r="H2408" s="421" t="s">
        <v>5121</v>
      </c>
      <c r="I2408" s="24" t="s">
        <v>5044</v>
      </c>
      <c r="L2408" s="24">
        <v>1</v>
      </c>
    </row>
    <row r="2409" spans="2:12">
      <c r="B2409" s="213" t="s">
        <v>5043</v>
      </c>
      <c r="C2409" s="40" t="s">
        <v>5154</v>
      </c>
      <c r="D2409" s="751" t="s">
        <v>5155</v>
      </c>
      <c r="E2409" s="750" t="s">
        <v>5042</v>
      </c>
      <c r="F2409" s="59"/>
      <c r="G2409" s="42">
        <v>41486</v>
      </c>
      <c r="H2409" s="421" t="s">
        <v>5121</v>
      </c>
      <c r="I2409" s="24" t="s">
        <v>5044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5122</v>
      </c>
      <c r="C2411" s="259" t="s">
        <v>5156</v>
      </c>
      <c r="D2411" s="704" t="s">
        <v>5123</v>
      </c>
      <c r="E2411" s="32" t="s">
        <v>663</v>
      </c>
      <c r="F2411" s="32">
        <v>8</v>
      </c>
      <c r="G2411" s="580">
        <v>41487</v>
      </c>
      <c r="H2411" s="230" t="s">
        <v>5120</v>
      </c>
      <c r="I2411" s="24" t="s">
        <v>5126</v>
      </c>
      <c r="L2411" s="24">
        <v>1</v>
      </c>
    </row>
    <row r="2412" spans="2:12">
      <c r="B2412" s="27" t="s">
        <v>5124</v>
      </c>
      <c r="C2412" s="259" t="s">
        <v>5156</v>
      </c>
      <c r="D2412" s="704" t="s">
        <v>5125</v>
      </c>
      <c r="E2412" s="32" t="s">
        <v>11</v>
      </c>
      <c r="F2412" s="32"/>
      <c r="G2412" s="761">
        <v>41487</v>
      </c>
      <c r="H2412" s="230" t="s">
        <v>5163</v>
      </c>
      <c r="I2412" s="24" t="s">
        <v>5164</v>
      </c>
      <c r="L2412" s="24">
        <v>1</v>
      </c>
    </row>
    <row r="2413" spans="2:12">
      <c r="B2413" s="27" t="s">
        <v>5144</v>
      </c>
      <c r="C2413" s="259" t="s">
        <v>5145</v>
      </c>
      <c r="D2413" s="436" t="s">
        <v>5255</v>
      </c>
      <c r="E2413" s="32" t="s">
        <v>5143</v>
      </c>
      <c r="F2413" s="32"/>
      <c r="G2413" s="580">
        <v>41488</v>
      </c>
      <c r="H2413" s="31" t="s">
        <v>5165</v>
      </c>
      <c r="I2413" s="24" t="s">
        <v>5159</v>
      </c>
      <c r="L2413" s="24">
        <v>1</v>
      </c>
    </row>
    <row r="2414" spans="2:12">
      <c r="B2414" s="382" t="s">
        <v>3982</v>
      </c>
      <c r="C2414" s="429" t="s">
        <v>4269</v>
      </c>
      <c r="D2414" s="557" t="s">
        <v>5256</v>
      </c>
      <c r="E2414" s="51" t="s">
        <v>637</v>
      </c>
      <c r="F2414" s="51"/>
      <c r="G2414" s="756">
        <v>41493</v>
      </c>
      <c r="H2414" s="50" t="s">
        <v>5158</v>
      </c>
      <c r="I2414" s="24" t="s">
        <v>949</v>
      </c>
      <c r="L2414" s="24">
        <v>1</v>
      </c>
    </row>
    <row r="2415" spans="2:12">
      <c r="B2415" s="213" t="s">
        <v>5161</v>
      </c>
      <c r="C2415" s="404" t="s">
        <v>5257</v>
      </c>
      <c r="D2415" s="762" t="s">
        <v>5258</v>
      </c>
      <c r="E2415" s="336" t="s">
        <v>5160</v>
      </c>
      <c r="F2415" s="55"/>
      <c r="G2415" s="761">
        <v>41489</v>
      </c>
      <c r="H2415" s="31" t="s">
        <v>5162</v>
      </c>
      <c r="I2415" s="24" t="s">
        <v>949</v>
      </c>
      <c r="L2415" s="24">
        <v>1</v>
      </c>
    </row>
    <row r="2416" spans="2:12">
      <c r="B2416" s="213" t="s">
        <v>890</v>
      </c>
      <c r="C2416" s="404" t="s">
        <v>5262</v>
      </c>
      <c r="D2416" s="762" t="s">
        <v>5263</v>
      </c>
      <c r="E2416" s="336" t="s">
        <v>8</v>
      </c>
      <c r="F2416" s="55"/>
      <c r="G2416" s="761">
        <v>41494</v>
      </c>
      <c r="H2416" s="56" t="s">
        <v>5192</v>
      </c>
      <c r="I2416" s="24" t="s">
        <v>949</v>
      </c>
      <c r="L2416" s="24">
        <v>1</v>
      </c>
    </row>
    <row r="2417" spans="2:12">
      <c r="B2417" s="213" t="s">
        <v>4424</v>
      </c>
      <c r="C2417" s="404" t="s">
        <v>5259</v>
      </c>
      <c r="D2417" s="762" t="s">
        <v>5260</v>
      </c>
      <c r="E2417" s="336" t="s">
        <v>11</v>
      </c>
      <c r="F2417" s="55"/>
      <c r="G2417" s="761">
        <v>41499</v>
      </c>
      <c r="H2417" s="56" t="s">
        <v>5193</v>
      </c>
      <c r="I2417" s="24" t="s">
        <v>949</v>
      </c>
      <c r="L2417" s="24">
        <v>1</v>
      </c>
    </row>
    <row r="2418" spans="2:12">
      <c r="B2418" s="27" t="s">
        <v>4132</v>
      </c>
      <c r="C2418" s="30" t="s">
        <v>5166</v>
      </c>
      <c r="D2418" s="436" t="s">
        <v>5254</v>
      </c>
      <c r="E2418" s="270" t="s">
        <v>663</v>
      </c>
      <c r="F2418" s="26"/>
      <c r="G2418" s="759">
        <v>41505</v>
      </c>
      <c r="H2418" s="28" t="s">
        <v>5171</v>
      </c>
      <c r="I2418" s="24" t="s">
        <v>949</v>
      </c>
      <c r="L2418" s="24">
        <v>1</v>
      </c>
    </row>
    <row r="2419" spans="2:12">
      <c r="B2419" s="27" t="s">
        <v>4424</v>
      </c>
      <c r="C2419" s="30" t="s">
        <v>5169</v>
      </c>
      <c r="D2419" s="302" t="s">
        <v>5261</v>
      </c>
      <c r="E2419" s="29" t="s">
        <v>11</v>
      </c>
      <c r="F2419" s="26"/>
      <c r="G2419" s="759">
        <v>41505</v>
      </c>
      <c r="H2419" s="28" t="s">
        <v>5195</v>
      </c>
      <c r="I2419" s="24" t="s">
        <v>949</v>
      </c>
      <c r="L2419" s="24">
        <v>1</v>
      </c>
    </row>
    <row r="2420" spans="2:12">
      <c r="B2420" s="27" t="s">
        <v>4424</v>
      </c>
      <c r="C2420" s="30" t="s">
        <v>2727</v>
      </c>
      <c r="D2420" s="755" t="s">
        <v>5167</v>
      </c>
      <c r="E2420" s="29" t="s">
        <v>2309</v>
      </c>
      <c r="F2420" s="26"/>
      <c r="G2420" s="42">
        <v>41505</v>
      </c>
      <c r="H2420" s="28"/>
      <c r="I2420" s="24" t="s">
        <v>5194</v>
      </c>
    </row>
    <row r="2421" spans="2:12">
      <c r="B2421" s="27" t="s">
        <v>5180</v>
      </c>
      <c r="C2421" s="30" t="s">
        <v>5264</v>
      </c>
      <c r="D2421" s="436" t="s">
        <v>5265</v>
      </c>
      <c r="E2421" s="26" t="s">
        <v>5172</v>
      </c>
      <c r="F2421" s="26"/>
      <c r="G2421" s="759">
        <v>41503</v>
      </c>
      <c r="H2421" s="28" t="s">
        <v>5196</v>
      </c>
      <c r="I2421" s="24" t="s">
        <v>949</v>
      </c>
      <c r="L2421" s="24">
        <v>1</v>
      </c>
    </row>
    <row r="2422" spans="2:12">
      <c r="B2422" s="213" t="s">
        <v>5181</v>
      </c>
      <c r="C2422" s="172" t="s">
        <v>5173</v>
      </c>
      <c r="D2422" s="763" t="s">
        <v>5182</v>
      </c>
      <c r="E2422" s="750" t="s">
        <v>9</v>
      </c>
      <c r="F2422" s="59"/>
      <c r="G2422" s="759">
        <v>41506</v>
      </c>
      <c r="H2422" s="27" t="s">
        <v>5197</v>
      </c>
      <c r="I2422" s="24" t="s">
        <v>949</v>
      </c>
      <c r="L2422" s="24">
        <v>1</v>
      </c>
    </row>
    <row r="2423" spans="2:12">
      <c r="B2423" s="27" t="s">
        <v>5183</v>
      </c>
      <c r="C2423" s="26" t="s">
        <v>5266</v>
      </c>
      <c r="D2423" s="704" t="s">
        <v>5184</v>
      </c>
      <c r="E2423" s="26" t="s">
        <v>5174</v>
      </c>
      <c r="F2423" s="26"/>
      <c r="G2423" s="759">
        <v>41506</v>
      </c>
      <c r="H2423" s="28" t="s">
        <v>5205</v>
      </c>
      <c r="I2423" s="24" t="s">
        <v>949</v>
      </c>
      <c r="L2423" s="24">
        <v>1</v>
      </c>
    </row>
    <row r="2424" spans="2:12">
      <c r="B2424" s="27" t="s">
        <v>5185</v>
      </c>
      <c r="C2424" s="38" t="s">
        <v>5267</v>
      </c>
      <c r="D2424" s="302" t="s">
        <v>5268</v>
      </c>
      <c r="E2424" s="337" t="s">
        <v>5176</v>
      </c>
      <c r="F2424" s="32" t="s">
        <v>4</v>
      </c>
      <c r="G2424" s="761">
        <v>41503</v>
      </c>
      <c r="H2424" s="31" t="s">
        <v>5198</v>
      </c>
      <c r="I2424" s="24" t="s">
        <v>949</v>
      </c>
      <c r="L2424" s="24">
        <v>1</v>
      </c>
    </row>
    <row r="2425" spans="2:12">
      <c r="B2425" s="27" t="s">
        <v>5187</v>
      </c>
      <c r="C2425" s="38" t="s">
        <v>5269</v>
      </c>
      <c r="D2425" s="436" t="s">
        <v>5270</v>
      </c>
      <c r="E2425" s="32" t="s">
        <v>5186</v>
      </c>
      <c r="F2425" s="32"/>
      <c r="G2425" s="761">
        <v>41502</v>
      </c>
      <c r="H2425" s="31" t="s">
        <v>5201</v>
      </c>
      <c r="I2425" s="24" t="s">
        <v>949</v>
      </c>
      <c r="L2425" s="24">
        <v>1</v>
      </c>
    </row>
    <row r="2426" spans="2:12">
      <c r="B2426" s="213" t="s">
        <v>4084</v>
      </c>
      <c r="C2426" s="404" t="s">
        <v>5175</v>
      </c>
      <c r="D2426" s="762" t="s">
        <v>5304</v>
      </c>
      <c r="E2426" s="336" t="s">
        <v>11</v>
      </c>
      <c r="F2426" s="32"/>
      <c r="G2426" s="761">
        <v>41508</v>
      </c>
      <c r="H2426" s="31" t="s">
        <v>5199</v>
      </c>
      <c r="I2426" s="24" t="s">
        <v>949</v>
      </c>
      <c r="L2426" s="24">
        <v>1</v>
      </c>
    </row>
    <row r="2427" spans="2:12">
      <c r="B2427" s="213" t="s">
        <v>5189</v>
      </c>
      <c r="C2427" s="404" t="s">
        <v>5272</v>
      </c>
      <c r="D2427" s="762" t="s">
        <v>5274</v>
      </c>
      <c r="E2427" s="336" t="s">
        <v>5188</v>
      </c>
      <c r="F2427" s="32"/>
      <c r="G2427" s="761">
        <v>41507</v>
      </c>
      <c r="H2427" s="31" t="s">
        <v>5200</v>
      </c>
      <c r="I2427" s="24" t="s">
        <v>949</v>
      </c>
    </row>
    <row r="2428" spans="2:12">
      <c r="B2428" s="205" t="s">
        <v>5238</v>
      </c>
      <c r="C2428" s="62" t="s">
        <v>5168</v>
      </c>
      <c r="D2428" s="762" t="s">
        <v>5305</v>
      </c>
      <c r="E2428" s="29" t="s">
        <v>2</v>
      </c>
      <c r="F2428" s="26"/>
      <c r="G2428" s="759">
        <v>41509</v>
      </c>
      <c r="H2428" s="61" t="s">
        <v>5191</v>
      </c>
      <c r="I2428" s="24" t="s">
        <v>949</v>
      </c>
      <c r="L2428" s="24">
        <v>1</v>
      </c>
    </row>
    <row r="2429" spans="2:12">
      <c r="B2429" s="213" t="s">
        <v>4084</v>
      </c>
      <c r="C2429" s="259" t="s">
        <v>5202</v>
      </c>
      <c r="D2429" s="752" t="s">
        <v>5247</v>
      </c>
      <c r="E2429" s="32" t="s">
        <v>5190</v>
      </c>
      <c r="F2429" s="32"/>
      <c r="G2429" s="580">
        <v>41512</v>
      </c>
      <c r="H2429" s="230" t="s">
        <v>5244</v>
      </c>
      <c r="I2429" s="24" t="s">
        <v>949</v>
      </c>
      <c r="L2429" s="24">
        <v>1</v>
      </c>
    </row>
    <row r="2430" spans="2:12">
      <c r="B2430" s="213" t="s">
        <v>5306</v>
      </c>
      <c r="C2430" s="38" t="s">
        <v>5202</v>
      </c>
      <c r="D2430" s="409" t="s">
        <v>5307</v>
      </c>
      <c r="E2430" s="336" t="s">
        <v>726</v>
      </c>
      <c r="F2430" s="55"/>
      <c r="G2430" s="580">
        <v>41513</v>
      </c>
      <c r="H2430" s="230" t="s">
        <v>5248</v>
      </c>
      <c r="I2430" s="24" t="s">
        <v>949</v>
      </c>
      <c r="L2430" s="24">
        <v>1</v>
      </c>
    </row>
    <row r="2431" spans="2:12">
      <c r="B2431" s="213" t="s">
        <v>5308</v>
      </c>
      <c r="C2431" s="259" t="s">
        <v>5249</v>
      </c>
      <c r="D2431" s="246" t="s">
        <v>5204</v>
      </c>
      <c r="E2431" s="32" t="s">
        <v>5250</v>
      </c>
      <c r="F2431" s="32"/>
      <c r="G2431" s="761">
        <v>41513</v>
      </c>
      <c r="H2431" s="230" t="s">
        <v>5246</v>
      </c>
      <c r="I2431" s="24" t="s">
        <v>5234</v>
      </c>
      <c r="L2431" s="24">
        <v>1</v>
      </c>
    </row>
    <row r="2432" spans="2:12">
      <c r="B2432" s="213" t="s">
        <v>5309</v>
      </c>
      <c r="C2432" s="172" t="s">
        <v>5266</v>
      </c>
      <c r="D2432" s="752" t="s">
        <v>5310</v>
      </c>
      <c r="E2432" s="750" t="s">
        <v>8</v>
      </c>
      <c r="F2432" s="59"/>
      <c r="G2432" s="759">
        <v>41514</v>
      </c>
      <c r="H2432" s="27" t="s">
        <v>5271</v>
      </c>
      <c r="I2432" s="24" t="s">
        <v>2587</v>
      </c>
      <c r="L2432" s="24">
        <v>1</v>
      </c>
    </row>
    <row r="2433" spans="2:12">
      <c r="B2433" s="213" t="s">
        <v>5251</v>
      </c>
      <c r="C2433" s="172" t="s">
        <v>5276</v>
      </c>
      <c r="D2433" s="762" t="s">
        <v>5277</v>
      </c>
      <c r="E2433" s="750" t="s">
        <v>5252</v>
      </c>
      <c r="F2433" s="26"/>
      <c r="G2433" s="759">
        <v>41515</v>
      </c>
      <c r="H2433" s="28" t="s">
        <v>5273</v>
      </c>
      <c r="I2433" s="24" t="s">
        <v>2587</v>
      </c>
    </row>
    <row r="2434" spans="2:12">
      <c r="B2434" s="213" t="s">
        <v>5253</v>
      </c>
      <c r="C2434" s="172" t="s">
        <v>5275</v>
      </c>
      <c r="D2434" s="762" t="s">
        <v>5278</v>
      </c>
      <c r="E2434" s="750" t="s">
        <v>5252</v>
      </c>
      <c r="F2434" s="26"/>
      <c r="G2434" s="759">
        <v>41515</v>
      </c>
      <c r="H2434" s="28" t="s">
        <v>5273</v>
      </c>
      <c r="I2434" s="24" t="s">
        <v>2587</v>
      </c>
    </row>
    <row r="2435" spans="2:12">
      <c r="B2435" s="27" t="s">
        <v>725</v>
      </c>
      <c r="C2435" s="259" t="s">
        <v>5280</v>
      </c>
      <c r="D2435" s="436" t="s">
        <v>5548</v>
      </c>
      <c r="E2435" s="26"/>
      <c r="F2435" s="26"/>
      <c r="G2435" s="42">
        <v>41502</v>
      </c>
      <c r="H2435" s="230" t="s">
        <v>5285</v>
      </c>
      <c r="I2435" s="24" t="s">
        <v>2587</v>
      </c>
      <c r="L2435" s="24">
        <v>1</v>
      </c>
    </row>
    <row r="2436" spans="2:12">
      <c r="B2436" s="27" t="s">
        <v>3149</v>
      </c>
      <c r="C2436" s="259" t="s">
        <v>5281</v>
      </c>
      <c r="D2436" s="436" t="s">
        <v>5311</v>
      </c>
      <c r="E2436" s="28" t="s">
        <v>5282</v>
      </c>
      <c r="F2436" s="26"/>
      <c r="G2436" s="42">
        <v>41496</v>
      </c>
      <c r="H2436" s="28" t="s">
        <v>5279</v>
      </c>
      <c r="I2436" s="24" t="s">
        <v>2587</v>
      </c>
      <c r="L2436" s="24">
        <v>1</v>
      </c>
    </row>
    <row r="2437" spans="2:12">
      <c r="B2437" s="403" t="s">
        <v>4418</v>
      </c>
      <c r="C2437" s="404" t="s">
        <v>5288</v>
      </c>
      <c r="D2437" s="762" t="s">
        <v>5289</v>
      </c>
      <c r="E2437" s="336" t="s">
        <v>8</v>
      </c>
      <c r="F2437" s="55"/>
      <c r="G2437" s="580">
        <v>41517</v>
      </c>
      <c r="H2437" s="31" t="s">
        <v>5178</v>
      </c>
      <c r="I2437" s="24" t="s">
        <v>2587</v>
      </c>
      <c r="L2437" s="24">
        <v>1</v>
      </c>
    </row>
    <row r="2438" spans="2:12">
      <c r="B2438" s="230" t="s">
        <v>727</v>
      </c>
      <c r="C2438" s="38" t="s">
        <v>5157</v>
      </c>
      <c r="D2438" s="302" t="s">
        <v>5290</v>
      </c>
      <c r="E2438" s="337" t="s">
        <v>724</v>
      </c>
      <c r="F2438" s="32" t="s">
        <v>4</v>
      </c>
      <c r="G2438" s="580">
        <v>41517</v>
      </c>
      <c r="H2438" s="31"/>
      <c r="I2438" s="24" t="s">
        <v>2587</v>
      </c>
      <c r="L2438" s="24">
        <v>1</v>
      </c>
    </row>
    <row r="2439" spans="2:12">
      <c r="B2439" s="403" t="s">
        <v>5203</v>
      </c>
      <c r="C2439" s="404" t="s">
        <v>5291</v>
      </c>
      <c r="D2439" s="762" t="s">
        <v>5292</v>
      </c>
      <c r="E2439" s="336" t="s">
        <v>650</v>
      </c>
      <c r="F2439" s="55"/>
      <c r="G2439" s="580">
        <v>41517</v>
      </c>
      <c r="H2439" s="56"/>
      <c r="I2439" s="24" t="s">
        <v>2587</v>
      </c>
      <c r="L2439" s="24">
        <v>1</v>
      </c>
    </row>
    <row r="2440" spans="2:12">
      <c r="B2440" s="403" t="s">
        <v>762</v>
      </c>
      <c r="C2440" s="404" t="s">
        <v>5293</v>
      </c>
      <c r="D2440" s="762" t="s">
        <v>5296</v>
      </c>
      <c r="E2440" s="336" t="s">
        <v>5128</v>
      </c>
      <c r="F2440" s="55"/>
      <c r="G2440" s="580">
        <v>41517</v>
      </c>
      <c r="H2440" s="56"/>
      <c r="I2440" s="24" t="s">
        <v>2587</v>
      </c>
      <c r="L2440" s="24">
        <v>1</v>
      </c>
    </row>
    <row r="2441" spans="2:12">
      <c r="B2441" s="403" t="s">
        <v>5170</v>
      </c>
      <c r="C2441" s="404" t="s">
        <v>5294</v>
      </c>
      <c r="D2441" s="762" t="s">
        <v>5297</v>
      </c>
      <c r="E2441" s="336" t="s">
        <v>1</v>
      </c>
      <c r="F2441" s="55"/>
      <c r="G2441" s="580">
        <v>41517</v>
      </c>
      <c r="H2441" s="56"/>
      <c r="I2441" s="24" t="s">
        <v>2587</v>
      </c>
      <c r="L2441" s="24">
        <v>1</v>
      </c>
    </row>
    <row r="2442" spans="2:12">
      <c r="B2442" s="403" t="s">
        <v>5179</v>
      </c>
      <c r="C2442" s="404" t="s">
        <v>5295</v>
      </c>
      <c r="D2442" s="762" t="s">
        <v>5298</v>
      </c>
      <c r="E2442" s="336" t="s">
        <v>1</v>
      </c>
      <c r="F2442" s="55"/>
      <c r="G2442" s="580">
        <v>41517</v>
      </c>
      <c r="H2442" s="56"/>
      <c r="I2442" s="24" t="s">
        <v>2587</v>
      </c>
      <c r="L2442" s="24">
        <v>1</v>
      </c>
    </row>
    <row r="2443" spans="2:12">
      <c r="B2443" s="230" t="s">
        <v>5312</v>
      </c>
      <c r="C2443" s="64" t="s">
        <v>4988</v>
      </c>
      <c r="D2443" s="436" t="s">
        <v>5313</v>
      </c>
      <c r="E2443" s="337" t="s">
        <v>1</v>
      </c>
      <c r="F2443" s="32"/>
      <c r="G2443" s="580">
        <v>41517</v>
      </c>
      <c r="H2443" s="31"/>
      <c r="I2443" s="24" t="s">
        <v>2587</v>
      </c>
      <c r="L2443" s="24">
        <v>1</v>
      </c>
    </row>
    <row r="2444" spans="2:12">
      <c r="B2444" s="230" t="s">
        <v>824</v>
      </c>
      <c r="C2444" s="64" t="s">
        <v>5300</v>
      </c>
      <c r="D2444" s="436" t="s">
        <v>5299</v>
      </c>
      <c r="E2444" s="32" t="s">
        <v>663</v>
      </c>
      <c r="F2444" s="32"/>
      <c r="G2444" s="580">
        <v>41517</v>
      </c>
      <c r="H2444" s="31" t="s">
        <v>5177</v>
      </c>
      <c r="I2444" s="24" t="s">
        <v>2587</v>
      </c>
      <c r="L2444" s="24">
        <v>1</v>
      </c>
    </row>
    <row r="2445" spans="2:12">
      <c r="B2445" s="403" t="s">
        <v>6</v>
      </c>
      <c r="C2445" s="404" t="s">
        <v>5301</v>
      </c>
      <c r="D2445" s="762" t="s">
        <v>5314</v>
      </c>
      <c r="E2445" s="336" t="s">
        <v>5283</v>
      </c>
      <c r="F2445" s="32"/>
      <c r="G2445" s="580">
        <v>41517</v>
      </c>
      <c r="H2445" s="31" t="s">
        <v>5284</v>
      </c>
      <c r="I2445" s="24" t="s">
        <v>2587</v>
      </c>
      <c r="L2445" s="24">
        <v>1</v>
      </c>
    </row>
    <row r="2446" spans="2:12">
      <c r="B2446" s="403" t="s">
        <v>5316</v>
      </c>
      <c r="C2446" s="404" t="s">
        <v>5302</v>
      </c>
      <c r="D2446" s="762" t="s">
        <v>5315</v>
      </c>
      <c r="E2446" s="336" t="s">
        <v>5286</v>
      </c>
      <c r="F2446" s="32"/>
      <c r="G2446" s="580">
        <v>41517</v>
      </c>
      <c r="H2446" s="31" t="s">
        <v>5303</v>
      </c>
      <c r="I2446" s="24" t="s">
        <v>2587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5325</v>
      </c>
      <c r="C2448" s="404" t="s">
        <v>5354</v>
      </c>
      <c r="D2448" s="768" t="s">
        <v>5326</v>
      </c>
      <c r="E2448" s="336" t="s">
        <v>5327</v>
      </c>
      <c r="F2448" s="55">
        <v>9</v>
      </c>
      <c r="G2448" s="580">
        <v>41526</v>
      </c>
      <c r="H2448" s="56" t="s">
        <v>5328</v>
      </c>
      <c r="I2448" s="24" t="s">
        <v>5324</v>
      </c>
      <c r="L2448" s="24">
        <v>1</v>
      </c>
    </row>
    <row r="2449" spans="2:12">
      <c r="B2449" s="27" t="s">
        <v>5321</v>
      </c>
      <c r="C2449" s="404" t="s">
        <v>5355</v>
      </c>
      <c r="D2449" s="768" t="s">
        <v>5337</v>
      </c>
      <c r="E2449" s="336" t="s">
        <v>5322</v>
      </c>
      <c r="F2449" s="32"/>
      <c r="G2449" s="580">
        <v>41528</v>
      </c>
      <c r="H2449" s="31" t="s">
        <v>5329</v>
      </c>
      <c r="I2449" s="24" t="s">
        <v>949</v>
      </c>
      <c r="L2449" s="24">
        <v>1</v>
      </c>
    </row>
    <row r="2450" spans="2:12">
      <c r="B2450" s="213" t="s">
        <v>5330</v>
      </c>
      <c r="C2450" s="172" t="s">
        <v>5356</v>
      </c>
      <c r="D2450" s="768" t="s">
        <v>5336</v>
      </c>
      <c r="E2450" s="750" t="s">
        <v>5322</v>
      </c>
      <c r="F2450" s="26"/>
      <c r="G2450" s="42">
        <v>41535</v>
      </c>
      <c r="H2450" s="28" t="s">
        <v>5331</v>
      </c>
      <c r="I2450" s="24" t="s">
        <v>5324</v>
      </c>
      <c r="L2450" s="24">
        <v>1</v>
      </c>
    </row>
    <row r="2451" spans="2:12">
      <c r="B2451" s="213" t="s">
        <v>766</v>
      </c>
      <c r="C2451" s="404" t="s">
        <v>5357</v>
      </c>
      <c r="D2451" s="768" t="s">
        <v>5216</v>
      </c>
      <c r="E2451" s="336" t="s">
        <v>760</v>
      </c>
      <c r="F2451" s="55"/>
      <c r="G2451" s="580">
        <v>41538</v>
      </c>
      <c r="H2451" s="56" t="s">
        <v>5339</v>
      </c>
      <c r="I2451" s="24" t="s">
        <v>949</v>
      </c>
      <c r="L2451" s="24">
        <v>1</v>
      </c>
    </row>
    <row r="2452" spans="2:12">
      <c r="B2452" s="213" t="s">
        <v>4419</v>
      </c>
      <c r="C2452" s="40" t="s">
        <v>5226</v>
      </c>
      <c r="D2452" s="768" t="s">
        <v>4816</v>
      </c>
      <c r="E2452" s="750" t="s">
        <v>663</v>
      </c>
      <c r="F2452" s="59"/>
      <c r="G2452" s="42">
        <v>41541</v>
      </c>
      <c r="H2452" s="60" t="s">
        <v>5368</v>
      </c>
      <c r="I2452" s="24" t="s">
        <v>949</v>
      </c>
      <c r="L2452" s="24">
        <v>1</v>
      </c>
    </row>
    <row r="2453" spans="2:12">
      <c r="B2453" s="27" t="s">
        <v>727</v>
      </c>
      <c r="C2453" s="259" t="s">
        <v>5335</v>
      </c>
      <c r="D2453" s="764" t="s">
        <v>5333</v>
      </c>
      <c r="E2453" s="32" t="s">
        <v>847</v>
      </c>
      <c r="F2453" s="32"/>
      <c r="G2453" s="580">
        <v>41540</v>
      </c>
      <c r="H2453" s="230" t="s">
        <v>5341</v>
      </c>
      <c r="I2453" s="24" t="s">
        <v>949</v>
      </c>
      <c r="L2453" s="24">
        <v>1</v>
      </c>
    </row>
    <row r="2454" spans="2:12">
      <c r="B2454" s="27" t="s">
        <v>4692</v>
      </c>
      <c r="C2454" s="259" t="s">
        <v>5335</v>
      </c>
      <c r="D2454" s="704" t="s">
        <v>5334</v>
      </c>
      <c r="E2454" s="32" t="s">
        <v>847</v>
      </c>
      <c r="F2454" s="32"/>
      <c r="G2454" s="580">
        <v>41541</v>
      </c>
      <c r="H2454" s="32"/>
      <c r="I2454" s="24" t="s">
        <v>5340</v>
      </c>
      <c r="L2454" s="24">
        <v>1</v>
      </c>
    </row>
    <row r="2455" spans="2:12">
      <c r="B2455" s="213" t="s">
        <v>5342</v>
      </c>
      <c r="C2455" s="769" t="s">
        <v>5351</v>
      </c>
      <c r="D2455" s="768" t="s">
        <v>5365</v>
      </c>
      <c r="E2455" s="336" t="s">
        <v>11</v>
      </c>
      <c r="F2455" s="32"/>
      <c r="G2455" s="580">
        <v>41543</v>
      </c>
      <c r="H2455" s="260" t="s">
        <v>5343</v>
      </c>
      <c r="I2455" s="24" t="s">
        <v>949</v>
      </c>
    </row>
    <row r="2456" spans="2:12">
      <c r="B2456" s="27" t="s">
        <v>4424</v>
      </c>
      <c r="C2456" s="259" t="s">
        <v>2727</v>
      </c>
      <c r="D2456" s="763" t="s">
        <v>5344</v>
      </c>
      <c r="E2456" s="337" t="s">
        <v>2309</v>
      </c>
      <c r="F2456" s="32"/>
      <c r="G2456" s="580">
        <v>41544</v>
      </c>
      <c r="H2456" s="554"/>
      <c r="I2456" s="24" t="s">
        <v>5369</v>
      </c>
    </row>
    <row r="2457" spans="2:12">
      <c r="B2457" s="27" t="s">
        <v>4424</v>
      </c>
      <c r="C2457" s="259" t="s">
        <v>2727</v>
      </c>
      <c r="D2457" s="763" t="s">
        <v>5345</v>
      </c>
      <c r="E2457" s="337" t="s">
        <v>2309</v>
      </c>
      <c r="F2457" s="32"/>
      <c r="G2457" s="580">
        <v>41544</v>
      </c>
      <c r="H2457" s="31"/>
      <c r="I2457" s="24" t="s">
        <v>5369</v>
      </c>
    </row>
    <row r="2458" spans="2:12">
      <c r="B2458" s="27" t="s">
        <v>4424</v>
      </c>
      <c r="C2458" s="259" t="s">
        <v>2727</v>
      </c>
      <c r="D2458" s="763" t="s">
        <v>5346</v>
      </c>
      <c r="E2458" s="337" t="s">
        <v>2309</v>
      </c>
      <c r="F2458" s="32"/>
      <c r="G2458" s="580">
        <v>41544</v>
      </c>
      <c r="H2458" s="31"/>
      <c r="I2458" s="24" t="s">
        <v>5369</v>
      </c>
    </row>
    <row r="2459" spans="2:12">
      <c r="B2459" s="27" t="s">
        <v>4360</v>
      </c>
      <c r="C2459" s="404" t="s">
        <v>5352</v>
      </c>
      <c r="D2459" s="768" t="s">
        <v>5364</v>
      </c>
      <c r="E2459" s="336" t="s">
        <v>8</v>
      </c>
      <c r="F2459" s="32"/>
      <c r="G2459" s="580">
        <v>41545</v>
      </c>
      <c r="H2459" s="31" t="s">
        <v>5347</v>
      </c>
      <c r="I2459" s="24" t="s">
        <v>949</v>
      </c>
    </row>
    <row r="2460" spans="2:12">
      <c r="B2460" s="27" t="s">
        <v>5237</v>
      </c>
      <c r="C2460" s="259" t="s">
        <v>5225</v>
      </c>
      <c r="D2460" s="768" t="s">
        <v>5363</v>
      </c>
      <c r="E2460" s="32" t="s">
        <v>8</v>
      </c>
      <c r="F2460" s="32"/>
      <c r="G2460" s="580">
        <v>41547</v>
      </c>
      <c r="H2460" s="56" t="s">
        <v>5348</v>
      </c>
      <c r="I2460" s="24" t="s">
        <v>949</v>
      </c>
      <c r="L2460" s="24">
        <v>1</v>
      </c>
    </row>
    <row r="2461" spans="2:12">
      <c r="B2461" s="27" t="s">
        <v>4278</v>
      </c>
      <c r="C2461" s="349" t="s">
        <v>4894</v>
      </c>
      <c r="D2461" s="768" t="s">
        <v>4877</v>
      </c>
      <c r="E2461" s="32" t="s">
        <v>1</v>
      </c>
      <c r="F2461" s="32"/>
      <c r="G2461" s="580">
        <v>41547</v>
      </c>
      <c r="H2461" s="31" t="s">
        <v>5348</v>
      </c>
      <c r="I2461" s="24" t="s">
        <v>949</v>
      </c>
      <c r="L2461" s="24">
        <v>1</v>
      </c>
    </row>
    <row r="2462" spans="2:12">
      <c r="B2462" s="213" t="s">
        <v>672</v>
      </c>
      <c r="C2462" s="350" t="s">
        <v>5353</v>
      </c>
      <c r="D2462" s="768" t="s">
        <v>5362</v>
      </c>
      <c r="E2462" s="55" t="s">
        <v>2</v>
      </c>
      <c r="F2462" s="55"/>
      <c r="G2462" s="597">
        <v>41547</v>
      </c>
      <c r="H2462" s="56" t="s">
        <v>5348</v>
      </c>
      <c r="I2462" s="24" t="s">
        <v>949</v>
      </c>
      <c r="L2462" s="24">
        <v>1</v>
      </c>
    </row>
    <row r="2463" spans="2:12">
      <c r="B2463" s="213" t="s">
        <v>5319</v>
      </c>
      <c r="C2463" s="404" t="s">
        <v>5320</v>
      </c>
      <c r="D2463" s="768" t="s">
        <v>5367</v>
      </c>
      <c r="E2463" s="336" t="s">
        <v>5287</v>
      </c>
      <c r="F2463" s="55"/>
      <c r="G2463" s="580">
        <v>41547</v>
      </c>
      <c r="H2463" s="230" t="s">
        <v>5350</v>
      </c>
      <c r="I2463" s="24" t="s">
        <v>949</v>
      </c>
      <c r="L2463" s="24">
        <v>1</v>
      </c>
    </row>
    <row r="2464" spans="2:12">
      <c r="B2464" s="27" t="s">
        <v>2853</v>
      </c>
      <c r="C2464" s="38" t="s">
        <v>5218</v>
      </c>
      <c r="D2464" s="768" t="s">
        <v>5366</v>
      </c>
      <c r="E2464" s="337" t="s">
        <v>728</v>
      </c>
      <c r="F2464" s="32"/>
      <c r="G2464" s="580">
        <v>41547</v>
      </c>
      <c r="H2464" s="31" t="s">
        <v>5349</v>
      </c>
      <c r="I2464" s="24" t="s">
        <v>949</v>
      </c>
    </row>
    <row r="2465" spans="2:15">
      <c r="B2465" s="27" t="s">
        <v>2853</v>
      </c>
      <c r="C2465" s="38" t="s">
        <v>5358</v>
      </c>
      <c r="D2465" s="768" t="s">
        <v>5212</v>
      </c>
      <c r="E2465" s="337" t="s">
        <v>728</v>
      </c>
      <c r="F2465" s="32" t="s">
        <v>4</v>
      </c>
      <c r="G2465" s="580">
        <v>41547</v>
      </c>
      <c r="H2465" s="31" t="s">
        <v>5349</v>
      </c>
      <c r="I2465" s="24" t="s">
        <v>949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5375</v>
      </c>
      <c r="C2467" s="38" t="s">
        <v>5376</v>
      </c>
      <c r="D2467" s="771" t="s">
        <v>5377</v>
      </c>
      <c r="E2467" s="55" t="s">
        <v>5378</v>
      </c>
      <c r="F2467" s="55"/>
      <c r="G2467" s="580">
        <v>41548</v>
      </c>
      <c r="H2467" s="56" t="s">
        <v>5379</v>
      </c>
      <c r="I2467" s="24" t="s">
        <v>5380</v>
      </c>
      <c r="L2467" s="24">
        <v>1</v>
      </c>
    </row>
    <row r="2468" spans="2:15">
      <c r="B2468" s="213" t="s">
        <v>5381</v>
      </c>
      <c r="C2468" s="404" t="s">
        <v>5382</v>
      </c>
      <c r="D2468" s="763" t="s">
        <v>5383</v>
      </c>
      <c r="E2468" s="336" t="s">
        <v>5384</v>
      </c>
      <c r="F2468" s="55">
        <v>10</v>
      </c>
      <c r="G2468" s="580">
        <v>41548</v>
      </c>
      <c r="H2468" s="230"/>
      <c r="I2468" s="24" t="s">
        <v>5382</v>
      </c>
      <c r="L2468" s="24">
        <v>1</v>
      </c>
    </row>
    <row r="2469" spans="2:15">
      <c r="B2469" s="773" t="s">
        <v>5385</v>
      </c>
      <c r="C2469" s="259" t="s">
        <v>5382</v>
      </c>
      <c r="D2469" s="704" t="s">
        <v>5386</v>
      </c>
      <c r="E2469" s="32" t="s">
        <v>5378</v>
      </c>
      <c r="F2469" s="32">
        <v>10</v>
      </c>
      <c r="G2469" s="580">
        <v>41548</v>
      </c>
      <c r="H2469" s="230" t="s">
        <v>5379</v>
      </c>
      <c r="I2469" s="24" t="s">
        <v>5380</v>
      </c>
      <c r="L2469" s="24">
        <v>1</v>
      </c>
    </row>
    <row r="2470" spans="2:15">
      <c r="B2470" s="213" t="s">
        <v>5375</v>
      </c>
      <c r="C2470" s="404" t="s">
        <v>5387</v>
      </c>
      <c r="D2470" s="771" t="s">
        <v>5388</v>
      </c>
      <c r="E2470" s="336" t="s">
        <v>5378</v>
      </c>
      <c r="F2470" s="55"/>
      <c r="G2470" s="580">
        <v>41553</v>
      </c>
      <c r="H2470" s="230" t="s">
        <v>5389</v>
      </c>
      <c r="I2470" s="24" t="s">
        <v>5380</v>
      </c>
      <c r="L2470" s="24">
        <v>1</v>
      </c>
    </row>
    <row r="2471" spans="2:15">
      <c r="B2471" s="213" t="s">
        <v>5390</v>
      </c>
      <c r="C2471" s="404" t="s">
        <v>5391</v>
      </c>
      <c r="D2471" s="771" t="s">
        <v>5392</v>
      </c>
      <c r="E2471" s="336" t="s">
        <v>5393</v>
      </c>
      <c r="F2471" s="55"/>
      <c r="G2471" s="580">
        <v>41554</v>
      </c>
      <c r="H2471" s="31" t="s">
        <v>5394</v>
      </c>
      <c r="I2471" s="24" t="s">
        <v>5380</v>
      </c>
      <c r="L2471" s="24">
        <v>1</v>
      </c>
    </row>
    <row r="2472" spans="2:15">
      <c r="B2472" s="213" t="s">
        <v>5395</v>
      </c>
      <c r="C2472" s="404" t="s">
        <v>5382</v>
      </c>
      <c r="D2472" s="763" t="s">
        <v>5396</v>
      </c>
      <c r="E2472" s="336" t="s">
        <v>5378</v>
      </c>
      <c r="F2472" s="55"/>
      <c r="G2472" s="580">
        <v>41554</v>
      </c>
      <c r="H2472" s="31" t="s">
        <v>5397</v>
      </c>
      <c r="I2472" s="24" t="s">
        <v>5380</v>
      </c>
      <c r="L2472" s="24">
        <v>1</v>
      </c>
    </row>
    <row r="2473" spans="2:15">
      <c r="B2473" s="27" t="s">
        <v>5398</v>
      </c>
      <c r="C2473" s="259" t="s">
        <v>5382</v>
      </c>
      <c r="D2473" s="704" t="s">
        <v>5399</v>
      </c>
      <c r="E2473" s="32" t="s">
        <v>5400</v>
      </c>
      <c r="F2473" s="32"/>
      <c r="G2473" s="580">
        <v>41554</v>
      </c>
      <c r="H2473" s="31" t="s">
        <v>5394</v>
      </c>
      <c r="I2473" s="24" t="s">
        <v>5380</v>
      </c>
      <c r="L2473" s="24">
        <v>1</v>
      </c>
    </row>
    <row r="2474" spans="2:15">
      <c r="B2474" s="213" t="s">
        <v>5375</v>
      </c>
      <c r="C2474" s="404" t="s">
        <v>5401</v>
      </c>
      <c r="D2474" s="771" t="s">
        <v>5402</v>
      </c>
      <c r="E2474" s="336" t="s">
        <v>5378</v>
      </c>
      <c r="F2474" s="32"/>
      <c r="G2474" s="580">
        <v>41542</v>
      </c>
      <c r="H2474" s="31" t="s">
        <v>5403</v>
      </c>
      <c r="I2474" s="24" t="s">
        <v>5380</v>
      </c>
      <c r="L2474" s="24">
        <v>1</v>
      </c>
    </row>
    <row r="2475" spans="2:15">
      <c r="B2475" s="27" t="s">
        <v>5404</v>
      </c>
      <c r="C2475" s="259" t="s">
        <v>5405</v>
      </c>
      <c r="D2475" s="447" t="s">
        <v>5406</v>
      </c>
      <c r="E2475" s="32" t="s">
        <v>5378</v>
      </c>
      <c r="F2475" s="32"/>
      <c r="G2475" s="580">
        <v>41558</v>
      </c>
      <c r="H2475" s="770" t="s">
        <v>5407</v>
      </c>
      <c r="I2475" s="24" t="s">
        <v>5380</v>
      </c>
      <c r="L2475" s="24">
        <v>1</v>
      </c>
    </row>
    <row r="2476" spans="2:15">
      <c r="B2476" s="27" t="s">
        <v>5408</v>
      </c>
      <c r="C2476" s="259" t="s">
        <v>5409</v>
      </c>
      <c r="D2476" s="447" t="s">
        <v>5410</v>
      </c>
      <c r="E2476" s="32" t="s">
        <v>5411</v>
      </c>
      <c r="F2476" s="32">
        <v>10</v>
      </c>
      <c r="G2476" s="580">
        <v>41558</v>
      </c>
      <c r="H2476" s="230" t="s">
        <v>5412</v>
      </c>
      <c r="I2476" s="24" t="s">
        <v>5380</v>
      </c>
      <c r="L2476" s="24">
        <v>1</v>
      </c>
    </row>
    <row r="2477" spans="2:15">
      <c r="B2477" s="27" t="s">
        <v>5413</v>
      </c>
      <c r="C2477" s="429" t="s">
        <v>5414</v>
      </c>
      <c r="D2477" s="447" t="s">
        <v>5415</v>
      </c>
      <c r="E2477" s="32" t="s">
        <v>5416</v>
      </c>
      <c r="F2477" s="32">
        <v>10</v>
      </c>
      <c r="G2477" s="580">
        <v>41558</v>
      </c>
      <c r="H2477" s="31" t="s">
        <v>5417</v>
      </c>
      <c r="I2477" s="24" t="s">
        <v>5380</v>
      </c>
      <c r="L2477" s="24">
        <v>1</v>
      </c>
    </row>
    <row r="2478" spans="2:15" ht="17.25" customHeight="1">
      <c r="B2478" s="385" t="s">
        <v>5418</v>
      </c>
      <c r="C2478" s="350" t="s">
        <v>5382</v>
      </c>
      <c r="D2478" s="763" t="s">
        <v>5419</v>
      </c>
      <c r="E2478" s="336" t="s">
        <v>5384</v>
      </c>
      <c r="F2478" s="55">
        <v>10</v>
      </c>
      <c r="G2478" s="580">
        <v>41561</v>
      </c>
      <c r="H2478" s="63"/>
      <c r="I2478" s="24" t="s">
        <v>5420</v>
      </c>
      <c r="L2478" s="24">
        <v>1</v>
      </c>
      <c r="O2478" s="776"/>
    </row>
    <row r="2479" spans="2:15">
      <c r="B2479" s="27" t="s">
        <v>5385</v>
      </c>
      <c r="C2479" s="259" t="s">
        <v>5382</v>
      </c>
      <c r="D2479" s="704" t="s">
        <v>5421</v>
      </c>
      <c r="E2479" s="336" t="s">
        <v>5378</v>
      </c>
      <c r="F2479" s="32"/>
      <c r="G2479" s="580">
        <v>41561</v>
      </c>
      <c r="H2479" s="230" t="s">
        <v>5422</v>
      </c>
      <c r="I2479" s="24" t="s">
        <v>5382</v>
      </c>
      <c r="L2479" s="24">
        <v>1</v>
      </c>
    </row>
    <row r="2480" spans="2:15">
      <c r="B2480" s="27" t="s">
        <v>5398</v>
      </c>
      <c r="C2480" s="259" t="s">
        <v>5423</v>
      </c>
      <c r="D2480" s="771" t="s">
        <v>5424</v>
      </c>
      <c r="E2480" s="32" t="s">
        <v>5400</v>
      </c>
      <c r="F2480" s="32">
        <v>10</v>
      </c>
      <c r="G2480" s="580">
        <v>41564</v>
      </c>
      <c r="H2480" s="230" t="s">
        <v>5425</v>
      </c>
      <c r="I2480" s="24" t="s">
        <v>5380</v>
      </c>
    </row>
    <row r="2481" spans="2:12">
      <c r="B2481" s="690" t="s">
        <v>5433</v>
      </c>
      <c r="C2481" s="259" t="s">
        <v>5426</v>
      </c>
      <c r="D2481" s="771" t="s">
        <v>5427</v>
      </c>
      <c r="E2481" s="336" t="s">
        <v>5378</v>
      </c>
      <c r="F2481" s="32"/>
      <c r="G2481" s="580">
        <v>41570</v>
      </c>
      <c r="H2481" s="230" t="s">
        <v>5428</v>
      </c>
      <c r="I2481" s="24" t="s">
        <v>5380</v>
      </c>
    </row>
    <row r="2482" spans="2:12">
      <c r="B2482" s="27" t="s">
        <v>5385</v>
      </c>
      <c r="C2482" s="38" t="s">
        <v>5429</v>
      </c>
      <c r="D2482" s="771" t="s">
        <v>5437</v>
      </c>
      <c r="E2482" s="336" t="s">
        <v>5378</v>
      </c>
      <c r="F2482" s="32"/>
      <c r="G2482" s="580">
        <v>41573</v>
      </c>
      <c r="H2482" s="230" t="s">
        <v>5430</v>
      </c>
      <c r="I2482" s="24" t="s">
        <v>5380</v>
      </c>
    </row>
    <row r="2483" spans="2:12">
      <c r="B2483" s="27" t="s">
        <v>5408</v>
      </c>
      <c r="C2483" s="40" t="s">
        <v>5431</v>
      </c>
      <c r="D2483" s="771" t="s">
        <v>5332</v>
      </c>
      <c r="E2483" s="26" t="s">
        <v>5411</v>
      </c>
      <c r="F2483" s="26"/>
      <c r="G2483" s="42">
        <v>41577</v>
      </c>
      <c r="H2483" s="27" t="s">
        <v>5432</v>
      </c>
      <c r="I2483" s="24" t="s">
        <v>5380</v>
      </c>
    </row>
    <row r="2484" spans="2:12">
      <c r="B2484" s="213" t="s">
        <v>5373</v>
      </c>
      <c r="C2484" s="64" t="s">
        <v>5471</v>
      </c>
      <c r="D2484" s="771" t="s">
        <v>5441</v>
      </c>
      <c r="E2484" s="55" t="s">
        <v>5472</v>
      </c>
      <c r="F2484" s="55"/>
      <c r="G2484" s="580">
        <v>41578</v>
      </c>
      <c r="H2484" s="56" t="s">
        <v>5438</v>
      </c>
      <c r="I2484" s="24" t="s">
        <v>949</v>
      </c>
      <c r="L2484" s="24">
        <v>1</v>
      </c>
    </row>
    <row r="2485" spans="2:12">
      <c r="B2485" s="213" t="s">
        <v>4984</v>
      </c>
      <c r="C2485" s="64" t="s">
        <v>5473</v>
      </c>
      <c r="D2485" s="771" t="s">
        <v>5223</v>
      </c>
      <c r="E2485" s="55" t="s">
        <v>1435</v>
      </c>
      <c r="F2485" s="55"/>
      <c r="G2485" s="580">
        <v>41578</v>
      </c>
      <c r="H2485" s="56" t="s">
        <v>5440</v>
      </c>
      <c r="I2485" s="24" t="s">
        <v>949</v>
      </c>
      <c r="L2485" s="24">
        <v>1</v>
      </c>
    </row>
    <row r="2486" spans="2:12">
      <c r="B2486" s="213" t="s">
        <v>766</v>
      </c>
      <c r="C2486" s="404" t="s">
        <v>5323</v>
      </c>
      <c r="D2486" s="771" t="s">
        <v>5442</v>
      </c>
      <c r="E2486" s="336" t="s">
        <v>760</v>
      </c>
      <c r="F2486" s="55"/>
      <c r="G2486" s="580">
        <v>41578</v>
      </c>
      <c r="H2486" s="56" t="s">
        <v>5439</v>
      </c>
      <c r="I2486" s="24" t="s">
        <v>949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5435</v>
      </c>
      <c r="C2488" s="777" t="s">
        <v>5436</v>
      </c>
      <c r="D2488" s="763" t="s">
        <v>5434</v>
      </c>
      <c r="E2488" s="336" t="s">
        <v>5443</v>
      </c>
      <c r="F2488" s="55"/>
      <c r="G2488" s="580">
        <v>41579</v>
      </c>
      <c r="H2488" s="230" t="s">
        <v>5445</v>
      </c>
      <c r="I2488" s="24" t="s">
        <v>949</v>
      </c>
    </row>
    <row r="2489" spans="2:12">
      <c r="B2489" s="213" t="s">
        <v>764</v>
      </c>
      <c r="C2489" s="404" t="s">
        <v>5338</v>
      </c>
      <c r="D2489" s="778" t="s">
        <v>5474</v>
      </c>
      <c r="E2489" s="336" t="s">
        <v>637</v>
      </c>
      <c r="F2489" s="55"/>
      <c r="G2489" s="580">
        <v>41580</v>
      </c>
      <c r="H2489" s="230" t="s">
        <v>5444</v>
      </c>
      <c r="I2489" s="24" t="s">
        <v>949</v>
      </c>
      <c r="L2489" s="24">
        <v>1</v>
      </c>
    </row>
    <row r="2490" spans="2:12">
      <c r="B2490" s="27" t="s">
        <v>4664</v>
      </c>
      <c r="C2490" s="259" t="s">
        <v>5232</v>
      </c>
      <c r="D2490" s="778" t="s">
        <v>5487</v>
      </c>
      <c r="E2490" s="32" t="s">
        <v>5231</v>
      </c>
      <c r="F2490" s="32"/>
      <c r="G2490" s="580">
        <v>41584</v>
      </c>
      <c r="H2490" s="230" t="s">
        <v>5446</v>
      </c>
      <c r="I2490" s="24" t="s">
        <v>5230</v>
      </c>
      <c r="L2490" s="24">
        <v>1</v>
      </c>
    </row>
    <row r="2491" spans="2:12">
      <c r="B2491" s="684" t="s">
        <v>5452</v>
      </c>
      <c r="C2491" s="64" t="s">
        <v>5229</v>
      </c>
      <c r="D2491" s="781" t="s">
        <v>5492</v>
      </c>
      <c r="E2491" s="426" t="s">
        <v>1</v>
      </c>
      <c r="F2491" s="427"/>
      <c r="G2491" s="581">
        <v>41586</v>
      </c>
      <c r="H2491" s="54" t="s">
        <v>5451</v>
      </c>
      <c r="I2491" s="24" t="s">
        <v>5222</v>
      </c>
      <c r="L2491" s="24">
        <v>1</v>
      </c>
    </row>
    <row r="2492" spans="2:12">
      <c r="B2492" s="27" t="s">
        <v>3997</v>
      </c>
      <c r="C2492" s="64" t="s">
        <v>5485</v>
      </c>
      <c r="D2492" s="779" t="s">
        <v>5486</v>
      </c>
      <c r="E2492" s="32" t="s">
        <v>832</v>
      </c>
      <c r="F2492" s="660"/>
      <c r="G2492" s="580">
        <v>41590</v>
      </c>
      <c r="H2492" s="352" t="s">
        <v>5453</v>
      </c>
      <c r="I2492" s="24" t="s">
        <v>5222</v>
      </c>
      <c r="L2492" s="24">
        <v>1</v>
      </c>
    </row>
    <row r="2493" spans="2:12">
      <c r="B2493" s="213" t="s">
        <v>5456</v>
      </c>
      <c r="C2493" s="172" t="s">
        <v>5457</v>
      </c>
      <c r="D2493" s="780" t="s">
        <v>5488</v>
      </c>
      <c r="E2493" s="336" t="s">
        <v>5448</v>
      </c>
      <c r="F2493" s="32"/>
      <c r="G2493" s="580">
        <v>41590</v>
      </c>
      <c r="H2493" s="230" t="s">
        <v>5454</v>
      </c>
      <c r="I2493" s="24" t="s">
        <v>5222</v>
      </c>
      <c r="L2493" s="24">
        <v>1</v>
      </c>
    </row>
    <row r="2494" spans="2:12">
      <c r="B2494" s="213" t="s">
        <v>5481</v>
      </c>
      <c r="C2494" s="172" t="s">
        <v>5489</v>
      </c>
      <c r="D2494" s="779" t="s">
        <v>5490</v>
      </c>
      <c r="E2494" s="55" t="s">
        <v>5455</v>
      </c>
      <c r="F2494" s="660"/>
      <c r="G2494" s="580">
        <v>41593</v>
      </c>
      <c r="H2494" s="352" t="s">
        <v>5459</v>
      </c>
      <c r="I2494" s="24" t="s">
        <v>949</v>
      </c>
      <c r="L2494" s="24">
        <v>1</v>
      </c>
    </row>
    <row r="2495" spans="2:12">
      <c r="B2495" s="213" t="s">
        <v>2383</v>
      </c>
      <c r="C2495" s="64" t="s">
        <v>5482</v>
      </c>
      <c r="D2495" s="779" t="s">
        <v>5484</v>
      </c>
      <c r="E2495" s="55" t="s">
        <v>5455</v>
      </c>
      <c r="F2495" s="660"/>
      <c r="G2495" s="580">
        <v>41593</v>
      </c>
      <c r="H2495" s="352" t="s">
        <v>5459</v>
      </c>
      <c r="I2495" s="24" t="s">
        <v>949</v>
      </c>
      <c r="L2495" s="24">
        <v>1</v>
      </c>
    </row>
    <row r="2496" spans="2:12">
      <c r="B2496" s="213" t="s">
        <v>4085</v>
      </c>
      <c r="C2496" s="777" t="s">
        <v>5462</v>
      </c>
      <c r="D2496" s="763" t="s">
        <v>5458</v>
      </c>
      <c r="E2496" s="336" t="s">
        <v>8</v>
      </c>
      <c r="F2496" s="32"/>
      <c r="G2496" s="580">
        <v>41596</v>
      </c>
      <c r="H2496" s="230" t="s">
        <v>5467</v>
      </c>
      <c r="I2496" s="24" t="s">
        <v>949</v>
      </c>
      <c r="L2496" s="24">
        <v>1</v>
      </c>
    </row>
    <row r="2497" spans="2:12">
      <c r="B2497" s="213" t="s">
        <v>1055</v>
      </c>
      <c r="C2497" s="777" t="s">
        <v>5462</v>
      </c>
      <c r="D2497" s="763" t="s">
        <v>5460</v>
      </c>
      <c r="E2497" s="336" t="s">
        <v>652</v>
      </c>
      <c r="F2497" s="32"/>
      <c r="G2497" s="580">
        <v>41596</v>
      </c>
      <c r="H2497" s="230" t="s">
        <v>5467</v>
      </c>
      <c r="I2497" s="24" t="s">
        <v>949</v>
      </c>
      <c r="L2497" s="24">
        <v>1</v>
      </c>
    </row>
    <row r="2498" spans="2:12">
      <c r="B2498" s="213" t="s">
        <v>5464</v>
      </c>
      <c r="C2498" s="404" t="s">
        <v>5494</v>
      </c>
      <c r="D2498" s="780" t="s">
        <v>5495</v>
      </c>
      <c r="E2498" s="336" t="s">
        <v>5468</v>
      </c>
      <c r="F2498" s="32"/>
      <c r="G2498" s="580">
        <v>41600</v>
      </c>
      <c r="H2498" s="31" t="s">
        <v>5463</v>
      </c>
      <c r="I2498" s="24" t="s">
        <v>949</v>
      </c>
      <c r="L2498" s="24">
        <v>1</v>
      </c>
    </row>
    <row r="2499" spans="2:12">
      <c r="B2499" s="213" t="s">
        <v>5465</v>
      </c>
      <c r="C2499" s="404" t="s">
        <v>5493</v>
      </c>
      <c r="D2499" s="780" t="s">
        <v>5483</v>
      </c>
      <c r="E2499" s="336" t="s">
        <v>5466</v>
      </c>
      <c r="F2499" s="32"/>
      <c r="G2499" s="580">
        <v>41600</v>
      </c>
      <c r="H2499" s="31" t="s">
        <v>5463</v>
      </c>
      <c r="I2499" s="24" t="s">
        <v>949</v>
      </c>
      <c r="L2499" s="24">
        <v>1</v>
      </c>
    </row>
    <row r="2500" spans="2:12">
      <c r="B2500" s="213" t="s">
        <v>5475</v>
      </c>
      <c r="C2500" s="404" t="s">
        <v>5478</v>
      </c>
      <c r="D2500" s="780" t="s">
        <v>5491</v>
      </c>
      <c r="E2500" s="55" t="s">
        <v>830</v>
      </c>
      <c r="F2500" s="32"/>
      <c r="G2500" s="580">
        <v>41605</v>
      </c>
      <c r="H2500" s="554" t="s">
        <v>5477</v>
      </c>
      <c r="I2500" s="24" t="s">
        <v>949</v>
      </c>
      <c r="L2500" s="24">
        <v>1</v>
      </c>
    </row>
    <row r="2501" spans="2:12">
      <c r="B2501" s="213" t="s">
        <v>5476</v>
      </c>
      <c r="C2501" s="404" t="s">
        <v>5480</v>
      </c>
      <c r="D2501" s="780" t="s">
        <v>5211</v>
      </c>
      <c r="E2501" s="55" t="s">
        <v>830</v>
      </c>
      <c r="F2501" s="32"/>
      <c r="G2501" s="580">
        <v>41605</v>
      </c>
      <c r="H2501" s="554" t="s">
        <v>5477</v>
      </c>
      <c r="I2501" s="24" t="s">
        <v>949</v>
      </c>
      <c r="L2501" s="24">
        <v>1</v>
      </c>
    </row>
    <row r="2502" spans="2:12">
      <c r="B2502" s="213" t="s">
        <v>5476</v>
      </c>
      <c r="C2502" s="404" t="s">
        <v>5479</v>
      </c>
      <c r="D2502" s="780" t="s">
        <v>5508</v>
      </c>
      <c r="E2502" s="55" t="s">
        <v>830</v>
      </c>
      <c r="F2502" s="32"/>
      <c r="G2502" s="580">
        <v>41605</v>
      </c>
      <c r="H2502" s="554" t="s">
        <v>5477</v>
      </c>
      <c r="I2502" s="24" t="s">
        <v>949</v>
      </c>
      <c r="L2502" s="24">
        <v>1</v>
      </c>
    </row>
    <row r="2503" spans="2:12">
      <c r="B2503" s="213" t="s">
        <v>5509</v>
      </c>
      <c r="C2503" s="404" t="s">
        <v>5496</v>
      </c>
      <c r="D2503" s="780" t="s">
        <v>5217</v>
      </c>
      <c r="E2503" s="55" t="s">
        <v>11</v>
      </c>
      <c r="F2503" s="32"/>
      <c r="G2503" s="580">
        <v>41608</v>
      </c>
      <c r="H2503" s="31" t="s">
        <v>11116</v>
      </c>
      <c r="I2503" s="24" t="s">
        <v>949</v>
      </c>
      <c r="L2503" s="24">
        <v>1</v>
      </c>
    </row>
    <row r="2504" spans="2:12">
      <c r="B2504" s="213" t="s">
        <v>5499</v>
      </c>
      <c r="C2504" s="404" t="s">
        <v>5498</v>
      </c>
      <c r="D2504" s="780" t="s">
        <v>5510</v>
      </c>
      <c r="E2504" s="336" t="s">
        <v>5497</v>
      </c>
      <c r="F2504" s="32"/>
      <c r="G2504" s="580">
        <v>41608</v>
      </c>
      <c r="H2504" s="230" t="s">
        <v>5501</v>
      </c>
      <c r="I2504" s="24" t="s">
        <v>949</v>
      </c>
      <c r="L2504" s="24">
        <v>1</v>
      </c>
    </row>
    <row r="2505" spans="2:12">
      <c r="B2505" s="213" t="s">
        <v>5500</v>
      </c>
      <c r="C2505" s="404" t="s">
        <v>5504</v>
      </c>
      <c r="D2505" s="780" t="s">
        <v>5505</v>
      </c>
      <c r="E2505" s="55" t="s">
        <v>11</v>
      </c>
      <c r="F2505" s="32"/>
      <c r="G2505" s="580">
        <v>41608</v>
      </c>
      <c r="H2505" s="230" t="s">
        <v>5501</v>
      </c>
      <c r="I2505" s="24" t="s">
        <v>949</v>
      </c>
      <c r="L2505" s="24">
        <v>1</v>
      </c>
    </row>
    <row r="2506" spans="2:12">
      <c r="B2506" s="27" t="s">
        <v>6</v>
      </c>
      <c r="C2506" s="259" t="s">
        <v>5245</v>
      </c>
      <c r="D2506" s="778" t="s">
        <v>5506</v>
      </c>
      <c r="E2506" s="336" t="s">
        <v>11</v>
      </c>
      <c r="F2506" s="32"/>
      <c r="G2506" s="580">
        <v>41608</v>
      </c>
      <c r="H2506" s="230" t="s">
        <v>5501</v>
      </c>
      <c r="I2506" s="24" t="s">
        <v>949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5220</v>
      </c>
      <c r="C2508" s="777" t="s">
        <v>5518</v>
      </c>
      <c r="D2508" s="784" t="s">
        <v>5537</v>
      </c>
      <c r="E2508" s="336" t="s">
        <v>663</v>
      </c>
      <c r="F2508" s="55">
        <v>12</v>
      </c>
      <c r="G2508" s="580">
        <v>41610</v>
      </c>
      <c r="H2508" s="230" t="s">
        <v>5511</v>
      </c>
      <c r="I2508" s="24" t="s">
        <v>949</v>
      </c>
      <c r="L2508" s="24">
        <v>1</v>
      </c>
    </row>
    <row r="2509" spans="2:12">
      <c r="B2509" s="213" t="s">
        <v>5242</v>
      </c>
      <c r="C2509" s="404" t="s">
        <v>5360</v>
      </c>
      <c r="D2509" s="784" t="s">
        <v>5543</v>
      </c>
      <c r="E2509" s="336" t="s">
        <v>5503</v>
      </c>
      <c r="F2509" s="32"/>
      <c r="G2509" s="580">
        <v>41614</v>
      </c>
      <c r="H2509" s="230" t="s">
        <v>5507</v>
      </c>
      <c r="I2509" s="24" t="s">
        <v>949</v>
      </c>
      <c r="L2509" s="24">
        <v>1</v>
      </c>
    </row>
    <row r="2510" spans="2:12">
      <c r="B2510" s="213" t="s">
        <v>3149</v>
      </c>
      <c r="C2510" s="404" t="s">
        <v>5502</v>
      </c>
      <c r="D2510" s="784" t="s">
        <v>5538</v>
      </c>
      <c r="E2510" s="336" t="s">
        <v>1537</v>
      </c>
      <c r="F2510" s="55">
        <v>12</v>
      </c>
      <c r="G2510" s="580">
        <v>41615</v>
      </c>
      <c r="H2510" s="230" t="s">
        <v>5507</v>
      </c>
      <c r="I2510" s="24" t="s">
        <v>949</v>
      </c>
      <c r="L2510" s="24">
        <v>1</v>
      </c>
    </row>
    <row r="2511" spans="2:12">
      <c r="B2511" s="27" t="s">
        <v>831</v>
      </c>
      <c r="C2511" s="259" t="s">
        <v>5519</v>
      </c>
      <c r="D2511" s="785" t="s">
        <v>5539</v>
      </c>
      <c r="E2511" s="32" t="s">
        <v>4011</v>
      </c>
      <c r="F2511" s="32"/>
      <c r="G2511" s="580">
        <v>41615</v>
      </c>
      <c r="H2511" s="230" t="s">
        <v>5540</v>
      </c>
      <c r="I2511" s="24" t="s">
        <v>949</v>
      </c>
      <c r="L2511" s="24">
        <v>1</v>
      </c>
    </row>
    <row r="2512" spans="2:12">
      <c r="B2512" s="213" t="s">
        <v>5513</v>
      </c>
      <c r="C2512" s="404" t="s">
        <v>5517</v>
      </c>
      <c r="D2512" s="784" t="s">
        <v>5541</v>
      </c>
      <c r="E2512" s="336" t="s">
        <v>5128</v>
      </c>
      <c r="F2512" s="55">
        <v>12</v>
      </c>
      <c r="G2512" s="580">
        <v>41617</v>
      </c>
      <c r="H2512" s="230" t="s">
        <v>5542</v>
      </c>
      <c r="I2512" s="24" t="s">
        <v>949</v>
      </c>
      <c r="L2512" s="24">
        <v>1</v>
      </c>
    </row>
    <row r="2513" spans="2:13">
      <c r="B2513" s="27" t="s">
        <v>5514</v>
      </c>
      <c r="C2513" s="259" t="s">
        <v>5227</v>
      </c>
      <c r="D2513" s="785" t="s">
        <v>5544</v>
      </c>
      <c r="E2513" s="32" t="s">
        <v>724</v>
      </c>
      <c r="F2513" s="32"/>
      <c r="G2513" s="580">
        <v>41617</v>
      </c>
      <c r="H2513" s="31" t="s">
        <v>5515</v>
      </c>
      <c r="I2513" s="24" t="s">
        <v>949</v>
      </c>
      <c r="L2513" s="24">
        <v>1</v>
      </c>
    </row>
    <row r="2514" spans="2:13">
      <c r="B2514" s="27" t="s">
        <v>2808</v>
      </c>
      <c r="C2514" s="172" t="s">
        <v>5521</v>
      </c>
      <c r="D2514" s="785" t="s">
        <v>5545</v>
      </c>
      <c r="E2514" s="32" t="s">
        <v>5512</v>
      </c>
      <c r="F2514" s="32"/>
      <c r="G2514" s="580">
        <v>41617</v>
      </c>
      <c r="H2514" s="31" t="s">
        <v>5515</v>
      </c>
      <c r="I2514" s="24" t="s">
        <v>949</v>
      </c>
      <c r="L2514" s="24">
        <v>1</v>
      </c>
    </row>
    <row r="2515" spans="2:13">
      <c r="B2515" s="27" t="s">
        <v>3149</v>
      </c>
      <c r="C2515" s="259" t="s">
        <v>5523</v>
      </c>
      <c r="D2515" s="783" t="s">
        <v>5516</v>
      </c>
      <c r="E2515" s="32" t="s">
        <v>1537</v>
      </c>
      <c r="F2515" s="32"/>
      <c r="G2515" s="580">
        <v>41621</v>
      </c>
      <c r="H2515" s="31" t="s">
        <v>5522</v>
      </c>
      <c r="I2515" s="24" t="s">
        <v>949</v>
      </c>
      <c r="L2515" s="24">
        <v>1</v>
      </c>
    </row>
    <row r="2516" spans="2:13">
      <c r="B2516" s="27" t="s">
        <v>4424</v>
      </c>
      <c r="C2516" s="404" t="s">
        <v>5240</v>
      </c>
      <c r="D2516" s="785" t="s">
        <v>5546</v>
      </c>
      <c r="E2516" s="336" t="s">
        <v>11</v>
      </c>
      <c r="F2516" s="55"/>
      <c r="G2516" s="580">
        <v>41632</v>
      </c>
      <c r="H2516" s="230" t="s">
        <v>5529</v>
      </c>
      <c r="I2516" s="24" t="s">
        <v>949</v>
      </c>
      <c r="L2516" s="24">
        <v>1</v>
      </c>
      <c r="M2516" s="753"/>
    </row>
    <row r="2517" spans="2:13">
      <c r="B2517" s="27" t="s">
        <v>5525</v>
      </c>
      <c r="C2517" s="30" t="s">
        <v>5526</v>
      </c>
      <c r="D2517" s="785" t="s">
        <v>5547</v>
      </c>
      <c r="E2517" s="26" t="s">
        <v>2013</v>
      </c>
      <c r="F2517" s="26"/>
      <c r="G2517" s="42">
        <v>41633</v>
      </c>
      <c r="H2517" s="428" t="s">
        <v>5524</v>
      </c>
      <c r="I2517" s="24" t="s">
        <v>949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5552</v>
      </c>
      <c r="C2519" s="172" t="s">
        <v>5535</v>
      </c>
      <c r="D2519" s="784" t="s">
        <v>5557</v>
      </c>
      <c r="E2519" s="750" t="s">
        <v>5527</v>
      </c>
      <c r="F2519" s="26"/>
      <c r="G2519" s="42">
        <v>41639</v>
      </c>
      <c r="H2519" s="28" t="s">
        <v>5531</v>
      </c>
      <c r="I2519" s="24" t="s">
        <v>949</v>
      </c>
      <c r="L2519" s="24">
        <v>1</v>
      </c>
    </row>
    <row r="2520" spans="2:13">
      <c r="B2520" s="213" t="s">
        <v>5553</v>
      </c>
      <c r="C2520" s="172" t="s">
        <v>5534</v>
      </c>
      <c r="D2520" s="784" t="s">
        <v>5554</v>
      </c>
      <c r="E2520" s="750" t="s">
        <v>5528</v>
      </c>
      <c r="F2520" s="26"/>
      <c r="G2520" s="42">
        <v>41639</v>
      </c>
      <c r="H2520" s="28" t="s">
        <v>5532</v>
      </c>
      <c r="I2520" s="24" t="s">
        <v>949</v>
      </c>
      <c r="L2520" s="24">
        <v>1</v>
      </c>
    </row>
    <row r="2521" spans="2:13">
      <c r="B2521" s="213" t="s">
        <v>5243</v>
      </c>
      <c r="C2521" s="172" t="s">
        <v>5536</v>
      </c>
      <c r="D2521" s="784" t="s">
        <v>5555</v>
      </c>
      <c r="E2521" s="750" t="s">
        <v>5530</v>
      </c>
      <c r="F2521" s="26"/>
      <c r="G2521" s="42">
        <v>41639</v>
      </c>
      <c r="H2521" s="28" t="s">
        <v>5533</v>
      </c>
      <c r="I2521" s="24" t="s">
        <v>949</v>
      </c>
      <c r="L2521" s="24">
        <v>1</v>
      </c>
    </row>
    <row r="2522" spans="2:13">
      <c r="B2522" s="27" t="s">
        <v>5243</v>
      </c>
      <c r="C2522" s="40" t="s">
        <v>5469</v>
      </c>
      <c r="D2522" s="784" t="s">
        <v>5558</v>
      </c>
      <c r="E2522" s="750" t="s">
        <v>5530</v>
      </c>
      <c r="F2522" s="26"/>
      <c r="G2522" s="42">
        <v>41639</v>
      </c>
      <c r="H2522" s="28" t="s">
        <v>5550</v>
      </c>
      <c r="I2522" s="24" t="s">
        <v>949</v>
      </c>
      <c r="L2522" s="24">
        <v>1</v>
      </c>
    </row>
    <row r="2523" spans="2:13">
      <c r="B2523" s="213" t="s">
        <v>5556</v>
      </c>
      <c r="C2523" s="172" t="s">
        <v>5574</v>
      </c>
      <c r="D2523" s="784" t="s">
        <v>5564</v>
      </c>
      <c r="E2523" s="750" t="s">
        <v>5549</v>
      </c>
      <c r="F2523" s="26"/>
      <c r="G2523" s="42">
        <v>41639</v>
      </c>
      <c r="H2523" s="28" t="s">
        <v>5551</v>
      </c>
      <c r="I2523" s="24" t="s">
        <v>949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5561</v>
      </c>
      <c r="C2525" s="404" t="s">
        <v>5569</v>
      </c>
      <c r="D2525" s="791" t="s">
        <v>5596</v>
      </c>
      <c r="E2525" s="336" t="s">
        <v>5572</v>
      </c>
      <c r="F2525" s="32"/>
      <c r="G2525" s="580">
        <v>41648</v>
      </c>
      <c r="H2525" s="31" t="s">
        <v>5575</v>
      </c>
      <c r="I2525" s="24" t="s">
        <v>949</v>
      </c>
      <c r="L2525" s="24">
        <v>1</v>
      </c>
    </row>
    <row r="2526" spans="2:13">
      <c r="B2526" s="403" t="s">
        <v>766</v>
      </c>
      <c r="C2526" s="404" t="s">
        <v>5236</v>
      </c>
      <c r="D2526" s="791" t="s">
        <v>5598</v>
      </c>
      <c r="E2526" s="336" t="s">
        <v>760</v>
      </c>
      <c r="F2526" s="55"/>
      <c r="G2526" s="580">
        <v>41653</v>
      </c>
      <c r="H2526" s="230" t="s">
        <v>5576</v>
      </c>
      <c r="I2526" s="24" t="s">
        <v>949</v>
      </c>
    </row>
    <row r="2527" spans="2:13">
      <c r="B2527" s="683" t="s">
        <v>6</v>
      </c>
      <c r="C2527" s="792" t="s">
        <v>5571</v>
      </c>
      <c r="D2527" s="704" t="s">
        <v>5562</v>
      </c>
      <c r="E2527" s="32" t="s">
        <v>11</v>
      </c>
      <c r="F2527" s="32"/>
      <c r="G2527" s="580">
        <v>41653</v>
      </c>
      <c r="H2527" s="31"/>
      <c r="I2527" s="24" t="s">
        <v>5566</v>
      </c>
    </row>
    <row r="2528" spans="2:13">
      <c r="B2528" s="27" t="s">
        <v>3149</v>
      </c>
      <c r="C2528" s="38" t="s">
        <v>5221</v>
      </c>
      <c r="D2528" s="692" t="s">
        <v>5597</v>
      </c>
      <c r="E2528" s="337" t="s">
        <v>5568</v>
      </c>
      <c r="F2528" s="32"/>
      <c r="G2528" s="580">
        <v>41654</v>
      </c>
      <c r="H2528" s="31" t="s">
        <v>5567</v>
      </c>
      <c r="I2528" s="24" t="s">
        <v>826</v>
      </c>
    </row>
    <row r="2529" spans="2:12">
      <c r="B2529" s="213" t="s">
        <v>5577</v>
      </c>
      <c r="C2529" s="259" t="s">
        <v>5573</v>
      </c>
      <c r="D2529" s="790" t="s">
        <v>5593</v>
      </c>
      <c r="E2529" s="788" t="s">
        <v>728</v>
      </c>
      <c r="F2529" s="660"/>
      <c r="G2529" s="580">
        <v>41656</v>
      </c>
      <c r="H2529" s="352" t="s">
        <v>5565</v>
      </c>
      <c r="I2529" s="24" t="s">
        <v>826</v>
      </c>
    </row>
    <row r="2530" spans="2:12">
      <c r="B2530" s="213" t="s">
        <v>5563</v>
      </c>
      <c r="C2530" s="259" t="s">
        <v>5235</v>
      </c>
      <c r="D2530" s="790" t="s">
        <v>5601</v>
      </c>
      <c r="E2530" s="32" t="s">
        <v>1</v>
      </c>
      <c r="F2530" s="201"/>
      <c r="G2530" s="42">
        <v>41656</v>
      </c>
      <c r="H2530" s="202" t="s">
        <v>5578</v>
      </c>
      <c r="I2530" s="24" t="s">
        <v>826</v>
      </c>
    </row>
    <row r="2531" spans="2:12">
      <c r="B2531" s="683" t="s">
        <v>5580</v>
      </c>
      <c r="C2531" s="792" t="s">
        <v>5219</v>
      </c>
      <c r="D2531" s="688" t="s">
        <v>5581</v>
      </c>
      <c r="E2531" s="32" t="s">
        <v>5241</v>
      </c>
      <c r="F2531" s="32"/>
      <c r="G2531" s="580">
        <v>41659</v>
      </c>
      <c r="H2531" s="230" t="s">
        <v>5579</v>
      </c>
      <c r="I2531" s="24" t="s">
        <v>826</v>
      </c>
      <c r="L2531" s="24">
        <v>1</v>
      </c>
    </row>
    <row r="2532" spans="2:12">
      <c r="B2532" s="213" t="s">
        <v>5582</v>
      </c>
      <c r="C2532" s="259" t="s">
        <v>5595</v>
      </c>
      <c r="D2532" s="790" t="s">
        <v>5591</v>
      </c>
      <c r="E2532" s="59" t="s">
        <v>11</v>
      </c>
      <c r="F2532" s="201"/>
      <c r="G2532" s="42">
        <v>41657</v>
      </c>
      <c r="H2532" s="202" t="s">
        <v>5583</v>
      </c>
      <c r="I2532" s="24" t="s">
        <v>826</v>
      </c>
      <c r="L2532" s="24">
        <v>1</v>
      </c>
    </row>
    <row r="2533" spans="2:12">
      <c r="B2533" s="213" t="s">
        <v>6</v>
      </c>
      <c r="C2533" s="172" t="s">
        <v>5594</v>
      </c>
      <c r="D2533" s="791" t="s">
        <v>5592</v>
      </c>
      <c r="E2533" s="59" t="s">
        <v>11</v>
      </c>
      <c r="F2533" s="26"/>
      <c r="G2533" s="42">
        <v>41663</v>
      </c>
      <c r="H2533" s="28" t="s">
        <v>5584</v>
      </c>
      <c r="I2533" s="24" t="s">
        <v>826</v>
      </c>
      <c r="L2533" s="24">
        <v>1</v>
      </c>
    </row>
    <row r="2534" spans="2:12">
      <c r="B2534" s="213" t="s">
        <v>5585</v>
      </c>
      <c r="C2534" s="404" t="s">
        <v>5587</v>
      </c>
      <c r="D2534" s="695" t="s">
        <v>5600</v>
      </c>
      <c r="E2534" s="55" t="s">
        <v>11</v>
      </c>
      <c r="F2534" s="32"/>
      <c r="G2534" s="580">
        <v>41659</v>
      </c>
      <c r="H2534" s="31" t="s">
        <v>11357</v>
      </c>
      <c r="I2534" s="24" t="s">
        <v>5634</v>
      </c>
    </row>
    <row r="2535" spans="2:12">
      <c r="B2535" s="213" t="s">
        <v>5585</v>
      </c>
      <c r="C2535" s="404" t="s">
        <v>5586</v>
      </c>
      <c r="D2535" s="311" t="s">
        <v>5599</v>
      </c>
      <c r="E2535" s="55" t="s">
        <v>11</v>
      </c>
      <c r="F2535" s="32"/>
      <c r="G2535" s="580">
        <v>41664</v>
      </c>
      <c r="H2535" s="31" t="s">
        <v>5588</v>
      </c>
      <c r="I2535" s="24" t="s">
        <v>5634</v>
      </c>
    </row>
    <row r="2536" spans="2:12">
      <c r="B2536" s="385" t="s">
        <v>5605</v>
      </c>
      <c r="C2536" s="350" t="s">
        <v>5606</v>
      </c>
      <c r="D2536" s="791" t="s">
        <v>5209</v>
      </c>
      <c r="E2536" s="351" t="s">
        <v>5607</v>
      </c>
      <c r="F2536" s="48"/>
      <c r="G2536" s="585">
        <v>41668</v>
      </c>
      <c r="H2536" s="63" t="s">
        <v>5633</v>
      </c>
      <c r="I2536" s="24" t="s">
        <v>5604</v>
      </c>
      <c r="L2536" s="24">
        <v>1</v>
      </c>
    </row>
    <row r="2537" spans="2:12">
      <c r="B2537" s="385" t="s">
        <v>5605</v>
      </c>
      <c r="C2537" s="350" t="s">
        <v>5608</v>
      </c>
      <c r="D2537" s="791" t="s">
        <v>5206</v>
      </c>
      <c r="E2537" s="351" t="s">
        <v>5609</v>
      </c>
      <c r="F2537" s="48"/>
      <c r="G2537" s="585">
        <v>41668</v>
      </c>
      <c r="H2537" s="63" t="s">
        <v>5633</v>
      </c>
      <c r="I2537" s="24" t="s">
        <v>5604</v>
      </c>
      <c r="L2537" s="24">
        <v>1</v>
      </c>
    </row>
    <row r="2538" spans="2:12">
      <c r="B2538" s="385" t="s">
        <v>5605</v>
      </c>
      <c r="C2538" s="350" t="s">
        <v>5610</v>
      </c>
      <c r="D2538" s="791" t="s">
        <v>4833</v>
      </c>
      <c r="E2538" s="351" t="s">
        <v>5682</v>
      </c>
      <c r="F2538" s="48"/>
      <c r="G2538" s="585">
        <v>41669</v>
      </c>
      <c r="H2538" s="63" t="s">
        <v>5633</v>
      </c>
      <c r="I2538" s="24" t="s">
        <v>5604</v>
      </c>
      <c r="L2538" s="24">
        <v>1</v>
      </c>
    </row>
    <row r="2539" spans="2:12">
      <c r="B2539" s="213" t="s">
        <v>6</v>
      </c>
      <c r="C2539" s="350" t="s">
        <v>5611</v>
      </c>
      <c r="D2539" s="791" t="s">
        <v>1672</v>
      </c>
      <c r="E2539" s="351" t="s">
        <v>5612</v>
      </c>
      <c r="F2539" s="48"/>
      <c r="G2539" s="585">
        <v>41669</v>
      </c>
      <c r="H2539" s="63" t="s">
        <v>5633</v>
      </c>
      <c r="I2539" s="24" t="s">
        <v>5604</v>
      </c>
      <c r="L2539" s="24">
        <v>1</v>
      </c>
    </row>
    <row r="2540" spans="2:12">
      <c r="B2540" s="385" t="s">
        <v>5613</v>
      </c>
      <c r="C2540" s="350" t="s">
        <v>5614</v>
      </c>
      <c r="D2540" s="791" t="s">
        <v>4838</v>
      </c>
      <c r="E2540" s="351" t="s">
        <v>5615</v>
      </c>
      <c r="F2540" s="48"/>
      <c r="G2540" s="585">
        <v>41669</v>
      </c>
      <c r="H2540" s="352" t="s">
        <v>5633</v>
      </c>
      <c r="I2540" s="24" t="s">
        <v>5604</v>
      </c>
      <c r="L2540" s="24">
        <v>1</v>
      </c>
    </row>
    <row r="2541" spans="2:12">
      <c r="B2541" s="213" t="s">
        <v>4424</v>
      </c>
      <c r="C2541" s="404" t="s">
        <v>5603</v>
      </c>
      <c r="D2541" s="791" t="s">
        <v>5371</v>
      </c>
      <c r="E2541" s="336" t="s">
        <v>5602</v>
      </c>
      <c r="F2541" s="55"/>
      <c r="G2541" s="580">
        <v>41669</v>
      </c>
      <c r="H2541" s="56" t="s">
        <v>5633</v>
      </c>
      <c r="I2541" s="24" t="s">
        <v>949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5124</v>
      </c>
      <c r="C2543" s="404" t="s">
        <v>5636</v>
      </c>
      <c r="D2543" s="796" t="s">
        <v>5652</v>
      </c>
      <c r="E2543" s="55" t="s">
        <v>1050</v>
      </c>
      <c r="F2543" s="660"/>
      <c r="G2543" s="580">
        <v>41673</v>
      </c>
      <c r="H2543" s="352" t="s">
        <v>5635</v>
      </c>
      <c r="I2543" s="24" t="s">
        <v>5604</v>
      </c>
      <c r="L2543" s="24">
        <v>1</v>
      </c>
    </row>
    <row r="2544" spans="2:12">
      <c r="B2544" s="403" t="s">
        <v>5617</v>
      </c>
      <c r="C2544" s="404" t="s">
        <v>5651</v>
      </c>
      <c r="D2544" s="771" t="s">
        <v>5668</v>
      </c>
      <c r="E2544" s="336" t="s">
        <v>5618</v>
      </c>
      <c r="F2544" s="32"/>
      <c r="G2544" s="580">
        <v>41677</v>
      </c>
      <c r="H2544" s="31" t="s">
        <v>5622</v>
      </c>
      <c r="I2544" s="24" t="s">
        <v>5604</v>
      </c>
      <c r="L2544" s="24">
        <v>1</v>
      </c>
    </row>
    <row r="2545" spans="2:12">
      <c r="B2545" s="403" t="s">
        <v>5617</v>
      </c>
      <c r="C2545" s="404" t="s">
        <v>5650</v>
      </c>
      <c r="D2545" s="771" t="s">
        <v>5669</v>
      </c>
      <c r="E2545" s="336" t="s">
        <v>2460</v>
      </c>
      <c r="F2545" s="32"/>
      <c r="G2545" s="580">
        <v>41677</v>
      </c>
      <c r="H2545" s="31" t="s">
        <v>5622</v>
      </c>
      <c r="I2545" s="24" t="s">
        <v>5604</v>
      </c>
      <c r="L2545" s="24">
        <v>1</v>
      </c>
    </row>
    <row r="2546" spans="2:12">
      <c r="B2546" s="213" t="s">
        <v>5617</v>
      </c>
      <c r="C2546" s="404" t="s">
        <v>5649</v>
      </c>
      <c r="D2546" s="771" t="s">
        <v>5670</v>
      </c>
      <c r="E2546" s="336" t="s">
        <v>5619</v>
      </c>
      <c r="F2546" s="32"/>
      <c r="G2546" s="580">
        <v>41677</v>
      </c>
      <c r="H2546" s="31" t="s">
        <v>5622</v>
      </c>
      <c r="I2546" s="24" t="s">
        <v>5604</v>
      </c>
      <c r="L2546" s="24">
        <v>1</v>
      </c>
    </row>
    <row r="2547" spans="2:12">
      <c r="B2547" s="213" t="s">
        <v>6</v>
      </c>
      <c r="C2547" s="404" t="s">
        <v>5648</v>
      </c>
      <c r="D2547" s="771" t="s">
        <v>5653</v>
      </c>
      <c r="E2547" s="336" t="s">
        <v>5616</v>
      </c>
      <c r="F2547" s="32"/>
      <c r="G2547" s="580">
        <v>41680</v>
      </c>
      <c r="H2547" s="31" t="s">
        <v>5623</v>
      </c>
      <c r="I2547" s="24" t="s">
        <v>5624</v>
      </c>
      <c r="L2547" s="24">
        <v>1</v>
      </c>
    </row>
    <row r="2548" spans="2:12">
      <c r="B2548" s="27" t="s">
        <v>722</v>
      </c>
      <c r="C2548" s="259" t="s">
        <v>5590</v>
      </c>
      <c r="D2548" s="447" t="s">
        <v>5654</v>
      </c>
      <c r="E2548" s="794" t="s">
        <v>4891</v>
      </c>
      <c r="F2548" s="55"/>
      <c r="G2548" s="580">
        <v>41680</v>
      </c>
      <c r="H2548" s="56" t="s">
        <v>5625</v>
      </c>
      <c r="I2548" s="24" t="s">
        <v>5604</v>
      </c>
      <c r="L2548" s="24">
        <v>1</v>
      </c>
    </row>
    <row r="2549" spans="2:12">
      <c r="B2549" s="213" t="s">
        <v>810</v>
      </c>
      <c r="C2549" s="404" t="s">
        <v>5647</v>
      </c>
      <c r="D2549" s="763" t="s">
        <v>5620</v>
      </c>
      <c r="E2549" s="336" t="s">
        <v>8</v>
      </c>
      <c r="F2549" s="32"/>
      <c r="G2549" s="580">
        <v>41680</v>
      </c>
      <c r="H2549" s="31" t="s">
        <v>5637</v>
      </c>
      <c r="I2549" s="24" t="s">
        <v>949</v>
      </c>
      <c r="L2549" s="24">
        <v>1</v>
      </c>
    </row>
    <row r="2550" spans="2:12">
      <c r="B2550" s="213" t="s">
        <v>5627</v>
      </c>
      <c r="C2550" s="404" t="s">
        <v>5646</v>
      </c>
      <c r="D2550" s="771" t="s">
        <v>5655</v>
      </c>
      <c r="E2550" s="336" t="s">
        <v>5628</v>
      </c>
      <c r="F2550" s="32"/>
      <c r="G2550" s="580">
        <v>41681</v>
      </c>
      <c r="H2550" s="31" t="s">
        <v>5632</v>
      </c>
      <c r="I2550" s="24" t="s">
        <v>949</v>
      </c>
      <c r="L2550" s="24">
        <v>1</v>
      </c>
    </row>
    <row r="2551" spans="2:12">
      <c r="B2551" s="27" t="s">
        <v>5621</v>
      </c>
      <c r="C2551" s="259" t="s">
        <v>5233</v>
      </c>
      <c r="D2551" s="447" t="s">
        <v>5656</v>
      </c>
      <c r="E2551" s="32" t="s">
        <v>20</v>
      </c>
      <c r="F2551" s="32"/>
      <c r="G2551" s="580">
        <v>41682</v>
      </c>
      <c r="H2551" s="230" t="s">
        <v>5626</v>
      </c>
      <c r="I2551" s="24" t="s">
        <v>949</v>
      </c>
      <c r="L2551" s="24">
        <v>1</v>
      </c>
    </row>
    <row r="2552" spans="2:12">
      <c r="B2552" s="213" t="s">
        <v>818</v>
      </c>
      <c r="C2552" s="404" t="s">
        <v>5629</v>
      </c>
      <c r="D2552" s="771" t="s">
        <v>5671</v>
      </c>
      <c r="E2552" s="336" t="s">
        <v>724</v>
      </c>
      <c r="F2552" s="55"/>
      <c r="G2552" s="580">
        <v>41683</v>
      </c>
      <c r="H2552" s="230" t="s">
        <v>5638</v>
      </c>
      <c r="I2552" s="24" t="s">
        <v>5639</v>
      </c>
      <c r="L2552" s="800">
        <v>1</v>
      </c>
    </row>
    <row r="2553" spans="2:12">
      <c r="B2553" s="213" t="s">
        <v>5640</v>
      </c>
      <c r="C2553" s="404" t="s">
        <v>5645</v>
      </c>
      <c r="D2553" s="771" t="s">
        <v>5658</v>
      </c>
      <c r="E2553" s="336" t="s">
        <v>5641</v>
      </c>
      <c r="F2553" s="32"/>
      <c r="G2553" s="580">
        <v>41687</v>
      </c>
      <c r="H2553" s="31" t="s">
        <v>5642</v>
      </c>
      <c r="I2553" s="24" t="s">
        <v>5639</v>
      </c>
      <c r="L2553" s="24">
        <v>1</v>
      </c>
    </row>
    <row r="2554" spans="2:12">
      <c r="B2554" s="213" t="s">
        <v>5127</v>
      </c>
      <c r="C2554" s="769" t="s">
        <v>5644</v>
      </c>
      <c r="D2554" s="771" t="s">
        <v>5659</v>
      </c>
      <c r="E2554" s="31" t="s">
        <v>5128</v>
      </c>
      <c r="F2554" s="55"/>
      <c r="G2554" s="597">
        <v>41689</v>
      </c>
      <c r="H2554" s="403" t="s">
        <v>5643</v>
      </c>
      <c r="I2554" s="24" t="s">
        <v>5639</v>
      </c>
      <c r="L2554" s="24">
        <v>1</v>
      </c>
    </row>
    <row r="2555" spans="2:12">
      <c r="B2555" s="27" t="s">
        <v>2867</v>
      </c>
      <c r="C2555" s="259" t="s">
        <v>5631</v>
      </c>
      <c r="D2555" s="447" t="s">
        <v>5683</v>
      </c>
      <c r="E2555" s="32" t="s">
        <v>5630</v>
      </c>
      <c r="F2555" s="32"/>
      <c r="G2555" s="580">
        <v>41690</v>
      </c>
      <c r="H2555" s="230" t="s">
        <v>5657</v>
      </c>
      <c r="I2555" s="24" t="s">
        <v>949</v>
      </c>
      <c r="L2555" s="24">
        <v>1</v>
      </c>
    </row>
    <row r="2556" spans="2:12">
      <c r="B2556" s="213" t="s">
        <v>730</v>
      </c>
      <c r="C2556" s="769" t="s">
        <v>5660</v>
      </c>
      <c r="D2556" s="796" t="s">
        <v>5661</v>
      </c>
      <c r="E2556" s="336" t="s">
        <v>11</v>
      </c>
      <c r="F2556" s="55"/>
      <c r="G2556" s="597">
        <v>41691</v>
      </c>
      <c r="H2556" s="403" t="s">
        <v>5657</v>
      </c>
      <c r="I2556" s="24" t="s">
        <v>949</v>
      </c>
      <c r="L2556" s="24">
        <v>1</v>
      </c>
    </row>
    <row r="2557" spans="2:12">
      <c r="B2557" s="213" t="s">
        <v>5662</v>
      </c>
      <c r="C2557" s="404" t="s">
        <v>5664</v>
      </c>
      <c r="D2557" s="771" t="s">
        <v>5673</v>
      </c>
      <c r="E2557" s="336" t="s">
        <v>11</v>
      </c>
      <c r="F2557" s="32"/>
      <c r="G2557" s="580">
        <v>41689</v>
      </c>
      <c r="H2557" s="31" t="s">
        <v>5672</v>
      </c>
      <c r="I2557" s="24" t="s">
        <v>949</v>
      </c>
      <c r="L2557" s="24">
        <v>1</v>
      </c>
    </row>
    <row r="2558" spans="2:12" ht="16.5" customHeight="1">
      <c r="B2558" s="213" t="s">
        <v>986</v>
      </c>
      <c r="C2558" s="404" t="s">
        <v>5665</v>
      </c>
      <c r="D2558" s="771" t="s">
        <v>5674</v>
      </c>
      <c r="E2558" s="794" t="s">
        <v>4891</v>
      </c>
      <c r="F2558" s="32"/>
      <c r="G2558" s="42">
        <v>41692</v>
      </c>
      <c r="H2558" s="31" t="s">
        <v>5663</v>
      </c>
      <c r="I2558" s="24" t="s">
        <v>949</v>
      </c>
      <c r="L2558" s="24">
        <v>1</v>
      </c>
    </row>
    <row r="2559" spans="2:12" ht="16.5" customHeight="1">
      <c r="B2559" s="213" t="s">
        <v>2255</v>
      </c>
      <c r="C2559" s="789" t="s">
        <v>5372</v>
      </c>
      <c r="D2559" s="796" t="s">
        <v>5676</v>
      </c>
      <c r="E2559" s="750" t="s">
        <v>2215</v>
      </c>
      <c r="F2559" s="59"/>
      <c r="G2559" s="592">
        <v>41698</v>
      </c>
      <c r="H2559" s="213" t="s">
        <v>5678</v>
      </c>
      <c r="I2559" s="24" t="s">
        <v>949</v>
      </c>
      <c r="L2559" s="24">
        <v>1</v>
      </c>
    </row>
    <row r="2560" spans="2:12" ht="16.5" customHeight="1">
      <c r="B2560" s="213" t="s">
        <v>5666</v>
      </c>
      <c r="C2560" s="172" t="s">
        <v>5370</v>
      </c>
      <c r="D2560" s="771" t="s">
        <v>5374</v>
      </c>
      <c r="E2560" s="750" t="s">
        <v>5128</v>
      </c>
      <c r="F2560" s="59"/>
      <c r="G2560" s="42">
        <v>41698</v>
      </c>
      <c r="H2560" s="60" t="s">
        <v>5678</v>
      </c>
      <c r="I2560" s="24" t="s">
        <v>949</v>
      </c>
      <c r="L2560" s="24">
        <v>1</v>
      </c>
    </row>
    <row r="2561" spans="2:12" ht="16.5" customHeight="1">
      <c r="B2561" s="213" t="s">
        <v>918</v>
      </c>
      <c r="C2561" s="172" t="s">
        <v>5589</v>
      </c>
      <c r="D2561" s="771" t="s">
        <v>5677</v>
      </c>
      <c r="E2561" s="750" t="s">
        <v>1342</v>
      </c>
      <c r="F2561" s="59"/>
      <c r="G2561" s="42">
        <v>41698</v>
      </c>
      <c r="H2561" s="27" t="s">
        <v>5678</v>
      </c>
      <c r="I2561" s="24" t="s">
        <v>949</v>
      </c>
      <c r="L2561" s="24">
        <v>1</v>
      </c>
    </row>
    <row r="2562" spans="2:12" ht="16.5" customHeight="1">
      <c r="B2562" s="213" t="s">
        <v>5560</v>
      </c>
      <c r="C2562" s="172" t="s">
        <v>5667</v>
      </c>
      <c r="D2562" s="771" t="s">
        <v>5215</v>
      </c>
      <c r="E2562" s="750" t="s">
        <v>18</v>
      </c>
      <c r="F2562" s="59"/>
      <c r="G2562" s="42">
        <v>41698</v>
      </c>
      <c r="H2562" s="60" t="s">
        <v>5678</v>
      </c>
      <c r="I2562" s="24" t="s">
        <v>949</v>
      </c>
      <c r="L2562" s="24">
        <v>1</v>
      </c>
    </row>
    <row r="2563" spans="2:12" ht="16.5" customHeight="1">
      <c r="B2563" s="213" t="s">
        <v>5239</v>
      </c>
      <c r="C2563" s="172" t="s">
        <v>5361</v>
      </c>
      <c r="D2563" s="771" t="s">
        <v>5359</v>
      </c>
      <c r="E2563" s="750" t="s">
        <v>11</v>
      </c>
      <c r="F2563" s="59"/>
      <c r="G2563" s="42">
        <v>41696</v>
      </c>
      <c r="H2563" s="27" t="s">
        <v>5678</v>
      </c>
      <c r="I2563" s="24" t="s">
        <v>949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4294</v>
      </c>
      <c r="C2565" s="404" t="s">
        <v>5570</v>
      </c>
      <c r="D2565" s="802" t="s">
        <v>10336</v>
      </c>
      <c r="E2565" s="336" t="s">
        <v>5572</v>
      </c>
      <c r="F2565" s="55"/>
      <c r="G2565" s="580">
        <v>41699</v>
      </c>
      <c r="H2565" s="230" t="s">
        <v>5679</v>
      </c>
      <c r="I2565" s="24" t="s">
        <v>949</v>
      </c>
      <c r="L2565" s="24">
        <v>1</v>
      </c>
    </row>
    <row r="2566" spans="2:12">
      <c r="B2566" s="27" t="s">
        <v>10337</v>
      </c>
      <c r="C2566" s="792" t="s">
        <v>5684</v>
      </c>
      <c r="D2566" s="704" t="s">
        <v>10338</v>
      </c>
      <c r="E2566" s="32" t="s">
        <v>11</v>
      </c>
      <c r="F2566" s="32"/>
      <c r="G2566" s="580">
        <v>41704</v>
      </c>
      <c r="H2566" s="230" t="s">
        <v>5685</v>
      </c>
      <c r="I2566" s="24" t="s">
        <v>949</v>
      </c>
      <c r="L2566" s="24">
        <v>1</v>
      </c>
    </row>
    <row r="2567" spans="2:12">
      <c r="B2567" s="213" t="s">
        <v>995</v>
      </c>
      <c r="C2567" s="404" t="s">
        <v>5689</v>
      </c>
      <c r="D2567" s="802" t="s">
        <v>10339</v>
      </c>
      <c r="E2567" s="336" t="s">
        <v>5681</v>
      </c>
      <c r="F2567" s="32"/>
      <c r="G2567" s="580">
        <v>41705</v>
      </c>
      <c r="H2567" s="31" t="s">
        <v>5686</v>
      </c>
      <c r="I2567" s="24" t="s">
        <v>949</v>
      </c>
      <c r="L2567" s="24">
        <v>1</v>
      </c>
    </row>
    <row r="2568" spans="2:12">
      <c r="B2568" s="213" t="s">
        <v>2016</v>
      </c>
      <c r="C2568" s="259" t="s">
        <v>5520</v>
      </c>
      <c r="D2568" s="802" t="s">
        <v>10428</v>
      </c>
      <c r="E2568" s="336" t="s">
        <v>5687</v>
      </c>
      <c r="F2568" s="32"/>
      <c r="G2568" s="580">
        <v>41706</v>
      </c>
      <c r="H2568" s="31" t="s">
        <v>5688</v>
      </c>
      <c r="I2568" s="24" t="s">
        <v>949</v>
      </c>
      <c r="L2568" s="24">
        <v>1</v>
      </c>
    </row>
    <row r="2569" spans="2:12">
      <c r="B2569" s="213" t="s">
        <v>2899</v>
      </c>
      <c r="C2569" s="404" t="s">
        <v>10333</v>
      </c>
      <c r="D2569" s="805" t="s">
        <v>10432</v>
      </c>
      <c r="E2569" s="336" t="s">
        <v>11</v>
      </c>
      <c r="F2569" s="55"/>
      <c r="G2569" s="580">
        <v>41333</v>
      </c>
      <c r="H2569" s="56" t="s">
        <v>10431</v>
      </c>
      <c r="I2569" s="24" t="s">
        <v>949</v>
      </c>
      <c r="L2569" s="24">
        <v>1</v>
      </c>
    </row>
    <row r="2570" spans="2:12">
      <c r="B2570" s="205" t="s">
        <v>5447</v>
      </c>
      <c r="C2570" s="62" t="s">
        <v>10411</v>
      </c>
      <c r="D2570" s="703" t="s">
        <v>10352</v>
      </c>
      <c r="E2570" s="29" t="s">
        <v>663</v>
      </c>
      <c r="F2570" s="26"/>
      <c r="G2570" s="42">
        <v>41711</v>
      </c>
      <c r="H2570" s="205" t="s">
        <v>10353</v>
      </c>
      <c r="I2570" s="24" t="s">
        <v>949</v>
      </c>
    </row>
    <row r="2571" spans="2:12" ht="14.25" customHeight="1">
      <c r="B2571" s="213" t="s">
        <v>10354</v>
      </c>
      <c r="C2571" s="172" t="s">
        <v>10357</v>
      </c>
      <c r="D2571" s="802" t="s">
        <v>10429</v>
      </c>
      <c r="E2571" s="750" t="s">
        <v>10356</v>
      </c>
      <c r="F2571" s="59"/>
      <c r="G2571" s="597">
        <v>41712</v>
      </c>
      <c r="H2571" s="60" t="s">
        <v>10372</v>
      </c>
      <c r="I2571" s="24" t="s">
        <v>949</v>
      </c>
    </row>
    <row r="2572" spans="2:12">
      <c r="B2572" s="27" t="s">
        <v>3176</v>
      </c>
      <c r="C2572" s="259" t="s">
        <v>5228</v>
      </c>
      <c r="D2572" s="805" t="s">
        <v>10430</v>
      </c>
      <c r="E2572" s="32" t="s">
        <v>2412</v>
      </c>
      <c r="F2572" s="32"/>
      <c r="G2572" s="580">
        <v>41713</v>
      </c>
      <c r="H2572" s="31" t="s">
        <v>10373</v>
      </c>
      <c r="I2572" s="24" t="s">
        <v>949</v>
      </c>
    </row>
    <row r="2573" spans="2:12">
      <c r="B2573" s="213" t="s">
        <v>10387</v>
      </c>
      <c r="C2573" s="404" t="s">
        <v>10389</v>
      </c>
      <c r="D2573" s="802" t="s">
        <v>10433</v>
      </c>
      <c r="E2573" s="336" t="s">
        <v>10388</v>
      </c>
      <c r="F2573" s="32"/>
      <c r="G2573" s="42">
        <v>41716</v>
      </c>
      <c r="H2573" s="352" t="s">
        <v>10412</v>
      </c>
      <c r="I2573" s="24" t="s">
        <v>949</v>
      </c>
    </row>
    <row r="2574" spans="2:12">
      <c r="B2574" s="213" t="s">
        <v>10405</v>
      </c>
      <c r="C2574" s="404" t="s">
        <v>10410</v>
      </c>
      <c r="D2574" s="763" t="s">
        <v>10408</v>
      </c>
      <c r="E2574" s="336" t="s">
        <v>10406</v>
      </c>
      <c r="F2574" s="32"/>
      <c r="G2574" s="42">
        <v>41722</v>
      </c>
      <c r="H2574" s="31"/>
      <c r="I2574" s="24" t="s">
        <v>10410</v>
      </c>
    </row>
    <row r="2575" spans="2:12">
      <c r="B2575" s="213" t="s">
        <v>10415</v>
      </c>
      <c r="C2575" s="404" t="s">
        <v>10427</v>
      </c>
      <c r="D2575" s="802" t="s">
        <v>10414</v>
      </c>
      <c r="E2575" s="336" t="s">
        <v>10416</v>
      </c>
      <c r="F2575" s="32"/>
      <c r="G2575" s="42">
        <v>41725</v>
      </c>
      <c r="H2575" s="31" t="s">
        <v>10443</v>
      </c>
      <c r="I2575" s="24" t="s">
        <v>949</v>
      </c>
    </row>
    <row r="2576" spans="2:12">
      <c r="B2576" s="27" t="s">
        <v>810</v>
      </c>
      <c r="C2576" s="64" t="s">
        <v>10434</v>
      </c>
      <c r="D2576" s="755" t="s">
        <v>10402</v>
      </c>
      <c r="E2576" s="32" t="s">
        <v>729</v>
      </c>
      <c r="F2576" s="32"/>
      <c r="G2576" s="42">
        <v>41726</v>
      </c>
      <c r="H2576" s="31" t="s">
        <v>10426</v>
      </c>
      <c r="I2576" s="24" t="s">
        <v>949</v>
      </c>
    </row>
    <row r="2577" spans="2:12">
      <c r="B2577" s="27" t="s">
        <v>10422</v>
      </c>
      <c r="C2577" s="259" t="s">
        <v>10423</v>
      </c>
      <c r="D2577" s="805" t="s">
        <v>10445</v>
      </c>
      <c r="E2577" s="32" t="s">
        <v>10424</v>
      </c>
      <c r="F2577" s="32"/>
      <c r="G2577" s="580">
        <v>41725</v>
      </c>
      <c r="H2577" s="31" t="s">
        <v>10426</v>
      </c>
      <c r="I2577" s="24" t="s">
        <v>949</v>
      </c>
    </row>
    <row r="2578" spans="2:12">
      <c r="B2578" s="27" t="s">
        <v>10422</v>
      </c>
      <c r="C2578" s="259" t="s">
        <v>10425</v>
      </c>
      <c r="D2578" s="807" t="s">
        <v>10436</v>
      </c>
      <c r="E2578" s="32" t="s">
        <v>10424</v>
      </c>
      <c r="F2578" s="55"/>
      <c r="G2578" s="580">
        <v>41726</v>
      </c>
      <c r="H2578" s="31" t="s">
        <v>10444</v>
      </c>
      <c r="I2578" s="24" t="s">
        <v>949</v>
      </c>
    </row>
    <row r="2579" spans="2:12">
      <c r="B2579" s="27" t="s">
        <v>4893</v>
      </c>
      <c r="C2579" s="259" t="s">
        <v>10006</v>
      </c>
      <c r="D2579" s="805" t="s">
        <v>10446</v>
      </c>
      <c r="E2579" s="32" t="s">
        <v>652</v>
      </c>
      <c r="F2579" s="32"/>
      <c r="G2579" s="580">
        <v>41729</v>
      </c>
      <c r="H2579" s="230" t="s">
        <v>10442</v>
      </c>
      <c r="I2579" s="24" t="s">
        <v>949</v>
      </c>
    </row>
    <row r="2580" spans="2:12" ht="14.25" customHeight="1">
      <c r="B2580" s="213" t="s">
        <v>5239</v>
      </c>
      <c r="C2580" s="172" t="s">
        <v>10447</v>
      </c>
      <c r="D2580" s="802" t="s">
        <v>10448</v>
      </c>
      <c r="E2580" s="750" t="s">
        <v>10374</v>
      </c>
      <c r="F2580" s="59"/>
      <c r="G2580" s="42">
        <v>41729</v>
      </c>
      <c r="H2580" s="60" t="s">
        <v>10442</v>
      </c>
      <c r="I2580" s="24" t="s">
        <v>949</v>
      </c>
    </row>
    <row r="2581" spans="2:12">
      <c r="B2581" s="27" t="s">
        <v>1517</v>
      </c>
      <c r="C2581" s="30" t="s">
        <v>10449</v>
      </c>
      <c r="D2581" s="306" t="s">
        <v>10450</v>
      </c>
      <c r="E2581" s="29" t="s">
        <v>10441</v>
      </c>
      <c r="F2581" s="26"/>
      <c r="G2581" s="42">
        <v>41729</v>
      </c>
      <c r="H2581" s="28" t="s">
        <v>10442</v>
      </c>
      <c r="I2581" s="24" t="s">
        <v>949</v>
      </c>
    </row>
    <row r="2582" spans="2:12">
      <c r="B2582" s="213" t="s">
        <v>10456</v>
      </c>
      <c r="C2582" s="200" t="s">
        <v>10494</v>
      </c>
      <c r="D2582" s="763" t="s">
        <v>10457</v>
      </c>
      <c r="E2582" s="59" t="s">
        <v>10458</v>
      </c>
      <c r="F2582" s="26"/>
      <c r="G2582" s="42">
        <v>41729</v>
      </c>
      <c r="H2582" s="28"/>
      <c r="I2582" s="24" t="s">
        <v>10559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831</v>
      </c>
      <c r="C2584" s="200" t="s">
        <v>10506</v>
      </c>
      <c r="D2584" s="763" t="s">
        <v>10585</v>
      </c>
      <c r="E2584" s="750" t="s">
        <v>10452</v>
      </c>
      <c r="F2584" s="59"/>
      <c r="G2584" s="42">
        <v>41730</v>
      </c>
      <c r="H2584" s="28" t="s">
        <v>10560</v>
      </c>
      <c r="I2584" s="24" t="s">
        <v>10559</v>
      </c>
    </row>
    <row r="2585" spans="2:12">
      <c r="B2585" s="213" t="s">
        <v>10451</v>
      </c>
      <c r="C2585" s="200" t="s">
        <v>10628</v>
      </c>
      <c r="D2585" s="784" t="s">
        <v>10607</v>
      </c>
      <c r="E2585" s="750" t="s">
        <v>10452</v>
      </c>
      <c r="F2585" s="59"/>
      <c r="G2585" s="42">
        <v>41732</v>
      </c>
      <c r="H2585" s="28" t="s">
        <v>10637</v>
      </c>
      <c r="I2585" s="24" t="s">
        <v>949</v>
      </c>
    </row>
    <row r="2586" spans="2:12">
      <c r="B2586" s="213" t="s">
        <v>2853</v>
      </c>
      <c r="C2586" s="172" t="s">
        <v>10453</v>
      </c>
      <c r="D2586" s="784" t="s">
        <v>10608</v>
      </c>
      <c r="E2586" s="750" t="s">
        <v>728</v>
      </c>
      <c r="F2586" s="59"/>
      <c r="G2586" s="808">
        <v>41729</v>
      </c>
      <c r="H2586" s="352" t="s">
        <v>10561</v>
      </c>
      <c r="I2586" s="24" t="s">
        <v>949</v>
      </c>
    </row>
    <row r="2587" spans="2:12">
      <c r="B2587" s="27" t="s">
        <v>2899</v>
      </c>
      <c r="C2587" s="26" t="s">
        <v>10506</v>
      </c>
      <c r="D2587" s="704" t="s">
        <v>10586</v>
      </c>
      <c r="E2587" s="26" t="s">
        <v>5680</v>
      </c>
      <c r="F2587" s="26"/>
      <c r="G2587" s="42">
        <v>41732</v>
      </c>
      <c r="H2587" s="28"/>
      <c r="I2587" s="24" t="s">
        <v>10559</v>
      </c>
    </row>
    <row r="2588" spans="2:12">
      <c r="B2588" s="27" t="s">
        <v>2899</v>
      </c>
      <c r="C2588" s="26" t="s">
        <v>10506</v>
      </c>
      <c r="D2588" s="704" t="s">
        <v>10587</v>
      </c>
      <c r="E2588" s="26" t="s">
        <v>5680</v>
      </c>
      <c r="F2588" s="26"/>
      <c r="G2588" s="42">
        <v>41732</v>
      </c>
      <c r="H2588" s="28"/>
      <c r="I2588" s="24" t="s">
        <v>10559</v>
      </c>
    </row>
    <row r="2589" spans="2:12">
      <c r="B2589" s="27" t="s">
        <v>831</v>
      </c>
      <c r="C2589" s="26" t="s">
        <v>10481</v>
      </c>
      <c r="D2589" s="704" t="s">
        <v>10588</v>
      </c>
      <c r="E2589" s="26" t="s">
        <v>2451</v>
      </c>
      <c r="F2589" s="26"/>
      <c r="G2589" s="42">
        <v>41733</v>
      </c>
      <c r="H2589" s="27" t="s">
        <v>10482</v>
      </c>
      <c r="I2589" s="24" t="s">
        <v>10559</v>
      </c>
    </row>
    <row r="2590" spans="2:12">
      <c r="B2590" s="27" t="s">
        <v>831</v>
      </c>
      <c r="C2590" s="26" t="s">
        <v>9394</v>
      </c>
      <c r="D2590" s="704" t="s">
        <v>10589</v>
      </c>
      <c r="E2590" s="26" t="s">
        <v>2415</v>
      </c>
      <c r="F2590" s="26"/>
      <c r="G2590" s="42">
        <v>41736</v>
      </c>
      <c r="H2590" s="63" t="s">
        <v>10484</v>
      </c>
    </row>
    <row r="2591" spans="2:12">
      <c r="B2591" s="213" t="s">
        <v>3149</v>
      </c>
      <c r="C2591" s="172" t="s">
        <v>10096</v>
      </c>
      <c r="D2591" s="784" t="s">
        <v>10609</v>
      </c>
      <c r="E2591" s="336" t="s">
        <v>2659</v>
      </c>
      <c r="F2591" s="55"/>
      <c r="G2591" s="597">
        <v>41739</v>
      </c>
      <c r="H2591" s="230" t="s">
        <v>10500</v>
      </c>
      <c r="I2591" s="24" t="s">
        <v>949</v>
      </c>
      <c r="L2591" s="24" t="s">
        <v>10601</v>
      </c>
    </row>
    <row r="2592" spans="2:12">
      <c r="B2592" s="27" t="s">
        <v>730</v>
      </c>
      <c r="C2592" s="62" t="s">
        <v>10375</v>
      </c>
      <c r="D2592" s="784" t="s">
        <v>10610</v>
      </c>
      <c r="E2592" s="336" t="s">
        <v>10524</v>
      </c>
      <c r="F2592" s="55"/>
      <c r="G2592" s="597">
        <v>41739</v>
      </c>
      <c r="H2592" s="260" t="s">
        <v>10525</v>
      </c>
      <c r="I2592" s="24" t="s">
        <v>949</v>
      </c>
      <c r="L2592" s="24" t="s">
        <v>10602</v>
      </c>
    </row>
    <row r="2593" spans="2:12">
      <c r="B2593" s="27" t="s">
        <v>730</v>
      </c>
      <c r="C2593" s="26" t="s">
        <v>10579</v>
      </c>
      <c r="D2593" s="785" t="s">
        <v>10590</v>
      </c>
      <c r="E2593" s="26" t="s">
        <v>11</v>
      </c>
      <c r="F2593" s="59"/>
      <c r="G2593" s="592">
        <v>41739</v>
      </c>
      <c r="H2593" s="27" t="s">
        <v>10501</v>
      </c>
      <c r="I2593" s="24" t="s">
        <v>949</v>
      </c>
      <c r="L2593" s="24" t="s">
        <v>10602</v>
      </c>
    </row>
    <row r="2594" spans="2:12">
      <c r="B2594" s="213" t="s">
        <v>10495</v>
      </c>
      <c r="C2594" s="40" t="s">
        <v>10629</v>
      </c>
      <c r="D2594" s="784" t="s">
        <v>10611</v>
      </c>
      <c r="E2594" s="750" t="s">
        <v>10496</v>
      </c>
      <c r="F2594" s="59"/>
      <c r="G2594" s="592">
        <v>41738</v>
      </c>
      <c r="H2594" s="27" t="s">
        <v>10502</v>
      </c>
      <c r="I2594" s="24" t="s">
        <v>949</v>
      </c>
    </row>
    <row r="2595" spans="2:12">
      <c r="B2595" s="27" t="s">
        <v>8639</v>
      </c>
      <c r="C2595" s="30" t="s">
        <v>8640</v>
      </c>
      <c r="D2595" s="811" t="s">
        <v>10612</v>
      </c>
      <c r="E2595" s="29" t="s">
        <v>10485</v>
      </c>
      <c r="F2595" s="26"/>
      <c r="G2595" s="42">
        <v>41740</v>
      </c>
      <c r="H2595" s="27" t="s">
        <v>10636</v>
      </c>
      <c r="I2595" s="24" t="s">
        <v>10512</v>
      </c>
      <c r="L2595" s="24" t="s">
        <v>10604</v>
      </c>
    </row>
    <row r="2596" spans="2:12">
      <c r="B2596" s="213" t="s">
        <v>5449</v>
      </c>
      <c r="C2596" s="62" t="s">
        <v>10504</v>
      </c>
      <c r="D2596" s="784" t="s">
        <v>10616</v>
      </c>
      <c r="E2596" s="336" t="s">
        <v>10519</v>
      </c>
      <c r="F2596" s="55"/>
      <c r="G2596" s="597">
        <v>41745</v>
      </c>
      <c r="H2596" s="230" t="s">
        <v>10554</v>
      </c>
      <c r="I2596" s="24" t="s">
        <v>949</v>
      </c>
      <c r="L2596" s="24" t="s">
        <v>10603</v>
      </c>
    </row>
    <row r="2597" spans="2:12">
      <c r="B2597" s="213" t="s">
        <v>10517</v>
      </c>
      <c r="C2597" s="172" t="s">
        <v>10614</v>
      </c>
      <c r="D2597" s="784" t="s">
        <v>10615</v>
      </c>
      <c r="E2597" s="750" t="s">
        <v>10518</v>
      </c>
      <c r="F2597" s="59"/>
      <c r="G2597" s="592">
        <v>41745</v>
      </c>
      <c r="H2597" s="27" t="s">
        <v>10613</v>
      </c>
      <c r="I2597" s="24" t="s">
        <v>949</v>
      </c>
    </row>
    <row r="2598" spans="2:12">
      <c r="B2598" s="27" t="s">
        <v>10503</v>
      </c>
      <c r="C2598" s="40" t="s">
        <v>9662</v>
      </c>
      <c r="D2598" s="785" t="s">
        <v>10617</v>
      </c>
      <c r="E2598" s="26" t="s">
        <v>10516</v>
      </c>
      <c r="F2598" s="26"/>
      <c r="G2598" s="42">
        <v>41747</v>
      </c>
      <c r="H2598" s="27" t="s">
        <v>10553</v>
      </c>
      <c r="I2598" s="24" t="s">
        <v>949</v>
      </c>
    </row>
    <row r="2599" spans="2:12">
      <c r="B2599" s="213" t="s">
        <v>10539</v>
      </c>
      <c r="C2599" s="789" t="s">
        <v>10541</v>
      </c>
      <c r="D2599" s="812" t="s">
        <v>10618</v>
      </c>
      <c r="E2599" s="59" t="s">
        <v>10540</v>
      </c>
      <c r="F2599" s="26"/>
      <c r="G2599" s="42">
        <v>41751</v>
      </c>
      <c r="H2599" s="27" t="s">
        <v>10619</v>
      </c>
      <c r="I2599" s="24" t="s">
        <v>949</v>
      </c>
    </row>
    <row r="2600" spans="2:12">
      <c r="B2600" s="27" t="s">
        <v>10529</v>
      </c>
      <c r="C2600" s="62" t="s">
        <v>10559</v>
      </c>
      <c r="D2600" s="704" t="s">
        <v>10532</v>
      </c>
      <c r="E2600" s="26" t="s">
        <v>875</v>
      </c>
      <c r="F2600" s="26"/>
      <c r="G2600" s="932">
        <v>41750</v>
      </c>
      <c r="H2600" s="27" t="s">
        <v>10552</v>
      </c>
      <c r="I2600" s="24" t="s">
        <v>949</v>
      </c>
    </row>
    <row r="2601" spans="2:12">
      <c r="B2601" s="213" t="s">
        <v>10549</v>
      </c>
      <c r="C2601" s="40" t="s">
        <v>10378</v>
      </c>
      <c r="D2601" s="784" t="s">
        <v>10620</v>
      </c>
      <c r="E2601" s="750" t="s">
        <v>10550</v>
      </c>
      <c r="F2601" s="26"/>
      <c r="G2601" s="42">
        <v>41748</v>
      </c>
      <c r="H2601" s="28" t="s">
        <v>10551</v>
      </c>
      <c r="I2601" s="24" t="s">
        <v>949</v>
      </c>
    </row>
    <row r="2602" spans="2:12">
      <c r="B2602" s="213" t="s">
        <v>10555</v>
      </c>
      <c r="C2602" s="40" t="s">
        <v>9750</v>
      </c>
      <c r="D2602" s="784" t="s">
        <v>10621</v>
      </c>
      <c r="E2602" s="750" t="s">
        <v>10556</v>
      </c>
      <c r="F2602" s="59"/>
      <c r="G2602" s="592">
        <v>41753</v>
      </c>
      <c r="H2602" s="213" t="s">
        <v>10580</v>
      </c>
      <c r="I2602" s="24" t="s">
        <v>949</v>
      </c>
    </row>
    <row r="2603" spans="2:12">
      <c r="B2603" s="27" t="s">
        <v>730</v>
      </c>
      <c r="C2603" s="62" t="s">
        <v>10581</v>
      </c>
      <c r="D2603" s="811" t="s">
        <v>10622</v>
      </c>
      <c r="E2603" s="29" t="s">
        <v>10534</v>
      </c>
      <c r="F2603" s="29"/>
      <c r="G2603" s="42">
        <v>41753</v>
      </c>
      <c r="H2603" s="28" t="s">
        <v>10582</v>
      </c>
      <c r="I2603" s="24" t="s">
        <v>949</v>
      </c>
    </row>
    <row r="2604" spans="2:12">
      <c r="B2604" s="676" t="s">
        <v>4424</v>
      </c>
      <c r="C2604" s="40" t="s">
        <v>9641</v>
      </c>
      <c r="D2604" s="811" t="s">
        <v>10623</v>
      </c>
      <c r="E2604" s="26" t="s">
        <v>11</v>
      </c>
      <c r="F2604" s="32"/>
      <c r="G2604" s="580">
        <v>41754</v>
      </c>
      <c r="H2604" s="61" t="s">
        <v>10573</v>
      </c>
      <c r="I2604" s="24" t="s">
        <v>949</v>
      </c>
    </row>
    <row r="2605" spans="2:12">
      <c r="B2605" s="27" t="s">
        <v>817</v>
      </c>
      <c r="C2605" s="62" t="s">
        <v>10545</v>
      </c>
      <c r="D2605" s="811" t="s">
        <v>10624</v>
      </c>
      <c r="E2605" s="26" t="s">
        <v>1057</v>
      </c>
      <c r="F2605" s="26"/>
      <c r="G2605" s="42">
        <v>41754</v>
      </c>
      <c r="H2605" s="61" t="s">
        <v>10573</v>
      </c>
      <c r="I2605" s="24" t="s">
        <v>949</v>
      </c>
    </row>
    <row r="2606" spans="2:12">
      <c r="B2606" s="27" t="s">
        <v>10591</v>
      </c>
      <c r="C2606" s="62" t="s">
        <v>10593</v>
      </c>
      <c r="D2606" s="811" t="s">
        <v>10625</v>
      </c>
      <c r="E2606" s="26" t="s">
        <v>10592</v>
      </c>
      <c r="F2606" s="26"/>
      <c r="G2606" s="42">
        <v>41757</v>
      </c>
      <c r="H2606" s="61" t="s">
        <v>10605</v>
      </c>
      <c r="I2606" s="24" t="s">
        <v>949</v>
      </c>
    </row>
    <row r="2607" spans="2:12" ht="14.25" customHeight="1">
      <c r="B2607" s="27" t="s">
        <v>10486</v>
      </c>
      <c r="C2607" s="30" t="s">
        <v>10488</v>
      </c>
      <c r="D2607" s="811" t="s">
        <v>10626</v>
      </c>
      <c r="E2607" s="29" t="s">
        <v>10487</v>
      </c>
      <c r="F2607" s="26"/>
      <c r="G2607" s="42">
        <v>41759</v>
      </c>
      <c r="H2607" s="28" t="s">
        <v>10627</v>
      </c>
      <c r="I2607" s="24" t="s">
        <v>949</v>
      </c>
    </row>
    <row r="2608" spans="2:12">
      <c r="B2608" s="27" t="s">
        <v>10513</v>
      </c>
      <c r="C2608" s="30" t="s">
        <v>10515</v>
      </c>
      <c r="D2608" s="785" t="s">
        <v>10654</v>
      </c>
      <c r="E2608" s="26" t="s">
        <v>10514</v>
      </c>
      <c r="F2608" s="26"/>
      <c r="G2608" s="42">
        <v>41759</v>
      </c>
      <c r="H2608" s="28" t="s">
        <v>10627</v>
      </c>
      <c r="I2608" s="24" t="s">
        <v>949</v>
      </c>
    </row>
    <row r="2609" spans="2:9">
      <c r="B2609" s="27" t="s">
        <v>10547</v>
      </c>
      <c r="C2609" s="30" t="s">
        <v>10594</v>
      </c>
      <c r="D2609" s="785" t="s">
        <v>10655</v>
      </c>
      <c r="E2609" s="26" t="s">
        <v>10566</v>
      </c>
      <c r="F2609" s="26"/>
      <c r="G2609" s="42">
        <v>41759</v>
      </c>
      <c r="H2609" s="28" t="s">
        <v>10638</v>
      </c>
      <c r="I2609" s="24" t="s">
        <v>949</v>
      </c>
    </row>
    <row r="2610" spans="2:9">
      <c r="B2610" s="27" t="s">
        <v>10595</v>
      </c>
      <c r="C2610" s="30" t="s">
        <v>10597</v>
      </c>
      <c r="D2610" s="785" t="s">
        <v>10656</v>
      </c>
      <c r="E2610" s="26" t="s">
        <v>10596</v>
      </c>
      <c r="F2610" s="26"/>
      <c r="G2610" s="42">
        <v>41759</v>
      </c>
      <c r="H2610" s="28" t="s">
        <v>10627</v>
      </c>
      <c r="I2610" s="24" t="s">
        <v>949</v>
      </c>
    </row>
    <row r="2611" spans="2:9">
      <c r="B2611" s="27" t="s">
        <v>10598</v>
      </c>
      <c r="C2611" s="30" t="s">
        <v>10600</v>
      </c>
      <c r="D2611" s="811" t="s">
        <v>2314</v>
      </c>
      <c r="E2611" s="26" t="s">
        <v>10599</v>
      </c>
      <c r="F2611" s="26"/>
      <c r="G2611" s="42">
        <v>41759</v>
      </c>
      <c r="H2611" s="28" t="s">
        <v>10627</v>
      </c>
      <c r="I2611" s="24" t="s">
        <v>949</v>
      </c>
    </row>
    <row r="2612" spans="2:9">
      <c r="B2612" s="27" t="s">
        <v>10630</v>
      </c>
      <c r="C2612" s="30" t="s">
        <v>10632</v>
      </c>
      <c r="D2612" s="785" t="s">
        <v>10657</v>
      </c>
      <c r="E2612" s="26" t="s">
        <v>10631</v>
      </c>
      <c r="F2612" s="26"/>
      <c r="G2612" s="42">
        <v>41759</v>
      </c>
      <c r="H2612" s="28" t="s">
        <v>10642</v>
      </c>
      <c r="I2612" s="24" t="s">
        <v>949</v>
      </c>
    </row>
    <row r="2613" spans="2:9">
      <c r="B2613" s="27" t="s">
        <v>10639</v>
      </c>
      <c r="C2613" s="62" t="s">
        <v>10643</v>
      </c>
      <c r="D2613" s="811" t="s">
        <v>10658</v>
      </c>
      <c r="E2613" s="26" t="s">
        <v>10640</v>
      </c>
      <c r="F2613" s="26"/>
      <c r="G2613" s="42">
        <v>41759</v>
      </c>
      <c r="H2613" s="61" t="s">
        <v>10641</v>
      </c>
      <c r="I2613" s="24" t="s">
        <v>949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10647</v>
      </c>
      <c r="C2615" s="62" t="s">
        <v>10648</v>
      </c>
      <c r="D2615" s="304" t="s">
        <v>10762</v>
      </c>
      <c r="E2615" s="26" t="s">
        <v>10646</v>
      </c>
      <c r="F2615" s="26"/>
      <c r="G2615" s="42">
        <v>41762</v>
      </c>
      <c r="H2615" s="61" t="s">
        <v>10758</v>
      </c>
      <c r="I2615" s="24" t="s">
        <v>949</v>
      </c>
    </row>
    <row r="2616" spans="2:9">
      <c r="B2616" s="277" t="s">
        <v>1035</v>
      </c>
      <c r="C2616" s="564" t="s">
        <v>10716</v>
      </c>
      <c r="D2616" s="338" t="s">
        <v>10645</v>
      </c>
      <c r="E2616" s="29" t="s">
        <v>6406</v>
      </c>
      <c r="F2616" s="26"/>
      <c r="G2616" s="42">
        <v>41765</v>
      </c>
      <c r="H2616" s="61" t="s">
        <v>10659</v>
      </c>
      <c r="I2616" s="24" t="s">
        <v>949</v>
      </c>
    </row>
    <row r="2617" spans="2:9">
      <c r="B2617" s="277" t="s">
        <v>817</v>
      </c>
      <c r="C2617" s="564" t="s">
        <v>10716</v>
      </c>
      <c r="D2617" s="338" t="s">
        <v>10649</v>
      </c>
      <c r="E2617" s="29" t="s">
        <v>663</v>
      </c>
      <c r="F2617" s="26"/>
      <c r="G2617" s="42">
        <v>41766</v>
      </c>
      <c r="H2617" s="61" t="s">
        <v>10664</v>
      </c>
      <c r="I2617" s="24" t="s">
        <v>949</v>
      </c>
    </row>
    <row r="2618" spans="2:9">
      <c r="B2618" s="277" t="s">
        <v>10667</v>
      </c>
      <c r="C2618" s="62" t="s">
        <v>10680</v>
      </c>
      <c r="D2618" s="304" t="s">
        <v>10763</v>
      </c>
      <c r="E2618" s="29" t="s">
        <v>10668</v>
      </c>
      <c r="F2618" s="26"/>
      <c r="G2618" s="42">
        <v>41767</v>
      </c>
      <c r="H2618" s="61" t="s">
        <v>10679</v>
      </c>
      <c r="I2618" s="24" t="s">
        <v>949</v>
      </c>
    </row>
    <row r="2619" spans="2:9">
      <c r="B2619" s="385" t="s">
        <v>10669</v>
      </c>
      <c r="C2619" s="200" t="s">
        <v>10688</v>
      </c>
      <c r="D2619" s="751" t="s">
        <v>10764</v>
      </c>
      <c r="E2619" s="750" t="s">
        <v>10670</v>
      </c>
      <c r="F2619" s="59"/>
      <c r="G2619" s="592">
        <v>41769</v>
      </c>
      <c r="H2619" s="202" t="s">
        <v>10747</v>
      </c>
      <c r="I2619" s="24" t="s">
        <v>949</v>
      </c>
    </row>
    <row r="2620" spans="2:9">
      <c r="B2620" s="385" t="s">
        <v>10684</v>
      </c>
      <c r="C2620" s="200" t="s">
        <v>10686</v>
      </c>
      <c r="D2620" s="751" t="s">
        <v>10765</v>
      </c>
      <c r="E2620" s="750" t="s">
        <v>10685</v>
      </c>
      <c r="F2620" s="59"/>
      <c r="G2620" s="592">
        <v>41774</v>
      </c>
      <c r="H2620" s="202" t="s">
        <v>10692</v>
      </c>
      <c r="I2620" s="24" t="s">
        <v>949</v>
      </c>
    </row>
    <row r="2621" spans="2:9">
      <c r="B2621" s="385" t="s">
        <v>730</v>
      </c>
      <c r="C2621" s="200" t="s">
        <v>10691</v>
      </c>
      <c r="D2621" s="751" t="s">
        <v>10766</v>
      </c>
      <c r="E2621" s="750" t="s">
        <v>10690</v>
      </c>
      <c r="F2621" s="59"/>
      <c r="G2621" s="592">
        <v>41778</v>
      </c>
      <c r="H2621" s="202" t="s">
        <v>10698</v>
      </c>
      <c r="I2621" s="24" t="s">
        <v>949</v>
      </c>
    </row>
    <row r="2622" spans="2:9">
      <c r="B2622" s="27" t="s">
        <v>10703</v>
      </c>
      <c r="C2622" s="564" t="s">
        <v>10749</v>
      </c>
      <c r="D2622" s="338" t="s">
        <v>10705</v>
      </c>
      <c r="E2622" s="26" t="s">
        <v>10704</v>
      </c>
      <c r="F2622" s="59"/>
      <c r="G2622" s="592">
        <v>41781</v>
      </c>
      <c r="H2622" s="202" t="s">
        <v>10733</v>
      </c>
      <c r="I2622" s="24" t="s">
        <v>949</v>
      </c>
    </row>
    <row r="2623" spans="2:9">
      <c r="B2623" s="385" t="s">
        <v>10707</v>
      </c>
      <c r="C2623" s="200" t="s">
        <v>10709</v>
      </c>
      <c r="D2623" s="751" t="s">
        <v>10767</v>
      </c>
      <c r="E2623" s="750" t="s">
        <v>10708</v>
      </c>
      <c r="F2623" s="59"/>
      <c r="G2623" s="592">
        <v>41782</v>
      </c>
      <c r="H2623" s="202" t="s">
        <v>10737</v>
      </c>
      <c r="I2623" s="24" t="s">
        <v>949</v>
      </c>
    </row>
    <row r="2624" spans="2:9">
      <c r="B2624" s="27" t="s">
        <v>3149</v>
      </c>
      <c r="C2624" s="564" t="s">
        <v>10749</v>
      </c>
      <c r="D2624" s="338" t="s">
        <v>10738</v>
      </c>
      <c r="E2624" s="26" t="s">
        <v>10735</v>
      </c>
      <c r="F2624" s="59"/>
      <c r="G2624" s="592">
        <v>41783</v>
      </c>
      <c r="H2624" s="202" t="s">
        <v>10739</v>
      </c>
    </row>
    <row r="2625" spans="2:12">
      <c r="B2625" s="27" t="s">
        <v>3149</v>
      </c>
      <c r="C2625" s="564" t="s">
        <v>10749</v>
      </c>
      <c r="D2625" s="338" t="s">
        <v>10736</v>
      </c>
      <c r="E2625" s="26" t="s">
        <v>927</v>
      </c>
      <c r="F2625" s="26"/>
      <c r="G2625" s="42">
        <v>41785</v>
      </c>
      <c r="H2625" s="61" t="s">
        <v>10744</v>
      </c>
      <c r="I2625" s="24" t="s">
        <v>949</v>
      </c>
    </row>
    <row r="2626" spans="2:12">
      <c r="B2626" s="27" t="s">
        <v>3149</v>
      </c>
      <c r="C2626" s="62" t="s">
        <v>10751</v>
      </c>
      <c r="D2626" s="304" t="s">
        <v>10768</v>
      </c>
      <c r="E2626" s="26" t="s">
        <v>5681</v>
      </c>
      <c r="F2626" s="26"/>
      <c r="G2626" s="42">
        <v>41788</v>
      </c>
      <c r="H2626" s="61" t="s">
        <v>10755</v>
      </c>
      <c r="I2626" s="24" t="s">
        <v>949</v>
      </c>
    </row>
    <row r="2627" spans="2:12">
      <c r="B2627" s="27" t="s">
        <v>10397</v>
      </c>
      <c r="C2627" s="30" t="s">
        <v>10508</v>
      </c>
      <c r="D2627" s="304" t="s">
        <v>10773</v>
      </c>
      <c r="E2627" s="29" t="s">
        <v>649</v>
      </c>
      <c r="F2627" s="26"/>
      <c r="G2627" s="42">
        <v>41789</v>
      </c>
      <c r="H2627" s="27" t="s">
        <v>10759</v>
      </c>
      <c r="I2627" s="24" t="s">
        <v>949</v>
      </c>
    </row>
    <row r="2628" spans="2:12">
      <c r="B2628" s="213" t="s">
        <v>4969</v>
      </c>
      <c r="C2628" s="789" t="s">
        <v>10689</v>
      </c>
      <c r="D2628" s="816" t="s">
        <v>10769</v>
      </c>
      <c r="E2628" s="750" t="s">
        <v>5470</v>
      </c>
      <c r="F2628" s="59"/>
      <c r="G2628" s="592">
        <v>41789</v>
      </c>
      <c r="H2628" s="213" t="s">
        <v>10814</v>
      </c>
      <c r="I2628" s="24" t="s">
        <v>949</v>
      </c>
      <c r="L2628" s="24">
        <v>1</v>
      </c>
    </row>
    <row r="2629" spans="2:12">
      <c r="B2629" s="27" t="s">
        <v>10652</v>
      </c>
      <c r="C2629" s="30" t="s">
        <v>10687</v>
      </c>
      <c r="D2629" s="707" t="s">
        <v>10774</v>
      </c>
      <c r="E2629" s="26" t="s">
        <v>10653</v>
      </c>
      <c r="F2629" s="26"/>
      <c r="G2629" s="42">
        <v>41790</v>
      </c>
      <c r="H2629" s="213" t="s">
        <v>10814</v>
      </c>
      <c r="I2629" s="24" t="s">
        <v>949</v>
      </c>
    </row>
    <row r="2630" spans="2:12">
      <c r="B2630" s="27" t="s">
        <v>10700</v>
      </c>
      <c r="C2630" s="30" t="s">
        <v>10710</v>
      </c>
      <c r="D2630" s="707" t="s">
        <v>10785</v>
      </c>
      <c r="E2630" s="26" t="s">
        <v>10701</v>
      </c>
      <c r="F2630" s="26"/>
      <c r="G2630" s="42">
        <v>41790</v>
      </c>
      <c r="H2630" s="213" t="s">
        <v>10814</v>
      </c>
      <c r="I2630" s="24" t="s">
        <v>949</v>
      </c>
    </row>
    <row r="2631" spans="2:12">
      <c r="B2631" s="684" t="s">
        <v>2355</v>
      </c>
      <c r="C2631" s="413" t="s">
        <v>10407</v>
      </c>
      <c r="D2631" s="815" t="s">
        <v>10775</v>
      </c>
      <c r="E2631" s="383" t="s">
        <v>5128</v>
      </c>
      <c r="F2631" s="208"/>
      <c r="G2631" s="582">
        <v>41790</v>
      </c>
      <c r="H2631" s="213" t="s">
        <v>10814</v>
      </c>
      <c r="I2631" s="24" t="s">
        <v>949</v>
      </c>
    </row>
    <row r="2632" spans="2:12">
      <c r="B2632" s="205" t="s">
        <v>10760</v>
      </c>
      <c r="C2632" s="62" t="s">
        <v>10801</v>
      </c>
      <c r="D2632" s="304" t="s">
        <v>10770</v>
      </c>
      <c r="E2632" s="29" t="s">
        <v>10761</v>
      </c>
      <c r="F2632" s="26"/>
      <c r="G2632" s="42">
        <v>41790</v>
      </c>
      <c r="H2632" s="213" t="s">
        <v>10814</v>
      </c>
      <c r="I2632" s="24" t="s">
        <v>949</v>
      </c>
    </row>
    <row r="2633" spans="2:12">
      <c r="B2633" s="205" t="s">
        <v>10771</v>
      </c>
      <c r="C2633" s="62" t="s">
        <v>10802</v>
      </c>
      <c r="D2633" s="304" t="s">
        <v>5675</v>
      </c>
      <c r="E2633" s="29" t="s">
        <v>10772</v>
      </c>
      <c r="F2633" s="26"/>
      <c r="G2633" s="42">
        <v>41790</v>
      </c>
      <c r="H2633" s="213" t="s">
        <v>10814</v>
      </c>
      <c r="I2633" s="24" t="s">
        <v>949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10776</v>
      </c>
      <c r="C2635" s="200" t="s">
        <v>10803</v>
      </c>
      <c r="D2635" s="813" t="s">
        <v>10959</v>
      </c>
      <c r="E2635" s="750" t="s">
        <v>10777</v>
      </c>
      <c r="F2635" s="59"/>
      <c r="G2635" s="592">
        <v>41791</v>
      </c>
      <c r="H2635" s="202" t="s">
        <v>10924</v>
      </c>
      <c r="I2635" s="24" t="s">
        <v>949</v>
      </c>
    </row>
    <row r="2636" spans="2:12">
      <c r="B2636" s="213" t="s">
        <v>10794</v>
      </c>
      <c r="C2636" s="789" t="s">
        <v>10800</v>
      </c>
      <c r="D2636" s="818" t="s">
        <v>10960</v>
      </c>
      <c r="E2636" s="59" t="s">
        <v>10795</v>
      </c>
      <c r="F2636" s="59"/>
      <c r="G2636" s="592">
        <v>41795</v>
      </c>
      <c r="H2636" s="202" t="s">
        <v>10927</v>
      </c>
      <c r="I2636" s="24" t="s">
        <v>949</v>
      </c>
    </row>
    <row r="2637" spans="2:12">
      <c r="B2637" s="27" t="s">
        <v>10724</v>
      </c>
      <c r="C2637" s="564" t="s">
        <v>10749</v>
      </c>
      <c r="D2637" s="755" t="s">
        <v>10961</v>
      </c>
      <c r="E2637" s="29" t="s">
        <v>663</v>
      </c>
      <c r="F2637" s="59"/>
      <c r="G2637" s="592">
        <v>41795</v>
      </c>
      <c r="H2637" s="202" t="s">
        <v>10796</v>
      </c>
      <c r="I2637" s="24" t="s">
        <v>949</v>
      </c>
    </row>
    <row r="2638" spans="2:12">
      <c r="B2638" s="27" t="s">
        <v>10797</v>
      </c>
      <c r="C2638" s="62" t="s">
        <v>10799</v>
      </c>
      <c r="D2638" s="814" t="s">
        <v>10962</v>
      </c>
      <c r="E2638" s="26" t="s">
        <v>10798</v>
      </c>
      <c r="F2638" s="26"/>
      <c r="G2638" s="42">
        <v>41794</v>
      </c>
      <c r="H2638" s="61" t="s">
        <v>10925</v>
      </c>
      <c r="I2638" s="24" t="s">
        <v>949</v>
      </c>
    </row>
    <row r="2639" spans="2:12">
      <c r="B2639" s="27" t="s">
        <v>5319</v>
      </c>
      <c r="C2639" s="40" t="s">
        <v>10380</v>
      </c>
      <c r="D2639" s="819" t="s">
        <v>10963</v>
      </c>
      <c r="E2639" s="26" t="s">
        <v>10350</v>
      </c>
      <c r="F2639" s="26"/>
      <c r="G2639" s="42">
        <v>41796</v>
      </c>
      <c r="H2639" s="61" t="s">
        <v>10815</v>
      </c>
      <c r="I2639" s="24" t="s">
        <v>949</v>
      </c>
    </row>
    <row r="2640" spans="2:12">
      <c r="B2640" s="213" t="s">
        <v>10792</v>
      </c>
      <c r="C2640" s="789" t="s">
        <v>10793</v>
      </c>
      <c r="D2640" s="818" t="s">
        <v>10964</v>
      </c>
      <c r="E2640" s="59" t="s">
        <v>10790</v>
      </c>
      <c r="F2640" s="59"/>
      <c r="G2640" s="592">
        <v>41797</v>
      </c>
      <c r="H2640" s="202" t="s">
        <v>10816</v>
      </c>
      <c r="I2640" s="24" t="s">
        <v>949</v>
      </c>
    </row>
    <row r="2641" spans="2:9">
      <c r="B2641" s="27" t="s">
        <v>10809</v>
      </c>
      <c r="C2641" s="62" t="s">
        <v>10827</v>
      </c>
      <c r="D2641" s="814" t="s">
        <v>10965</v>
      </c>
      <c r="E2641" s="26" t="s">
        <v>10810</v>
      </c>
      <c r="F2641" s="26"/>
      <c r="G2641" s="42">
        <v>41797</v>
      </c>
      <c r="H2641" s="61" t="s">
        <v>10816</v>
      </c>
      <c r="I2641" s="24" t="s">
        <v>949</v>
      </c>
    </row>
    <row r="2642" spans="2:9">
      <c r="B2642" s="213" t="s">
        <v>10806</v>
      </c>
      <c r="C2642" s="789" t="s">
        <v>10808</v>
      </c>
      <c r="D2642" s="818" t="s">
        <v>10966</v>
      </c>
      <c r="E2642" s="59" t="s">
        <v>10807</v>
      </c>
      <c r="F2642" s="59"/>
      <c r="G2642" s="592">
        <v>41802</v>
      </c>
      <c r="H2642" s="202" t="s">
        <v>10850</v>
      </c>
      <c r="I2642" s="24" t="s">
        <v>949</v>
      </c>
    </row>
    <row r="2643" spans="2:9">
      <c r="B2643" s="27" t="s">
        <v>723</v>
      </c>
      <c r="C2643" s="564" t="s">
        <v>10749</v>
      </c>
      <c r="D2643" s="704" t="s">
        <v>10833</v>
      </c>
      <c r="E2643" s="29" t="s">
        <v>809</v>
      </c>
      <c r="F2643" s="59"/>
      <c r="G2643" s="592">
        <v>41802</v>
      </c>
      <c r="H2643" s="202" t="s">
        <v>10867</v>
      </c>
      <c r="I2643" s="24" t="s">
        <v>10926</v>
      </c>
    </row>
    <row r="2644" spans="2:9">
      <c r="B2644" s="27" t="s">
        <v>10860</v>
      </c>
      <c r="C2644" s="62" t="s">
        <v>10903</v>
      </c>
      <c r="D2644" s="819" t="s">
        <v>10971</v>
      </c>
      <c r="E2644" s="29" t="s">
        <v>10861</v>
      </c>
      <c r="F2644" s="59"/>
      <c r="G2644" s="592">
        <v>41805</v>
      </c>
      <c r="H2644" s="202" t="s">
        <v>10928</v>
      </c>
      <c r="I2644" s="24" t="s">
        <v>949</v>
      </c>
    </row>
    <row r="2645" spans="2:9">
      <c r="B2645" s="205" t="s">
        <v>3149</v>
      </c>
      <c r="C2645" s="564" t="s">
        <v>10749</v>
      </c>
      <c r="D2645" s="755" t="s">
        <v>10967</v>
      </c>
      <c r="E2645" s="29" t="s">
        <v>927</v>
      </c>
      <c r="F2645" s="59"/>
      <c r="G2645" s="592">
        <v>41806</v>
      </c>
      <c r="H2645" s="202" t="s">
        <v>10875</v>
      </c>
      <c r="I2645" s="24" t="s">
        <v>949</v>
      </c>
    </row>
    <row r="2646" spans="2:9">
      <c r="B2646" s="27" t="s">
        <v>10789</v>
      </c>
      <c r="C2646" s="40" t="s">
        <v>10791</v>
      </c>
      <c r="D2646" s="819" t="s">
        <v>10788</v>
      </c>
      <c r="E2646" s="26" t="s">
        <v>10790</v>
      </c>
      <c r="F2646" s="26"/>
      <c r="G2646" s="42">
        <v>41806</v>
      </c>
      <c r="H2646" s="61" t="s">
        <v>10876</v>
      </c>
      <c r="I2646" s="24" t="s">
        <v>949</v>
      </c>
    </row>
    <row r="2647" spans="2:9">
      <c r="B2647" s="27" t="s">
        <v>10887</v>
      </c>
      <c r="C2647" s="40" t="s">
        <v>10977</v>
      </c>
      <c r="D2647" s="819" t="s">
        <v>10972</v>
      </c>
      <c r="E2647" s="26" t="s">
        <v>10888</v>
      </c>
      <c r="F2647" s="26"/>
      <c r="G2647" s="42">
        <v>41809</v>
      </c>
      <c r="H2647" s="61" t="s">
        <v>10889</v>
      </c>
      <c r="I2647" s="24" t="s">
        <v>949</v>
      </c>
    </row>
    <row r="2648" spans="2:9">
      <c r="B2648" s="205" t="s">
        <v>10851</v>
      </c>
      <c r="C2648" s="62" t="s">
        <v>10853</v>
      </c>
      <c r="D2648" s="814" t="s">
        <v>10969</v>
      </c>
      <c r="E2648" s="29" t="s">
        <v>10852</v>
      </c>
      <c r="F2648" s="26"/>
      <c r="G2648" s="42">
        <v>41810</v>
      </c>
      <c r="H2648" s="61" t="s">
        <v>10904</v>
      </c>
      <c r="I2648" s="24" t="s">
        <v>949</v>
      </c>
    </row>
    <row r="2649" spans="2:9">
      <c r="B2649" s="385" t="s">
        <v>10882</v>
      </c>
      <c r="C2649" s="200" t="s">
        <v>10884</v>
      </c>
      <c r="D2649" s="813" t="s">
        <v>10968</v>
      </c>
      <c r="E2649" s="750" t="s">
        <v>10883</v>
      </c>
      <c r="F2649" s="59"/>
      <c r="G2649" s="592">
        <v>41810</v>
      </c>
      <c r="H2649" s="61" t="s">
        <v>10904</v>
      </c>
      <c r="I2649" s="24" t="s">
        <v>949</v>
      </c>
    </row>
    <row r="2650" spans="2:9">
      <c r="B2650" s="385" t="s">
        <v>10897</v>
      </c>
      <c r="C2650" s="200" t="s">
        <v>10899</v>
      </c>
      <c r="D2650" s="813" t="s">
        <v>10970</v>
      </c>
      <c r="E2650" s="750" t="s">
        <v>10898</v>
      </c>
      <c r="F2650" s="59"/>
      <c r="G2650" s="592">
        <v>41813</v>
      </c>
      <c r="H2650" s="202" t="s">
        <v>10930</v>
      </c>
      <c r="I2650" s="24" t="s">
        <v>949</v>
      </c>
    </row>
    <row r="2651" spans="2:9">
      <c r="B2651" s="205" t="s">
        <v>2853</v>
      </c>
      <c r="C2651" s="564" t="s">
        <v>10929</v>
      </c>
      <c r="D2651" s="817" t="s">
        <v>10892</v>
      </c>
      <c r="E2651" s="29" t="s">
        <v>726</v>
      </c>
      <c r="F2651" s="26"/>
      <c r="G2651" s="42">
        <v>41814</v>
      </c>
      <c r="H2651" s="28" t="s">
        <v>10931</v>
      </c>
      <c r="I2651" s="24" t="s">
        <v>949</v>
      </c>
    </row>
    <row r="2652" spans="2:9">
      <c r="B2652" s="385" t="s">
        <v>10857</v>
      </c>
      <c r="C2652" s="200" t="s">
        <v>10858</v>
      </c>
      <c r="D2652" s="813" t="s">
        <v>10973</v>
      </c>
      <c r="E2652" s="750" t="s">
        <v>10859</v>
      </c>
      <c r="F2652" s="59"/>
      <c r="G2652" s="592">
        <v>41810</v>
      </c>
      <c r="H2652" s="202" t="s">
        <v>10917</v>
      </c>
      <c r="I2652" s="24" t="s">
        <v>949</v>
      </c>
    </row>
    <row r="2653" spans="2:9">
      <c r="B2653" s="205" t="s">
        <v>10868</v>
      </c>
      <c r="C2653" s="564" t="s">
        <v>10958</v>
      </c>
      <c r="D2653" s="817" t="s">
        <v>10871</v>
      </c>
      <c r="E2653" s="29" t="s">
        <v>11</v>
      </c>
      <c r="F2653" s="26"/>
      <c r="G2653" s="42">
        <v>41815</v>
      </c>
      <c r="H2653" s="28" t="s">
        <v>10932</v>
      </c>
      <c r="I2653" s="24" t="s">
        <v>949</v>
      </c>
    </row>
    <row r="2654" spans="2:9">
      <c r="B2654" s="205" t="s">
        <v>10868</v>
      </c>
      <c r="C2654" s="564" t="s">
        <v>10958</v>
      </c>
      <c r="D2654" s="755" t="s">
        <v>10915</v>
      </c>
      <c r="E2654" s="29" t="s">
        <v>11</v>
      </c>
      <c r="F2654" s="26"/>
      <c r="G2654" s="42">
        <v>41816</v>
      </c>
      <c r="H2654" s="28" t="s">
        <v>10946</v>
      </c>
      <c r="I2654" s="24" t="s">
        <v>949</v>
      </c>
    </row>
    <row r="2655" spans="2:9">
      <c r="B2655" s="205" t="s">
        <v>10868</v>
      </c>
      <c r="C2655" s="564" t="s">
        <v>10958</v>
      </c>
      <c r="D2655" s="755" t="s">
        <v>10938</v>
      </c>
      <c r="E2655" s="29" t="s">
        <v>11</v>
      </c>
      <c r="F2655" s="26"/>
      <c r="G2655" s="42">
        <v>41817</v>
      </c>
      <c r="H2655" s="28" t="s">
        <v>10948</v>
      </c>
      <c r="I2655" s="24" t="s">
        <v>11114</v>
      </c>
    </row>
    <row r="2656" spans="2:9">
      <c r="B2656" s="205" t="s">
        <v>1517</v>
      </c>
      <c r="C2656" s="30" t="s">
        <v>10936</v>
      </c>
      <c r="D2656" s="814" t="s">
        <v>10974</v>
      </c>
      <c r="E2656" s="29" t="s">
        <v>2</v>
      </c>
      <c r="F2656" s="26"/>
      <c r="G2656" s="42">
        <v>41817</v>
      </c>
      <c r="H2656" s="28" t="s">
        <v>10949</v>
      </c>
      <c r="I2656" s="24" t="s">
        <v>949</v>
      </c>
    </row>
    <row r="2657" spans="2:9">
      <c r="B2657" s="385" t="s">
        <v>10900</v>
      </c>
      <c r="C2657" s="200" t="s">
        <v>10902</v>
      </c>
      <c r="D2657" s="813" t="s">
        <v>10975</v>
      </c>
      <c r="E2657" s="750" t="s">
        <v>10901</v>
      </c>
      <c r="F2657" s="59"/>
      <c r="G2657" s="592">
        <v>41820</v>
      </c>
      <c r="H2657" s="202" t="s">
        <v>10978</v>
      </c>
      <c r="I2657" s="24" t="s">
        <v>949</v>
      </c>
    </row>
    <row r="2658" spans="2:9">
      <c r="B2658" s="385" t="s">
        <v>10944</v>
      </c>
      <c r="C2658" s="200" t="s">
        <v>10980</v>
      </c>
      <c r="D2658" s="813" t="s">
        <v>10976</v>
      </c>
      <c r="E2658" s="750" t="s">
        <v>10945</v>
      </c>
      <c r="F2658" s="59"/>
      <c r="G2658" s="592">
        <v>41820</v>
      </c>
      <c r="H2658" s="202" t="s">
        <v>10979</v>
      </c>
      <c r="I2658" s="24" t="s">
        <v>949</v>
      </c>
    </row>
    <row r="2659" spans="2:9">
      <c r="B2659" s="27" t="s">
        <v>10957</v>
      </c>
      <c r="C2659" s="30" t="s">
        <v>8766</v>
      </c>
      <c r="D2659" s="813" t="s">
        <v>8767</v>
      </c>
      <c r="E2659" s="29" t="s">
        <v>10956</v>
      </c>
      <c r="F2659" s="26"/>
      <c r="G2659" s="592">
        <v>41820</v>
      </c>
      <c r="H2659" s="28" t="s">
        <v>10981</v>
      </c>
      <c r="I2659" s="24" t="s">
        <v>949</v>
      </c>
    </row>
    <row r="2660" spans="2:9">
      <c r="B2660" s="27" t="s">
        <v>11094</v>
      </c>
      <c r="C2660" s="30" t="s">
        <v>11095</v>
      </c>
      <c r="D2660" s="305" t="s">
        <v>11097</v>
      </c>
      <c r="E2660" s="29" t="s">
        <v>11096</v>
      </c>
      <c r="F2660" s="26"/>
      <c r="G2660" s="592">
        <v>41820</v>
      </c>
      <c r="H2660" s="28" t="s">
        <v>11122</v>
      </c>
    </row>
    <row r="2661" spans="2:9">
      <c r="B2661" s="385" t="s">
        <v>10984</v>
      </c>
      <c r="C2661" s="172" t="s">
        <v>11055</v>
      </c>
      <c r="D2661" s="802" t="s">
        <v>11126</v>
      </c>
      <c r="E2661" s="750" t="s">
        <v>10985</v>
      </c>
      <c r="F2661" s="59"/>
      <c r="G2661" s="592">
        <v>41820</v>
      </c>
      <c r="H2661" s="60" t="s">
        <v>10986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949</v>
      </c>
    </row>
    <row r="2663" spans="2:9">
      <c r="B2663" s="205" t="s">
        <v>10868</v>
      </c>
      <c r="C2663" s="30" t="s">
        <v>10953</v>
      </c>
      <c r="D2663" s="306" t="s">
        <v>11158</v>
      </c>
      <c r="E2663" s="29" t="s">
        <v>11</v>
      </c>
      <c r="F2663" s="26"/>
      <c r="G2663" s="592">
        <v>41821</v>
      </c>
      <c r="H2663" s="28" t="s">
        <v>10986</v>
      </c>
      <c r="I2663" s="24" t="s">
        <v>949</v>
      </c>
    </row>
    <row r="2664" spans="2:9">
      <c r="B2664" s="205" t="s">
        <v>10993</v>
      </c>
      <c r="C2664" s="827" t="s">
        <v>11056</v>
      </c>
      <c r="D2664" s="305" t="s">
        <v>11127</v>
      </c>
      <c r="E2664" s="29" t="s">
        <v>10994</v>
      </c>
      <c r="F2664" s="26"/>
      <c r="G2664" s="592">
        <v>41823</v>
      </c>
      <c r="H2664" s="28" t="s">
        <v>11115</v>
      </c>
      <c r="I2664" s="24" t="s">
        <v>949</v>
      </c>
    </row>
    <row r="2665" spans="2:9">
      <c r="B2665" s="205" t="s">
        <v>10868</v>
      </c>
      <c r="C2665" s="564" t="s">
        <v>11056</v>
      </c>
      <c r="D2665" s="755" t="s">
        <v>11128</v>
      </c>
      <c r="E2665" s="29" t="s">
        <v>11</v>
      </c>
      <c r="F2665" s="26"/>
      <c r="G2665" s="592">
        <v>41823</v>
      </c>
      <c r="H2665" s="28"/>
      <c r="I2665" s="24" t="s">
        <v>11114</v>
      </c>
    </row>
    <row r="2666" spans="2:9">
      <c r="B2666" s="205" t="s">
        <v>10868</v>
      </c>
      <c r="C2666" s="564" t="s">
        <v>11056</v>
      </c>
      <c r="D2666" s="305" t="s">
        <v>11129</v>
      </c>
      <c r="E2666" s="29" t="s">
        <v>11</v>
      </c>
      <c r="F2666" s="26"/>
      <c r="G2666" s="42">
        <v>41824</v>
      </c>
      <c r="H2666" s="61" t="s">
        <v>11009</v>
      </c>
      <c r="I2666" s="24" t="s">
        <v>949</v>
      </c>
    </row>
    <row r="2667" spans="2:9">
      <c r="B2667" s="205" t="s">
        <v>10868</v>
      </c>
      <c r="C2667" s="564" t="s">
        <v>11056</v>
      </c>
      <c r="D2667" s="305" t="s">
        <v>11131</v>
      </c>
      <c r="E2667" s="29" t="s">
        <v>11</v>
      </c>
      <c r="F2667" s="26"/>
      <c r="G2667" s="42">
        <v>41824</v>
      </c>
      <c r="H2667" s="61" t="s">
        <v>11009</v>
      </c>
      <c r="I2667" s="24" t="s">
        <v>949</v>
      </c>
    </row>
    <row r="2668" spans="2:9">
      <c r="B2668" s="205" t="s">
        <v>10991</v>
      </c>
      <c r="C2668" s="62" t="s">
        <v>11057</v>
      </c>
      <c r="D2668" s="306" t="s">
        <v>11159</v>
      </c>
      <c r="E2668" s="29" t="s">
        <v>10992</v>
      </c>
      <c r="F2668" s="26"/>
      <c r="G2668" s="42">
        <v>41825</v>
      </c>
      <c r="H2668" s="61" t="s">
        <v>11009</v>
      </c>
      <c r="I2668" s="24" t="s">
        <v>949</v>
      </c>
    </row>
    <row r="2669" spans="2:9">
      <c r="B2669" s="205" t="s">
        <v>10991</v>
      </c>
      <c r="C2669" s="62" t="s">
        <v>11058</v>
      </c>
      <c r="D2669" s="306" t="s">
        <v>11132</v>
      </c>
      <c r="E2669" s="29" t="s">
        <v>10992</v>
      </c>
      <c r="F2669" s="26"/>
      <c r="G2669" s="42">
        <v>41825</v>
      </c>
      <c r="H2669" s="61" t="s">
        <v>11009</v>
      </c>
      <c r="I2669" s="24" t="s">
        <v>949</v>
      </c>
    </row>
    <row r="2670" spans="2:9">
      <c r="B2670" s="205" t="s">
        <v>10868</v>
      </c>
      <c r="C2670" s="564" t="s">
        <v>11056</v>
      </c>
      <c r="D2670" s="305" t="s">
        <v>11133</v>
      </c>
      <c r="E2670" s="29" t="s">
        <v>11</v>
      </c>
      <c r="F2670" s="26"/>
      <c r="G2670" s="42">
        <v>41826</v>
      </c>
      <c r="H2670" s="61" t="s">
        <v>11010</v>
      </c>
      <c r="I2670" s="24" t="s">
        <v>949</v>
      </c>
    </row>
    <row r="2671" spans="2:9">
      <c r="B2671" s="205" t="s">
        <v>10868</v>
      </c>
      <c r="C2671" s="564" t="s">
        <v>11056</v>
      </c>
      <c r="D2671" s="305" t="s">
        <v>11134</v>
      </c>
      <c r="E2671" s="29" t="s">
        <v>11</v>
      </c>
      <c r="F2671" s="26"/>
      <c r="G2671" s="42">
        <v>41826</v>
      </c>
      <c r="H2671" s="61" t="s">
        <v>11010</v>
      </c>
      <c r="I2671" s="24" t="s">
        <v>949</v>
      </c>
    </row>
    <row r="2672" spans="2:9">
      <c r="B2672" s="205" t="s">
        <v>5447</v>
      </c>
      <c r="C2672" s="62" t="s">
        <v>11059</v>
      </c>
      <c r="D2672" s="306" t="s">
        <v>11135</v>
      </c>
      <c r="E2672" s="29" t="s">
        <v>724</v>
      </c>
      <c r="F2672" s="26"/>
      <c r="G2672" s="42">
        <v>41827</v>
      </c>
      <c r="H2672" s="61" t="s">
        <v>11012</v>
      </c>
      <c r="I2672" s="24" t="s">
        <v>949</v>
      </c>
    </row>
    <row r="2673" spans="2:9">
      <c r="B2673" s="27" t="s">
        <v>10757</v>
      </c>
      <c r="C2673" s="40" t="s">
        <v>10804</v>
      </c>
      <c r="D2673" s="805" t="s">
        <v>11160</v>
      </c>
      <c r="E2673" s="28" t="s">
        <v>10805</v>
      </c>
      <c r="F2673" s="26"/>
      <c r="G2673" s="42">
        <v>41827</v>
      </c>
      <c r="H2673" s="28" t="s">
        <v>11011</v>
      </c>
      <c r="I2673" s="24" t="s">
        <v>949</v>
      </c>
    </row>
    <row r="2674" spans="2:9">
      <c r="B2674" s="205" t="s">
        <v>10345</v>
      </c>
      <c r="C2674" s="564" t="s">
        <v>11056</v>
      </c>
      <c r="D2674" s="305" t="s">
        <v>11136</v>
      </c>
      <c r="E2674" s="29" t="s">
        <v>6406</v>
      </c>
      <c r="F2674" s="26"/>
      <c r="G2674" s="42">
        <v>41829</v>
      </c>
      <c r="H2674" s="61" t="s">
        <v>11023</v>
      </c>
      <c r="I2674" s="24" t="s">
        <v>949</v>
      </c>
    </row>
    <row r="2675" spans="2:9">
      <c r="B2675" s="213" t="s">
        <v>11002</v>
      </c>
      <c r="C2675" s="789" t="s">
        <v>11060</v>
      </c>
      <c r="D2675" s="807" t="s">
        <v>11161</v>
      </c>
      <c r="E2675" s="60" t="s">
        <v>11003</v>
      </c>
      <c r="F2675" s="59"/>
      <c r="G2675" s="592">
        <v>41829</v>
      </c>
      <c r="H2675" s="61" t="s">
        <v>11023</v>
      </c>
      <c r="I2675" s="24" t="s">
        <v>949</v>
      </c>
    </row>
    <row r="2676" spans="2:9">
      <c r="B2676" s="213" t="s">
        <v>11020</v>
      </c>
      <c r="C2676" s="789" t="s">
        <v>11061</v>
      </c>
      <c r="D2676" s="807" t="s">
        <v>11162</v>
      </c>
      <c r="E2676" s="60" t="s">
        <v>11019</v>
      </c>
      <c r="F2676" s="59"/>
      <c r="G2676" s="592">
        <v>41830</v>
      </c>
      <c r="H2676" s="60" t="s">
        <v>11024</v>
      </c>
      <c r="I2676" s="24" t="s">
        <v>949</v>
      </c>
    </row>
    <row r="2677" spans="2:9">
      <c r="B2677" s="385" t="s">
        <v>10940</v>
      </c>
      <c r="C2677" s="200" t="s">
        <v>11062</v>
      </c>
      <c r="D2677" s="802" t="s">
        <v>11163</v>
      </c>
      <c r="E2677" s="750" t="s">
        <v>10941</v>
      </c>
      <c r="F2677" s="59"/>
      <c r="G2677" s="592">
        <v>41832</v>
      </c>
      <c r="H2677" s="202" t="s">
        <v>11027</v>
      </c>
      <c r="I2677" s="24" t="s">
        <v>949</v>
      </c>
    </row>
    <row r="2678" spans="2:9">
      <c r="B2678" s="27" t="s">
        <v>4893</v>
      </c>
      <c r="C2678" s="62" t="s">
        <v>11063</v>
      </c>
      <c r="D2678" s="306" t="s">
        <v>11164</v>
      </c>
      <c r="E2678" s="29" t="s">
        <v>8</v>
      </c>
      <c r="F2678" s="59"/>
      <c r="G2678" s="592">
        <v>41832</v>
      </c>
      <c r="H2678" s="60" t="s">
        <v>11037</v>
      </c>
      <c r="I2678" s="24" t="s">
        <v>949</v>
      </c>
    </row>
    <row r="2679" spans="2:9">
      <c r="B2679" s="1549" t="s">
        <v>11029</v>
      </c>
      <c r="C2679" s="823" t="s">
        <v>11065</v>
      </c>
      <c r="D2679" s="824" t="s">
        <v>11028</v>
      </c>
      <c r="E2679" s="824" t="s">
        <v>11030</v>
      </c>
      <c r="F2679" s="824"/>
      <c r="G2679" s="933">
        <v>41834</v>
      </c>
      <c r="H2679" s="822" t="s">
        <v>11064</v>
      </c>
      <c r="I2679" s="24" t="s">
        <v>949</v>
      </c>
    </row>
    <row r="2680" spans="2:9">
      <c r="B2680" s="213" t="s">
        <v>11035</v>
      </c>
      <c r="C2680" s="789" t="s">
        <v>11066</v>
      </c>
      <c r="D2680" s="807" t="s">
        <v>11165</v>
      </c>
      <c r="E2680" s="59" t="s">
        <v>11036</v>
      </c>
      <c r="F2680" s="59"/>
      <c r="G2680" s="592">
        <v>41835</v>
      </c>
      <c r="H2680" s="60" t="s">
        <v>11038</v>
      </c>
      <c r="I2680" s="24" t="s">
        <v>949</v>
      </c>
    </row>
    <row r="2681" spans="2:9">
      <c r="B2681" s="205" t="s">
        <v>10868</v>
      </c>
      <c r="C2681" s="564" t="s">
        <v>11056</v>
      </c>
      <c r="D2681" s="305" t="s">
        <v>11130</v>
      </c>
      <c r="E2681" s="29" t="s">
        <v>11</v>
      </c>
      <c r="F2681" s="59"/>
      <c r="G2681" s="592">
        <v>41836</v>
      </c>
      <c r="H2681" s="60" t="s">
        <v>11044</v>
      </c>
      <c r="I2681" s="24" t="s">
        <v>949</v>
      </c>
    </row>
    <row r="2682" spans="2:9">
      <c r="B2682" s="205" t="s">
        <v>10868</v>
      </c>
      <c r="C2682" s="564" t="s">
        <v>11056</v>
      </c>
      <c r="D2682" s="305" t="s">
        <v>10990</v>
      </c>
      <c r="E2682" s="29" t="s">
        <v>11</v>
      </c>
      <c r="F2682" s="59"/>
      <c r="G2682" s="592">
        <v>41837</v>
      </c>
      <c r="H2682" s="60" t="s">
        <v>11045</v>
      </c>
      <c r="I2682" s="24" t="s">
        <v>949</v>
      </c>
    </row>
    <row r="2683" spans="2:9">
      <c r="B2683" s="205" t="s">
        <v>11047</v>
      </c>
      <c r="C2683" s="62" t="s">
        <v>11067</v>
      </c>
      <c r="D2683" s="306" t="s">
        <v>11153</v>
      </c>
      <c r="E2683" s="29" t="s">
        <v>11</v>
      </c>
      <c r="F2683" s="59"/>
      <c r="G2683" s="592">
        <v>41838</v>
      </c>
      <c r="H2683" s="60" t="s">
        <v>11046</v>
      </c>
      <c r="I2683" s="24" t="s">
        <v>949</v>
      </c>
    </row>
    <row r="2684" spans="2:9">
      <c r="B2684" s="27" t="s">
        <v>11041</v>
      </c>
      <c r="C2684" s="62" t="s">
        <v>11068</v>
      </c>
      <c r="D2684" s="805" t="s">
        <v>11166</v>
      </c>
      <c r="E2684" s="26" t="s">
        <v>11042</v>
      </c>
      <c r="F2684" s="26"/>
      <c r="G2684" s="42">
        <v>41842</v>
      </c>
      <c r="H2684" s="28" t="s">
        <v>11054</v>
      </c>
      <c r="I2684" s="24" t="s">
        <v>949</v>
      </c>
    </row>
    <row r="2685" spans="2:9">
      <c r="B2685" s="27" t="s">
        <v>11085</v>
      </c>
      <c r="C2685" s="62" t="s">
        <v>11087</v>
      </c>
      <c r="D2685" s="805" t="s">
        <v>11167</v>
      </c>
      <c r="E2685" s="26" t="s">
        <v>11086</v>
      </c>
      <c r="F2685" s="26"/>
      <c r="G2685" s="42">
        <v>41845</v>
      </c>
      <c r="H2685" s="28" t="s">
        <v>11098</v>
      </c>
      <c r="I2685" s="24" t="s">
        <v>949</v>
      </c>
    </row>
    <row r="2686" spans="2:9">
      <c r="B2686" s="27" t="s">
        <v>11099</v>
      </c>
      <c r="C2686" s="62" t="s">
        <v>11101</v>
      </c>
      <c r="D2686" s="805" t="s">
        <v>11168</v>
      </c>
      <c r="E2686" s="26" t="s">
        <v>11100</v>
      </c>
      <c r="F2686" s="26"/>
      <c r="G2686" s="42">
        <v>41844</v>
      </c>
      <c r="H2686" s="28" t="s">
        <v>11123</v>
      </c>
      <c r="I2686" s="24" t="s">
        <v>949</v>
      </c>
    </row>
    <row r="2687" spans="2:9">
      <c r="B2687" s="205" t="s">
        <v>5666</v>
      </c>
      <c r="C2687" s="62" t="s">
        <v>11048</v>
      </c>
      <c r="D2687" s="306" t="s">
        <v>11169</v>
      </c>
      <c r="E2687" s="29" t="s">
        <v>637</v>
      </c>
      <c r="F2687" s="26"/>
      <c r="G2687" s="42">
        <v>41850</v>
      </c>
      <c r="H2687" s="28" t="s">
        <v>11178</v>
      </c>
      <c r="I2687" s="24" t="s">
        <v>949</v>
      </c>
    </row>
    <row r="2688" spans="2:9">
      <c r="B2688" s="27" t="s">
        <v>11108</v>
      </c>
      <c r="C2688" s="62" t="s">
        <v>11111</v>
      </c>
      <c r="D2688" s="805" t="s">
        <v>11170</v>
      </c>
      <c r="E2688" s="26" t="s">
        <v>11109</v>
      </c>
      <c r="F2688" s="26"/>
      <c r="G2688" s="42">
        <v>41850</v>
      </c>
      <c r="H2688" s="28" t="s">
        <v>11110</v>
      </c>
      <c r="I2688" s="24" t="s">
        <v>949</v>
      </c>
    </row>
    <row r="2689" spans="2:9">
      <c r="B2689" s="27" t="s">
        <v>11112</v>
      </c>
      <c r="C2689" s="62"/>
      <c r="D2689" s="805" t="s">
        <v>11171</v>
      </c>
      <c r="E2689" s="26" t="s">
        <v>11113</v>
      </c>
      <c r="F2689" s="26"/>
      <c r="G2689" s="42">
        <v>41850</v>
      </c>
      <c r="H2689" s="28"/>
      <c r="I2689" s="24" t="s">
        <v>949</v>
      </c>
    </row>
    <row r="2690" spans="2:9">
      <c r="B2690" s="27" t="s">
        <v>10345</v>
      </c>
      <c r="C2690" s="62" t="s">
        <v>10507</v>
      </c>
      <c r="D2690" s="805" t="s">
        <v>11172</v>
      </c>
      <c r="E2690" s="26" t="s">
        <v>6406</v>
      </c>
      <c r="F2690" s="26"/>
      <c r="G2690" s="42">
        <v>41851</v>
      </c>
      <c r="H2690" s="28" t="s">
        <v>11140</v>
      </c>
      <c r="I2690" s="24" t="s">
        <v>949</v>
      </c>
    </row>
    <row r="2691" spans="2:9">
      <c r="B2691" s="205" t="s">
        <v>10896</v>
      </c>
      <c r="C2691" s="62" t="s">
        <v>11117</v>
      </c>
      <c r="D2691" s="306" t="s">
        <v>11173</v>
      </c>
      <c r="E2691" s="29" t="s">
        <v>11</v>
      </c>
      <c r="F2691" s="29"/>
      <c r="G2691" s="42">
        <v>41851</v>
      </c>
      <c r="H2691" s="28" t="s">
        <v>11140</v>
      </c>
      <c r="I2691" s="24" t="s">
        <v>949</v>
      </c>
    </row>
    <row r="2692" spans="2:9">
      <c r="B2692" s="27" t="s">
        <v>4893</v>
      </c>
      <c r="C2692" s="40" t="s">
        <v>9513</v>
      </c>
      <c r="D2692" s="306" t="s">
        <v>11174</v>
      </c>
      <c r="E2692" s="26" t="s">
        <v>663</v>
      </c>
      <c r="F2692" s="26"/>
      <c r="G2692" s="42">
        <v>41851</v>
      </c>
      <c r="H2692" s="28" t="s">
        <v>5121</v>
      </c>
      <c r="I2692" s="24" t="s">
        <v>949</v>
      </c>
    </row>
    <row r="2693" spans="2:9">
      <c r="B2693" s="27" t="s">
        <v>11138</v>
      </c>
      <c r="C2693" s="62" t="s">
        <v>11137</v>
      </c>
      <c r="D2693" s="305" t="s">
        <v>7337</v>
      </c>
      <c r="E2693" s="29" t="s">
        <v>11139</v>
      </c>
      <c r="F2693" s="26" t="s">
        <v>4</v>
      </c>
      <c r="G2693" s="42">
        <v>41851</v>
      </c>
      <c r="H2693" s="28" t="s">
        <v>11140</v>
      </c>
      <c r="I2693" s="24" t="s">
        <v>949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11176</v>
      </c>
      <c r="C2695" s="769" t="s">
        <v>11218</v>
      </c>
      <c r="D2695" s="784" t="s">
        <v>11275</v>
      </c>
      <c r="E2695" s="55" t="s">
        <v>11177</v>
      </c>
      <c r="F2695" s="55"/>
      <c r="G2695" s="597">
        <v>41853</v>
      </c>
      <c r="H2695" s="56" t="s">
        <v>11180</v>
      </c>
      <c r="I2695" s="24" t="s">
        <v>949</v>
      </c>
    </row>
    <row r="2696" spans="2:9">
      <c r="B2696" s="213" t="s">
        <v>11104</v>
      </c>
      <c r="C2696" s="769" t="s">
        <v>11107</v>
      </c>
      <c r="D2696" s="784" t="s">
        <v>11276</v>
      </c>
      <c r="E2696" s="55" t="s">
        <v>11105</v>
      </c>
      <c r="F2696" s="55"/>
      <c r="G2696" s="597">
        <v>41855</v>
      </c>
      <c r="H2696" s="56" t="s">
        <v>11179</v>
      </c>
      <c r="I2696" s="24" t="s">
        <v>949</v>
      </c>
    </row>
    <row r="2697" spans="2:9">
      <c r="B2697" s="213" t="s">
        <v>11104</v>
      </c>
      <c r="C2697" s="769" t="s">
        <v>11106</v>
      </c>
      <c r="D2697" s="784" t="s">
        <v>11277</v>
      </c>
      <c r="E2697" s="55" t="s">
        <v>11105</v>
      </c>
      <c r="F2697" s="55"/>
      <c r="G2697" s="597">
        <v>41855</v>
      </c>
      <c r="H2697" s="56" t="s">
        <v>11179</v>
      </c>
      <c r="I2697" s="24" t="s">
        <v>949</v>
      </c>
    </row>
    <row r="2698" spans="2:9">
      <c r="B2698" s="27" t="s">
        <v>1517</v>
      </c>
      <c r="C2698" s="62" t="s">
        <v>11075</v>
      </c>
      <c r="D2698" s="811" t="s">
        <v>11278</v>
      </c>
      <c r="E2698" s="29" t="s">
        <v>832</v>
      </c>
      <c r="F2698" s="29"/>
      <c r="G2698" s="592">
        <v>41856</v>
      </c>
      <c r="H2698" s="28" t="s">
        <v>11181</v>
      </c>
      <c r="I2698" s="24" t="s">
        <v>949</v>
      </c>
    </row>
    <row r="2699" spans="2:9">
      <c r="B2699" s="213" t="s">
        <v>10477</v>
      </c>
      <c r="C2699" s="200" t="s">
        <v>11219</v>
      </c>
      <c r="D2699" s="784" t="s">
        <v>11279</v>
      </c>
      <c r="E2699" s="750" t="s">
        <v>1196</v>
      </c>
      <c r="F2699" s="750"/>
      <c r="G2699" s="592">
        <v>41859</v>
      </c>
      <c r="H2699" s="60" t="s">
        <v>11189</v>
      </c>
      <c r="I2699" s="24" t="s">
        <v>949</v>
      </c>
    </row>
    <row r="2700" spans="2:9">
      <c r="B2700" s="205" t="s">
        <v>5124</v>
      </c>
      <c r="C2700" s="62" t="s">
        <v>10909</v>
      </c>
      <c r="D2700" s="811" t="s">
        <v>11280</v>
      </c>
      <c r="E2700" s="29" t="s">
        <v>11</v>
      </c>
      <c r="F2700" s="26"/>
      <c r="G2700" s="42">
        <v>41860</v>
      </c>
      <c r="H2700" s="61" t="s">
        <v>11189</v>
      </c>
      <c r="I2700" s="24" t="s">
        <v>949</v>
      </c>
    </row>
    <row r="2701" spans="2:9">
      <c r="B2701" s="27" t="s">
        <v>11188</v>
      </c>
      <c r="C2701" s="40" t="s">
        <v>10396</v>
      </c>
      <c r="D2701" s="785" t="s">
        <v>11281</v>
      </c>
      <c r="E2701" s="26" t="s">
        <v>3722</v>
      </c>
      <c r="F2701" s="26"/>
      <c r="G2701" s="42">
        <v>41862</v>
      </c>
      <c r="H2701" s="27" t="s">
        <v>11198</v>
      </c>
      <c r="I2701" s="24" t="s">
        <v>949</v>
      </c>
    </row>
    <row r="2702" spans="2:9">
      <c r="B2702" s="213" t="s">
        <v>11204</v>
      </c>
      <c r="C2702" s="789" t="s">
        <v>11205</v>
      </c>
      <c r="D2702" s="812" t="s">
        <v>11282</v>
      </c>
      <c r="E2702" s="26" t="s">
        <v>11</v>
      </c>
      <c r="F2702" s="59"/>
      <c r="G2702" s="592">
        <v>41864</v>
      </c>
      <c r="H2702" s="213" t="s">
        <v>11215</v>
      </c>
      <c r="I2702" s="24" t="s">
        <v>949</v>
      </c>
    </row>
    <row r="2703" spans="2:9">
      <c r="B2703" s="213" t="s">
        <v>11211</v>
      </c>
      <c r="C2703" s="200" t="s">
        <v>11220</v>
      </c>
      <c r="D2703" s="784" t="s">
        <v>11283</v>
      </c>
      <c r="E2703" s="750" t="s">
        <v>11212</v>
      </c>
      <c r="F2703" s="750"/>
      <c r="G2703" s="592">
        <v>41866</v>
      </c>
      <c r="H2703" s="60" t="s">
        <v>11217</v>
      </c>
      <c r="I2703" s="24" t="s">
        <v>949</v>
      </c>
    </row>
    <row r="2704" spans="2:9">
      <c r="B2704" s="213" t="s">
        <v>11214</v>
      </c>
      <c r="C2704" s="200" t="s">
        <v>11221</v>
      </c>
      <c r="D2704" s="784" t="s">
        <v>11288</v>
      </c>
      <c r="E2704" s="750" t="s">
        <v>11213</v>
      </c>
      <c r="F2704" s="750"/>
      <c r="G2704" s="592">
        <v>41867</v>
      </c>
      <c r="H2704" s="60" t="s">
        <v>11216</v>
      </c>
      <c r="I2704" s="24" t="s">
        <v>949</v>
      </c>
    </row>
    <row r="2705" spans="2:9">
      <c r="B2705" s="213" t="s">
        <v>11235</v>
      </c>
      <c r="C2705" s="789" t="s">
        <v>11236</v>
      </c>
      <c r="D2705" s="812" t="s">
        <v>11284</v>
      </c>
      <c r="E2705" s="828" t="s">
        <v>11237</v>
      </c>
      <c r="F2705" s="59"/>
      <c r="G2705" s="592">
        <v>41873</v>
      </c>
      <c r="H2705" s="213" t="s">
        <v>11238</v>
      </c>
      <c r="I2705" s="24" t="s">
        <v>949</v>
      </c>
    </row>
    <row r="2706" spans="2:9">
      <c r="B2706" s="213" t="s">
        <v>11243</v>
      </c>
      <c r="C2706" s="789" t="s">
        <v>11263</v>
      </c>
      <c r="D2706" s="812" t="s">
        <v>11289</v>
      </c>
      <c r="E2706" s="828" t="s">
        <v>11244</v>
      </c>
      <c r="F2706" s="59"/>
      <c r="G2706" s="592">
        <v>41876</v>
      </c>
      <c r="H2706" s="213" t="s">
        <v>11245</v>
      </c>
      <c r="I2706" s="24" t="s">
        <v>949</v>
      </c>
    </row>
    <row r="2707" spans="2:9">
      <c r="B2707" s="213" t="s">
        <v>11246</v>
      </c>
      <c r="C2707" s="789" t="s">
        <v>11264</v>
      </c>
      <c r="D2707" s="812" t="s">
        <v>11303</v>
      </c>
      <c r="E2707" s="828" t="s">
        <v>11247</v>
      </c>
      <c r="F2707" s="59"/>
      <c r="G2707" s="592">
        <v>41878</v>
      </c>
      <c r="H2707" s="213" t="s">
        <v>11248</v>
      </c>
      <c r="I2707" s="24" t="s">
        <v>11249</v>
      </c>
    </row>
    <row r="2708" spans="2:9">
      <c r="B2708" s="213" t="s">
        <v>11246</v>
      </c>
      <c r="C2708" s="789" t="s">
        <v>11265</v>
      </c>
      <c r="D2708" s="812" t="s">
        <v>11285</v>
      </c>
      <c r="E2708" s="828" t="s">
        <v>11250</v>
      </c>
      <c r="F2708" s="59"/>
      <c r="G2708" s="592">
        <v>41873</v>
      </c>
      <c r="H2708" s="213" t="s">
        <v>11251</v>
      </c>
      <c r="I2708" s="24" t="s">
        <v>11249</v>
      </c>
    </row>
    <row r="2709" spans="2:9">
      <c r="B2709" s="213" t="s">
        <v>11246</v>
      </c>
      <c r="C2709" s="789" t="s">
        <v>11266</v>
      </c>
      <c r="D2709" s="812" t="s">
        <v>11286</v>
      </c>
      <c r="E2709" s="828" t="s">
        <v>11250</v>
      </c>
      <c r="F2709" s="59"/>
      <c r="G2709" s="592">
        <v>41878</v>
      </c>
      <c r="H2709" s="213" t="s">
        <v>11248</v>
      </c>
      <c r="I2709" s="24" t="s">
        <v>11249</v>
      </c>
    </row>
    <row r="2710" spans="2:9">
      <c r="B2710" s="213" t="s">
        <v>11200</v>
      </c>
      <c r="C2710" s="200" t="s">
        <v>11222</v>
      </c>
      <c r="D2710" s="784" t="s">
        <v>11287</v>
      </c>
      <c r="E2710" s="750" t="s">
        <v>11201</v>
      </c>
      <c r="F2710" s="750"/>
      <c r="G2710" s="597">
        <v>41879</v>
      </c>
      <c r="H2710" s="60" t="s">
        <v>11256</v>
      </c>
      <c r="I2710" s="24" t="s">
        <v>949</v>
      </c>
    </row>
    <row r="2711" spans="2:9">
      <c r="B2711" s="213" t="s">
        <v>11260</v>
      </c>
      <c r="C2711" s="200" t="s">
        <v>11262</v>
      </c>
      <c r="D2711" s="843" t="s">
        <v>11273</v>
      </c>
      <c r="E2711" s="750" t="s">
        <v>11261</v>
      </c>
      <c r="F2711" s="750"/>
      <c r="G2711" s="597">
        <v>41882</v>
      </c>
      <c r="H2711" s="60" t="s">
        <v>11980</v>
      </c>
    </row>
    <row r="2712" spans="2:9">
      <c r="B2712" s="213" t="s">
        <v>11202</v>
      </c>
      <c r="C2712" s="200" t="s">
        <v>11223</v>
      </c>
      <c r="D2712" s="784" t="s">
        <v>11290</v>
      </c>
      <c r="E2712" s="750" t="s">
        <v>11203</v>
      </c>
      <c r="F2712" s="750"/>
      <c r="G2712" s="592">
        <v>41882</v>
      </c>
      <c r="H2712" s="60" t="s">
        <v>11355</v>
      </c>
      <c r="I2712" s="24" t="s">
        <v>949</v>
      </c>
    </row>
    <row r="2713" spans="2:9">
      <c r="B2713" s="213" t="s">
        <v>11254</v>
      </c>
      <c r="C2713" s="200" t="s">
        <v>11267</v>
      </c>
      <c r="D2713" s="784" t="s">
        <v>11291</v>
      </c>
      <c r="E2713" s="750" t="s">
        <v>11255</v>
      </c>
      <c r="F2713" s="750"/>
      <c r="G2713" s="592">
        <v>41882</v>
      </c>
      <c r="H2713" s="60" t="s">
        <v>11355</v>
      </c>
      <c r="I2713" s="24" t="s">
        <v>949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11292</v>
      </c>
      <c r="C2715" s="200" t="s">
        <v>11316</v>
      </c>
      <c r="D2715" s="791" t="s">
        <v>11350</v>
      </c>
      <c r="E2715" s="750" t="s">
        <v>11293</v>
      </c>
      <c r="F2715" s="750"/>
      <c r="G2715" s="592">
        <v>41883</v>
      </c>
      <c r="H2715" s="60" t="s">
        <v>11297</v>
      </c>
      <c r="I2715" s="24" t="s">
        <v>949</v>
      </c>
    </row>
    <row r="2716" spans="2:9">
      <c r="B2716" s="205" t="s">
        <v>765</v>
      </c>
      <c r="C2716" s="62" t="s">
        <v>10831</v>
      </c>
      <c r="D2716" s="692" t="s">
        <v>11351</v>
      </c>
      <c r="E2716" s="829" t="s">
        <v>10813</v>
      </c>
      <c r="F2716" s="750"/>
      <c r="G2716" s="592">
        <v>41883</v>
      </c>
      <c r="H2716" s="60" t="s">
        <v>11297</v>
      </c>
      <c r="I2716" s="24" t="s">
        <v>949</v>
      </c>
    </row>
    <row r="2717" spans="2:9">
      <c r="B2717" s="27" t="s">
        <v>890</v>
      </c>
      <c r="C2717" s="62" t="s">
        <v>11344</v>
      </c>
      <c r="D2717" s="689" t="s">
        <v>11258</v>
      </c>
      <c r="E2717" s="29" t="s">
        <v>6406</v>
      </c>
      <c r="F2717" s="750"/>
      <c r="G2717" s="592">
        <v>41883</v>
      </c>
      <c r="H2717" s="60" t="s">
        <v>11297</v>
      </c>
      <c r="I2717" s="24" t="s">
        <v>949</v>
      </c>
    </row>
    <row r="2718" spans="2:9">
      <c r="B2718" s="213" t="s">
        <v>11252</v>
      </c>
      <c r="C2718" s="200" t="s">
        <v>11268</v>
      </c>
      <c r="D2718" s="791" t="s">
        <v>11356</v>
      </c>
      <c r="E2718" s="750" t="s">
        <v>11253</v>
      </c>
      <c r="F2718" s="750"/>
      <c r="G2718" s="592">
        <v>41885</v>
      </c>
      <c r="H2718" s="60" t="s">
        <v>11300</v>
      </c>
      <c r="I2718" s="24" t="s">
        <v>949</v>
      </c>
    </row>
    <row r="2719" spans="2:9">
      <c r="B2719" s="27" t="s">
        <v>9722</v>
      </c>
      <c r="C2719" s="62" t="s">
        <v>11315</v>
      </c>
      <c r="D2719" s="692" t="s">
        <v>11353</v>
      </c>
      <c r="E2719" s="829" t="s">
        <v>5751</v>
      </c>
      <c r="F2719" s="750"/>
      <c r="G2719" s="592">
        <v>41886</v>
      </c>
      <c r="H2719" s="60" t="s">
        <v>11300</v>
      </c>
      <c r="I2719" s="24" t="s">
        <v>949</v>
      </c>
    </row>
    <row r="2720" spans="2:9">
      <c r="B2720" s="213" t="s">
        <v>11239</v>
      </c>
      <c r="C2720" s="200" t="s">
        <v>11269</v>
      </c>
      <c r="D2720" s="791" t="s">
        <v>11384</v>
      </c>
      <c r="E2720" s="750" t="s">
        <v>11240</v>
      </c>
      <c r="F2720" s="750"/>
      <c r="G2720" s="592">
        <v>41891</v>
      </c>
      <c r="H2720" s="60" t="s">
        <v>11306</v>
      </c>
      <c r="I2720" s="24" t="s">
        <v>949</v>
      </c>
    </row>
    <row r="2721" spans="2:9">
      <c r="B2721" s="213" t="s">
        <v>11307</v>
      </c>
      <c r="C2721" s="200" t="s">
        <v>11317</v>
      </c>
      <c r="D2721" s="791" t="s">
        <v>11308</v>
      </c>
      <c r="E2721" s="750" t="s">
        <v>11309</v>
      </c>
      <c r="F2721" s="750"/>
      <c r="G2721" s="592">
        <v>41893</v>
      </c>
      <c r="H2721" s="60" t="s">
        <v>11310</v>
      </c>
      <c r="I2721" s="24" t="s">
        <v>949</v>
      </c>
    </row>
    <row r="2722" spans="2:9">
      <c r="B2722" s="213" t="s">
        <v>11304</v>
      </c>
      <c r="C2722" s="200" t="s">
        <v>11314</v>
      </c>
      <c r="D2722" s="791" t="s">
        <v>11349</v>
      </c>
      <c r="E2722" s="750" t="s">
        <v>11305</v>
      </c>
      <c r="F2722" s="750"/>
      <c r="G2722" s="597">
        <v>41895</v>
      </c>
      <c r="H2722" s="60" t="s">
        <v>11406</v>
      </c>
      <c r="I2722" s="24" t="s">
        <v>949</v>
      </c>
    </row>
    <row r="2723" spans="2:9">
      <c r="B2723" s="213" t="s">
        <v>11311</v>
      </c>
      <c r="C2723" s="200" t="s">
        <v>11313</v>
      </c>
      <c r="D2723" s="791" t="s">
        <v>11352</v>
      </c>
      <c r="E2723" s="830" t="s">
        <v>11312</v>
      </c>
      <c r="F2723" s="750"/>
      <c r="G2723" s="592">
        <v>41901</v>
      </c>
      <c r="H2723" s="60" t="s">
        <v>11341</v>
      </c>
      <c r="I2723" s="24" t="s">
        <v>949</v>
      </c>
    </row>
    <row r="2724" spans="2:9">
      <c r="B2724" s="213" t="s">
        <v>11338</v>
      </c>
      <c r="C2724" s="200" t="s">
        <v>11339</v>
      </c>
      <c r="D2724" s="791" t="s">
        <v>11385</v>
      </c>
      <c r="E2724" s="830" t="s">
        <v>11340</v>
      </c>
      <c r="F2724" s="750"/>
      <c r="G2724" s="592">
        <v>41901</v>
      </c>
      <c r="H2724" s="60" t="s">
        <v>11341</v>
      </c>
      <c r="I2724" s="24" t="s">
        <v>949</v>
      </c>
    </row>
    <row r="2725" spans="2:9">
      <c r="B2725" s="205" t="s">
        <v>4088</v>
      </c>
      <c r="C2725" s="62" t="s">
        <v>11076</v>
      </c>
      <c r="D2725" s="791" t="s">
        <v>11387</v>
      </c>
      <c r="E2725" s="29" t="s">
        <v>8</v>
      </c>
      <c r="F2725" s="26"/>
      <c r="G2725" s="42">
        <v>41905</v>
      </c>
      <c r="H2725" s="61" t="s">
        <v>11386</v>
      </c>
      <c r="I2725" s="24" t="s">
        <v>949</v>
      </c>
    </row>
    <row r="2726" spans="2:9">
      <c r="B2726" s="27" t="s">
        <v>727</v>
      </c>
      <c r="C2726" s="62" t="s">
        <v>2727</v>
      </c>
      <c r="D2726" s="755" t="s">
        <v>11362</v>
      </c>
      <c r="E2726" s="29" t="s">
        <v>809</v>
      </c>
      <c r="F2726" s="29"/>
      <c r="G2726" s="42">
        <v>41906</v>
      </c>
      <c r="H2726" s="28" t="s">
        <v>11376</v>
      </c>
      <c r="I2726" s="24" t="s">
        <v>11374</v>
      </c>
    </row>
    <row r="2727" spans="2:9">
      <c r="B2727" s="213" t="s">
        <v>11304</v>
      </c>
      <c r="C2727" s="200" t="s">
        <v>11322</v>
      </c>
      <c r="D2727" s="791" t="s">
        <v>11494</v>
      </c>
      <c r="E2727" s="750" t="s">
        <v>11305</v>
      </c>
      <c r="F2727" s="750"/>
      <c r="G2727" s="592">
        <v>41912</v>
      </c>
      <c r="H2727" s="60" t="s">
        <v>11383</v>
      </c>
      <c r="I2727" s="24" t="s">
        <v>949</v>
      </c>
    </row>
    <row r="2728" spans="2:9">
      <c r="B2728" s="27" t="s">
        <v>727</v>
      </c>
      <c r="C2728" s="30" t="s">
        <v>9013</v>
      </c>
      <c r="D2728" s="692" t="s">
        <v>11495</v>
      </c>
      <c r="E2728" s="29" t="s">
        <v>11354</v>
      </c>
      <c r="F2728" s="26"/>
      <c r="G2728" s="592">
        <v>41912</v>
      </c>
      <c r="H2728" s="60" t="s">
        <v>11383</v>
      </c>
      <c r="I2728" s="24" t="s">
        <v>949</v>
      </c>
    </row>
    <row r="2729" spans="2:9">
      <c r="B2729" s="213" t="s">
        <v>11359</v>
      </c>
      <c r="C2729" s="172" t="s">
        <v>11378</v>
      </c>
      <c r="D2729" s="791" t="s">
        <v>11496</v>
      </c>
      <c r="E2729" s="750" t="s">
        <v>11360</v>
      </c>
      <c r="F2729" s="59"/>
      <c r="G2729" s="592">
        <v>41912</v>
      </c>
      <c r="H2729" s="60" t="s">
        <v>11383</v>
      </c>
      <c r="I2729" s="24" t="s">
        <v>949</v>
      </c>
    </row>
    <row r="2730" spans="2:9">
      <c r="B2730" s="213" t="s">
        <v>11390</v>
      </c>
      <c r="C2730" s="62" t="s">
        <v>11118</v>
      </c>
      <c r="D2730" s="791" t="s">
        <v>11497</v>
      </c>
      <c r="E2730" s="750" t="s">
        <v>11391</v>
      </c>
      <c r="F2730" s="750"/>
      <c r="G2730" s="592">
        <v>41912</v>
      </c>
      <c r="H2730" s="60" t="s">
        <v>11392</v>
      </c>
      <c r="I2730" s="24" t="s">
        <v>949</v>
      </c>
    </row>
    <row r="2731" spans="2:9">
      <c r="B2731" s="213" t="s">
        <v>11401</v>
      </c>
      <c r="C2731" s="200" t="s">
        <v>11403</v>
      </c>
      <c r="D2731" s="791" t="s">
        <v>11498</v>
      </c>
      <c r="E2731" s="750" t="s">
        <v>11402</v>
      </c>
      <c r="F2731" s="750"/>
      <c r="G2731" s="592">
        <v>41912</v>
      </c>
      <c r="H2731" s="60" t="s">
        <v>11404</v>
      </c>
      <c r="I2731" s="24" t="s">
        <v>949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5122</v>
      </c>
      <c r="C2733" s="62" t="s">
        <v>2727</v>
      </c>
      <c r="D2733" s="817" t="s">
        <v>11393</v>
      </c>
      <c r="E2733" s="29" t="s">
        <v>8</v>
      </c>
      <c r="F2733" s="59"/>
      <c r="G2733" s="592">
        <v>41914</v>
      </c>
      <c r="H2733" s="60" t="s">
        <v>11407</v>
      </c>
      <c r="I2733" s="24" t="s">
        <v>949</v>
      </c>
    </row>
    <row r="2734" spans="2:9">
      <c r="B2734" s="213" t="s">
        <v>11304</v>
      </c>
      <c r="C2734" s="200" t="s">
        <v>11324</v>
      </c>
      <c r="D2734" s="813" t="s">
        <v>11477</v>
      </c>
      <c r="E2734" s="750" t="s">
        <v>11305</v>
      </c>
      <c r="F2734" s="750"/>
      <c r="G2734" s="592">
        <v>41917</v>
      </c>
      <c r="H2734" s="60" t="s">
        <v>11408</v>
      </c>
      <c r="I2734" s="24" t="s">
        <v>949</v>
      </c>
    </row>
    <row r="2735" spans="2:9">
      <c r="B2735" s="213" t="s">
        <v>11304</v>
      </c>
      <c r="C2735" s="200" t="s">
        <v>11323</v>
      </c>
      <c r="D2735" s="813" t="s">
        <v>11478</v>
      </c>
      <c r="E2735" s="750" t="s">
        <v>11305</v>
      </c>
      <c r="F2735" s="750"/>
      <c r="G2735" s="592">
        <v>41918</v>
      </c>
      <c r="H2735" s="60" t="s">
        <v>11409</v>
      </c>
      <c r="I2735" s="24" t="s">
        <v>949</v>
      </c>
    </row>
    <row r="2736" spans="2:9">
      <c r="B2736" s="27" t="s">
        <v>11425</v>
      </c>
      <c r="C2736" s="62" t="s">
        <v>11437</v>
      </c>
      <c r="D2736" s="755" t="s">
        <v>11422</v>
      </c>
      <c r="E2736" s="29" t="s">
        <v>11423</v>
      </c>
      <c r="F2736" s="59"/>
      <c r="G2736" s="592">
        <v>41921</v>
      </c>
      <c r="H2736" s="60"/>
      <c r="I2736" s="24" t="s">
        <v>11437</v>
      </c>
    </row>
    <row r="2737" spans="2:9">
      <c r="B2737" s="205" t="s">
        <v>10896</v>
      </c>
      <c r="C2737" s="62" t="s">
        <v>11436</v>
      </c>
      <c r="D2737" s="814" t="s">
        <v>11479</v>
      </c>
      <c r="E2737" s="29" t="s">
        <v>940</v>
      </c>
      <c r="F2737" s="59"/>
      <c r="G2737" s="42">
        <v>41925</v>
      </c>
      <c r="H2737" s="60" t="s">
        <v>11426</v>
      </c>
      <c r="I2737" s="24" t="s">
        <v>949</v>
      </c>
    </row>
    <row r="2738" spans="2:9">
      <c r="B2738" s="205" t="s">
        <v>730</v>
      </c>
      <c r="C2738" s="62" t="s">
        <v>11419</v>
      </c>
      <c r="D2738" s="814" t="s">
        <v>11410</v>
      </c>
      <c r="E2738" s="29" t="s">
        <v>11</v>
      </c>
      <c r="F2738" s="750"/>
      <c r="G2738" s="592">
        <v>41928</v>
      </c>
      <c r="H2738" s="60" t="s">
        <v>11428</v>
      </c>
      <c r="I2738" s="24" t="s">
        <v>949</v>
      </c>
    </row>
    <row r="2739" spans="2:9">
      <c r="B2739" s="27" t="s">
        <v>6</v>
      </c>
      <c r="C2739" s="62" t="s">
        <v>11438</v>
      </c>
      <c r="D2739" s="814" t="s">
        <v>11480</v>
      </c>
      <c r="E2739" s="29" t="s">
        <v>11</v>
      </c>
      <c r="F2739" s="55"/>
      <c r="G2739" s="597">
        <v>41930</v>
      </c>
      <c r="H2739" s="56" t="s">
        <v>11439</v>
      </c>
      <c r="I2739" s="24" t="s">
        <v>949</v>
      </c>
    </row>
    <row r="2740" spans="2:9">
      <c r="B2740" s="213" t="s">
        <v>11444</v>
      </c>
      <c r="C2740" s="62" t="s">
        <v>10828</v>
      </c>
      <c r="D2740" s="813" t="s">
        <v>11481</v>
      </c>
      <c r="E2740" s="750" t="s">
        <v>8593</v>
      </c>
      <c r="F2740" s="750"/>
      <c r="G2740" s="592">
        <v>41933</v>
      </c>
      <c r="H2740" s="60" t="s">
        <v>11445</v>
      </c>
      <c r="I2740" s="24" t="s">
        <v>949</v>
      </c>
    </row>
    <row r="2741" spans="2:9">
      <c r="B2741" s="27" t="s">
        <v>5122</v>
      </c>
      <c r="C2741" s="62" t="s">
        <v>11443</v>
      </c>
      <c r="D2741" s="814" t="s">
        <v>11482</v>
      </c>
      <c r="E2741" s="29" t="s">
        <v>8</v>
      </c>
      <c r="F2741" s="59"/>
      <c r="G2741" s="592">
        <v>41936</v>
      </c>
      <c r="H2741" s="60" t="s">
        <v>11463</v>
      </c>
      <c r="I2741" s="24" t="s">
        <v>949</v>
      </c>
    </row>
    <row r="2742" spans="2:9">
      <c r="B2742" s="27" t="s">
        <v>10499</v>
      </c>
      <c r="C2742" s="62" t="s">
        <v>11465</v>
      </c>
      <c r="D2742" s="814" t="s">
        <v>11450</v>
      </c>
      <c r="E2742" s="29" t="s">
        <v>11083</v>
      </c>
      <c r="F2742" s="59"/>
      <c r="G2742" s="592">
        <v>41937</v>
      </c>
      <c r="H2742" s="60" t="s">
        <v>11483</v>
      </c>
      <c r="I2742" s="24" t="s">
        <v>949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3149</v>
      </c>
      <c r="C2744" s="62" t="s">
        <v>11561</v>
      </c>
      <c r="D2744" s="831" t="s">
        <v>11580</v>
      </c>
      <c r="E2744" s="29" t="s">
        <v>724</v>
      </c>
      <c r="F2744" s="59"/>
      <c r="G2744" s="592">
        <v>41947</v>
      </c>
      <c r="H2744" s="60" t="s">
        <v>11508</v>
      </c>
      <c r="I2744" s="24" t="s">
        <v>949</v>
      </c>
    </row>
    <row r="2745" spans="2:9">
      <c r="B2745" s="27" t="s">
        <v>730</v>
      </c>
      <c r="C2745" s="62" t="s">
        <v>11562</v>
      </c>
      <c r="D2745" s="831" t="s">
        <v>11499</v>
      </c>
      <c r="E2745" s="29" t="s">
        <v>11</v>
      </c>
      <c r="F2745" s="59"/>
      <c r="G2745" s="592">
        <v>41948</v>
      </c>
      <c r="H2745" s="60" t="s">
        <v>11515</v>
      </c>
      <c r="I2745" s="24" t="s">
        <v>949</v>
      </c>
    </row>
    <row r="2746" spans="2:9">
      <c r="B2746" s="27" t="s">
        <v>936</v>
      </c>
      <c r="C2746" s="62" t="s">
        <v>2727</v>
      </c>
      <c r="D2746" s="755" t="s">
        <v>11527</v>
      </c>
      <c r="E2746" s="29" t="s">
        <v>6406</v>
      </c>
      <c r="F2746" s="29"/>
      <c r="G2746" s="42">
        <v>41956</v>
      </c>
      <c r="H2746" s="28" t="s">
        <v>11537</v>
      </c>
      <c r="I2746" s="24" t="s">
        <v>949</v>
      </c>
    </row>
    <row r="2747" spans="2:9">
      <c r="B2747" s="27" t="s">
        <v>722</v>
      </c>
      <c r="C2747" s="62" t="s">
        <v>2727</v>
      </c>
      <c r="D2747" s="755" t="s">
        <v>11524</v>
      </c>
      <c r="E2747" s="29" t="s">
        <v>652</v>
      </c>
      <c r="F2747" s="59"/>
      <c r="G2747" s="592">
        <v>41960</v>
      </c>
      <c r="H2747" s="60" t="s">
        <v>11543</v>
      </c>
      <c r="I2747" s="24" t="s">
        <v>949</v>
      </c>
    </row>
    <row r="2748" spans="2:9">
      <c r="B2748" s="27" t="s">
        <v>11549</v>
      </c>
      <c r="C2748" s="64" t="s">
        <v>11563</v>
      </c>
      <c r="D2748" s="831" t="s">
        <v>11581</v>
      </c>
      <c r="E2748" s="29" t="s">
        <v>652</v>
      </c>
      <c r="F2748" s="55"/>
      <c r="G2748" s="597">
        <v>41961</v>
      </c>
      <c r="H2748" s="56" t="s">
        <v>11550</v>
      </c>
      <c r="I2748" s="24" t="s">
        <v>949</v>
      </c>
    </row>
    <row r="2749" spans="2:9">
      <c r="B2749" s="385" t="s">
        <v>11544</v>
      </c>
      <c r="C2749" s="200" t="s">
        <v>11564</v>
      </c>
      <c r="D2749" s="832" t="s">
        <v>11582</v>
      </c>
      <c r="E2749" s="750" t="s">
        <v>11545</v>
      </c>
      <c r="F2749" s="59"/>
      <c r="G2749" s="592">
        <v>41962</v>
      </c>
      <c r="H2749" s="60" t="s">
        <v>11553</v>
      </c>
      <c r="I2749" s="24" t="s">
        <v>949</v>
      </c>
    </row>
    <row r="2750" spans="2:9">
      <c r="B2750" s="385" t="s">
        <v>11566</v>
      </c>
      <c r="C2750" s="200" t="s">
        <v>11592</v>
      </c>
      <c r="D2750" s="832" t="s">
        <v>11593</v>
      </c>
      <c r="E2750" s="750" t="s">
        <v>11567</v>
      </c>
      <c r="F2750" s="59"/>
      <c r="G2750" s="592">
        <v>41967</v>
      </c>
      <c r="H2750" s="60" t="s">
        <v>11568</v>
      </c>
      <c r="I2750" s="24" t="s">
        <v>949</v>
      </c>
    </row>
    <row r="2751" spans="2:9">
      <c r="B2751" s="213" t="s">
        <v>11533</v>
      </c>
      <c r="C2751" s="200" t="s">
        <v>11565</v>
      </c>
      <c r="D2751" s="832" t="s">
        <v>11594</v>
      </c>
      <c r="E2751" s="750" t="s">
        <v>11534</v>
      </c>
      <c r="F2751" s="750"/>
      <c r="G2751" s="592">
        <v>41969</v>
      </c>
      <c r="H2751" s="60" t="s">
        <v>11583</v>
      </c>
      <c r="I2751" s="24" t="s">
        <v>949</v>
      </c>
    </row>
    <row r="2752" spans="2:9">
      <c r="B2752" s="213" t="s">
        <v>11569</v>
      </c>
      <c r="C2752" s="200" t="s">
        <v>11595</v>
      </c>
      <c r="D2752" s="832" t="s">
        <v>11596</v>
      </c>
      <c r="E2752" s="750" t="s">
        <v>11570</v>
      </c>
      <c r="F2752" s="750"/>
      <c r="G2752" s="592">
        <v>41973</v>
      </c>
      <c r="H2752" s="60" t="s">
        <v>11597</v>
      </c>
      <c r="I2752" s="24" t="s">
        <v>949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11551</v>
      </c>
      <c r="C2754" s="62" t="s">
        <v>11610</v>
      </c>
      <c r="D2754" s="835" t="s">
        <v>11719</v>
      </c>
      <c r="E2754" s="29" t="s">
        <v>5231</v>
      </c>
      <c r="F2754" s="59"/>
      <c r="G2754" s="592">
        <v>41975</v>
      </c>
      <c r="H2754" s="60" t="s">
        <v>11611</v>
      </c>
      <c r="I2754" s="24" t="s">
        <v>949</v>
      </c>
    </row>
    <row r="2755" spans="2:9">
      <c r="B2755" s="27" t="s">
        <v>6</v>
      </c>
      <c r="C2755" s="564" t="s">
        <v>11646</v>
      </c>
      <c r="D2755" s="833" t="s">
        <v>11608</v>
      </c>
      <c r="E2755" s="29" t="s">
        <v>11</v>
      </c>
      <c r="F2755" s="59"/>
      <c r="G2755" s="592">
        <v>41978</v>
      </c>
      <c r="H2755" s="60" t="s">
        <v>11616</v>
      </c>
      <c r="I2755" s="24" t="s">
        <v>949</v>
      </c>
    </row>
    <row r="2756" spans="2:9">
      <c r="B2756" s="205" t="s">
        <v>11584</v>
      </c>
      <c r="C2756" s="62" t="s">
        <v>11620</v>
      </c>
      <c r="D2756" s="835" t="s">
        <v>11716</v>
      </c>
      <c r="E2756" s="29" t="s">
        <v>1057</v>
      </c>
      <c r="F2756" s="59"/>
      <c r="G2756" s="592">
        <v>41981</v>
      </c>
      <c r="H2756" s="60" t="s">
        <v>11616</v>
      </c>
      <c r="I2756" s="24" t="s">
        <v>949</v>
      </c>
    </row>
    <row r="2757" spans="2:9">
      <c r="B2757" s="213" t="s">
        <v>11590</v>
      </c>
      <c r="C2757" s="64" t="s">
        <v>9834</v>
      </c>
      <c r="D2757" s="834" t="s">
        <v>11702</v>
      </c>
      <c r="E2757" s="750" t="s">
        <v>11591</v>
      </c>
      <c r="F2757" s="750"/>
      <c r="G2757" s="592">
        <v>41982</v>
      </c>
      <c r="H2757" s="60" t="s">
        <v>11616</v>
      </c>
      <c r="I2757" s="24" t="s">
        <v>949</v>
      </c>
    </row>
    <row r="2758" spans="2:9">
      <c r="B2758" s="205" t="s">
        <v>11617</v>
      </c>
      <c r="C2758" s="62" t="s">
        <v>11381</v>
      </c>
      <c r="D2758" s="835" t="s">
        <v>11700</v>
      </c>
      <c r="E2758" s="29" t="s">
        <v>11618</v>
      </c>
      <c r="F2758" s="59"/>
      <c r="G2758" s="592">
        <v>41982</v>
      </c>
      <c r="H2758" s="60" t="s">
        <v>11724</v>
      </c>
      <c r="I2758" s="24" t="s">
        <v>949</v>
      </c>
    </row>
    <row r="2759" spans="2:9">
      <c r="B2759" s="213" t="s">
        <v>11629</v>
      </c>
      <c r="C2759" s="62" t="s">
        <v>11648</v>
      </c>
      <c r="D2759" s="834" t="s">
        <v>11699</v>
      </c>
      <c r="E2759" s="750" t="s">
        <v>11630</v>
      </c>
      <c r="F2759" s="750"/>
      <c r="G2759" s="597">
        <v>41988</v>
      </c>
      <c r="H2759" s="60" t="s">
        <v>11637</v>
      </c>
      <c r="I2759" s="24" t="s">
        <v>949</v>
      </c>
    </row>
    <row r="2760" spans="2:9">
      <c r="B2760" s="27" t="s">
        <v>722</v>
      </c>
      <c r="C2760" s="564" t="s">
        <v>11636</v>
      </c>
      <c r="D2760" s="833" t="s">
        <v>11650</v>
      </c>
      <c r="E2760" s="29" t="s">
        <v>6406</v>
      </c>
      <c r="F2760" s="29"/>
      <c r="G2760" s="42">
        <v>41990</v>
      </c>
      <c r="H2760" s="28" t="s">
        <v>11653</v>
      </c>
      <c r="I2760" s="24" t="s">
        <v>949</v>
      </c>
    </row>
    <row r="2761" spans="2:9">
      <c r="B2761" s="27" t="s">
        <v>11662</v>
      </c>
      <c r="C2761" s="62" t="s">
        <v>11382</v>
      </c>
      <c r="D2761" s="835" t="s">
        <v>11701</v>
      </c>
      <c r="E2761" s="29" t="s">
        <v>809</v>
      </c>
      <c r="F2761" s="750"/>
      <c r="G2761" s="592">
        <v>41993</v>
      </c>
      <c r="H2761" s="60" t="s">
        <v>11663</v>
      </c>
      <c r="I2761" s="24" t="s">
        <v>949</v>
      </c>
    </row>
    <row r="2762" spans="2:9">
      <c r="B2762" s="27" t="s">
        <v>11657</v>
      </c>
      <c r="C2762" s="62" t="s">
        <v>10558</v>
      </c>
      <c r="D2762" s="835" t="s">
        <v>11720</v>
      </c>
      <c r="E2762" s="29" t="s">
        <v>11658</v>
      </c>
      <c r="F2762" s="750"/>
      <c r="G2762" s="592">
        <v>41994</v>
      </c>
      <c r="H2762" s="60" t="s">
        <v>11664</v>
      </c>
      <c r="I2762" s="24" t="s">
        <v>949</v>
      </c>
    </row>
    <row r="2763" spans="2:9">
      <c r="B2763" s="27" t="s">
        <v>11657</v>
      </c>
      <c r="C2763" s="64" t="s">
        <v>11121</v>
      </c>
      <c r="D2763" s="835" t="s">
        <v>11721</v>
      </c>
      <c r="E2763" s="29" t="s">
        <v>11661</v>
      </c>
      <c r="F2763" s="750"/>
      <c r="G2763" s="592">
        <v>41994</v>
      </c>
      <c r="H2763" s="60" t="s">
        <v>11664</v>
      </c>
      <c r="I2763" s="24" t="s">
        <v>949</v>
      </c>
    </row>
    <row r="2764" spans="2:9">
      <c r="B2764" s="213" t="s">
        <v>11631</v>
      </c>
      <c r="C2764" s="200" t="s">
        <v>11670</v>
      </c>
      <c r="D2764" s="835" t="s">
        <v>11722</v>
      </c>
      <c r="E2764" s="750" t="s">
        <v>11632</v>
      </c>
      <c r="F2764" s="750"/>
      <c r="G2764" s="597">
        <v>41997</v>
      </c>
      <c r="H2764" s="60" t="s">
        <v>11668</v>
      </c>
      <c r="I2764" s="24" t="s">
        <v>949</v>
      </c>
    </row>
    <row r="2765" spans="2:9">
      <c r="B2765" s="205" t="s">
        <v>10896</v>
      </c>
      <c r="C2765" s="62" t="s">
        <v>11119</v>
      </c>
      <c r="D2765" s="835" t="s">
        <v>11723</v>
      </c>
      <c r="E2765" s="29" t="s">
        <v>6406</v>
      </c>
      <c r="F2765" s="750"/>
      <c r="G2765" s="592">
        <v>41998</v>
      </c>
      <c r="H2765" s="60" t="s">
        <v>11671</v>
      </c>
      <c r="I2765" s="24" t="s">
        <v>949</v>
      </c>
    </row>
    <row r="2766" spans="2:9">
      <c r="B2766" s="205" t="s">
        <v>11672</v>
      </c>
      <c r="C2766" s="62" t="s">
        <v>11517</v>
      </c>
      <c r="D2766" s="835" t="s">
        <v>11718</v>
      </c>
      <c r="E2766" s="29" t="s">
        <v>4891</v>
      </c>
      <c r="F2766" s="750"/>
      <c r="G2766" s="592">
        <v>41999</v>
      </c>
      <c r="H2766" s="60" t="s">
        <v>11674</v>
      </c>
      <c r="I2766" s="24" t="s">
        <v>949</v>
      </c>
    </row>
    <row r="2767" spans="2:9">
      <c r="B2767" s="27" t="s">
        <v>11584</v>
      </c>
      <c r="C2767" s="62" t="s">
        <v>11686</v>
      </c>
      <c r="D2767" s="835" t="s">
        <v>11717</v>
      </c>
      <c r="E2767" s="29" t="s">
        <v>8</v>
      </c>
      <c r="F2767" s="750"/>
      <c r="G2767" s="592">
        <v>42000</v>
      </c>
      <c r="H2767" s="60" t="s">
        <v>11673</v>
      </c>
      <c r="I2767" s="24" t="s">
        <v>949</v>
      </c>
    </row>
    <row r="2768" spans="2:9">
      <c r="B2768" s="213" t="s">
        <v>11651</v>
      </c>
      <c r="C2768" s="200" t="s">
        <v>11685</v>
      </c>
      <c r="D2768" s="835" t="s">
        <v>11714</v>
      </c>
      <c r="E2768" s="750" t="s">
        <v>11652</v>
      </c>
      <c r="F2768" s="750"/>
      <c r="G2768" s="592">
        <v>42000</v>
      </c>
      <c r="H2768" s="60" t="s">
        <v>11675</v>
      </c>
      <c r="I2768" s="24" t="s">
        <v>949</v>
      </c>
    </row>
    <row r="2769" spans="2:9">
      <c r="B2769" s="213" t="s">
        <v>11691</v>
      </c>
      <c r="C2769" s="200" t="s">
        <v>11757</v>
      </c>
      <c r="D2769" s="835" t="s">
        <v>9741</v>
      </c>
      <c r="E2769" s="29" t="s">
        <v>6406</v>
      </c>
      <c r="F2769" s="750"/>
      <c r="G2769" s="592">
        <v>42004</v>
      </c>
      <c r="H2769" s="60" t="s">
        <v>11732</v>
      </c>
      <c r="I2769" s="24" t="s">
        <v>949</v>
      </c>
    </row>
    <row r="2770" spans="2:9">
      <c r="B2770" s="213" t="s">
        <v>11712</v>
      </c>
      <c r="C2770" s="62" t="s">
        <v>11754</v>
      </c>
      <c r="D2770" s="835" t="s">
        <v>11446</v>
      </c>
      <c r="E2770" s="750" t="s">
        <v>11713</v>
      </c>
      <c r="F2770" s="750"/>
      <c r="G2770" s="592">
        <v>42004</v>
      </c>
      <c r="H2770" s="60" t="s">
        <v>11730</v>
      </c>
      <c r="I2770" s="24" t="s">
        <v>949</v>
      </c>
    </row>
    <row r="2771" spans="2:9">
      <c r="B2771" s="213" t="s">
        <v>11705</v>
      </c>
      <c r="C2771" s="40" t="s">
        <v>11755</v>
      </c>
      <c r="D2771" s="835" t="s">
        <v>10351</v>
      </c>
      <c r="E2771" s="750" t="s">
        <v>11706</v>
      </c>
      <c r="F2771" s="750"/>
      <c r="G2771" s="592">
        <v>42004</v>
      </c>
      <c r="H2771" s="60" t="s">
        <v>11731</v>
      </c>
      <c r="I2771" s="24" t="s">
        <v>949</v>
      </c>
    </row>
    <row r="2772" spans="2:9">
      <c r="B2772" s="213" t="s">
        <v>11703</v>
      </c>
      <c r="C2772" s="64" t="s">
        <v>11756</v>
      </c>
      <c r="D2772" s="835" t="s">
        <v>10438</v>
      </c>
      <c r="E2772" s="750" t="s">
        <v>11704</v>
      </c>
      <c r="F2772" s="750"/>
      <c r="G2772" s="592">
        <v>42004</v>
      </c>
      <c r="H2772" s="60" t="s">
        <v>11731</v>
      </c>
      <c r="I2772" s="24" t="s">
        <v>949</v>
      </c>
    </row>
    <row r="2773" spans="2:9">
      <c r="B2773" s="213" t="s">
        <v>11667</v>
      </c>
      <c r="C2773" s="30" t="s">
        <v>11758</v>
      </c>
      <c r="D2773" s="835" t="s">
        <v>11194</v>
      </c>
      <c r="E2773" s="29" t="s">
        <v>6406</v>
      </c>
      <c r="F2773" s="750"/>
      <c r="G2773" s="592">
        <v>42004</v>
      </c>
      <c r="H2773" s="60" t="s">
        <v>11731</v>
      </c>
      <c r="I2773" s="24" t="s">
        <v>949</v>
      </c>
    </row>
    <row r="2774" spans="2:9">
      <c r="B2774" s="213" t="s">
        <v>11695</v>
      </c>
      <c r="C2774" s="62" t="s">
        <v>11759</v>
      </c>
      <c r="D2774" s="835" t="s">
        <v>11587</v>
      </c>
      <c r="E2774" s="750" t="s">
        <v>11696</v>
      </c>
      <c r="F2774" s="750"/>
      <c r="G2774" s="592">
        <v>42004</v>
      </c>
      <c r="H2774" s="60" t="s">
        <v>11731</v>
      </c>
      <c r="I2774" s="24" t="s">
        <v>949</v>
      </c>
    </row>
    <row r="2775" spans="2:9">
      <c r="B2775" s="213" t="s">
        <v>11711</v>
      </c>
      <c r="C2775" s="200" t="s">
        <v>11761</v>
      </c>
      <c r="D2775" s="835" t="s">
        <v>6564</v>
      </c>
      <c r="E2775" s="750" t="s">
        <v>729</v>
      </c>
      <c r="F2775" s="750"/>
      <c r="G2775" s="592">
        <v>42004</v>
      </c>
      <c r="H2775" s="60" t="s">
        <v>11731</v>
      </c>
      <c r="I2775" s="24" t="s">
        <v>949</v>
      </c>
    </row>
    <row r="2776" spans="2:9">
      <c r="B2776" s="213" t="s">
        <v>11711</v>
      </c>
      <c r="C2776" s="200" t="s">
        <v>11762</v>
      </c>
      <c r="D2776" s="835" t="s">
        <v>7663</v>
      </c>
      <c r="E2776" s="750" t="s">
        <v>729</v>
      </c>
      <c r="F2776" s="750"/>
      <c r="G2776" s="592">
        <v>42004</v>
      </c>
      <c r="H2776" s="60" t="s">
        <v>11731</v>
      </c>
      <c r="I2776" s="24" t="s">
        <v>949</v>
      </c>
    </row>
    <row r="2777" spans="2:9">
      <c r="B2777" s="213" t="s">
        <v>11711</v>
      </c>
      <c r="C2777" s="200" t="s">
        <v>11763</v>
      </c>
      <c r="D2777" s="835" t="s">
        <v>1348</v>
      </c>
      <c r="E2777" s="750" t="s">
        <v>729</v>
      </c>
      <c r="F2777" s="750"/>
      <c r="G2777" s="592">
        <v>42004</v>
      </c>
      <c r="H2777" s="60" t="s">
        <v>11731</v>
      </c>
      <c r="I2777" s="24" t="s">
        <v>949</v>
      </c>
    </row>
    <row r="2778" spans="2:9">
      <c r="B2778" s="213" t="s">
        <v>11711</v>
      </c>
      <c r="C2778" s="200" t="s">
        <v>11764</v>
      </c>
      <c r="D2778" s="835" t="s">
        <v>8772</v>
      </c>
      <c r="E2778" s="750" t="s">
        <v>729</v>
      </c>
      <c r="F2778" s="750"/>
      <c r="G2778" s="592">
        <v>42004</v>
      </c>
      <c r="H2778" s="60" t="s">
        <v>11731</v>
      </c>
      <c r="I2778" s="24" t="s">
        <v>949</v>
      </c>
    </row>
    <row r="2779" spans="2:9">
      <c r="B2779" s="213" t="s">
        <v>11711</v>
      </c>
      <c r="C2779" s="200" t="s">
        <v>11765</v>
      </c>
      <c r="D2779" s="835" t="s">
        <v>10829</v>
      </c>
      <c r="E2779" s="750" t="s">
        <v>729</v>
      </c>
      <c r="F2779" s="750"/>
      <c r="G2779" s="592">
        <v>42004</v>
      </c>
      <c r="H2779" s="60" t="s">
        <v>11731</v>
      </c>
      <c r="I2779" s="24" t="s">
        <v>949</v>
      </c>
    </row>
    <row r="2780" spans="2:9">
      <c r="B2780" s="213" t="s">
        <v>11711</v>
      </c>
      <c r="C2780" s="200" t="s">
        <v>11760</v>
      </c>
      <c r="D2780" s="835" t="s">
        <v>11735</v>
      </c>
      <c r="E2780" s="750" t="s">
        <v>11706</v>
      </c>
      <c r="F2780" s="750"/>
      <c r="G2780" s="592">
        <v>42004</v>
      </c>
      <c r="H2780" s="60" t="s">
        <v>11731</v>
      </c>
      <c r="I2780" s="24" t="s">
        <v>949</v>
      </c>
    </row>
    <row r="2781" spans="2:9">
      <c r="B2781" s="213" t="s">
        <v>11711</v>
      </c>
      <c r="C2781" s="200" t="s">
        <v>11766</v>
      </c>
      <c r="D2781" s="835" t="s">
        <v>11710</v>
      </c>
      <c r="E2781" s="750" t="s">
        <v>11715</v>
      </c>
      <c r="F2781" s="750"/>
      <c r="G2781" s="592">
        <v>42004</v>
      </c>
      <c r="H2781" s="60" t="s">
        <v>11731</v>
      </c>
      <c r="I2781" s="24" t="s">
        <v>949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6</v>
      </c>
      <c r="C2783" s="64" t="s">
        <v>2727</v>
      </c>
      <c r="D2783" s="836" t="s">
        <v>11738</v>
      </c>
      <c r="E2783" s="29" t="s">
        <v>11</v>
      </c>
      <c r="F2783" s="29"/>
      <c r="G2783" s="42">
        <v>42009</v>
      </c>
      <c r="H2783" s="28" t="s">
        <v>11741</v>
      </c>
      <c r="I2783" s="24" t="s">
        <v>949</v>
      </c>
    </row>
    <row r="2784" spans="2:9">
      <c r="B2784" s="27" t="s">
        <v>6</v>
      </c>
      <c r="C2784" s="64" t="s">
        <v>2727</v>
      </c>
      <c r="D2784" s="836" t="s">
        <v>11751</v>
      </c>
      <c r="E2784" s="29" t="s">
        <v>11</v>
      </c>
      <c r="F2784" s="29"/>
      <c r="G2784" s="42">
        <v>42011</v>
      </c>
      <c r="H2784" s="28" t="s">
        <v>11771</v>
      </c>
      <c r="I2784" s="24" t="s">
        <v>949</v>
      </c>
    </row>
    <row r="2785" spans="2:9">
      <c r="B2785" s="27" t="s">
        <v>11777</v>
      </c>
      <c r="C2785" s="62" t="s">
        <v>11827</v>
      </c>
      <c r="D2785" s="839" t="s">
        <v>11828</v>
      </c>
      <c r="E2785" s="29" t="s">
        <v>11778</v>
      </c>
      <c r="F2785" s="750"/>
      <c r="G2785" s="592">
        <v>42013</v>
      </c>
      <c r="H2785" s="60" t="s">
        <v>11779</v>
      </c>
      <c r="I2785" s="24" t="s">
        <v>949</v>
      </c>
    </row>
    <row r="2786" spans="2:9">
      <c r="B2786" s="385" t="s">
        <v>11787</v>
      </c>
      <c r="C2786" s="64" t="s">
        <v>11690</v>
      </c>
      <c r="D2786" s="838" t="s">
        <v>11819</v>
      </c>
      <c r="E2786" s="750" t="s">
        <v>11788</v>
      </c>
      <c r="F2786" s="59"/>
      <c r="G2786" s="592">
        <v>42016</v>
      </c>
      <c r="H2786" s="202" t="s">
        <v>11789</v>
      </c>
      <c r="I2786" s="24" t="s">
        <v>949</v>
      </c>
    </row>
    <row r="2787" spans="2:9">
      <c r="B2787" s="385" t="s">
        <v>11798</v>
      </c>
      <c r="C2787" s="62" t="s">
        <v>11817</v>
      </c>
      <c r="D2787" s="838" t="s">
        <v>11824</v>
      </c>
      <c r="E2787" s="750" t="s">
        <v>11799</v>
      </c>
      <c r="F2787" s="59"/>
      <c r="G2787" s="592">
        <v>42019</v>
      </c>
      <c r="H2787" s="202" t="s">
        <v>11802</v>
      </c>
      <c r="I2787" s="24" t="s">
        <v>949</v>
      </c>
    </row>
    <row r="2788" spans="2:9">
      <c r="B2788" s="385" t="s">
        <v>11798</v>
      </c>
      <c r="C2788" s="62" t="s">
        <v>11818</v>
      </c>
      <c r="D2788" s="838" t="s">
        <v>11823</v>
      </c>
      <c r="E2788" s="29" t="s">
        <v>6406</v>
      </c>
      <c r="F2788" s="59"/>
      <c r="G2788" s="592">
        <v>42019</v>
      </c>
      <c r="H2788" s="202" t="s">
        <v>11802</v>
      </c>
      <c r="I2788" s="24" t="s">
        <v>949</v>
      </c>
    </row>
    <row r="2789" spans="2:9">
      <c r="B2789" s="27" t="s">
        <v>11801</v>
      </c>
      <c r="C2789" s="62" t="s">
        <v>11825</v>
      </c>
      <c r="D2789" s="839" t="s">
        <v>11826</v>
      </c>
      <c r="E2789" s="29" t="s">
        <v>11803</v>
      </c>
      <c r="F2789" s="750"/>
      <c r="G2789" s="592">
        <v>42019</v>
      </c>
      <c r="H2789" s="202" t="s">
        <v>11802</v>
      </c>
      <c r="I2789" s="24" t="s">
        <v>949</v>
      </c>
    </row>
    <row r="2790" spans="2:9">
      <c r="B2790" s="385" t="s">
        <v>11780</v>
      </c>
      <c r="C2790" s="62" t="s">
        <v>11559</v>
      </c>
      <c r="D2790" s="838" t="s">
        <v>11822</v>
      </c>
      <c r="E2790" s="750" t="s">
        <v>11781</v>
      </c>
      <c r="F2790" s="59"/>
      <c r="G2790" s="592">
        <v>42020</v>
      </c>
      <c r="H2790" s="202" t="s">
        <v>11804</v>
      </c>
      <c r="I2790" s="24" t="s">
        <v>949</v>
      </c>
    </row>
    <row r="2791" spans="2:9">
      <c r="B2791" s="27" t="s">
        <v>11782</v>
      </c>
      <c r="C2791" s="62" t="s">
        <v>11815</v>
      </c>
      <c r="D2791" s="836" t="s">
        <v>11785</v>
      </c>
      <c r="E2791" s="29" t="s">
        <v>11783</v>
      </c>
      <c r="F2791" s="29"/>
      <c r="G2791" s="42">
        <v>42019</v>
      </c>
      <c r="H2791" s="202" t="s">
        <v>11804</v>
      </c>
      <c r="I2791" s="24" t="s">
        <v>949</v>
      </c>
    </row>
    <row r="2792" spans="2:9">
      <c r="B2792" s="27" t="s">
        <v>11808</v>
      </c>
      <c r="C2792" s="62" t="s">
        <v>11816</v>
      </c>
      <c r="D2792" s="839" t="s">
        <v>11821</v>
      </c>
      <c r="E2792" s="29" t="s">
        <v>11807</v>
      </c>
      <c r="F2792" s="59"/>
      <c r="G2792" s="592">
        <v>42026</v>
      </c>
      <c r="H2792" s="202" t="s">
        <v>11810</v>
      </c>
      <c r="I2792" s="24" t="s">
        <v>949</v>
      </c>
    </row>
    <row r="2793" spans="2:9">
      <c r="B2793" s="27" t="s">
        <v>6</v>
      </c>
      <c r="C2793" s="62" t="s">
        <v>11647</v>
      </c>
      <c r="D2793" s="839" t="s">
        <v>11820</v>
      </c>
      <c r="E2793" s="29" t="s">
        <v>11</v>
      </c>
      <c r="F2793" s="29"/>
      <c r="G2793" s="42">
        <v>42034</v>
      </c>
      <c r="H2793" s="28" t="s">
        <v>11829</v>
      </c>
      <c r="I2793" s="24" t="s">
        <v>949</v>
      </c>
    </row>
    <row r="2794" spans="2:9">
      <c r="B2794" s="385" t="s">
        <v>11811</v>
      </c>
      <c r="C2794" s="200" t="s">
        <v>11848</v>
      </c>
      <c r="D2794" s="839" t="s">
        <v>9847</v>
      </c>
      <c r="E2794" s="750" t="s">
        <v>11812</v>
      </c>
      <c r="F2794" s="59"/>
      <c r="G2794" s="592">
        <v>42035</v>
      </c>
      <c r="H2794" s="202" t="s">
        <v>11839</v>
      </c>
      <c r="I2794" s="24" t="s">
        <v>949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11842</v>
      </c>
      <c r="C2796" s="62" t="s">
        <v>11795</v>
      </c>
      <c r="D2796" s="841" t="s">
        <v>11880</v>
      </c>
      <c r="E2796" s="750" t="s">
        <v>11843</v>
      </c>
      <c r="F2796" s="59"/>
      <c r="G2796" s="592">
        <v>42037</v>
      </c>
      <c r="H2796" s="202" t="s">
        <v>11841</v>
      </c>
      <c r="I2796" s="24" t="s">
        <v>949</v>
      </c>
    </row>
    <row r="2797" spans="2:9">
      <c r="B2797" s="27" t="s">
        <v>810</v>
      </c>
      <c r="C2797" s="62" t="s">
        <v>2727</v>
      </c>
      <c r="D2797" s="755" t="s">
        <v>2343</v>
      </c>
      <c r="E2797" s="29" t="s">
        <v>1875</v>
      </c>
      <c r="F2797" s="59"/>
      <c r="G2797" s="592">
        <v>42037</v>
      </c>
      <c r="H2797" s="202" t="s">
        <v>11841</v>
      </c>
      <c r="I2797" s="24" t="s">
        <v>949</v>
      </c>
    </row>
    <row r="2798" spans="2:9">
      <c r="B2798" s="27" t="s">
        <v>11693</v>
      </c>
      <c r="C2798" s="62" t="s">
        <v>11753</v>
      </c>
      <c r="D2798" s="755" t="s">
        <v>11698</v>
      </c>
      <c r="E2798" s="29" t="s">
        <v>11694</v>
      </c>
      <c r="F2798" s="29"/>
      <c r="G2798" s="42">
        <v>42052</v>
      </c>
      <c r="H2798" s="28" t="s">
        <v>11864</v>
      </c>
      <c r="I2798" s="24" t="s">
        <v>11784</v>
      </c>
    </row>
    <row r="2799" spans="2:9">
      <c r="B2799" s="27" t="s">
        <v>5122</v>
      </c>
      <c r="C2799" s="62" t="s">
        <v>11753</v>
      </c>
      <c r="D2799" s="755" t="s">
        <v>11855</v>
      </c>
      <c r="E2799" s="29" t="s">
        <v>11856</v>
      </c>
      <c r="F2799" s="29"/>
      <c r="G2799" s="42">
        <v>42053</v>
      </c>
      <c r="H2799" s="28" t="s">
        <v>11864</v>
      </c>
      <c r="I2799" s="24" t="s">
        <v>11858</v>
      </c>
    </row>
    <row r="2800" spans="2:9">
      <c r="B2800" s="27" t="s">
        <v>11832</v>
      </c>
      <c r="C2800" s="62" t="s">
        <v>11753</v>
      </c>
      <c r="D2800" s="755" t="s">
        <v>11836</v>
      </c>
      <c r="E2800" s="29" t="s">
        <v>11834</v>
      </c>
      <c r="F2800" s="29"/>
      <c r="G2800" s="42">
        <v>42053</v>
      </c>
      <c r="H2800" s="28" t="s">
        <v>11864</v>
      </c>
      <c r="I2800" s="24" t="s">
        <v>11784</v>
      </c>
    </row>
    <row r="2801" spans="2:9">
      <c r="B2801" s="27" t="s">
        <v>11832</v>
      </c>
      <c r="C2801" s="62" t="s">
        <v>11753</v>
      </c>
      <c r="D2801" s="755" t="s">
        <v>11835</v>
      </c>
      <c r="E2801" s="29" t="s">
        <v>11833</v>
      </c>
      <c r="F2801" s="29"/>
      <c r="G2801" s="42">
        <v>42058</v>
      </c>
      <c r="H2801" s="28" t="s">
        <v>11865</v>
      </c>
      <c r="I2801" s="24" t="s">
        <v>11784</v>
      </c>
    </row>
    <row r="2802" spans="2:9">
      <c r="B2802" s="27" t="s">
        <v>11869</v>
      </c>
      <c r="C2802" s="64" t="s">
        <v>11877</v>
      </c>
      <c r="D2802" s="842" t="s">
        <v>11881</v>
      </c>
      <c r="E2802" s="29" t="s">
        <v>6406</v>
      </c>
      <c r="F2802" s="29"/>
      <c r="G2802" s="42">
        <v>42060</v>
      </c>
      <c r="H2802" s="28" t="s">
        <v>11870</v>
      </c>
      <c r="I2802" s="24" t="s">
        <v>949</v>
      </c>
    </row>
    <row r="2803" spans="2:9">
      <c r="B2803" s="27" t="s">
        <v>810</v>
      </c>
      <c r="C2803" s="62" t="s">
        <v>2727</v>
      </c>
      <c r="D2803" s="755" t="s">
        <v>1147</v>
      </c>
      <c r="E2803" s="29" t="s">
        <v>1875</v>
      </c>
      <c r="F2803" s="59"/>
      <c r="G2803" s="592">
        <v>42061</v>
      </c>
      <c r="H2803" s="202" t="s">
        <v>11978</v>
      </c>
      <c r="I2803" s="24" t="s">
        <v>949</v>
      </c>
    </row>
    <row r="2804" spans="2:9">
      <c r="B2804" s="385" t="s">
        <v>11850</v>
      </c>
      <c r="C2804" s="200" t="s">
        <v>11882</v>
      </c>
      <c r="D2804" s="841" t="s">
        <v>11971</v>
      </c>
      <c r="E2804" s="29" t="s">
        <v>6406</v>
      </c>
      <c r="F2804" s="59"/>
      <c r="G2804" s="592">
        <v>42063</v>
      </c>
      <c r="H2804" s="202" t="s">
        <v>11896</v>
      </c>
      <c r="I2804" s="24" t="s">
        <v>949</v>
      </c>
    </row>
    <row r="2805" spans="2:9">
      <c r="B2805" s="385" t="s">
        <v>11869</v>
      </c>
      <c r="C2805" s="200" t="s">
        <v>11885</v>
      </c>
      <c r="D2805" s="841" t="s">
        <v>12023</v>
      </c>
      <c r="E2805" s="750" t="s">
        <v>11871</v>
      </c>
      <c r="F2805" s="59"/>
      <c r="G2805" s="592">
        <v>42063</v>
      </c>
      <c r="H2805" s="202" t="s">
        <v>11896</v>
      </c>
      <c r="I2805" s="24" t="s">
        <v>949</v>
      </c>
    </row>
    <row r="2806" spans="2:9">
      <c r="B2806" s="385" t="s">
        <v>11872</v>
      </c>
      <c r="C2806" s="200" t="s">
        <v>11883</v>
      </c>
      <c r="D2806" s="841" t="s">
        <v>11890</v>
      </c>
      <c r="E2806" s="750" t="s">
        <v>11873</v>
      </c>
      <c r="F2806" s="59"/>
      <c r="G2806" s="592">
        <v>42063</v>
      </c>
      <c r="H2806" s="202" t="s">
        <v>11896</v>
      </c>
      <c r="I2806" s="24" t="s">
        <v>949</v>
      </c>
    </row>
    <row r="2807" spans="2:9">
      <c r="B2807" s="385" t="s">
        <v>11878</v>
      </c>
      <c r="C2807" s="200" t="s">
        <v>11884</v>
      </c>
      <c r="D2807" s="841" t="s">
        <v>11886</v>
      </c>
      <c r="E2807" s="750" t="s">
        <v>11879</v>
      </c>
      <c r="F2807" s="59"/>
      <c r="G2807" s="592">
        <v>42063</v>
      </c>
      <c r="H2807" s="202" t="s">
        <v>11896</v>
      </c>
      <c r="I2807" s="24" t="s">
        <v>949</v>
      </c>
    </row>
    <row r="2808" spans="2:9">
      <c r="B2808" s="27" t="s">
        <v>810</v>
      </c>
      <c r="C2808" s="62" t="s">
        <v>2727</v>
      </c>
      <c r="D2808" s="755" t="s">
        <v>1147</v>
      </c>
      <c r="E2808" s="29" t="s">
        <v>1875</v>
      </c>
      <c r="F2808" s="59"/>
      <c r="G2808" s="592">
        <v>42063</v>
      </c>
      <c r="H2808" s="202" t="s">
        <v>11896</v>
      </c>
      <c r="I2808" s="24" t="s">
        <v>949</v>
      </c>
    </row>
    <row r="2809" spans="2:9">
      <c r="B2809" s="27" t="s">
        <v>11898</v>
      </c>
      <c r="C2809" s="200" t="s">
        <v>8904</v>
      </c>
      <c r="D2809" s="842" t="s">
        <v>12024</v>
      </c>
      <c r="E2809" s="29" t="s">
        <v>11853</v>
      </c>
      <c r="F2809" s="29"/>
      <c r="G2809" s="42">
        <v>42063</v>
      </c>
      <c r="H2809" s="202" t="s">
        <v>11981</v>
      </c>
      <c r="I2809" s="24" t="s">
        <v>949</v>
      </c>
    </row>
    <row r="2810" spans="2:9">
      <c r="B2810" s="27" t="s">
        <v>11903</v>
      </c>
      <c r="C2810" s="200" t="s">
        <v>11983</v>
      </c>
      <c r="D2810" s="842" t="s">
        <v>12022</v>
      </c>
      <c r="E2810" s="29" t="s">
        <v>11904</v>
      </c>
      <c r="F2810" s="29"/>
      <c r="G2810" s="42">
        <v>42063</v>
      </c>
      <c r="H2810" s="28" t="s">
        <v>11982</v>
      </c>
      <c r="I2810" s="24" t="s">
        <v>949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12040</v>
      </c>
      <c r="C2812" s="259" t="s">
        <v>12041</v>
      </c>
      <c r="D2812" s="838" t="s">
        <v>12135</v>
      </c>
      <c r="E2812" s="750" t="s">
        <v>12042</v>
      </c>
      <c r="F2812" s="59"/>
      <c r="G2812" s="592">
        <v>42066</v>
      </c>
      <c r="H2812" s="202" t="s">
        <v>12043</v>
      </c>
      <c r="I2812" s="24" t="s">
        <v>12044</v>
      </c>
    </row>
    <row r="2813" spans="2:9">
      <c r="B2813" s="27" t="s">
        <v>12045</v>
      </c>
      <c r="C2813" s="62" t="s">
        <v>12046</v>
      </c>
      <c r="D2813" s="839" t="s">
        <v>12047</v>
      </c>
      <c r="E2813" s="29" t="s">
        <v>12048</v>
      </c>
      <c r="F2813" s="29"/>
      <c r="G2813" s="42">
        <v>42066</v>
      </c>
      <c r="H2813" s="28" t="s">
        <v>12049</v>
      </c>
      <c r="I2813" s="24" t="s">
        <v>12044</v>
      </c>
    </row>
    <row r="2814" spans="2:9">
      <c r="B2814" s="385" t="s">
        <v>12050</v>
      </c>
      <c r="C2814" s="200" t="s">
        <v>12051</v>
      </c>
      <c r="D2814" s="841" t="s">
        <v>12052</v>
      </c>
      <c r="E2814" s="750" t="s">
        <v>12053</v>
      </c>
      <c r="F2814" s="59"/>
      <c r="G2814" s="592">
        <v>42068</v>
      </c>
      <c r="H2814" s="202" t="s">
        <v>12054</v>
      </c>
      <c r="I2814" s="24" t="s">
        <v>12055</v>
      </c>
    </row>
    <row r="2815" spans="2:9">
      <c r="B2815" s="385" t="s">
        <v>12056</v>
      </c>
      <c r="C2815" s="200" t="s">
        <v>12057</v>
      </c>
      <c r="D2815" s="841" t="s">
        <v>12058</v>
      </c>
      <c r="E2815" s="750" t="s">
        <v>12059</v>
      </c>
      <c r="F2815" s="59"/>
      <c r="G2815" s="592">
        <v>42068</v>
      </c>
      <c r="H2815" s="202" t="s">
        <v>12054</v>
      </c>
      <c r="I2815" s="24" t="s">
        <v>12055</v>
      </c>
    </row>
    <row r="2816" spans="2:9">
      <c r="B2816" s="385" t="s">
        <v>12060</v>
      </c>
      <c r="C2816" s="62" t="s">
        <v>12061</v>
      </c>
      <c r="D2816" s="838" t="s">
        <v>12062</v>
      </c>
      <c r="E2816" s="750" t="s">
        <v>12063</v>
      </c>
      <c r="F2816" s="59"/>
      <c r="G2816" s="592">
        <v>42070</v>
      </c>
      <c r="H2816" s="202" t="s">
        <v>12064</v>
      </c>
      <c r="I2816" s="24" t="s">
        <v>12055</v>
      </c>
    </row>
    <row r="2817" spans="2:9">
      <c r="B2817" s="27" t="s">
        <v>12065</v>
      </c>
      <c r="C2817" s="62" t="s">
        <v>12066</v>
      </c>
      <c r="D2817" s="755" t="s">
        <v>12067</v>
      </c>
      <c r="E2817" s="29" t="s">
        <v>12068</v>
      </c>
      <c r="F2817" s="29"/>
      <c r="G2817" s="42">
        <v>42072</v>
      </c>
      <c r="H2817" s="28" t="s">
        <v>12069</v>
      </c>
      <c r="I2817" s="24" t="s">
        <v>12055</v>
      </c>
    </row>
    <row r="2818" spans="2:9">
      <c r="B2818" s="385" t="s">
        <v>12070</v>
      </c>
      <c r="C2818" s="62" t="s">
        <v>12071</v>
      </c>
      <c r="D2818" s="838" t="s">
        <v>12072</v>
      </c>
      <c r="E2818" s="750" t="s">
        <v>12073</v>
      </c>
      <c r="F2818" s="59"/>
      <c r="G2818" s="592">
        <v>42072</v>
      </c>
      <c r="H2818" s="202" t="s">
        <v>12074</v>
      </c>
      <c r="I2818" s="24" t="s">
        <v>12055</v>
      </c>
    </row>
    <row r="2819" spans="2:9">
      <c r="B2819" s="27" t="s">
        <v>12075</v>
      </c>
      <c r="C2819" s="64" t="s">
        <v>12076</v>
      </c>
      <c r="D2819" s="839" t="s">
        <v>12129</v>
      </c>
      <c r="E2819" s="29" t="s">
        <v>12077</v>
      </c>
      <c r="F2819" s="29"/>
      <c r="G2819" s="42">
        <v>42073</v>
      </c>
      <c r="H2819" s="28" t="s">
        <v>12078</v>
      </c>
      <c r="I2819" s="24" t="s">
        <v>12055</v>
      </c>
    </row>
    <row r="2820" spans="2:9">
      <c r="B2820" s="27" t="s">
        <v>12079</v>
      </c>
      <c r="C2820" s="62" t="s">
        <v>12066</v>
      </c>
      <c r="D2820" s="755" t="s">
        <v>12080</v>
      </c>
      <c r="E2820" s="29" t="s">
        <v>12063</v>
      </c>
      <c r="F2820" s="29"/>
      <c r="G2820" s="42">
        <v>42073</v>
      </c>
      <c r="H2820" s="28" t="s">
        <v>12078</v>
      </c>
      <c r="I2820" s="24" t="s">
        <v>12055</v>
      </c>
    </row>
    <row r="2821" spans="2:9">
      <c r="B2821" s="27" t="s">
        <v>12081</v>
      </c>
      <c r="C2821" s="62" t="s">
        <v>12082</v>
      </c>
      <c r="D2821" s="839" t="s">
        <v>12083</v>
      </c>
      <c r="E2821" s="29" t="s">
        <v>12084</v>
      </c>
      <c r="F2821" s="29"/>
      <c r="G2821" s="42">
        <v>42074</v>
      </c>
      <c r="H2821" s="28" t="s">
        <v>12085</v>
      </c>
      <c r="I2821" s="24" t="s">
        <v>12055</v>
      </c>
    </row>
    <row r="2822" spans="2:9">
      <c r="B2822" s="27" t="s">
        <v>12070</v>
      </c>
      <c r="C2822" s="62" t="s">
        <v>12066</v>
      </c>
      <c r="D2822" s="755" t="s">
        <v>12086</v>
      </c>
      <c r="E2822" s="29" t="s">
        <v>12059</v>
      </c>
      <c r="F2822" s="29"/>
      <c r="G2822" s="42">
        <v>42074</v>
      </c>
      <c r="H2822" s="28" t="s">
        <v>12085</v>
      </c>
      <c r="I2822" s="24" t="s">
        <v>12055</v>
      </c>
    </row>
    <row r="2823" spans="2:9">
      <c r="B2823" s="27" t="s">
        <v>12060</v>
      </c>
      <c r="C2823" s="62" t="s">
        <v>12087</v>
      </c>
      <c r="D2823" s="839" t="s">
        <v>12088</v>
      </c>
      <c r="E2823" s="29" t="s">
        <v>12059</v>
      </c>
      <c r="F2823" s="29"/>
      <c r="G2823" s="42">
        <v>42075</v>
      </c>
      <c r="H2823" s="28" t="s">
        <v>12089</v>
      </c>
      <c r="I2823" s="24" t="s">
        <v>12055</v>
      </c>
    </row>
    <row r="2824" spans="2:9">
      <c r="B2824" s="385" t="s">
        <v>12090</v>
      </c>
      <c r="C2824" s="200" t="s">
        <v>12091</v>
      </c>
      <c r="D2824" s="838" t="s">
        <v>12134</v>
      </c>
      <c r="E2824" s="750" t="s">
        <v>12092</v>
      </c>
      <c r="F2824" s="59"/>
      <c r="G2824" s="592">
        <v>42076</v>
      </c>
      <c r="H2824" s="202" t="s">
        <v>12133</v>
      </c>
      <c r="I2824" s="24" t="s">
        <v>12055</v>
      </c>
    </row>
    <row r="2825" spans="2:9">
      <c r="B2825" s="27" t="s">
        <v>12079</v>
      </c>
      <c r="C2825" s="62" t="s">
        <v>12093</v>
      </c>
      <c r="D2825" s="839" t="s">
        <v>12094</v>
      </c>
      <c r="E2825" s="29" t="s">
        <v>12063</v>
      </c>
      <c r="F2825" s="29"/>
      <c r="G2825" s="42">
        <v>42076</v>
      </c>
      <c r="H2825" s="202" t="s">
        <v>12095</v>
      </c>
      <c r="I2825" s="24" t="s">
        <v>12055</v>
      </c>
    </row>
    <row r="2826" spans="2:9">
      <c r="B2826" s="385" t="s">
        <v>12075</v>
      </c>
      <c r="C2826" s="62" t="s">
        <v>12096</v>
      </c>
      <c r="D2826" s="838" t="s">
        <v>12097</v>
      </c>
      <c r="E2826" s="750" t="s">
        <v>12063</v>
      </c>
      <c r="F2826" s="59"/>
      <c r="G2826" s="592">
        <v>42077</v>
      </c>
      <c r="H2826" s="202" t="s">
        <v>12095</v>
      </c>
      <c r="I2826" s="24" t="s">
        <v>12055</v>
      </c>
    </row>
    <row r="2827" spans="2:9">
      <c r="B2827" s="27" t="s">
        <v>12098</v>
      </c>
      <c r="C2827" s="404" t="s">
        <v>12099</v>
      </c>
      <c r="D2827" s="839" t="s">
        <v>12100</v>
      </c>
      <c r="E2827" s="29" t="s">
        <v>12101</v>
      </c>
      <c r="F2827" s="29"/>
      <c r="G2827" s="42">
        <v>42077</v>
      </c>
      <c r="H2827" s="202" t="s">
        <v>12095</v>
      </c>
      <c r="I2827" s="24" t="s">
        <v>12055</v>
      </c>
    </row>
    <row r="2828" spans="2:9">
      <c r="B2828" s="27" t="s">
        <v>12081</v>
      </c>
      <c r="C2828" s="62" t="s">
        <v>12102</v>
      </c>
      <c r="D2828" s="839" t="s">
        <v>12103</v>
      </c>
      <c r="E2828" s="29" t="s">
        <v>12084</v>
      </c>
      <c r="F2828" s="29"/>
      <c r="G2828" s="42">
        <v>42079</v>
      </c>
      <c r="H2828" s="28" t="s">
        <v>12104</v>
      </c>
      <c r="I2828" s="24" t="s">
        <v>12055</v>
      </c>
    </row>
    <row r="2829" spans="2:9">
      <c r="B2829" s="27" t="s">
        <v>12065</v>
      </c>
      <c r="C2829" s="62" t="s">
        <v>12105</v>
      </c>
      <c r="D2829" s="839" t="s">
        <v>12106</v>
      </c>
      <c r="E2829" s="29" t="s">
        <v>12084</v>
      </c>
      <c r="F2829" s="29"/>
      <c r="G2829" s="42">
        <v>42079</v>
      </c>
      <c r="H2829" s="28" t="s">
        <v>12104</v>
      </c>
      <c r="I2829" s="24" t="s">
        <v>12055</v>
      </c>
    </row>
    <row r="2830" spans="2:9">
      <c r="B2830" s="27" t="s">
        <v>12070</v>
      </c>
      <c r="C2830" s="62" t="s">
        <v>12066</v>
      </c>
      <c r="D2830" s="755" t="s">
        <v>12107</v>
      </c>
      <c r="E2830" s="29" t="s">
        <v>12108</v>
      </c>
      <c r="F2830" s="29"/>
      <c r="G2830" s="42">
        <v>42080</v>
      </c>
      <c r="H2830" s="428" t="s">
        <v>12132</v>
      </c>
      <c r="I2830" s="24" t="s">
        <v>12055</v>
      </c>
    </row>
    <row r="2831" spans="2:9">
      <c r="B2831" s="27" t="s">
        <v>12065</v>
      </c>
      <c r="C2831" s="62" t="s">
        <v>12066</v>
      </c>
      <c r="D2831" s="755" t="s">
        <v>12110</v>
      </c>
      <c r="E2831" s="29" t="s">
        <v>12084</v>
      </c>
      <c r="F2831" s="29"/>
      <c r="G2831" s="42">
        <v>42082</v>
      </c>
      <c r="H2831" s="28" t="s">
        <v>12109</v>
      </c>
      <c r="I2831" s="24" t="s">
        <v>12055</v>
      </c>
    </row>
    <row r="2832" spans="2:9">
      <c r="B2832" s="27" t="s">
        <v>12070</v>
      </c>
      <c r="C2832" s="62" t="s">
        <v>12066</v>
      </c>
      <c r="D2832" s="755" t="s">
        <v>12111</v>
      </c>
      <c r="E2832" s="29" t="s">
        <v>12059</v>
      </c>
      <c r="F2832" s="29"/>
      <c r="G2832" s="42">
        <v>42082</v>
      </c>
      <c r="H2832" s="28" t="s">
        <v>12112</v>
      </c>
      <c r="I2832" s="24" t="s">
        <v>12055</v>
      </c>
    </row>
    <row r="2833" spans="2:9">
      <c r="B2833" s="385" t="s">
        <v>12070</v>
      </c>
      <c r="C2833" s="62" t="s">
        <v>12113</v>
      </c>
      <c r="D2833" s="838" t="s">
        <v>12114</v>
      </c>
      <c r="E2833" s="750" t="s">
        <v>12059</v>
      </c>
      <c r="F2833" s="59"/>
      <c r="G2833" s="592">
        <v>42083</v>
      </c>
      <c r="H2833" s="202" t="s">
        <v>12115</v>
      </c>
      <c r="I2833" s="24" t="s">
        <v>12055</v>
      </c>
    </row>
    <row r="2834" spans="2:9">
      <c r="B2834" s="385" t="s">
        <v>12065</v>
      </c>
      <c r="C2834" s="62" t="s">
        <v>12116</v>
      </c>
      <c r="D2834" s="838" t="s">
        <v>12117</v>
      </c>
      <c r="E2834" s="750" t="s">
        <v>12084</v>
      </c>
      <c r="F2834" s="59"/>
      <c r="G2834" s="592">
        <v>42083</v>
      </c>
      <c r="H2834" s="202" t="s">
        <v>12115</v>
      </c>
      <c r="I2834" s="24" t="s">
        <v>12055</v>
      </c>
    </row>
    <row r="2835" spans="2:9">
      <c r="B2835" s="27" t="s">
        <v>12079</v>
      </c>
      <c r="C2835" s="62" t="s">
        <v>12118</v>
      </c>
      <c r="D2835" s="839" t="s">
        <v>12139</v>
      </c>
      <c r="E2835" s="29" t="s">
        <v>12068</v>
      </c>
      <c r="F2835" s="29"/>
      <c r="G2835" s="42">
        <v>42084</v>
      </c>
      <c r="H2835" s="28" t="s">
        <v>12119</v>
      </c>
      <c r="I2835" s="24" t="s">
        <v>12055</v>
      </c>
    </row>
    <row r="2836" spans="2:9">
      <c r="B2836" s="27" t="s">
        <v>12120</v>
      </c>
      <c r="C2836" s="62" t="s">
        <v>12121</v>
      </c>
      <c r="D2836" s="839" t="s">
        <v>12140</v>
      </c>
      <c r="E2836" s="29" t="s">
        <v>12122</v>
      </c>
      <c r="F2836" s="29"/>
      <c r="G2836" s="42">
        <v>42086</v>
      </c>
      <c r="H2836" s="28" t="s">
        <v>12123</v>
      </c>
      <c r="I2836" s="24" t="s">
        <v>12055</v>
      </c>
    </row>
    <row r="2837" spans="2:9">
      <c r="B2837" s="27" t="s">
        <v>12124</v>
      </c>
      <c r="C2837" s="30" t="s">
        <v>12125</v>
      </c>
      <c r="D2837" s="839" t="s">
        <v>12131</v>
      </c>
      <c r="E2837" s="29" t="s">
        <v>12101</v>
      </c>
      <c r="F2837" s="29"/>
      <c r="G2837" s="42">
        <v>42084</v>
      </c>
      <c r="H2837" s="28" t="s">
        <v>12119</v>
      </c>
      <c r="I2837" s="24" t="s">
        <v>12055</v>
      </c>
    </row>
    <row r="2838" spans="2:9">
      <c r="B2838" s="27" t="s">
        <v>12126</v>
      </c>
      <c r="C2838" s="413" t="s">
        <v>12127</v>
      </c>
      <c r="D2838" s="839" t="s">
        <v>12130</v>
      </c>
      <c r="E2838" s="29" t="s">
        <v>12063</v>
      </c>
      <c r="F2838" s="29"/>
      <c r="G2838" s="42">
        <v>42093</v>
      </c>
      <c r="H2838" s="28" t="s">
        <v>12128</v>
      </c>
      <c r="I2838" s="24" t="s">
        <v>12055</v>
      </c>
    </row>
    <row r="2839" spans="2:9">
      <c r="B2839" s="385" t="s">
        <v>12026</v>
      </c>
      <c r="C2839" s="62" t="s">
        <v>11120</v>
      </c>
      <c r="D2839" s="838" t="s">
        <v>12138</v>
      </c>
      <c r="E2839" s="750" t="s">
        <v>12027</v>
      </c>
      <c r="F2839" s="59"/>
      <c r="G2839" s="592">
        <v>42093</v>
      </c>
      <c r="H2839" s="202" t="s">
        <v>12028</v>
      </c>
      <c r="I2839" s="24" t="s">
        <v>949</v>
      </c>
    </row>
    <row r="2840" spans="2:9">
      <c r="B2840" s="385" t="s">
        <v>12026</v>
      </c>
      <c r="C2840" s="62" t="s">
        <v>11377</v>
      </c>
      <c r="D2840" s="838" t="s">
        <v>12137</v>
      </c>
      <c r="E2840" s="750" t="s">
        <v>12027</v>
      </c>
      <c r="F2840" s="59"/>
      <c r="G2840" s="592">
        <v>42093</v>
      </c>
      <c r="H2840" s="202" t="s">
        <v>12028</v>
      </c>
      <c r="I2840" s="24" t="s">
        <v>949</v>
      </c>
    </row>
    <row r="2841" spans="2:9">
      <c r="B2841" s="385" t="s">
        <v>11899</v>
      </c>
      <c r="C2841" s="30" t="s">
        <v>8794</v>
      </c>
      <c r="D2841" s="838" t="s">
        <v>12141</v>
      </c>
      <c r="E2841" s="750" t="s">
        <v>11900</v>
      </c>
      <c r="F2841" s="59"/>
      <c r="G2841" s="592">
        <v>42094</v>
      </c>
      <c r="H2841" s="202" t="s">
        <v>12019</v>
      </c>
      <c r="I2841" s="24" t="s">
        <v>949</v>
      </c>
    </row>
    <row r="2842" spans="2:9">
      <c r="B2842" s="385" t="s">
        <v>11859</v>
      </c>
      <c r="C2842" s="349" t="s">
        <v>4951</v>
      </c>
      <c r="D2842" s="838" t="s">
        <v>12142</v>
      </c>
      <c r="E2842" s="750" t="s">
        <v>11860</v>
      </c>
      <c r="F2842" s="59"/>
      <c r="G2842" s="592">
        <v>42094</v>
      </c>
      <c r="H2842" s="202" t="s">
        <v>12019</v>
      </c>
      <c r="I2842" s="24" t="s">
        <v>949</v>
      </c>
    </row>
    <row r="2843" spans="2:9">
      <c r="B2843" s="385" t="s">
        <v>11984</v>
      </c>
      <c r="C2843" s="259" t="s">
        <v>9748</v>
      </c>
      <c r="D2843" s="838" t="s">
        <v>9749</v>
      </c>
      <c r="E2843" s="750" t="s">
        <v>11985</v>
      </c>
      <c r="F2843" s="59"/>
      <c r="G2843" s="592">
        <v>42094</v>
      </c>
      <c r="H2843" s="202" t="s">
        <v>12019</v>
      </c>
      <c r="I2843" s="24" t="s">
        <v>949</v>
      </c>
    </row>
    <row r="2844" spans="2:9">
      <c r="B2844" s="385" t="s">
        <v>11990</v>
      </c>
      <c r="C2844" s="64" t="s">
        <v>9345</v>
      </c>
      <c r="D2844" s="838" t="s">
        <v>12143</v>
      </c>
      <c r="E2844" s="750" t="s">
        <v>11989</v>
      </c>
      <c r="F2844" s="59"/>
      <c r="G2844" s="592">
        <v>42094</v>
      </c>
      <c r="H2844" s="202" t="s">
        <v>12019</v>
      </c>
      <c r="I2844" s="24" t="s">
        <v>949</v>
      </c>
    </row>
    <row r="2845" spans="2:9">
      <c r="B2845" s="385" t="s">
        <v>12017</v>
      </c>
      <c r="C2845" s="62" t="s">
        <v>11645</v>
      </c>
      <c r="D2845" s="839" t="s">
        <v>11626</v>
      </c>
      <c r="E2845" s="750" t="s">
        <v>12018</v>
      </c>
      <c r="F2845" s="59"/>
      <c r="G2845" s="592">
        <v>42094</v>
      </c>
      <c r="H2845" s="202" t="s">
        <v>12019</v>
      </c>
      <c r="I2845" s="24" t="s">
        <v>949</v>
      </c>
    </row>
    <row r="2846" spans="2:9">
      <c r="B2846" s="385" t="s">
        <v>12020</v>
      </c>
      <c r="C2846" s="62" t="s">
        <v>12025</v>
      </c>
      <c r="D2846" s="838" t="s">
        <v>12144</v>
      </c>
      <c r="E2846" s="750" t="s">
        <v>12021</v>
      </c>
      <c r="F2846" s="59"/>
      <c r="G2846" s="592">
        <v>42094</v>
      </c>
      <c r="H2846" s="202" t="s">
        <v>12019</v>
      </c>
      <c r="I2846" s="24" t="s">
        <v>949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6</v>
      </c>
      <c r="C2848" s="62" t="s">
        <v>12200</v>
      </c>
      <c r="D2848" s="845" t="s">
        <v>12257</v>
      </c>
      <c r="E2848" s="29" t="s">
        <v>11</v>
      </c>
      <c r="F2848" s="29"/>
      <c r="G2848" s="934">
        <v>42094</v>
      </c>
      <c r="H2848" s="28" t="s">
        <v>12255</v>
      </c>
      <c r="I2848" s="24" t="s">
        <v>949</v>
      </c>
    </row>
    <row r="2849" spans="2:9">
      <c r="B2849" s="205" t="s">
        <v>723</v>
      </c>
      <c r="C2849" s="62" t="s">
        <v>12006</v>
      </c>
      <c r="D2849" s="845" t="s">
        <v>12136</v>
      </c>
      <c r="E2849" s="29" t="s">
        <v>12031</v>
      </c>
      <c r="F2849" s="29"/>
      <c r="G2849" s="42">
        <v>42095</v>
      </c>
      <c r="H2849" s="28" t="s">
        <v>12032</v>
      </c>
      <c r="I2849" s="24" t="s">
        <v>949</v>
      </c>
    </row>
    <row r="2850" spans="2:9">
      <c r="B2850" s="205" t="s">
        <v>12039</v>
      </c>
      <c r="C2850" s="564" t="s">
        <v>12199</v>
      </c>
      <c r="D2850" s="755" t="s">
        <v>12034</v>
      </c>
      <c r="E2850" s="29" t="s">
        <v>12030</v>
      </c>
      <c r="F2850" s="29"/>
      <c r="G2850" s="42">
        <v>42095</v>
      </c>
      <c r="H2850" s="28" t="s">
        <v>12149</v>
      </c>
      <c r="I2850" s="24" t="s">
        <v>12157</v>
      </c>
    </row>
    <row r="2851" spans="2:9">
      <c r="B2851" s="205" t="s">
        <v>12159</v>
      </c>
      <c r="C2851" s="62" t="s">
        <v>12201</v>
      </c>
      <c r="D2851" s="845" t="s">
        <v>12284</v>
      </c>
      <c r="E2851" s="29" t="s">
        <v>12160</v>
      </c>
      <c r="F2851" s="29"/>
      <c r="G2851" s="42">
        <v>42101</v>
      </c>
      <c r="H2851" s="28" t="s">
        <v>12161</v>
      </c>
      <c r="I2851" s="24" t="s">
        <v>949</v>
      </c>
    </row>
    <row r="2852" spans="2:9">
      <c r="B2852" s="205" t="s">
        <v>810</v>
      </c>
      <c r="C2852" s="564" t="s">
        <v>12199</v>
      </c>
      <c r="D2852" s="844" t="s">
        <v>12165</v>
      </c>
      <c r="E2852" s="29" t="s">
        <v>12164</v>
      </c>
      <c r="F2852" s="29"/>
      <c r="G2852" s="42">
        <v>42101</v>
      </c>
      <c r="H2852" s="28" t="s">
        <v>12169</v>
      </c>
      <c r="I2852" s="24" t="s">
        <v>949</v>
      </c>
    </row>
    <row r="2853" spans="2:9">
      <c r="B2853" s="385" t="s">
        <v>11951</v>
      </c>
      <c r="C2853" s="429" t="s">
        <v>12204</v>
      </c>
      <c r="D2853" s="848" t="s">
        <v>12222</v>
      </c>
      <c r="E2853" s="750" t="s">
        <v>11952</v>
      </c>
      <c r="F2853" s="59"/>
      <c r="G2853" s="592">
        <v>42104</v>
      </c>
      <c r="H2853" s="202" t="s">
        <v>12172</v>
      </c>
      <c r="I2853" s="24" t="s">
        <v>949</v>
      </c>
    </row>
    <row r="2854" spans="2:9">
      <c r="B2854" s="385" t="s">
        <v>12202</v>
      </c>
      <c r="C2854" s="200" t="s">
        <v>12203</v>
      </c>
      <c r="D2854" s="750" t="s">
        <v>12175</v>
      </c>
      <c r="E2854" s="750" t="s">
        <v>12176</v>
      </c>
      <c r="F2854" s="59"/>
      <c r="G2854" s="935">
        <v>42104</v>
      </c>
      <c r="H2854" s="202" t="s">
        <v>12621</v>
      </c>
      <c r="I2854" s="24" t="s">
        <v>949</v>
      </c>
    </row>
    <row r="2855" spans="2:9">
      <c r="B2855" s="385" t="s">
        <v>12177</v>
      </c>
      <c r="C2855" s="200" t="s">
        <v>12286</v>
      </c>
      <c r="D2855" s="848" t="s">
        <v>12287</v>
      </c>
      <c r="E2855" s="750" t="s">
        <v>12178</v>
      </c>
      <c r="F2855" s="59"/>
      <c r="G2855" s="935">
        <v>42104</v>
      </c>
      <c r="H2855" s="202" t="s">
        <v>12314</v>
      </c>
      <c r="I2855" s="24" t="s">
        <v>12157</v>
      </c>
    </row>
    <row r="2856" spans="2:9">
      <c r="B2856" s="205" t="s">
        <v>11584</v>
      </c>
      <c r="C2856" s="200" t="s">
        <v>12282</v>
      </c>
      <c r="D2856" s="848" t="s">
        <v>12268</v>
      </c>
      <c r="E2856" s="750" t="s">
        <v>8</v>
      </c>
      <c r="F2856" s="59"/>
      <c r="G2856" s="592">
        <v>42105</v>
      </c>
      <c r="H2856" s="202" t="s">
        <v>12180</v>
      </c>
      <c r="I2856" s="24" t="s">
        <v>949</v>
      </c>
    </row>
    <row r="2857" spans="2:9">
      <c r="B2857" s="385" t="s">
        <v>12170</v>
      </c>
      <c r="C2857" s="200" t="s">
        <v>12280</v>
      </c>
      <c r="D2857" s="848" t="s">
        <v>12270</v>
      </c>
      <c r="E2857" s="750" t="s">
        <v>12171</v>
      </c>
      <c r="F2857" s="59"/>
      <c r="G2857" s="934">
        <v>42104</v>
      </c>
      <c r="H2857" s="202" t="s">
        <v>12208</v>
      </c>
      <c r="I2857" s="24" t="s">
        <v>949</v>
      </c>
    </row>
    <row r="2858" spans="2:9">
      <c r="B2858" s="385" t="s">
        <v>11790</v>
      </c>
      <c r="C2858" s="200" t="s">
        <v>12283</v>
      </c>
      <c r="D2858" s="848" t="s">
        <v>12221</v>
      </c>
      <c r="E2858" s="750" t="s">
        <v>637</v>
      </c>
      <c r="F2858" s="59"/>
      <c r="G2858" s="592">
        <v>42108</v>
      </c>
      <c r="H2858" s="202" t="s">
        <v>12184</v>
      </c>
      <c r="I2858" s="24" t="s">
        <v>949</v>
      </c>
    </row>
    <row r="2859" spans="2:9">
      <c r="B2859" s="385" t="s">
        <v>672</v>
      </c>
      <c r="C2859" s="200" t="s">
        <v>12281</v>
      </c>
      <c r="D2859" s="848" t="s">
        <v>12223</v>
      </c>
      <c r="E2859" s="750" t="s">
        <v>2</v>
      </c>
      <c r="F2859" s="59"/>
      <c r="G2859" s="592">
        <v>42109</v>
      </c>
      <c r="H2859" s="847" t="s">
        <v>12188</v>
      </c>
      <c r="I2859" s="24" t="s">
        <v>949</v>
      </c>
    </row>
    <row r="2860" spans="2:9">
      <c r="B2860" s="205" t="s">
        <v>6</v>
      </c>
      <c r="C2860" s="564" t="s">
        <v>12207</v>
      </c>
      <c r="D2860" s="844" t="s">
        <v>12186</v>
      </c>
      <c r="E2860" s="29" t="s">
        <v>11</v>
      </c>
      <c r="F2860" s="26"/>
      <c r="G2860" s="42">
        <v>42109</v>
      </c>
      <c r="H2860" s="61" t="s">
        <v>12209</v>
      </c>
      <c r="I2860" s="24" t="s">
        <v>949</v>
      </c>
    </row>
    <row r="2861" spans="2:9">
      <c r="B2861" s="205" t="s">
        <v>2853</v>
      </c>
      <c r="C2861" s="62" t="s">
        <v>11080</v>
      </c>
      <c r="D2861" s="845" t="s">
        <v>12285</v>
      </c>
      <c r="E2861" s="29" t="s">
        <v>728</v>
      </c>
      <c r="F2861" s="26"/>
      <c r="G2861" s="42">
        <v>42110</v>
      </c>
      <c r="H2861" s="61" t="s">
        <v>12228</v>
      </c>
      <c r="I2861" s="24" t="s">
        <v>949</v>
      </c>
    </row>
    <row r="2862" spans="2:9">
      <c r="B2862" s="27" t="s">
        <v>12212</v>
      </c>
      <c r="C2862" s="30" t="s">
        <v>12211</v>
      </c>
      <c r="D2862" s="845" t="s">
        <v>12264</v>
      </c>
      <c r="E2862" s="29" t="s">
        <v>809</v>
      </c>
      <c r="F2862" s="26" t="s">
        <v>4</v>
      </c>
      <c r="G2862" s="42">
        <v>42110</v>
      </c>
      <c r="H2862" s="28" t="s">
        <v>2625</v>
      </c>
      <c r="I2862" s="24" t="s">
        <v>949</v>
      </c>
    </row>
    <row r="2863" spans="2:9">
      <c r="B2863" s="27" t="s">
        <v>3149</v>
      </c>
      <c r="C2863" s="62" t="s">
        <v>12195</v>
      </c>
      <c r="D2863" s="845" t="s">
        <v>12266</v>
      </c>
      <c r="E2863" s="29" t="s">
        <v>12216</v>
      </c>
      <c r="F2863" s="26"/>
      <c r="G2863" s="759">
        <v>42111</v>
      </c>
      <c r="H2863" s="28" t="s">
        <v>12265</v>
      </c>
      <c r="I2863" s="24" t="s">
        <v>949</v>
      </c>
    </row>
    <row r="2864" spans="2:9">
      <c r="B2864" s="205" t="s">
        <v>2016</v>
      </c>
      <c r="C2864" s="62" t="s">
        <v>12194</v>
      </c>
      <c r="D2864" s="845" t="s">
        <v>12258</v>
      </c>
      <c r="E2864" s="29" t="s">
        <v>11</v>
      </c>
      <c r="F2864" s="26"/>
      <c r="G2864" s="759">
        <v>42112</v>
      </c>
      <c r="H2864" s="28" t="s">
        <v>12256</v>
      </c>
      <c r="I2864" s="24" t="s">
        <v>949</v>
      </c>
    </row>
    <row r="2865" spans="2:13">
      <c r="B2865" s="205" t="s">
        <v>12235</v>
      </c>
      <c r="C2865" s="62" t="s">
        <v>12263</v>
      </c>
      <c r="D2865" s="845" t="s">
        <v>12269</v>
      </c>
      <c r="E2865" s="29" t="s">
        <v>12236</v>
      </c>
      <c r="F2865" s="26"/>
      <c r="G2865" s="42">
        <v>42118</v>
      </c>
      <c r="H2865" s="28" t="s">
        <v>12244</v>
      </c>
      <c r="I2865" s="24" t="s">
        <v>949</v>
      </c>
    </row>
    <row r="2866" spans="2:13">
      <c r="B2866" s="205" t="s">
        <v>12237</v>
      </c>
      <c r="C2866" s="62" t="s">
        <v>12262</v>
      </c>
      <c r="D2866" s="845" t="s">
        <v>12267</v>
      </c>
      <c r="E2866" s="29" t="s">
        <v>12238</v>
      </c>
      <c r="F2866" s="26"/>
      <c r="G2866" s="42">
        <v>42115</v>
      </c>
      <c r="H2866" s="28" t="s">
        <v>12244</v>
      </c>
      <c r="I2866" s="24" t="s">
        <v>949</v>
      </c>
    </row>
    <row r="2867" spans="2:13">
      <c r="B2867" s="27" t="s">
        <v>810</v>
      </c>
      <c r="C2867" s="564" t="s">
        <v>2727</v>
      </c>
      <c r="D2867" s="844" t="s">
        <v>1147</v>
      </c>
      <c r="E2867" s="29" t="s">
        <v>1875</v>
      </c>
      <c r="F2867" s="26"/>
      <c r="G2867" s="42">
        <v>42119</v>
      </c>
      <c r="H2867" s="28" t="s">
        <v>12251</v>
      </c>
      <c r="I2867" s="24" t="s">
        <v>949</v>
      </c>
    </row>
    <row r="2868" spans="2:13">
      <c r="B2868" s="385" t="s">
        <v>12239</v>
      </c>
      <c r="C2868" s="200" t="s">
        <v>12260</v>
      </c>
      <c r="D2868" s="848" t="s">
        <v>12261</v>
      </c>
      <c r="E2868" s="750" t="s">
        <v>12240</v>
      </c>
      <c r="F2868" s="59"/>
      <c r="G2868" s="592">
        <v>42121</v>
      </c>
      <c r="H2868" s="202" t="s">
        <v>12259</v>
      </c>
      <c r="I2868" s="24" t="s">
        <v>949</v>
      </c>
      <c r="M2868" s="254" t="s">
        <v>12421</v>
      </c>
    </row>
    <row r="2869" spans="2:13">
      <c r="B2869" s="27" t="s">
        <v>810</v>
      </c>
      <c r="C2869" s="564" t="s">
        <v>2727</v>
      </c>
      <c r="D2869" s="844" t="s">
        <v>1147</v>
      </c>
      <c r="E2869" s="29" t="s">
        <v>1875</v>
      </c>
      <c r="F2869" s="26"/>
      <c r="G2869" s="42">
        <v>42124</v>
      </c>
      <c r="H2869" s="28" t="s">
        <v>12311</v>
      </c>
      <c r="I2869" s="24" t="s">
        <v>949</v>
      </c>
    </row>
    <row r="2870" spans="2:13">
      <c r="B2870" s="385" t="s">
        <v>12000</v>
      </c>
      <c r="C2870" s="434" t="s">
        <v>12312</v>
      </c>
      <c r="D2870" s="848" t="s">
        <v>12289</v>
      </c>
      <c r="E2870" s="750" t="s">
        <v>12001</v>
      </c>
      <c r="F2870" s="59"/>
      <c r="G2870" s="592">
        <v>42124</v>
      </c>
      <c r="H2870" s="202" t="s">
        <v>12288</v>
      </c>
      <c r="I2870" s="24" t="s">
        <v>949</v>
      </c>
    </row>
    <row r="2871" spans="2:13">
      <c r="B2871" s="385" t="s">
        <v>12162</v>
      </c>
      <c r="C2871" s="40" t="s">
        <v>12313</v>
      </c>
      <c r="D2871" s="848" t="s">
        <v>12290</v>
      </c>
      <c r="E2871" s="750" t="s">
        <v>12163</v>
      </c>
      <c r="F2871" s="59"/>
      <c r="G2871" s="592">
        <v>42124</v>
      </c>
      <c r="H2871" s="202" t="s">
        <v>12288</v>
      </c>
      <c r="I2871" s="24" t="s">
        <v>949</v>
      </c>
    </row>
    <row r="2872" spans="2:13">
      <c r="B2872" s="385" t="s">
        <v>12296</v>
      </c>
      <c r="C2872" s="200" t="s">
        <v>12315</v>
      </c>
      <c r="D2872" s="846" t="s">
        <v>12299</v>
      </c>
      <c r="E2872" s="750" t="s">
        <v>12297</v>
      </c>
      <c r="F2872" s="59"/>
      <c r="G2872" s="592">
        <v>42124</v>
      </c>
      <c r="H2872" s="202" t="s">
        <v>12298</v>
      </c>
      <c r="I2872" s="24" t="s">
        <v>949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4893</v>
      </c>
      <c r="C2874" s="64" t="s">
        <v>12253</v>
      </c>
      <c r="D2874" s="831" t="s">
        <v>12444</v>
      </c>
      <c r="E2874" s="29" t="s">
        <v>6406</v>
      </c>
      <c r="F2874" s="59"/>
      <c r="G2874" s="592">
        <v>42126</v>
      </c>
      <c r="H2874" s="202" t="s">
        <v>12350</v>
      </c>
      <c r="I2874" s="24" t="s">
        <v>949</v>
      </c>
    </row>
    <row r="2875" spans="2:13">
      <c r="B2875" s="677" t="s">
        <v>810</v>
      </c>
      <c r="C2875" s="62" t="s">
        <v>12191</v>
      </c>
      <c r="D2875" s="831" t="s">
        <v>12429</v>
      </c>
      <c r="E2875" s="29" t="s">
        <v>11</v>
      </c>
      <c r="F2875" s="59"/>
      <c r="G2875" s="592">
        <v>42125</v>
      </c>
      <c r="H2875" s="202" t="s">
        <v>12300</v>
      </c>
      <c r="I2875" s="24" t="s">
        <v>949</v>
      </c>
    </row>
    <row r="2876" spans="2:13">
      <c r="B2876" s="230" t="s">
        <v>3478</v>
      </c>
      <c r="C2876" s="64" t="s">
        <v>12307</v>
      </c>
      <c r="D2876" s="831" t="s">
        <v>12316</v>
      </c>
      <c r="E2876" s="29" t="s">
        <v>2</v>
      </c>
      <c r="F2876" s="59"/>
      <c r="G2876" s="592">
        <v>42128</v>
      </c>
      <c r="H2876" s="202" t="s">
        <v>12305</v>
      </c>
      <c r="I2876" s="24" t="s">
        <v>949</v>
      </c>
    </row>
    <row r="2877" spans="2:13">
      <c r="B2877" s="1550" t="s">
        <v>5122</v>
      </c>
      <c r="C2877" s="62" t="s">
        <v>12830</v>
      </c>
      <c r="D2877" s="831" t="s">
        <v>12831</v>
      </c>
      <c r="E2877" s="29" t="s">
        <v>8</v>
      </c>
      <c r="F2877" s="29"/>
      <c r="G2877" s="42">
        <v>42128</v>
      </c>
      <c r="H2877" s="202" t="s">
        <v>12304</v>
      </c>
      <c r="I2877" s="24" t="s">
        <v>949</v>
      </c>
    </row>
    <row r="2878" spans="2:13">
      <c r="B2878" s="230" t="s">
        <v>6</v>
      </c>
      <c r="C2878" s="30" t="s">
        <v>8743</v>
      </c>
      <c r="D2878" s="831" t="s">
        <v>12431</v>
      </c>
      <c r="E2878" s="29" t="s">
        <v>12328</v>
      </c>
      <c r="F2878" s="26"/>
      <c r="G2878" s="42">
        <v>42128</v>
      </c>
      <c r="H2878" s="28" t="s">
        <v>12430</v>
      </c>
      <c r="I2878" s="24" t="s">
        <v>949</v>
      </c>
    </row>
    <row r="2879" spans="2:13">
      <c r="B2879" s="230" t="s">
        <v>810</v>
      </c>
      <c r="C2879" s="564" t="s">
        <v>2727</v>
      </c>
      <c r="D2879" s="411" t="s">
        <v>1147</v>
      </c>
      <c r="E2879" s="29" t="s">
        <v>1875</v>
      </c>
      <c r="F2879" s="29"/>
      <c r="G2879" s="592">
        <v>42132</v>
      </c>
      <c r="H2879" s="60" t="s">
        <v>12423</v>
      </c>
    </row>
    <row r="2880" spans="2:13">
      <c r="B2880" s="1550" t="s">
        <v>11813</v>
      </c>
      <c r="C2880" s="62" t="s">
        <v>11072</v>
      </c>
      <c r="D2880" s="832" t="s">
        <v>12432</v>
      </c>
      <c r="E2880" s="750" t="s">
        <v>8</v>
      </c>
      <c r="F2880" s="59"/>
      <c r="G2880" s="592">
        <v>42133</v>
      </c>
      <c r="H2880" s="202" t="s">
        <v>12338</v>
      </c>
      <c r="I2880" s="24" t="s">
        <v>949</v>
      </c>
    </row>
    <row r="2881" spans="2:9">
      <c r="B2881" s="230" t="s">
        <v>1035</v>
      </c>
      <c r="C2881" s="564" t="s">
        <v>12422</v>
      </c>
      <c r="D2881" s="411" t="s">
        <v>12333</v>
      </c>
      <c r="E2881" s="29" t="s">
        <v>6406</v>
      </c>
      <c r="F2881" s="29"/>
      <c r="G2881" s="42">
        <v>42135</v>
      </c>
      <c r="H2881" s="28" t="s">
        <v>12339</v>
      </c>
      <c r="I2881" s="24" t="s">
        <v>949</v>
      </c>
    </row>
    <row r="2882" spans="2:9">
      <c r="B2882" s="230" t="s">
        <v>3149</v>
      </c>
      <c r="C2882" s="564" t="s">
        <v>12422</v>
      </c>
      <c r="D2882" s="411" t="s">
        <v>12336</v>
      </c>
      <c r="E2882" s="29" t="s">
        <v>809</v>
      </c>
      <c r="F2882" s="29"/>
      <c r="G2882" s="42">
        <v>42135</v>
      </c>
      <c r="H2882" s="28" t="s">
        <v>12339</v>
      </c>
      <c r="I2882" s="24" t="s">
        <v>949</v>
      </c>
    </row>
    <row r="2883" spans="2:9">
      <c r="B2883" s="230" t="s">
        <v>3149</v>
      </c>
      <c r="C2883" s="62" t="s">
        <v>12400</v>
      </c>
      <c r="D2883" s="831" t="s">
        <v>12434</v>
      </c>
      <c r="E2883" s="29" t="s">
        <v>724</v>
      </c>
      <c r="F2883" s="29"/>
      <c r="G2883" s="42">
        <v>42136</v>
      </c>
      <c r="H2883" s="28" t="s">
        <v>12345</v>
      </c>
      <c r="I2883" s="24" t="s">
        <v>949</v>
      </c>
    </row>
    <row r="2884" spans="2:9">
      <c r="B2884" s="230" t="s">
        <v>11813</v>
      </c>
      <c r="C2884" s="62" t="s">
        <v>12252</v>
      </c>
      <c r="D2884" s="831" t="s">
        <v>12435</v>
      </c>
      <c r="E2884" s="29" t="s">
        <v>8</v>
      </c>
      <c r="F2884" s="29"/>
      <c r="G2884" s="42">
        <v>42132</v>
      </c>
      <c r="H2884" s="28" t="s">
        <v>12346</v>
      </c>
      <c r="I2884" s="24" t="s">
        <v>949</v>
      </c>
    </row>
    <row r="2885" spans="2:9">
      <c r="B2885" s="1550" t="s">
        <v>12224</v>
      </c>
      <c r="C2885" s="62" t="s">
        <v>12425</v>
      </c>
      <c r="D2885" s="832" t="s">
        <v>12433</v>
      </c>
      <c r="E2885" s="750" t="s">
        <v>12225</v>
      </c>
      <c r="F2885" s="59"/>
      <c r="G2885" s="592">
        <v>42139</v>
      </c>
      <c r="H2885" s="202" t="s">
        <v>12371</v>
      </c>
      <c r="I2885" s="24" t="s">
        <v>949</v>
      </c>
    </row>
    <row r="2886" spans="2:9">
      <c r="B2886" s="230" t="s">
        <v>11584</v>
      </c>
      <c r="C2886" s="62" t="s">
        <v>11947</v>
      </c>
      <c r="D2886" s="831" t="s">
        <v>12436</v>
      </c>
      <c r="E2886" s="29" t="s">
        <v>6406</v>
      </c>
      <c r="F2886" s="29"/>
      <c r="G2886" s="592">
        <v>42139</v>
      </c>
      <c r="H2886" s="28" t="s">
        <v>12370</v>
      </c>
      <c r="I2886" s="24" t="s">
        <v>949</v>
      </c>
    </row>
    <row r="2887" spans="2:9">
      <c r="B2887" s="230" t="s">
        <v>811</v>
      </c>
      <c r="C2887" s="62" t="s">
        <v>11767</v>
      </c>
      <c r="D2887" s="831" t="s">
        <v>12445</v>
      </c>
      <c r="E2887" s="29" t="s">
        <v>18</v>
      </c>
      <c r="F2887" s="29"/>
      <c r="G2887" s="592">
        <v>42139</v>
      </c>
      <c r="H2887" s="28" t="s">
        <v>12370</v>
      </c>
      <c r="I2887" s="24" t="s">
        <v>949</v>
      </c>
    </row>
    <row r="2888" spans="2:9">
      <c r="B2888" s="1550" t="s">
        <v>12356</v>
      </c>
      <c r="C2888" s="62" t="s">
        <v>12424</v>
      </c>
      <c r="D2888" s="832" t="s">
        <v>12437</v>
      </c>
      <c r="E2888" s="750" t="s">
        <v>12357</v>
      </c>
      <c r="F2888" s="59"/>
      <c r="G2888" s="592">
        <v>42137</v>
      </c>
      <c r="H2888" s="28" t="s">
        <v>12372</v>
      </c>
      <c r="I2888" s="24" t="s">
        <v>949</v>
      </c>
    </row>
    <row r="2889" spans="2:9">
      <c r="B2889" s="230" t="s">
        <v>1035</v>
      </c>
      <c r="C2889" s="62" t="s">
        <v>12422</v>
      </c>
      <c r="D2889" s="411" t="s">
        <v>12343</v>
      </c>
      <c r="E2889" s="29" t="s">
        <v>6406</v>
      </c>
      <c r="F2889" s="29"/>
      <c r="G2889" s="592">
        <v>42139</v>
      </c>
      <c r="H2889" s="28" t="s">
        <v>12373</v>
      </c>
      <c r="I2889" s="24" t="s">
        <v>949</v>
      </c>
    </row>
    <row r="2890" spans="2:9">
      <c r="B2890" s="230" t="s">
        <v>12368</v>
      </c>
      <c r="C2890" s="434" t="s">
        <v>12426</v>
      </c>
      <c r="D2890" s="831" t="s">
        <v>12438</v>
      </c>
      <c r="E2890" s="29" t="s">
        <v>663</v>
      </c>
      <c r="F2890" s="26" t="s">
        <v>4</v>
      </c>
      <c r="G2890" s="42">
        <v>42140</v>
      </c>
      <c r="H2890" s="28" t="s">
        <v>12374</v>
      </c>
      <c r="I2890" s="24" t="s">
        <v>949</v>
      </c>
    </row>
    <row r="2891" spans="2:9">
      <c r="B2891" s="230" t="s">
        <v>6</v>
      </c>
      <c r="C2891" s="62" t="s">
        <v>12422</v>
      </c>
      <c r="D2891" s="411" t="s">
        <v>12358</v>
      </c>
      <c r="E2891" s="29" t="s">
        <v>11</v>
      </c>
      <c r="F2891" s="29"/>
      <c r="G2891" s="42">
        <v>42142</v>
      </c>
      <c r="H2891" s="28" t="s">
        <v>12363</v>
      </c>
    </row>
    <row r="2892" spans="2:9">
      <c r="B2892" s="230" t="s">
        <v>1856</v>
      </c>
      <c r="C2892" s="259" t="s">
        <v>9427</v>
      </c>
      <c r="D2892" s="832" t="s">
        <v>12439</v>
      </c>
      <c r="E2892" s="32" t="s">
        <v>12369</v>
      </c>
      <c r="F2892" s="32">
        <v>5</v>
      </c>
      <c r="G2892" s="580">
        <v>42144</v>
      </c>
      <c r="H2892" s="31" t="s">
        <v>12376</v>
      </c>
      <c r="I2892" s="24" t="s">
        <v>949</v>
      </c>
    </row>
    <row r="2893" spans="2:9">
      <c r="B2893" s="230" t="s">
        <v>5559</v>
      </c>
      <c r="C2893" s="64" t="s">
        <v>12404</v>
      </c>
      <c r="D2893" s="831" t="s">
        <v>12440</v>
      </c>
      <c r="E2893" s="29" t="s">
        <v>1</v>
      </c>
      <c r="F2893" s="59"/>
      <c r="G2893" s="592">
        <v>42143</v>
      </c>
      <c r="H2893" s="849" t="s">
        <v>12383</v>
      </c>
      <c r="I2893" s="24" t="s">
        <v>949</v>
      </c>
    </row>
    <row r="2894" spans="2:9">
      <c r="B2894" s="403" t="s">
        <v>12385</v>
      </c>
      <c r="C2894" s="62" t="s">
        <v>12005</v>
      </c>
      <c r="D2894" s="832" t="s">
        <v>12441</v>
      </c>
      <c r="E2894" s="750" t="s">
        <v>12386</v>
      </c>
      <c r="F2894" s="59"/>
      <c r="G2894" s="592">
        <v>42145</v>
      </c>
      <c r="H2894" s="849" t="s">
        <v>2732</v>
      </c>
      <c r="I2894" s="24" t="s">
        <v>949</v>
      </c>
    </row>
    <row r="2895" spans="2:9">
      <c r="B2895" s="230" t="s">
        <v>1035</v>
      </c>
      <c r="C2895" s="62" t="s">
        <v>12422</v>
      </c>
      <c r="D2895" s="411" t="s">
        <v>12382</v>
      </c>
      <c r="E2895" s="29" t="s">
        <v>6406</v>
      </c>
      <c r="F2895" s="29"/>
      <c r="G2895" s="592">
        <v>42145</v>
      </c>
      <c r="H2895" s="28" t="s">
        <v>12387</v>
      </c>
      <c r="I2895" s="24" t="s">
        <v>949</v>
      </c>
    </row>
    <row r="2896" spans="2:9">
      <c r="B2896" s="1550" t="s">
        <v>12399</v>
      </c>
      <c r="C2896" s="404" t="s">
        <v>12427</v>
      </c>
      <c r="D2896" s="832" t="s">
        <v>12442</v>
      </c>
      <c r="E2896" s="29" t="s">
        <v>6406</v>
      </c>
      <c r="F2896" s="59"/>
      <c r="G2896" s="592">
        <v>42149</v>
      </c>
      <c r="H2896" s="202" t="s">
        <v>12443</v>
      </c>
      <c r="I2896" s="24" t="s">
        <v>949</v>
      </c>
    </row>
    <row r="2897" spans="2:9">
      <c r="B2897" s="230" t="s">
        <v>12420</v>
      </c>
      <c r="C2897" s="62" t="s">
        <v>12422</v>
      </c>
      <c r="D2897" s="755" t="s">
        <v>12428</v>
      </c>
      <c r="E2897" s="29" t="s">
        <v>12416</v>
      </c>
      <c r="F2897" s="32"/>
      <c r="G2897" s="580">
        <v>42152</v>
      </c>
      <c r="H2897" s="31" t="s">
        <v>12417</v>
      </c>
    </row>
    <row r="2898" spans="2:9">
      <c r="B2898" s="1550" t="s">
        <v>6423</v>
      </c>
      <c r="C2898" s="200" t="s">
        <v>12447</v>
      </c>
      <c r="D2898" s="832" t="s">
        <v>12451</v>
      </c>
      <c r="E2898" s="750" t="s">
        <v>6256</v>
      </c>
      <c r="F2898" s="59"/>
      <c r="G2898" s="592">
        <v>42155</v>
      </c>
      <c r="H2898" s="202" t="s">
        <v>12495</v>
      </c>
      <c r="I2898" s="24" t="s">
        <v>949</v>
      </c>
    </row>
    <row r="2899" spans="2:9">
      <c r="B2899" s="1550" t="s">
        <v>12397</v>
      </c>
      <c r="C2899" s="200" t="s">
        <v>12450</v>
      </c>
      <c r="D2899" s="832" t="s">
        <v>9711</v>
      </c>
      <c r="E2899" s="750" t="s">
        <v>12398</v>
      </c>
      <c r="F2899" s="59"/>
      <c r="G2899" s="592">
        <v>42155</v>
      </c>
      <c r="H2899" s="202" t="s">
        <v>12495</v>
      </c>
      <c r="I2899" s="24" t="s">
        <v>949</v>
      </c>
    </row>
    <row r="2900" spans="2:9">
      <c r="B2900" s="1550" t="s">
        <v>12396</v>
      </c>
      <c r="C2900" s="200" t="s">
        <v>12449</v>
      </c>
      <c r="D2900" s="832" t="s">
        <v>4815</v>
      </c>
      <c r="E2900" s="750" t="s">
        <v>10476</v>
      </c>
      <c r="F2900" s="59"/>
      <c r="G2900" s="592">
        <v>42155</v>
      </c>
      <c r="H2900" s="202" t="s">
        <v>12495</v>
      </c>
      <c r="I2900" s="24" t="s">
        <v>949</v>
      </c>
    </row>
    <row r="2901" spans="2:9">
      <c r="B2901" s="230" t="s">
        <v>12464</v>
      </c>
      <c r="C2901" s="62" t="s">
        <v>12521</v>
      </c>
      <c r="D2901" s="832" t="s">
        <v>8756</v>
      </c>
      <c r="E2901" s="29" t="s">
        <v>12467</v>
      </c>
      <c r="F2901" s="26"/>
      <c r="G2901" s="42">
        <v>42155</v>
      </c>
      <c r="H2901" s="31" t="s">
        <v>12494</v>
      </c>
      <c r="I2901" s="24" t="s">
        <v>949</v>
      </c>
    </row>
    <row r="2902" spans="2:9">
      <c r="B2902" s="230" t="s">
        <v>12464</v>
      </c>
      <c r="C2902" s="62" t="s">
        <v>12520</v>
      </c>
      <c r="D2902" s="832" t="s">
        <v>8753</v>
      </c>
      <c r="E2902" s="29" t="s">
        <v>12467</v>
      </c>
      <c r="F2902" s="26"/>
      <c r="G2902" s="42">
        <v>42155</v>
      </c>
      <c r="H2902" s="31" t="s">
        <v>12494</v>
      </c>
      <c r="I2902" s="24" t="s">
        <v>949</v>
      </c>
    </row>
    <row r="2903" spans="2:9">
      <c r="B2903" s="1550" t="s">
        <v>12377</v>
      </c>
      <c r="C2903" s="200" t="s">
        <v>12446</v>
      </c>
      <c r="D2903" s="832" t="s">
        <v>12522</v>
      </c>
      <c r="E2903" s="750" t="s">
        <v>12378</v>
      </c>
      <c r="F2903" s="59"/>
      <c r="G2903" s="592">
        <v>42155</v>
      </c>
      <c r="H2903" s="202" t="s">
        <v>12499</v>
      </c>
    </row>
    <row r="2904" spans="2:9">
      <c r="B2904" s="1550" t="s">
        <v>12394</v>
      </c>
      <c r="C2904" s="200" t="s">
        <v>12448</v>
      </c>
      <c r="D2904" s="832" t="s">
        <v>12523</v>
      </c>
      <c r="E2904" s="750" t="s">
        <v>12395</v>
      </c>
      <c r="F2904" s="59"/>
      <c r="G2904" s="592">
        <v>42155</v>
      </c>
      <c r="H2904" s="202" t="s">
        <v>12499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12482</v>
      </c>
      <c r="C2907" s="259" t="s">
        <v>9468</v>
      </c>
      <c r="D2907" s="306" t="s">
        <v>12524</v>
      </c>
      <c r="E2907" s="32" t="s">
        <v>728</v>
      </c>
      <c r="F2907" s="32"/>
      <c r="G2907" s="42">
        <v>42156</v>
      </c>
      <c r="H2907" s="31" t="s">
        <v>12500</v>
      </c>
      <c r="I2907" s="24" t="s">
        <v>949</v>
      </c>
    </row>
    <row r="2908" spans="2:9">
      <c r="B2908" s="27" t="s">
        <v>762</v>
      </c>
      <c r="C2908" s="62" t="s">
        <v>12403</v>
      </c>
      <c r="D2908" s="306" t="s">
        <v>12575</v>
      </c>
      <c r="E2908" s="29" t="s">
        <v>1558</v>
      </c>
      <c r="F2908" s="29"/>
      <c r="G2908" s="42">
        <v>42157</v>
      </c>
      <c r="H2908" s="202" t="s">
        <v>12499</v>
      </c>
      <c r="I2908" s="24" t="s">
        <v>949</v>
      </c>
    </row>
    <row r="2909" spans="2:9">
      <c r="B2909" s="27" t="s">
        <v>3149</v>
      </c>
      <c r="C2909" s="62" t="s">
        <v>12409</v>
      </c>
      <c r="D2909" s="306" t="s">
        <v>12646</v>
      </c>
      <c r="E2909" s="29" t="s">
        <v>809</v>
      </c>
      <c r="F2909" s="29"/>
      <c r="G2909" s="42">
        <v>42160</v>
      </c>
      <c r="H2909" s="28" t="s">
        <v>12604</v>
      </c>
      <c r="I2909" s="24" t="s">
        <v>949</v>
      </c>
    </row>
    <row r="2910" spans="2:9">
      <c r="B2910" s="27" t="s">
        <v>817</v>
      </c>
      <c r="C2910" s="62" t="s">
        <v>12514</v>
      </c>
      <c r="D2910" s="851" t="s">
        <v>12487</v>
      </c>
      <c r="E2910" s="29" t="s">
        <v>6406</v>
      </c>
      <c r="F2910" s="29"/>
      <c r="G2910" s="42">
        <v>42161</v>
      </c>
      <c r="H2910" s="28" t="s">
        <v>12603</v>
      </c>
      <c r="I2910" s="24" t="s">
        <v>949</v>
      </c>
    </row>
    <row r="2911" spans="2:9">
      <c r="B2911" s="27" t="s">
        <v>12489</v>
      </c>
      <c r="C2911" s="62" t="s">
        <v>12516</v>
      </c>
      <c r="D2911" s="305" t="s">
        <v>12506</v>
      </c>
      <c r="E2911" s="29" t="s">
        <v>4098</v>
      </c>
      <c r="F2911" s="29"/>
      <c r="G2911" s="42">
        <v>42164</v>
      </c>
      <c r="H2911" s="28" t="s">
        <v>12519</v>
      </c>
      <c r="I2911" s="24" t="s">
        <v>949</v>
      </c>
    </row>
    <row r="2912" spans="2:9">
      <c r="B2912" s="385" t="s">
        <v>12527</v>
      </c>
      <c r="C2912" s="200" t="s">
        <v>12605</v>
      </c>
      <c r="D2912" s="802" t="s">
        <v>12645</v>
      </c>
      <c r="E2912" s="750" t="s">
        <v>12528</v>
      </c>
      <c r="F2912" s="59"/>
      <c r="G2912" s="592">
        <v>42167</v>
      </c>
      <c r="H2912" s="202" t="s">
        <v>12606</v>
      </c>
      <c r="I2912" s="24" t="s">
        <v>949</v>
      </c>
    </row>
    <row r="2913" spans="2:9">
      <c r="B2913" s="27" t="s">
        <v>12539</v>
      </c>
      <c r="C2913" s="62" t="s">
        <v>11467</v>
      </c>
      <c r="D2913" s="802" t="s">
        <v>12639</v>
      </c>
      <c r="E2913" s="29" t="s">
        <v>919</v>
      </c>
      <c r="F2913" s="29"/>
      <c r="G2913" s="42">
        <v>42170</v>
      </c>
      <c r="H2913" s="28" t="s">
        <v>12557</v>
      </c>
      <c r="I2913" s="24" t="s">
        <v>949</v>
      </c>
    </row>
    <row r="2914" spans="2:9">
      <c r="B2914" s="27" t="s">
        <v>12539</v>
      </c>
      <c r="C2914" s="62" t="s">
        <v>12540</v>
      </c>
      <c r="D2914" s="755" t="s">
        <v>12542</v>
      </c>
      <c r="E2914" s="29" t="s">
        <v>12538</v>
      </c>
      <c r="F2914" s="29"/>
      <c r="G2914" s="42">
        <v>42170</v>
      </c>
      <c r="H2914" s="28" t="s">
        <v>12607</v>
      </c>
      <c r="I2914" s="24" t="s">
        <v>2727</v>
      </c>
    </row>
    <row r="2915" spans="2:9">
      <c r="B2915" s="27" t="s">
        <v>817</v>
      </c>
      <c r="C2915" s="62" t="s">
        <v>12562</v>
      </c>
      <c r="D2915" s="755" t="s">
        <v>12537</v>
      </c>
      <c r="E2915" s="29" t="s">
        <v>6406</v>
      </c>
      <c r="F2915" s="29"/>
      <c r="G2915" s="42">
        <v>42171</v>
      </c>
      <c r="H2915" s="850" t="s">
        <v>12564</v>
      </c>
      <c r="I2915" s="24" t="s">
        <v>12540</v>
      </c>
    </row>
    <row r="2916" spans="2:9">
      <c r="B2916" s="27" t="s">
        <v>12572</v>
      </c>
      <c r="C2916" s="62" t="s">
        <v>12573</v>
      </c>
      <c r="D2916" s="306" t="s">
        <v>12643</v>
      </c>
      <c r="E2916" s="29" t="s">
        <v>12574</v>
      </c>
      <c r="F2916" s="29"/>
      <c r="G2916" s="42">
        <v>42173</v>
      </c>
      <c r="H2916" s="28" t="s">
        <v>12642</v>
      </c>
      <c r="I2916" s="24" t="s">
        <v>949</v>
      </c>
    </row>
    <row r="2917" spans="2:9">
      <c r="B2917" s="27" t="s">
        <v>761</v>
      </c>
      <c r="C2917" s="62" t="s">
        <v>11343</v>
      </c>
      <c r="D2917" s="306" t="s">
        <v>12648</v>
      </c>
      <c r="E2917" s="29" t="s">
        <v>637</v>
      </c>
      <c r="F2917" s="42"/>
      <c r="G2917" s="42">
        <v>42173</v>
      </c>
      <c r="H2917" s="28" t="s">
        <v>12647</v>
      </c>
      <c r="I2917" s="24" t="s">
        <v>12608</v>
      </c>
    </row>
    <row r="2918" spans="2:9">
      <c r="B2918" s="27" t="s">
        <v>5330</v>
      </c>
      <c r="C2918" s="62" t="s">
        <v>12594</v>
      </c>
      <c r="D2918" s="851" t="s">
        <v>12568</v>
      </c>
      <c r="E2918" s="29" t="s">
        <v>11</v>
      </c>
      <c r="F2918" s="29"/>
      <c r="G2918" s="42">
        <v>42174</v>
      </c>
      <c r="H2918" s="28" t="s">
        <v>12587</v>
      </c>
      <c r="I2918" s="24" t="s">
        <v>949</v>
      </c>
    </row>
    <row r="2919" spans="2:9">
      <c r="B2919" s="27" t="s">
        <v>5447</v>
      </c>
      <c r="C2919" s="62" t="s">
        <v>12594</v>
      </c>
      <c r="D2919" s="755" t="s">
        <v>1738</v>
      </c>
      <c r="E2919" s="29" t="s">
        <v>724</v>
      </c>
      <c r="F2919" s="29"/>
      <c r="G2919" s="42">
        <v>42177</v>
      </c>
      <c r="H2919" s="28" t="s">
        <v>12595</v>
      </c>
      <c r="I2919" s="24" t="s">
        <v>12590</v>
      </c>
    </row>
    <row r="2920" spans="2:9">
      <c r="B2920" s="27" t="s">
        <v>11791</v>
      </c>
      <c r="C2920" s="62" t="s">
        <v>12592</v>
      </c>
      <c r="D2920" s="306" t="s">
        <v>12641</v>
      </c>
      <c r="E2920" s="29" t="s">
        <v>663</v>
      </c>
      <c r="F2920" s="29"/>
      <c r="G2920" s="42">
        <v>42178</v>
      </c>
      <c r="H2920" s="61" t="s">
        <v>12611</v>
      </c>
      <c r="I2920" s="24" t="s">
        <v>949</v>
      </c>
    </row>
    <row r="2921" spans="2:9">
      <c r="B2921" s="27" t="s">
        <v>5122</v>
      </c>
      <c r="C2921" s="62" t="s">
        <v>12567</v>
      </c>
      <c r="D2921" s="306" t="s">
        <v>12640</v>
      </c>
      <c r="E2921" s="29" t="s">
        <v>8</v>
      </c>
      <c r="F2921" s="29"/>
      <c r="G2921" s="42">
        <v>42179</v>
      </c>
      <c r="H2921" s="28" t="s">
        <v>12613</v>
      </c>
      <c r="I2921" s="24" t="s">
        <v>949</v>
      </c>
    </row>
    <row r="2922" spans="2:9">
      <c r="B2922" s="205" t="s">
        <v>1517</v>
      </c>
      <c r="C2922" s="62" t="s">
        <v>12566</v>
      </c>
      <c r="D2922" s="306" t="s">
        <v>12644</v>
      </c>
      <c r="E2922" s="29" t="s">
        <v>2</v>
      </c>
      <c r="F2922" s="26"/>
      <c r="G2922" s="42">
        <v>42179</v>
      </c>
      <c r="H2922" s="61" t="s">
        <v>12611</v>
      </c>
      <c r="I2922" s="24" t="s">
        <v>949</v>
      </c>
    </row>
    <row r="2923" spans="2:9">
      <c r="B2923" s="27" t="s">
        <v>11813</v>
      </c>
      <c r="C2923" s="62" t="s">
        <v>12614</v>
      </c>
      <c r="D2923" s="851" t="s">
        <v>12599</v>
      </c>
      <c r="E2923" s="29" t="s">
        <v>6406</v>
      </c>
      <c r="F2923" s="29"/>
      <c r="G2923" s="42">
        <v>42180</v>
      </c>
      <c r="H2923" s="28" t="s">
        <v>12612</v>
      </c>
      <c r="I2923" s="24" t="s">
        <v>949</v>
      </c>
    </row>
    <row r="2924" spans="2:9" ht="15.75" customHeight="1">
      <c r="B2924" s="27" t="s">
        <v>3</v>
      </c>
      <c r="C2924" s="62" t="s">
        <v>12561</v>
      </c>
      <c r="D2924" s="306" t="s">
        <v>12638</v>
      </c>
      <c r="E2924" s="29" t="s">
        <v>15</v>
      </c>
      <c r="F2924" s="29"/>
      <c r="G2924" s="42">
        <v>42180</v>
      </c>
      <c r="H2924" s="28" t="s">
        <v>12637</v>
      </c>
      <c r="I2924" s="24" t="s">
        <v>949</v>
      </c>
    </row>
    <row r="2925" spans="2:9" ht="15.75" customHeight="1">
      <c r="B2925" s="27" t="s">
        <v>12623</v>
      </c>
      <c r="C2925" s="62" t="s">
        <v>10910</v>
      </c>
      <c r="D2925" s="306" t="s">
        <v>10826</v>
      </c>
      <c r="E2925" s="29" t="s">
        <v>724</v>
      </c>
      <c r="F2925" s="26"/>
      <c r="G2925" s="42">
        <v>42185</v>
      </c>
      <c r="H2925" s="61" t="s">
        <v>12808</v>
      </c>
    </row>
    <row r="2926" spans="2:9" ht="15.75" customHeight="1">
      <c r="B2926" s="27" t="s">
        <v>12622</v>
      </c>
      <c r="C2926" s="62" t="s">
        <v>11912</v>
      </c>
      <c r="D2926" s="306" t="s">
        <v>12809</v>
      </c>
      <c r="E2926" s="29" t="s">
        <v>5128</v>
      </c>
      <c r="F2926" s="29"/>
      <c r="G2926" s="42">
        <v>42185</v>
      </c>
      <c r="H2926" s="61" t="s">
        <v>12808</v>
      </c>
    </row>
    <row r="2927" spans="2:9" ht="15.75" customHeight="1">
      <c r="B2927" s="27" t="s">
        <v>12624</v>
      </c>
      <c r="C2927" s="62" t="s">
        <v>12656</v>
      </c>
      <c r="D2927" s="306" t="s">
        <v>12810</v>
      </c>
      <c r="E2927" s="29" t="s">
        <v>12021</v>
      </c>
      <c r="F2927" s="29"/>
      <c r="G2927" s="42">
        <v>42185</v>
      </c>
      <c r="H2927" s="61" t="s">
        <v>12808</v>
      </c>
    </row>
    <row r="2928" spans="2:9" ht="15.75" customHeight="1">
      <c r="B2928" s="205" t="s">
        <v>12658</v>
      </c>
      <c r="C2928" s="62" t="s">
        <v>9650</v>
      </c>
      <c r="D2928" s="306" t="s">
        <v>9651</v>
      </c>
      <c r="E2928" s="29" t="s">
        <v>1773</v>
      </c>
      <c r="F2928" s="26"/>
      <c r="G2928" s="42">
        <v>42185</v>
      </c>
      <c r="H2928" s="61" t="s">
        <v>12808</v>
      </c>
    </row>
    <row r="2929" spans="2:8" ht="15.75" customHeight="1">
      <c r="B2929" s="205" t="s">
        <v>12672</v>
      </c>
      <c r="C2929" s="62" t="s">
        <v>11776</v>
      </c>
      <c r="D2929" s="306" t="s">
        <v>12807</v>
      </c>
      <c r="E2929" s="29" t="s">
        <v>12673</v>
      </c>
      <c r="F2929" s="26"/>
      <c r="G2929" s="42">
        <v>42185</v>
      </c>
      <c r="H2929" s="61" t="s">
        <v>12808</v>
      </c>
    </row>
    <row r="2930" spans="2:8" ht="15.75" customHeight="1">
      <c r="B2930" s="385" t="s">
        <v>12653</v>
      </c>
      <c r="C2930" s="200" t="s">
        <v>12654</v>
      </c>
      <c r="D2930" s="306" t="s">
        <v>8696</v>
      </c>
      <c r="E2930" s="750" t="s">
        <v>12655</v>
      </c>
      <c r="F2930" s="59"/>
      <c r="G2930" s="42">
        <v>42185</v>
      </c>
      <c r="H2930" s="61" t="s">
        <v>12808</v>
      </c>
    </row>
    <row r="2931" spans="2:8" ht="15.75" customHeight="1">
      <c r="B2931" s="27" t="s">
        <v>12665</v>
      </c>
      <c r="C2931" s="62" t="s">
        <v>12666</v>
      </c>
      <c r="D2931" s="306" t="s">
        <v>10906</v>
      </c>
      <c r="E2931" s="29" t="s">
        <v>12667</v>
      </c>
      <c r="F2931" s="29"/>
      <c r="G2931" s="42">
        <v>42185</v>
      </c>
      <c r="H2931" s="61" t="s">
        <v>12808</v>
      </c>
    </row>
    <row r="2932" spans="2:8" ht="15.75" customHeight="1">
      <c r="B2932" s="27" t="s">
        <v>12668</v>
      </c>
      <c r="C2932" s="62" t="s">
        <v>12513</v>
      </c>
      <c r="D2932" s="306" t="s">
        <v>12811</v>
      </c>
      <c r="E2932" s="29" t="s">
        <v>12669</v>
      </c>
      <c r="F2932" s="29"/>
      <c r="G2932" s="42">
        <v>42185</v>
      </c>
      <c r="H2932" s="61" t="s">
        <v>12808</v>
      </c>
    </row>
    <row r="2933" spans="2:8" ht="15.75" customHeight="1">
      <c r="B2933" s="27" t="s">
        <v>11655</v>
      </c>
      <c r="C2933" s="62" t="s">
        <v>12663</v>
      </c>
      <c r="D2933" s="763" t="s">
        <v>12664</v>
      </c>
      <c r="E2933" s="29" t="s">
        <v>4891</v>
      </c>
      <c r="F2933" s="29"/>
      <c r="G2933" s="42" t="s">
        <v>12675</v>
      </c>
      <c r="H2933" s="28" t="s">
        <v>12670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6</v>
      </c>
      <c r="C2935" s="564" t="s">
        <v>12706</v>
      </c>
      <c r="D2935" s="760" t="s">
        <v>12687</v>
      </c>
      <c r="E2935" s="29" t="s">
        <v>12686</v>
      </c>
      <c r="F2935" s="29"/>
      <c r="G2935" s="42">
        <v>42186</v>
      </c>
      <c r="H2935" s="28" t="s">
        <v>12813</v>
      </c>
    </row>
    <row r="2936" spans="2:8" ht="15.75" customHeight="1">
      <c r="B2936" s="27" t="s">
        <v>11791</v>
      </c>
      <c r="C2936" s="62" t="s">
        <v>12651</v>
      </c>
      <c r="D2936" s="845" t="s">
        <v>12855</v>
      </c>
      <c r="E2936" s="62" t="s">
        <v>12690</v>
      </c>
      <c r="F2936" s="29"/>
      <c r="G2936" s="42">
        <v>42186</v>
      </c>
      <c r="H2936" s="28" t="s">
        <v>12814</v>
      </c>
    </row>
    <row r="2937" spans="2:8" ht="15.75" customHeight="1">
      <c r="B2937" s="27" t="s">
        <v>11813</v>
      </c>
      <c r="C2937" s="62" t="s">
        <v>12406</v>
      </c>
      <c r="D2937" s="845" t="s">
        <v>12822</v>
      </c>
      <c r="E2937" s="29" t="s">
        <v>6406</v>
      </c>
      <c r="F2937" s="29"/>
      <c r="G2937" s="42">
        <v>42189</v>
      </c>
      <c r="H2937" s="28" t="s">
        <v>12815</v>
      </c>
    </row>
    <row r="2938" spans="2:8">
      <c r="B2938" s="27" t="s">
        <v>10499</v>
      </c>
      <c r="C2938" s="62" t="s">
        <v>12832</v>
      </c>
      <c r="D2938" s="845" t="s">
        <v>12849</v>
      </c>
      <c r="E2938" s="29" t="s">
        <v>8</v>
      </c>
      <c r="F2938" s="29"/>
      <c r="G2938" s="42">
        <v>42187</v>
      </c>
      <c r="H2938" s="428" t="s">
        <v>12815</v>
      </c>
    </row>
    <row r="2939" spans="2:8" ht="15.75" customHeight="1">
      <c r="B2939" s="683" t="s">
        <v>12721</v>
      </c>
      <c r="C2939" s="859" t="s">
        <v>12722</v>
      </c>
      <c r="D2939" s="755" t="s">
        <v>8320</v>
      </c>
      <c r="E2939" s="755" t="s">
        <v>11</v>
      </c>
      <c r="F2939" s="825"/>
      <c r="G2939" s="825">
        <v>42191</v>
      </c>
      <c r="H2939" s="860" t="s">
        <v>12833</v>
      </c>
    </row>
    <row r="2940" spans="2:8">
      <c r="B2940" s="27" t="s">
        <v>12525</v>
      </c>
      <c r="C2940" s="62" t="s">
        <v>12657</v>
      </c>
      <c r="D2940" s="845" t="s">
        <v>12854</v>
      </c>
      <c r="E2940" s="29" t="s">
        <v>12526</v>
      </c>
      <c r="F2940" s="42"/>
      <c r="G2940" s="42">
        <v>42193</v>
      </c>
      <c r="H2940" s="28" t="s">
        <v>12816</v>
      </c>
    </row>
    <row r="2941" spans="2:8" ht="15.75" customHeight="1">
      <c r="B2941" s="27" t="s">
        <v>11941</v>
      </c>
      <c r="C2941" s="62" t="s">
        <v>12593</v>
      </c>
      <c r="D2941" s="845" t="s">
        <v>12856</v>
      </c>
      <c r="E2941" s="29" t="s">
        <v>2</v>
      </c>
      <c r="F2941" s="42"/>
      <c r="G2941" s="42">
        <v>42194</v>
      </c>
      <c r="H2941" s="28" t="s">
        <v>12747</v>
      </c>
    </row>
    <row r="2942" spans="2:8">
      <c r="B2942" s="27" t="s">
        <v>11941</v>
      </c>
      <c r="C2942" s="62" t="s">
        <v>12705</v>
      </c>
      <c r="D2942" s="845" t="s">
        <v>12857</v>
      </c>
      <c r="E2942" s="29" t="s">
        <v>2</v>
      </c>
      <c r="F2942" s="42"/>
      <c r="G2942" s="42">
        <v>42194</v>
      </c>
      <c r="H2942" s="28" t="s">
        <v>12747</v>
      </c>
    </row>
    <row r="2943" spans="2:8">
      <c r="B2943" s="205" t="s">
        <v>11813</v>
      </c>
      <c r="C2943" s="62" t="s">
        <v>12588</v>
      </c>
      <c r="D2943" s="845" t="s">
        <v>12823</v>
      </c>
      <c r="E2943" s="29" t="s">
        <v>663</v>
      </c>
      <c r="F2943" s="42"/>
      <c r="G2943" s="42">
        <v>42195</v>
      </c>
      <c r="H2943" s="61" t="s">
        <v>12751</v>
      </c>
    </row>
    <row r="2944" spans="2:8">
      <c r="B2944" s="27" t="s">
        <v>12756</v>
      </c>
      <c r="C2944" s="30" t="s">
        <v>12757</v>
      </c>
      <c r="D2944" s="845" t="s">
        <v>12861</v>
      </c>
      <c r="E2944" s="29" t="s">
        <v>12758</v>
      </c>
      <c r="F2944" s="42"/>
      <c r="G2944" s="42">
        <v>42195</v>
      </c>
      <c r="H2944" s="28" t="s">
        <v>12759</v>
      </c>
    </row>
    <row r="2945" spans="1:12" s="854" customFormat="1">
      <c r="B2945" s="27" t="s">
        <v>12754</v>
      </c>
      <c r="C2945" s="30" t="s">
        <v>12834</v>
      </c>
      <c r="D2945" s="845" t="s">
        <v>12840</v>
      </c>
      <c r="E2945" s="29" t="s">
        <v>12755</v>
      </c>
      <c r="F2945" s="42"/>
      <c r="G2945" s="42">
        <v>42198</v>
      </c>
      <c r="H2945" s="28" t="s">
        <v>12760</v>
      </c>
      <c r="J2945" s="2008"/>
      <c r="K2945" s="2008"/>
    </row>
    <row r="2946" spans="1:12">
      <c r="B2946" s="385" t="s">
        <v>761</v>
      </c>
      <c r="C2946" s="200" t="s">
        <v>11227</v>
      </c>
      <c r="D2946" s="848" t="s">
        <v>12860</v>
      </c>
      <c r="E2946" s="750" t="s">
        <v>5128</v>
      </c>
      <c r="F2946" s="750"/>
      <c r="G2946" s="592">
        <v>42200</v>
      </c>
      <c r="H2946" s="60" t="s">
        <v>12769</v>
      </c>
    </row>
    <row r="2947" spans="1:12">
      <c r="B2947" s="27" t="s">
        <v>11941</v>
      </c>
      <c r="C2947" s="62" t="s">
        <v>12650</v>
      </c>
      <c r="D2947" s="845" t="s">
        <v>12858</v>
      </c>
      <c r="E2947" s="29" t="s">
        <v>649</v>
      </c>
      <c r="F2947" s="42"/>
      <c r="G2947" s="592">
        <v>42200</v>
      </c>
      <c r="H2947" s="28" t="s">
        <v>12767</v>
      </c>
    </row>
    <row r="2948" spans="1:12" s="854" customFormat="1">
      <c r="B2948" s="27" t="s">
        <v>12738</v>
      </c>
      <c r="C2948" s="62" t="s">
        <v>12765</v>
      </c>
      <c r="D2948" s="845" t="s">
        <v>12859</v>
      </c>
      <c r="E2948" s="29" t="s">
        <v>11</v>
      </c>
      <c r="F2948" s="42"/>
      <c r="G2948" s="592">
        <v>42200</v>
      </c>
      <c r="H2948" s="28" t="s">
        <v>12768</v>
      </c>
      <c r="J2948" s="2008"/>
      <c r="K2948" s="2008"/>
    </row>
    <row r="2949" spans="1:12" s="854" customFormat="1">
      <c r="B2949" s="27" t="s">
        <v>12771</v>
      </c>
      <c r="C2949" s="62" t="s">
        <v>12763</v>
      </c>
      <c r="D2949" s="845" t="s">
        <v>12864</v>
      </c>
      <c r="E2949" s="29" t="s">
        <v>12772</v>
      </c>
      <c r="F2949" s="42"/>
      <c r="G2949" s="42">
        <v>42201</v>
      </c>
      <c r="H2949" s="28" t="s">
        <v>12773</v>
      </c>
      <c r="J2949" s="2008"/>
      <c r="K2949" s="2008"/>
      <c r="L2949" s="24" t="s">
        <v>12848</v>
      </c>
    </row>
    <row r="2950" spans="1:12" s="854" customFormat="1">
      <c r="B2950" s="27" t="s">
        <v>6</v>
      </c>
      <c r="C2950" s="62" t="s">
        <v>12401</v>
      </c>
      <c r="D2950" s="845" t="s">
        <v>12847</v>
      </c>
      <c r="E2950" s="29" t="s">
        <v>11</v>
      </c>
      <c r="F2950" s="42"/>
      <c r="G2950" s="42">
        <v>42202</v>
      </c>
      <c r="H2950" s="28" t="s">
        <v>12802</v>
      </c>
      <c r="J2950" s="2008"/>
      <c r="K2950" s="2008"/>
      <c r="L2950" s="24" t="s">
        <v>12848</v>
      </c>
    </row>
    <row r="2951" spans="1:12" s="854" customFormat="1">
      <c r="B2951" s="27" t="s">
        <v>12790</v>
      </c>
      <c r="C2951" s="30" t="s">
        <v>12791</v>
      </c>
      <c r="D2951" s="845" t="s">
        <v>12838</v>
      </c>
      <c r="E2951" s="750" t="s">
        <v>1073</v>
      </c>
      <c r="F2951" s="750"/>
      <c r="G2951" s="592">
        <v>42205</v>
      </c>
      <c r="H2951" s="60" t="s">
        <v>12839</v>
      </c>
      <c r="J2951" s="2008"/>
      <c r="K2951" s="2008"/>
    </row>
    <row r="2952" spans="1:12">
      <c r="B2952" s="27" t="s">
        <v>918</v>
      </c>
      <c r="C2952" s="564" t="s">
        <v>12801</v>
      </c>
      <c r="D2952" s="809" t="s">
        <v>12761</v>
      </c>
      <c r="E2952" s="29" t="s">
        <v>8</v>
      </c>
      <c r="F2952" s="29"/>
      <c r="G2952" s="42">
        <v>42205</v>
      </c>
      <c r="H2952" s="28" t="s">
        <v>12803</v>
      </c>
      <c r="L2952" s="24" t="s">
        <v>12848</v>
      </c>
    </row>
    <row r="2953" spans="1:12">
      <c r="B2953" s="205" t="s">
        <v>5447</v>
      </c>
      <c r="C2953" s="564" t="s">
        <v>2727</v>
      </c>
      <c r="D2953" s="760" t="s">
        <v>12804</v>
      </c>
      <c r="E2953" s="29" t="s">
        <v>6406</v>
      </c>
      <c r="F2953" s="26"/>
      <c r="G2953" s="42">
        <v>42207</v>
      </c>
      <c r="H2953" s="61" t="s">
        <v>12806</v>
      </c>
      <c r="L2953" s="24" t="s">
        <v>12848</v>
      </c>
    </row>
    <row r="2954" spans="1:12">
      <c r="B2954" s="27" t="s">
        <v>6</v>
      </c>
      <c r="C2954" s="62" t="s">
        <v>12824</v>
      </c>
      <c r="D2954" s="845" t="s">
        <v>12851</v>
      </c>
      <c r="E2954" s="29" t="s">
        <v>12827</v>
      </c>
      <c r="F2954" s="42"/>
      <c r="G2954" s="42">
        <v>42210</v>
      </c>
      <c r="H2954" s="28" t="s">
        <v>12826</v>
      </c>
      <c r="L2954" s="24" t="s">
        <v>12848</v>
      </c>
    </row>
    <row r="2955" spans="1:12">
      <c r="A2955" s="861"/>
      <c r="B2955" s="27" t="s">
        <v>918</v>
      </c>
      <c r="C2955" s="204" t="s">
        <v>12865</v>
      </c>
      <c r="D2955" s="34" t="s">
        <v>12850</v>
      </c>
      <c r="E2955" s="29" t="s">
        <v>12835</v>
      </c>
      <c r="F2955" s="26" t="s">
        <v>4</v>
      </c>
      <c r="G2955" s="42">
        <v>42214</v>
      </c>
      <c r="H2955" s="428" t="s">
        <v>13329</v>
      </c>
    </row>
    <row r="2956" spans="1:12">
      <c r="B2956" s="213" t="s">
        <v>12796</v>
      </c>
      <c r="C2956" s="200" t="s">
        <v>12799</v>
      </c>
      <c r="D2956" s="848" t="s">
        <v>12843</v>
      </c>
      <c r="E2956" s="750" t="s">
        <v>12797</v>
      </c>
      <c r="F2956" s="42"/>
      <c r="G2956" s="592">
        <v>42216</v>
      </c>
      <c r="H2956" s="60" t="s">
        <v>12845</v>
      </c>
      <c r="L2956" s="24" t="s">
        <v>12848</v>
      </c>
    </row>
    <row r="2957" spans="1:12">
      <c r="B2957" s="213" t="s">
        <v>12820</v>
      </c>
      <c r="C2957" s="200" t="s">
        <v>12842</v>
      </c>
      <c r="D2957" s="848" t="s">
        <v>12844</v>
      </c>
      <c r="E2957" s="750" t="s">
        <v>12821</v>
      </c>
      <c r="F2957" s="42"/>
      <c r="G2957" s="592">
        <v>42216</v>
      </c>
      <c r="H2957" s="60" t="s">
        <v>12846</v>
      </c>
      <c r="L2957" s="24" t="s">
        <v>12848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3149</v>
      </c>
      <c r="C2959" s="62" t="s">
        <v>12511</v>
      </c>
      <c r="D2959" s="811" t="s">
        <v>13001</v>
      </c>
      <c r="E2959" s="29" t="s">
        <v>724</v>
      </c>
      <c r="F2959" s="42"/>
      <c r="G2959" s="42">
        <v>42220</v>
      </c>
      <c r="H2959" s="28" t="s">
        <v>13002</v>
      </c>
      <c r="I2959" s="24" t="s">
        <v>949</v>
      </c>
      <c r="J2959" s="68"/>
      <c r="K2959" s="68"/>
    </row>
    <row r="2960" spans="1:12">
      <c r="B2960" s="27" t="s">
        <v>4424</v>
      </c>
      <c r="C2960" s="62" t="s">
        <v>12888</v>
      </c>
      <c r="D2960" s="864" t="s">
        <v>12886</v>
      </c>
      <c r="E2960" s="29" t="s">
        <v>11</v>
      </c>
      <c r="F2960" s="29"/>
      <c r="G2960" s="42">
        <v>42222</v>
      </c>
      <c r="H2960" s="28" t="s">
        <v>12975</v>
      </c>
      <c r="I2960" s="24" t="s">
        <v>949</v>
      </c>
    </row>
    <row r="2961" spans="1:11">
      <c r="B2961" s="213" t="s">
        <v>12885</v>
      </c>
      <c r="C2961" s="200" t="s">
        <v>12980</v>
      </c>
      <c r="D2961" s="784" t="s">
        <v>12999</v>
      </c>
      <c r="E2961" s="750" t="s">
        <v>12895</v>
      </c>
      <c r="F2961" s="42"/>
      <c r="G2961" s="592">
        <v>42220</v>
      </c>
      <c r="H2961" s="60" t="s">
        <v>13000</v>
      </c>
      <c r="I2961" s="24" t="s">
        <v>949</v>
      </c>
    </row>
    <row r="2962" spans="1:11">
      <c r="B2962" s="27" t="s">
        <v>5447</v>
      </c>
      <c r="C2962" s="62" t="s">
        <v>12618</v>
      </c>
      <c r="D2962" s="811" t="s">
        <v>13003</v>
      </c>
      <c r="E2962" s="29" t="s">
        <v>724</v>
      </c>
      <c r="F2962" s="42"/>
      <c r="G2962" s="592">
        <v>42223</v>
      </c>
      <c r="H2962" s="28" t="s">
        <v>13006</v>
      </c>
      <c r="I2962" s="24" t="s">
        <v>949</v>
      </c>
    </row>
    <row r="2963" spans="1:11" s="854" customFormat="1">
      <c r="B2963" s="205" t="s">
        <v>810</v>
      </c>
      <c r="C2963" s="62" t="s">
        <v>12189</v>
      </c>
      <c r="D2963" s="811" t="s">
        <v>12991</v>
      </c>
      <c r="E2963" s="29" t="s">
        <v>729</v>
      </c>
      <c r="F2963" s="42"/>
      <c r="G2963" s="592">
        <v>42223</v>
      </c>
      <c r="H2963" s="28" t="s">
        <v>12993</v>
      </c>
      <c r="I2963" s="24" t="s">
        <v>949</v>
      </c>
      <c r="J2963" s="68"/>
      <c r="K2963" s="68"/>
    </row>
    <row r="2964" spans="1:11">
      <c r="B2964" s="213" t="s">
        <v>12805</v>
      </c>
      <c r="C2964" s="200" t="s">
        <v>12981</v>
      </c>
      <c r="D2964" s="784" t="s">
        <v>12992</v>
      </c>
      <c r="E2964" s="750" t="s">
        <v>12896</v>
      </c>
      <c r="F2964" s="42"/>
      <c r="G2964" s="592">
        <v>42226</v>
      </c>
      <c r="H2964" s="60" t="s">
        <v>12976</v>
      </c>
      <c r="I2964" s="24" t="s">
        <v>949</v>
      </c>
    </row>
    <row r="2965" spans="1:11">
      <c r="B2965" s="27" t="s">
        <v>765</v>
      </c>
      <c r="C2965" s="62" t="s">
        <v>12348</v>
      </c>
      <c r="D2965" s="811" t="s">
        <v>13004</v>
      </c>
      <c r="E2965" s="29" t="s">
        <v>1558</v>
      </c>
      <c r="F2965" s="42"/>
      <c r="G2965" s="42">
        <v>42227</v>
      </c>
      <c r="H2965" s="28" t="s">
        <v>12993</v>
      </c>
      <c r="I2965" s="24" t="s">
        <v>949</v>
      </c>
    </row>
    <row r="2966" spans="1:11">
      <c r="B2966" s="213" t="s">
        <v>12884</v>
      </c>
      <c r="C2966" s="200" t="s">
        <v>12901</v>
      </c>
      <c r="D2966" s="784" t="s">
        <v>13008</v>
      </c>
      <c r="E2966" s="750" t="s">
        <v>12900</v>
      </c>
      <c r="F2966" s="42"/>
      <c r="G2966" s="592">
        <v>42228</v>
      </c>
      <c r="H2966" s="60" t="s">
        <v>12911</v>
      </c>
      <c r="I2966" s="24" t="s">
        <v>949</v>
      </c>
    </row>
    <row r="2967" spans="1:11">
      <c r="B2967" s="27" t="s">
        <v>6</v>
      </c>
      <c r="C2967" s="62" t="s">
        <v>12982</v>
      </c>
      <c r="D2967" s="811" t="s">
        <v>12994</v>
      </c>
      <c r="E2967" s="29" t="s">
        <v>11</v>
      </c>
      <c r="F2967" s="42"/>
      <c r="G2967" s="42">
        <v>42229</v>
      </c>
      <c r="H2967" s="28" t="s">
        <v>12995</v>
      </c>
      <c r="I2967" s="24" t="s">
        <v>949</v>
      </c>
    </row>
    <row r="2968" spans="1:11">
      <c r="B2968" s="213" t="s">
        <v>12913</v>
      </c>
      <c r="C2968" s="200" t="s">
        <v>12983</v>
      </c>
      <c r="D2968" s="784" t="s">
        <v>13005</v>
      </c>
      <c r="E2968" s="750" t="s">
        <v>12912</v>
      </c>
      <c r="F2968" s="592"/>
      <c r="G2968" s="592">
        <v>42230</v>
      </c>
      <c r="H2968" s="60" t="s">
        <v>13007</v>
      </c>
      <c r="I2968" s="24" t="s">
        <v>949</v>
      </c>
    </row>
    <row r="2969" spans="1:11">
      <c r="A2969" s="176"/>
      <c r="B2969" s="385" t="s">
        <v>13036</v>
      </c>
      <c r="C2969" s="200" t="s">
        <v>12974</v>
      </c>
      <c r="D2969" s="784" t="s">
        <v>13010</v>
      </c>
      <c r="E2969" s="750"/>
      <c r="F2969" s="59"/>
      <c r="G2969" s="592">
        <v>42237</v>
      </c>
      <c r="H2969" s="202" t="s">
        <v>12979</v>
      </c>
      <c r="I2969" s="24" t="s">
        <v>949</v>
      </c>
    </row>
    <row r="2970" spans="1:11">
      <c r="B2970" s="205" t="s">
        <v>12968</v>
      </c>
      <c r="C2970" s="62" t="s">
        <v>12196</v>
      </c>
      <c r="D2970" s="784" t="s">
        <v>13037</v>
      </c>
      <c r="E2970" s="29" t="s">
        <v>6406</v>
      </c>
      <c r="F2970" s="26"/>
      <c r="G2970" s="42">
        <v>42238</v>
      </c>
      <c r="H2970" s="61" t="s">
        <v>13045</v>
      </c>
      <c r="I2970" s="24" t="s">
        <v>949</v>
      </c>
    </row>
    <row r="2971" spans="1:11">
      <c r="B2971" s="27" t="s">
        <v>12929</v>
      </c>
      <c r="C2971" s="62" t="s">
        <v>12964</v>
      </c>
      <c r="D2971" s="760" t="s">
        <v>12947</v>
      </c>
      <c r="E2971" s="29" t="s">
        <v>12926</v>
      </c>
      <c r="F2971" s="29"/>
      <c r="G2971" s="42">
        <v>42241</v>
      </c>
      <c r="H2971" s="28" t="s">
        <v>12972</v>
      </c>
      <c r="I2971" s="24" t="s">
        <v>949</v>
      </c>
    </row>
    <row r="2972" spans="1:11">
      <c r="B2972" s="27" t="s">
        <v>6</v>
      </c>
      <c r="C2972" s="62" t="s">
        <v>12744</v>
      </c>
      <c r="D2972" s="811" t="s">
        <v>12996</v>
      </c>
      <c r="E2972" s="29" t="s">
        <v>12496</v>
      </c>
      <c r="F2972" s="29"/>
      <c r="G2972" s="42">
        <v>42244</v>
      </c>
      <c r="H2972" s="28" t="s">
        <v>12989</v>
      </c>
      <c r="I2972" s="24" t="s">
        <v>949</v>
      </c>
    </row>
    <row r="2973" spans="1:11">
      <c r="B2973" s="27" t="s">
        <v>6</v>
      </c>
      <c r="C2973" s="62" t="s">
        <v>12745</v>
      </c>
      <c r="D2973" s="811" t="s">
        <v>12997</v>
      </c>
      <c r="E2973" s="29" t="s">
        <v>12496</v>
      </c>
      <c r="F2973" s="29"/>
      <c r="G2973" s="863">
        <v>42245</v>
      </c>
      <c r="H2973" s="28" t="s">
        <v>12989</v>
      </c>
      <c r="I2973" s="24" t="s">
        <v>949</v>
      </c>
    </row>
    <row r="2974" spans="1:11">
      <c r="B2974" s="27" t="s">
        <v>6</v>
      </c>
      <c r="C2974" s="62" t="s">
        <v>12746</v>
      </c>
      <c r="D2974" s="811" t="s">
        <v>12998</v>
      </c>
      <c r="E2974" s="29" t="s">
        <v>12496</v>
      </c>
      <c r="F2974" s="29"/>
      <c r="G2974" s="863">
        <v>42245</v>
      </c>
      <c r="H2974" s="28" t="s">
        <v>12989</v>
      </c>
      <c r="I2974" s="24" t="s">
        <v>949</v>
      </c>
    </row>
    <row r="2975" spans="1:11">
      <c r="A2975" s="176"/>
      <c r="B2975" s="27" t="s">
        <v>11103</v>
      </c>
      <c r="C2975" s="64" t="s">
        <v>12310</v>
      </c>
      <c r="D2975" s="811" t="s">
        <v>13009</v>
      </c>
      <c r="E2975" s="29" t="s">
        <v>832</v>
      </c>
      <c r="F2975" s="42"/>
      <c r="G2975" s="592">
        <v>42247</v>
      </c>
      <c r="H2975" s="60" t="s">
        <v>12990</v>
      </c>
      <c r="I2975" s="24" t="s">
        <v>949</v>
      </c>
    </row>
    <row r="2976" spans="1:11" ht="15.75" customHeight="1">
      <c r="B2976" s="27" t="s">
        <v>9701</v>
      </c>
      <c r="C2976" s="38" t="s">
        <v>9766</v>
      </c>
      <c r="D2976" s="750" t="s">
        <v>13012</v>
      </c>
      <c r="E2976" s="337" t="s">
        <v>9704</v>
      </c>
      <c r="F2976" s="580"/>
      <c r="G2976" s="592">
        <v>42247</v>
      </c>
      <c r="H2976" s="31" t="s">
        <v>13011</v>
      </c>
      <c r="I2976" s="24" t="s">
        <v>949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13068</v>
      </c>
      <c r="C2978" s="64" t="s">
        <v>13069</v>
      </c>
      <c r="D2978" s="755" t="s">
        <v>13070</v>
      </c>
      <c r="E2978" s="29" t="s">
        <v>13071</v>
      </c>
      <c r="F2978" s="29">
        <v>9</v>
      </c>
      <c r="G2978" s="42">
        <v>42248</v>
      </c>
      <c r="H2978" s="28" t="s">
        <v>13136</v>
      </c>
    </row>
    <row r="2979" spans="2:12" ht="17.25" customHeight="1">
      <c r="B2979" s="27" t="s">
        <v>13122</v>
      </c>
      <c r="C2979" s="62" t="s">
        <v>13137</v>
      </c>
      <c r="D2979" s="938" t="s">
        <v>13138</v>
      </c>
      <c r="E2979" s="29" t="s">
        <v>13125</v>
      </c>
      <c r="F2979" s="29">
        <v>9</v>
      </c>
      <c r="G2979" s="42">
        <v>42251</v>
      </c>
      <c r="H2979" s="28" t="s">
        <v>13139</v>
      </c>
      <c r="I2979" s="24" t="s">
        <v>13056</v>
      </c>
    </row>
    <row r="2980" spans="2:12">
      <c r="B2980" s="865" t="s">
        <v>13073</v>
      </c>
      <c r="C2980" s="62" t="s">
        <v>13074</v>
      </c>
      <c r="D2980" s="938" t="s">
        <v>13075</v>
      </c>
      <c r="E2980" s="29" t="s">
        <v>13071</v>
      </c>
      <c r="F2980" s="29">
        <v>9</v>
      </c>
      <c r="G2980" s="42">
        <v>42251</v>
      </c>
      <c r="H2980" s="28" t="s">
        <v>13140</v>
      </c>
      <c r="I2980" s="24" t="s">
        <v>13056</v>
      </c>
    </row>
    <row r="2981" spans="2:12" ht="16.5" customHeight="1">
      <c r="B2981" s="213" t="s">
        <v>13104</v>
      </c>
      <c r="C2981" s="200" t="s">
        <v>13141</v>
      </c>
      <c r="D2981" s="939" t="s">
        <v>13142</v>
      </c>
      <c r="E2981" s="750" t="s">
        <v>13071</v>
      </c>
      <c r="F2981" s="29">
        <v>9</v>
      </c>
      <c r="G2981" s="592">
        <v>42252</v>
      </c>
      <c r="H2981" s="60" t="s">
        <v>13143</v>
      </c>
      <c r="I2981" s="24" t="s">
        <v>13056</v>
      </c>
    </row>
    <row r="2982" spans="2:12">
      <c r="B2982" s="27" t="s">
        <v>13065</v>
      </c>
      <c r="C2982" s="200" t="s">
        <v>13144</v>
      </c>
      <c r="D2982" s="939" t="s">
        <v>13387</v>
      </c>
      <c r="E2982" s="750" t="s">
        <v>13388</v>
      </c>
      <c r="F2982" s="29">
        <v>9</v>
      </c>
      <c r="G2982" s="592">
        <v>42252</v>
      </c>
      <c r="H2982" s="60" t="s">
        <v>13145</v>
      </c>
      <c r="I2982" s="24" t="s">
        <v>13056</v>
      </c>
      <c r="L2982" s="125"/>
    </row>
    <row r="2983" spans="2:12">
      <c r="B2983" s="27" t="s">
        <v>13065</v>
      </c>
      <c r="C2983" s="62" t="s">
        <v>13146</v>
      </c>
      <c r="D2983" s="938" t="s">
        <v>13147</v>
      </c>
      <c r="E2983" s="29" t="s">
        <v>13084</v>
      </c>
      <c r="F2983" s="29">
        <v>9</v>
      </c>
      <c r="G2983" s="940">
        <v>42251</v>
      </c>
      <c r="H2983" s="28" t="s">
        <v>13148</v>
      </c>
      <c r="I2983" s="24" t="s">
        <v>13056</v>
      </c>
    </row>
    <row r="2984" spans="2:12">
      <c r="B2984" s="27" t="s">
        <v>12929</v>
      </c>
      <c r="C2984" s="62" t="s">
        <v>13149</v>
      </c>
      <c r="D2984" s="942" t="s">
        <v>13150</v>
      </c>
      <c r="E2984" s="29" t="s">
        <v>875</v>
      </c>
      <c r="F2984" s="29">
        <v>9</v>
      </c>
      <c r="G2984" s="42">
        <v>42249</v>
      </c>
      <c r="H2984" s="28" t="s">
        <v>13216</v>
      </c>
      <c r="I2984" s="24" t="s">
        <v>13217</v>
      </c>
    </row>
    <row r="2985" spans="2:12">
      <c r="B2985" s="27" t="s">
        <v>13061</v>
      </c>
      <c r="C2985" s="62" t="s">
        <v>13062</v>
      </c>
      <c r="D2985" s="938" t="s">
        <v>13063</v>
      </c>
      <c r="E2985" s="29" t="s">
        <v>13064</v>
      </c>
      <c r="F2985" s="29">
        <v>9</v>
      </c>
      <c r="G2985" s="42">
        <v>42261</v>
      </c>
      <c r="H2985" s="28" t="s">
        <v>13151</v>
      </c>
      <c r="I2985" s="24" t="s">
        <v>13056</v>
      </c>
    </row>
    <row r="2986" spans="2:12">
      <c r="B2986" s="277" t="s">
        <v>13152</v>
      </c>
      <c r="C2986" s="62" t="s">
        <v>13153</v>
      </c>
      <c r="D2986" s="938" t="s">
        <v>13154</v>
      </c>
      <c r="E2986" s="29" t="s">
        <v>13155</v>
      </c>
      <c r="F2986" s="29">
        <v>9</v>
      </c>
      <c r="G2986" s="42">
        <v>42261</v>
      </c>
      <c r="H2986" s="28" t="s">
        <v>13156</v>
      </c>
      <c r="I2986" s="24" t="s">
        <v>13056</v>
      </c>
    </row>
    <row r="2987" spans="2:12">
      <c r="B2987" s="27" t="s">
        <v>13104</v>
      </c>
      <c r="C2987" s="62" t="s">
        <v>13157</v>
      </c>
      <c r="D2987" s="938" t="s">
        <v>13158</v>
      </c>
      <c r="E2987" s="29" t="s">
        <v>13159</v>
      </c>
      <c r="F2987" s="29">
        <v>9</v>
      </c>
      <c r="G2987" s="42">
        <v>42261</v>
      </c>
      <c r="H2987" s="28" t="s">
        <v>13219</v>
      </c>
      <c r="I2987" s="24" t="s">
        <v>13160</v>
      </c>
    </row>
    <row r="2988" spans="2:12">
      <c r="B2988" s="213" t="s">
        <v>3149</v>
      </c>
      <c r="C2988" s="30" t="s">
        <v>13082</v>
      </c>
      <c r="D2988" s="939" t="s">
        <v>13161</v>
      </c>
      <c r="E2988" s="750" t="s">
        <v>13162</v>
      </c>
      <c r="F2988" s="29">
        <v>9</v>
      </c>
      <c r="G2988" s="589">
        <v>42262</v>
      </c>
      <c r="H2988" s="60" t="s">
        <v>13221</v>
      </c>
      <c r="I2988" s="24" t="s">
        <v>949</v>
      </c>
    </row>
    <row r="2989" spans="2:12">
      <c r="B2989" s="27" t="s">
        <v>13163</v>
      </c>
      <c r="C2989" s="62" t="s">
        <v>13164</v>
      </c>
      <c r="D2989" s="938" t="s">
        <v>13165</v>
      </c>
      <c r="E2989" s="29" t="s">
        <v>13166</v>
      </c>
      <c r="F2989" s="29">
        <v>9</v>
      </c>
      <c r="G2989" s="42">
        <v>42265</v>
      </c>
      <c r="H2989" s="28" t="s">
        <v>13211</v>
      </c>
      <c r="I2989" s="24" t="s">
        <v>13167</v>
      </c>
    </row>
    <row r="2990" spans="2:12">
      <c r="B2990" s="27" t="s">
        <v>13168</v>
      </c>
      <c r="C2990" s="30" t="s">
        <v>13169</v>
      </c>
      <c r="D2990" s="939" t="s">
        <v>13170</v>
      </c>
      <c r="E2990" s="29" t="s">
        <v>13171</v>
      </c>
      <c r="F2990" s="29">
        <v>9</v>
      </c>
      <c r="G2990" s="42">
        <v>42266</v>
      </c>
      <c r="H2990" s="28" t="s">
        <v>13212</v>
      </c>
      <c r="I2990" s="24" t="s">
        <v>13167</v>
      </c>
    </row>
    <row r="2991" spans="2:12">
      <c r="B2991" s="385" t="s">
        <v>13168</v>
      </c>
      <c r="C2991" s="200" t="s">
        <v>13172</v>
      </c>
      <c r="D2991" s="755" t="s">
        <v>13214</v>
      </c>
      <c r="E2991" s="29" t="s">
        <v>13173</v>
      </c>
      <c r="F2991" s="29">
        <v>9</v>
      </c>
      <c r="G2991" s="582">
        <v>42266</v>
      </c>
      <c r="H2991" s="202" t="s">
        <v>13174</v>
      </c>
      <c r="I2991" s="24" t="s">
        <v>13175</v>
      </c>
    </row>
    <row r="2992" spans="2:12">
      <c r="B2992" s="277" t="s">
        <v>13152</v>
      </c>
      <c r="C2992" s="38" t="s">
        <v>13176</v>
      </c>
      <c r="D2992" s="938" t="s">
        <v>13177</v>
      </c>
      <c r="E2992" s="29" t="s">
        <v>13178</v>
      </c>
      <c r="F2992" s="29">
        <v>9</v>
      </c>
      <c r="G2992" s="589">
        <v>42256</v>
      </c>
      <c r="H2992" s="60" t="s">
        <v>13220</v>
      </c>
      <c r="I2992" s="24" t="s">
        <v>13175</v>
      </c>
    </row>
    <row r="2993" spans="2:12" ht="17.899999999999999" customHeight="1">
      <c r="B2993" s="773" t="s">
        <v>13179</v>
      </c>
      <c r="C2993" s="200" t="s">
        <v>13180</v>
      </c>
      <c r="D2993" s="939" t="s">
        <v>13181</v>
      </c>
      <c r="E2993" s="750" t="s">
        <v>13182</v>
      </c>
      <c r="F2993" s="29">
        <v>9</v>
      </c>
      <c r="G2993" s="42">
        <v>42271</v>
      </c>
      <c r="H2993" s="773" t="s">
        <v>13183</v>
      </c>
      <c r="I2993" s="24" t="s">
        <v>13175</v>
      </c>
    </row>
    <row r="2994" spans="2:12">
      <c r="B2994" s="205" t="s">
        <v>13184</v>
      </c>
      <c r="C2994" s="62" t="s">
        <v>13185</v>
      </c>
      <c r="D2994" s="939" t="s">
        <v>13186</v>
      </c>
      <c r="E2994" s="29" t="s">
        <v>13187</v>
      </c>
      <c r="F2994" s="29">
        <v>9</v>
      </c>
      <c r="G2994" s="42">
        <v>42272</v>
      </c>
      <c r="H2994" s="60" t="s">
        <v>13188</v>
      </c>
      <c r="I2994" s="24" t="s">
        <v>13189</v>
      </c>
    </row>
    <row r="2995" spans="2:12">
      <c r="B2995" s="213" t="s">
        <v>13190</v>
      </c>
      <c r="C2995" s="200" t="s">
        <v>13191</v>
      </c>
      <c r="D2995" s="755" t="s">
        <v>13215</v>
      </c>
      <c r="E2995" s="29" t="s">
        <v>13192</v>
      </c>
      <c r="F2995" s="29">
        <v>9</v>
      </c>
      <c r="G2995" s="42">
        <v>42272</v>
      </c>
      <c r="H2995" s="60" t="s">
        <v>13193</v>
      </c>
      <c r="I2995" s="24" t="s">
        <v>13189</v>
      </c>
    </row>
    <row r="2996" spans="2:12">
      <c r="B2996" s="27" t="s">
        <v>13194</v>
      </c>
      <c r="C2996" s="62" t="s">
        <v>13195</v>
      </c>
      <c r="D2996" s="939" t="s">
        <v>13196</v>
      </c>
      <c r="E2996" s="29" t="s">
        <v>13187</v>
      </c>
      <c r="F2996" s="29">
        <v>9</v>
      </c>
      <c r="G2996" s="42">
        <v>42271</v>
      </c>
      <c r="H2996" s="28" t="s">
        <v>13197</v>
      </c>
      <c r="I2996" s="24" t="s">
        <v>13189</v>
      </c>
    </row>
    <row r="2997" spans="2:12">
      <c r="B2997" s="205" t="s">
        <v>13198</v>
      </c>
      <c r="C2997" s="64" t="s">
        <v>13199</v>
      </c>
      <c r="D2997" s="938" t="s">
        <v>13200</v>
      </c>
      <c r="E2997" s="65" t="s">
        <v>13201</v>
      </c>
      <c r="F2997" s="29">
        <v>9</v>
      </c>
      <c r="G2997" s="580">
        <v>42273</v>
      </c>
      <c r="H2997" s="63" t="s">
        <v>13218</v>
      </c>
      <c r="I2997" s="24" t="s">
        <v>13189</v>
      </c>
      <c r="L2997" s="125"/>
    </row>
    <row r="2998" spans="2:12">
      <c r="B2998" s="27" t="s">
        <v>13202</v>
      </c>
      <c r="C2998" s="62" t="s">
        <v>13203</v>
      </c>
      <c r="D2998" s="941" t="s">
        <v>12691</v>
      </c>
      <c r="E2998" s="29" t="s">
        <v>13204</v>
      </c>
      <c r="F2998" s="29">
        <v>9</v>
      </c>
      <c r="G2998" s="940">
        <v>42272</v>
      </c>
      <c r="H2998" s="28" t="s">
        <v>13205</v>
      </c>
      <c r="I2998" s="24" t="s">
        <v>13206</v>
      </c>
      <c r="L2998" s="125"/>
    </row>
    <row r="2999" spans="2:12">
      <c r="B2999" s="27" t="s">
        <v>13207</v>
      </c>
      <c r="C2999" s="30">
        <v>1766</v>
      </c>
      <c r="D2999" s="938" t="s">
        <v>1998</v>
      </c>
      <c r="E2999" s="29" t="s">
        <v>13208</v>
      </c>
      <c r="F2999" s="29">
        <v>9</v>
      </c>
      <c r="G2999" s="42">
        <v>42277</v>
      </c>
      <c r="H2999" s="28" t="s">
        <v>13213</v>
      </c>
      <c r="I2999" s="24" t="s">
        <v>13206</v>
      </c>
      <c r="L2999" s="125"/>
    </row>
    <row r="3000" spans="2:12">
      <c r="B3000" s="27" t="s">
        <v>4424</v>
      </c>
      <c r="C3000" s="30" t="s">
        <v>13051</v>
      </c>
      <c r="D3000" s="938" t="s">
        <v>13222</v>
      </c>
      <c r="E3000" s="29" t="s">
        <v>20</v>
      </c>
      <c r="F3000" s="29">
        <v>9</v>
      </c>
      <c r="G3000" s="42">
        <v>42277</v>
      </c>
      <c r="H3000" s="28" t="s">
        <v>13223</v>
      </c>
      <c r="I3000" s="24" t="s">
        <v>3190</v>
      </c>
      <c r="L3000" s="125" t="s">
        <v>13235</v>
      </c>
    </row>
    <row r="3001" spans="2:12">
      <c r="B3001" s="27" t="s">
        <v>9684</v>
      </c>
      <c r="C3001" s="30" t="s">
        <v>12563</v>
      </c>
      <c r="D3001" s="938" t="s">
        <v>13234</v>
      </c>
      <c r="E3001" s="29" t="s">
        <v>4289</v>
      </c>
      <c r="F3001" s="29">
        <v>9</v>
      </c>
      <c r="G3001" s="42">
        <v>42277</v>
      </c>
      <c r="H3001" s="28" t="s">
        <v>13224</v>
      </c>
      <c r="I3001" s="24" t="s">
        <v>3190</v>
      </c>
      <c r="L3001" s="125" t="s">
        <v>13235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3208</v>
      </c>
      <c r="C3003" s="62" t="s">
        <v>12407</v>
      </c>
      <c r="D3003" s="950" t="s">
        <v>13302</v>
      </c>
      <c r="E3003" s="29" t="s">
        <v>809</v>
      </c>
      <c r="F3003" s="29">
        <v>10</v>
      </c>
      <c r="G3003" s="587">
        <v>42278</v>
      </c>
      <c r="H3003" s="28" t="s">
        <v>13233</v>
      </c>
      <c r="I3003" s="24" t="s">
        <v>949</v>
      </c>
      <c r="L3003" s="125" t="s">
        <v>13235</v>
      </c>
    </row>
    <row r="3004" spans="2:12" ht="15.75" customHeight="1">
      <c r="B3004" s="205" t="s">
        <v>3149</v>
      </c>
      <c r="C3004" s="200" t="s">
        <v>2727</v>
      </c>
      <c r="D3004" s="755" t="s">
        <v>13228</v>
      </c>
      <c r="E3004" s="29" t="s">
        <v>6406</v>
      </c>
      <c r="F3004" s="29">
        <v>10</v>
      </c>
      <c r="G3004" s="41">
        <v>42278</v>
      </c>
      <c r="H3004" s="61" t="s">
        <v>13286</v>
      </c>
      <c r="I3004" s="24" t="s">
        <v>13229</v>
      </c>
    </row>
    <row r="3005" spans="2:12">
      <c r="B3005" s="684" t="s">
        <v>2507</v>
      </c>
      <c r="C3005" s="62" t="s">
        <v>9096</v>
      </c>
      <c r="D3005" s="951" t="s">
        <v>9097</v>
      </c>
      <c r="E3005" s="272" t="s">
        <v>728</v>
      </c>
      <c r="F3005" s="29">
        <v>10</v>
      </c>
      <c r="G3005" s="41">
        <v>42279</v>
      </c>
      <c r="H3005" s="61" t="s">
        <v>13328</v>
      </c>
      <c r="I3005" s="24" t="s">
        <v>949</v>
      </c>
      <c r="L3005" s="125" t="s">
        <v>13331</v>
      </c>
    </row>
    <row r="3006" spans="2:12">
      <c r="B3006" s="213" t="s">
        <v>3149</v>
      </c>
      <c r="C3006" s="200" t="s">
        <v>13130</v>
      </c>
      <c r="D3006" s="952" t="s">
        <v>13303</v>
      </c>
      <c r="E3006" s="750" t="s">
        <v>809</v>
      </c>
      <c r="F3006" s="29">
        <v>10</v>
      </c>
      <c r="G3006" s="587">
        <v>42282</v>
      </c>
      <c r="H3006" s="60" t="s">
        <v>13240</v>
      </c>
      <c r="I3006" s="24" t="s">
        <v>949</v>
      </c>
      <c r="L3006" s="125" t="s">
        <v>13235</v>
      </c>
    </row>
    <row r="3007" spans="2:12">
      <c r="B3007" s="27" t="s">
        <v>4424</v>
      </c>
      <c r="C3007" s="62" t="s">
        <v>11233</v>
      </c>
      <c r="D3007" s="811" t="s">
        <v>5599</v>
      </c>
      <c r="E3007" s="29" t="s">
        <v>11</v>
      </c>
      <c r="F3007" s="29">
        <v>10</v>
      </c>
      <c r="G3007" s="41">
        <v>42284</v>
      </c>
      <c r="H3007" s="428" t="s">
        <v>13333</v>
      </c>
      <c r="I3007" s="24" t="s">
        <v>13334</v>
      </c>
    </row>
    <row r="3008" spans="2:12" ht="16.5" customHeight="1">
      <c r="B3008" s="27" t="s">
        <v>13237</v>
      </c>
      <c r="C3008" s="62" t="s">
        <v>12254</v>
      </c>
      <c r="D3008" s="950" t="s">
        <v>13304</v>
      </c>
      <c r="E3008" s="29" t="s">
        <v>12247</v>
      </c>
      <c r="F3008" s="29">
        <v>10</v>
      </c>
      <c r="G3008" s="41">
        <v>42287</v>
      </c>
      <c r="H3008" s="28" t="s">
        <v>13330</v>
      </c>
      <c r="I3008" s="24" t="s">
        <v>949</v>
      </c>
      <c r="L3008" s="24" t="s">
        <v>13267</v>
      </c>
    </row>
    <row r="3009" spans="2:12" ht="15.75" customHeight="1">
      <c r="B3009" s="27" t="s">
        <v>12923</v>
      </c>
      <c r="C3009" s="200" t="s">
        <v>2727</v>
      </c>
      <c r="D3009" s="955" t="s">
        <v>13015</v>
      </c>
      <c r="E3009" s="29" t="s">
        <v>1558</v>
      </c>
      <c r="F3009" s="29">
        <v>10</v>
      </c>
      <c r="G3009" s="41">
        <v>42289</v>
      </c>
      <c r="H3009" s="28" t="s">
        <v>5412</v>
      </c>
      <c r="I3009" s="24" t="s">
        <v>949</v>
      </c>
      <c r="L3009" s="24" t="s">
        <v>13268</v>
      </c>
    </row>
    <row r="3010" spans="2:12">
      <c r="B3010" s="27" t="s">
        <v>13265</v>
      </c>
      <c r="C3010" s="62" t="s">
        <v>12649</v>
      </c>
      <c r="D3010" s="950" t="s">
        <v>12676</v>
      </c>
      <c r="E3010" s="29" t="s">
        <v>50</v>
      </c>
      <c r="F3010" s="29">
        <v>10</v>
      </c>
      <c r="G3010" s="41">
        <v>42289</v>
      </c>
      <c r="H3010" s="28" t="s">
        <v>13264</v>
      </c>
      <c r="I3010" s="24" t="s">
        <v>949</v>
      </c>
      <c r="L3010" s="24" t="s">
        <v>13267</v>
      </c>
    </row>
    <row r="3011" spans="2:12">
      <c r="B3011" s="27" t="s">
        <v>722</v>
      </c>
      <c r="C3011" s="62" t="s">
        <v>11522</v>
      </c>
      <c r="D3011" s="950" t="s">
        <v>13305</v>
      </c>
      <c r="E3011" s="29" t="s">
        <v>2715</v>
      </c>
      <c r="F3011" s="29">
        <v>10</v>
      </c>
      <c r="G3011" s="41">
        <v>42291</v>
      </c>
      <c r="H3011" s="61" t="s">
        <v>13266</v>
      </c>
      <c r="I3011" s="24" t="s">
        <v>949</v>
      </c>
      <c r="L3011" s="24" t="s">
        <v>13267</v>
      </c>
    </row>
    <row r="3012" spans="2:12">
      <c r="B3012" s="213" t="s">
        <v>3149</v>
      </c>
      <c r="C3012" s="200" t="s">
        <v>13270</v>
      </c>
      <c r="D3012" s="949" t="s">
        <v>13269</v>
      </c>
      <c r="E3012" s="750" t="s">
        <v>809</v>
      </c>
      <c r="F3012" s="29">
        <v>10</v>
      </c>
      <c r="G3012" s="41">
        <v>42291</v>
      </c>
      <c r="H3012" s="28" t="s">
        <v>13272</v>
      </c>
      <c r="I3012" s="24" t="s">
        <v>949</v>
      </c>
      <c r="L3012" s="24" t="s">
        <v>13290</v>
      </c>
    </row>
    <row r="3013" spans="2:12">
      <c r="B3013" s="27" t="s">
        <v>6</v>
      </c>
      <c r="C3013" s="30" t="s">
        <v>13271</v>
      </c>
      <c r="D3013" s="950" t="s">
        <v>13306</v>
      </c>
      <c r="E3013" s="29" t="s">
        <v>13335</v>
      </c>
      <c r="F3013" s="29">
        <v>10</v>
      </c>
      <c r="G3013" s="41">
        <v>42292</v>
      </c>
      <c r="H3013" s="28" t="s">
        <v>13342</v>
      </c>
      <c r="I3013" s="24" t="s">
        <v>949</v>
      </c>
      <c r="L3013" s="24" t="s">
        <v>13290</v>
      </c>
    </row>
    <row r="3014" spans="2:12">
      <c r="B3014" s="213" t="s">
        <v>10477</v>
      </c>
      <c r="C3014" s="200" t="s">
        <v>13276</v>
      </c>
      <c r="D3014" s="952" t="s">
        <v>13296</v>
      </c>
      <c r="E3014" s="750" t="s">
        <v>1196</v>
      </c>
      <c r="F3014" s="29">
        <v>10</v>
      </c>
      <c r="G3014" s="41">
        <v>42293</v>
      </c>
      <c r="H3014" s="60" t="s">
        <v>13294</v>
      </c>
      <c r="I3014" s="24" t="s">
        <v>949</v>
      </c>
      <c r="L3014" s="947" t="s">
        <v>13292</v>
      </c>
    </row>
    <row r="3015" spans="2:12">
      <c r="B3015" s="773" t="s">
        <v>11941</v>
      </c>
      <c r="C3015" s="200" t="s">
        <v>13231</v>
      </c>
      <c r="D3015" s="952" t="s">
        <v>13226</v>
      </c>
      <c r="E3015" s="750" t="s">
        <v>1</v>
      </c>
      <c r="F3015" s="29">
        <v>10</v>
      </c>
      <c r="G3015" s="41">
        <v>42293</v>
      </c>
      <c r="H3015" s="60" t="s">
        <v>13289</v>
      </c>
      <c r="I3015" s="24" t="s">
        <v>949</v>
      </c>
      <c r="L3015" s="24" t="s">
        <v>13292</v>
      </c>
    </row>
    <row r="3016" spans="2:12">
      <c r="B3016" s="27" t="s">
        <v>13278</v>
      </c>
      <c r="C3016" s="62" t="s">
        <v>12938</v>
      </c>
      <c r="D3016" s="953" t="s">
        <v>12934</v>
      </c>
      <c r="E3016" s="29" t="s">
        <v>11</v>
      </c>
      <c r="F3016" s="29">
        <v>10</v>
      </c>
      <c r="G3016" s="41">
        <v>42292</v>
      </c>
      <c r="H3016" s="28" t="s">
        <v>13336</v>
      </c>
      <c r="I3016" s="24" t="s">
        <v>949</v>
      </c>
      <c r="L3016" s="24" t="s">
        <v>13291</v>
      </c>
    </row>
    <row r="3017" spans="2:12">
      <c r="B3017" s="773" t="s">
        <v>10477</v>
      </c>
      <c r="C3017" s="200" t="s">
        <v>13298</v>
      </c>
      <c r="D3017" s="954" t="s">
        <v>13281</v>
      </c>
      <c r="E3017" s="750" t="s">
        <v>1196</v>
      </c>
      <c r="F3017" s="29">
        <v>10</v>
      </c>
      <c r="G3017" s="41">
        <v>42297</v>
      </c>
      <c r="H3017" s="60" t="s">
        <v>13301</v>
      </c>
      <c r="I3017" s="24" t="s">
        <v>949</v>
      </c>
      <c r="L3017" s="24" t="s">
        <v>13236</v>
      </c>
    </row>
    <row r="3018" spans="2:12">
      <c r="B3018" s="27" t="s">
        <v>6</v>
      </c>
      <c r="C3018" s="200" t="s">
        <v>2727</v>
      </c>
      <c r="D3018" s="954" t="s">
        <v>13299</v>
      </c>
      <c r="E3018" s="750" t="s">
        <v>11</v>
      </c>
      <c r="F3018" s="29">
        <v>10</v>
      </c>
      <c r="G3018" s="42">
        <v>42298</v>
      </c>
      <c r="H3018" s="202" t="s">
        <v>13301</v>
      </c>
      <c r="I3018" s="24" t="s">
        <v>13337</v>
      </c>
      <c r="L3018" s="24" t="s">
        <v>13236</v>
      </c>
    </row>
    <row r="3019" spans="2:12">
      <c r="B3019" s="27" t="s">
        <v>6</v>
      </c>
      <c r="C3019" s="62" t="s">
        <v>12985</v>
      </c>
      <c r="D3019" s="950" t="s">
        <v>12969</v>
      </c>
      <c r="E3019" s="29" t="s">
        <v>13401</v>
      </c>
      <c r="F3019" s="29">
        <v>10</v>
      </c>
      <c r="G3019" s="587">
        <v>42298</v>
      </c>
      <c r="H3019" s="28" t="s">
        <v>13301</v>
      </c>
      <c r="I3019" s="24" t="s">
        <v>949</v>
      </c>
      <c r="L3019" s="947" t="s">
        <v>13309</v>
      </c>
    </row>
    <row r="3020" spans="2:12">
      <c r="B3020" s="213" t="s">
        <v>13260</v>
      </c>
      <c r="C3020" s="200" t="s">
        <v>13262</v>
      </c>
      <c r="D3020" s="956" t="s">
        <v>12153</v>
      </c>
      <c r="E3020" s="750" t="s">
        <v>13261</v>
      </c>
      <c r="F3020" s="29">
        <v>10</v>
      </c>
      <c r="G3020" s="41">
        <v>42299</v>
      </c>
      <c r="H3020" s="60" t="s">
        <v>13308</v>
      </c>
      <c r="I3020" s="24" t="s">
        <v>949</v>
      </c>
      <c r="L3020" s="947" t="s">
        <v>13309</v>
      </c>
    </row>
    <row r="3021" spans="2:12" ht="16.5" customHeight="1">
      <c r="B3021" s="385" t="s">
        <v>3149</v>
      </c>
      <c r="C3021" s="200" t="s">
        <v>2727</v>
      </c>
      <c r="D3021" s="954" t="s">
        <v>13295</v>
      </c>
      <c r="E3021" s="750" t="s">
        <v>809</v>
      </c>
      <c r="F3021" s="29">
        <v>10</v>
      </c>
      <c r="G3021" s="587">
        <v>42300</v>
      </c>
      <c r="H3021" s="202" t="s">
        <v>13437</v>
      </c>
      <c r="I3021" s="24" t="s">
        <v>949</v>
      </c>
      <c r="L3021" s="947" t="s">
        <v>13309</v>
      </c>
    </row>
    <row r="3022" spans="2:12">
      <c r="B3022" s="27" t="s">
        <v>6</v>
      </c>
      <c r="C3022" s="200" t="s">
        <v>13314</v>
      </c>
      <c r="D3022" s="755" t="s">
        <v>13313</v>
      </c>
      <c r="E3022" s="750" t="s">
        <v>11</v>
      </c>
      <c r="F3022" s="29">
        <v>10</v>
      </c>
      <c r="G3022" s="42">
        <v>42303</v>
      </c>
      <c r="H3022" s="202" t="s">
        <v>13317</v>
      </c>
      <c r="I3022" s="24" t="s">
        <v>949</v>
      </c>
      <c r="L3022" s="24" t="s">
        <v>13236</v>
      </c>
    </row>
    <row r="3023" spans="2:12">
      <c r="B3023" s="27" t="s">
        <v>13402</v>
      </c>
      <c r="C3023" s="62" t="s">
        <v>13058</v>
      </c>
      <c r="D3023" s="950" t="s">
        <v>13031</v>
      </c>
      <c r="E3023" s="29" t="s">
        <v>5466</v>
      </c>
      <c r="F3023" s="29">
        <v>10</v>
      </c>
      <c r="G3023" s="41">
        <v>42291</v>
      </c>
      <c r="H3023" s="28" t="s">
        <v>13341</v>
      </c>
      <c r="I3023" s="24" t="s">
        <v>949</v>
      </c>
      <c r="L3023" s="24" t="s">
        <v>13345</v>
      </c>
    </row>
    <row r="3024" spans="2:12">
      <c r="B3024" s="27" t="s">
        <v>6</v>
      </c>
      <c r="C3024" s="200" t="s">
        <v>13274</v>
      </c>
      <c r="D3024" s="952" t="s">
        <v>13252</v>
      </c>
      <c r="E3024" s="750" t="s">
        <v>11</v>
      </c>
      <c r="F3024" s="42">
        <v>42289</v>
      </c>
      <c r="G3024" s="41">
        <v>42305</v>
      </c>
      <c r="H3024" s="60" t="s">
        <v>13323</v>
      </c>
      <c r="I3024" s="24" t="s">
        <v>13327</v>
      </c>
      <c r="L3024" s="24" t="s">
        <v>13345</v>
      </c>
    </row>
    <row r="3025" spans="1:13">
      <c r="B3025" s="27" t="s">
        <v>12923</v>
      </c>
      <c r="C3025" s="62" t="s">
        <v>13230</v>
      </c>
      <c r="D3025" s="952" t="s">
        <v>13227</v>
      </c>
      <c r="E3025" s="26" t="s">
        <v>649</v>
      </c>
      <c r="F3025" s="42">
        <v>42289</v>
      </c>
      <c r="G3025" s="41">
        <v>42307</v>
      </c>
      <c r="H3025" s="428" t="s">
        <v>13468</v>
      </c>
      <c r="I3025" s="24" t="s">
        <v>949</v>
      </c>
      <c r="L3025" s="24" t="s">
        <v>13345</v>
      </c>
    </row>
    <row r="3026" spans="1:13">
      <c r="B3026" s="27" t="s">
        <v>13307</v>
      </c>
      <c r="C3026" s="40" t="s">
        <v>9458</v>
      </c>
      <c r="D3026" s="956" t="s">
        <v>9459</v>
      </c>
      <c r="E3026" s="26" t="s">
        <v>9371</v>
      </c>
      <c r="F3026" s="41">
        <v>41374</v>
      </c>
      <c r="G3026" s="41">
        <v>42308</v>
      </c>
      <c r="H3026" s="428" t="s">
        <v>13466</v>
      </c>
      <c r="I3026" s="24" t="s">
        <v>949</v>
      </c>
      <c r="L3026" s="24" t="s">
        <v>13345</v>
      </c>
    </row>
    <row r="3027" spans="1:13">
      <c r="B3027" s="27" t="s">
        <v>13297</v>
      </c>
      <c r="C3027" s="62" t="s">
        <v>13339</v>
      </c>
      <c r="D3027" s="952" t="s">
        <v>8231</v>
      </c>
      <c r="E3027" s="29" t="s">
        <v>13399</v>
      </c>
      <c r="F3027" s="42">
        <v>40844</v>
      </c>
      <c r="G3027" s="41">
        <v>42308</v>
      </c>
      <c r="H3027" s="973" t="s">
        <v>13467</v>
      </c>
      <c r="I3027" s="24" t="s">
        <v>949</v>
      </c>
      <c r="L3027" s="24" t="s">
        <v>13345</v>
      </c>
    </row>
    <row r="3028" spans="1:13">
      <c r="B3028" s="27" t="s">
        <v>13398</v>
      </c>
      <c r="C3028" s="40" t="s">
        <v>10025</v>
      </c>
      <c r="D3028" s="952" t="s">
        <v>13441</v>
      </c>
      <c r="E3028" s="26" t="s">
        <v>8</v>
      </c>
      <c r="F3028" s="41">
        <v>41631</v>
      </c>
      <c r="G3028" s="41">
        <v>42308</v>
      </c>
      <c r="H3028" s="428" t="s">
        <v>13465</v>
      </c>
      <c r="I3028" s="24" t="s">
        <v>949</v>
      </c>
      <c r="L3028" s="24" t="s">
        <v>13345</v>
      </c>
    </row>
    <row r="3029" spans="1:13">
      <c r="B3029" s="27" t="s">
        <v>13343</v>
      </c>
      <c r="C3029" s="62" t="s">
        <v>13239</v>
      </c>
      <c r="D3029" s="952" t="s">
        <v>2514</v>
      </c>
      <c r="E3029" s="29" t="s">
        <v>13238</v>
      </c>
      <c r="F3029" s="42">
        <v>41061</v>
      </c>
      <c r="G3029" s="41">
        <v>42308</v>
      </c>
      <c r="H3029" s="428" t="s">
        <v>13465</v>
      </c>
      <c r="I3029" s="24" t="s">
        <v>949</v>
      </c>
      <c r="L3029" s="24" t="s">
        <v>13345</v>
      </c>
    </row>
    <row r="3030" spans="1:13">
      <c r="B3030" s="27" t="s">
        <v>6</v>
      </c>
      <c r="C3030" s="62" t="s">
        <v>12717</v>
      </c>
      <c r="D3030" s="952" t="s">
        <v>1795</v>
      </c>
      <c r="E3030" s="29" t="s">
        <v>729</v>
      </c>
      <c r="F3030" s="42">
        <v>42186</v>
      </c>
      <c r="G3030" s="41">
        <v>42308</v>
      </c>
      <c r="H3030" s="428" t="s">
        <v>13465</v>
      </c>
      <c r="I3030" s="24" t="s">
        <v>949</v>
      </c>
      <c r="L3030" s="24" t="s">
        <v>13345</v>
      </c>
    </row>
    <row r="3031" spans="1:13">
      <c r="B3031" s="27" t="s">
        <v>13400</v>
      </c>
      <c r="C3031" s="30" t="s">
        <v>8674</v>
      </c>
      <c r="D3031" s="952" t="s">
        <v>8675</v>
      </c>
      <c r="E3031" s="29" t="s">
        <v>13338</v>
      </c>
      <c r="F3031" s="42">
        <v>41038</v>
      </c>
      <c r="G3031" s="41">
        <v>42308</v>
      </c>
      <c r="H3031" s="428" t="s">
        <v>13465</v>
      </c>
      <c r="I3031" s="24" t="s">
        <v>949</v>
      </c>
      <c r="L3031" s="24" t="s">
        <v>13345</v>
      </c>
    </row>
    <row r="3032" spans="1:13" ht="16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thickBot="1">
      <c r="A3033" s="962"/>
      <c r="B3033" s="963" t="s">
        <v>10477</v>
      </c>
      <c r="C3033" s="964" t="s">
        <v>13325</v>
      </c>
      <c r="D3033" s="972" t="s">
        <v>13464</v>
      </c>
      <c r="E3033" s="965" t="s">
        <v>1196</v>
      </c>
      <c r="F3033" s="966">
        <v>42303</v>
      </c>
      <c r="G3033" s="1451">
        <v>42310</v>
      </c>
      <c r="H3033" s="967" t="s">
        <v>13344</v>
      </c>
      <c r="I3033" s="968" t="s">
        <v>949</v>
      </c>
      <c r="J3033" s="2009"/>
      <c r="K3033" s="2009"/>
      <c r="L3033" s="968" t="s">
        <v>13345</v>
      </c>
      <c r="M3033" s="968"/>
    </row>
    <row r="3034" spans="1:13">
      <c r="B3034" s="382" t="s">
        <v>6</v>
      </c>
      <c r="C3034" s="960" t="s">
        <v>2727</v>
      </c>
      <c r="D3034" s="970" t="s">
        <v>13444</v>
      </c>
      <c r="E3034" s="959" t="s">
        <v>11</v>
      </c>
      <c r="F3034" s="582">
        <v>42312</v>
      </c>
      <c r="G3034" s="587">
        <v>42314</v>
      </c>
      <c r="H3034" s="273" t="s">
        <v>13463</v>
      </c>
      <c r="I3034" s="28" t="s">
        <v>949</v>
      </c>
      <c r="J3034" s="26"/>
      <c r="K3034" s="26"/>
      <c r="L3034" s="28" t="s">
        <v>13383</v>
      </c>
      <c r="M3034" s="28"/>
    </row>
    <row r="3035" spans="1:13">
      <c r="B3035" s="27" t="s">
        <v>817</v>
      </c>
      <c r="C3035" s="62" t="s">
        <v>10520</v>
      </c>
      <c r="D3035" s="707" t="s">
        <v>13445</v>
      </c>
      <c r="E3035" s="26" t="s">
        <v>8</v>
      </c>
      <c r="F3035" s="41">
        <v>41733</v>
      </c>
      <c r="G3035" s="41">
        <v>42319</v>
      </c>
      <c r="H3035" s="28" t="s">
        <v>13438</v>
      </c>
      <c r="I3035" s="28"/>
      <c r="J3035" s="26"/>
      <c r="K3035" s="26"/>
      <c r="L3035" s="28" t="s">
        <v>13383</v>
      </c>
      <c r="M3035" s="28"/>
    </row>
    <row r="3036" spans="1:13">
      <c r="B3036" s="27" t="s">
        <v>817</v>
      </c>
      <c r="C3036" s="62" t="s">
        <v>12730</v>
      </c>
      <c r="D3036" s="304" t="s">
        <v>13446</v>
      </c>
      <c r="E3036" s="29" t="s">
        <v>6406</v>
      </c>
      <c r="F3036" s="42">
        <v>42191</v>
      </c>
      <c r="G3036" s="41">
        <v>42319</v>
      </c>
      <c r="H3036" s="28" t="s">
        <v>13438</v>
      </c>
      <c r="L3036" s="421" t="s">
        <v>13383</v>
      </c>
    </row>
    <row r="3037" spans="1:13">
      <c r="A3037" s="66"/>
      <c r="B3037" s="27" t="s">
        <v>918</v>
      </c>
      <c r="C3037" s="204" t="s">
        <v>13355</v>
      </c>
      <c r="D3037" s="304" t="s">
        <v>13447</v>
      </c>
      <c r="E3037" s="29" t="s">
        <v>7</v>
      </c>
      <c r="F3037" s="42">
        <v>39661</v>
      </c>
      <c r="G3037" s="41">
        <v>42319</v>
      </c>
      <c r="H3037" s="28" t="s">
        <v>13356</v>
      </c>
      <c r="I3037" s="28" t="s">
        <v>949</v>
      </c>
      <c r="J3037" s="26"/>
      <c r="K3037" s="26"/>
      <c r="L3037" s="28" t="s">
        <v>13383</v>
      </c>
    </row>
    <row r="3038" spans="1:13">
      <c r="B3038" s="27" t="s">
        <v>936</v>
      </c>
      <c r="C3038" s="62" t="s">
        <v>11973</v>
      </c>
      <c r="D3038" s="304" t="s">
        <v>13448</v>
      </c>
      <c r="E3038" s="29" t="s">
        <v>2715</v>
      </c>
      <c r="F3038" s="42">
        <v>42072</v>
      </c>
      <c r="G3038" s="587">
        <v>42321</v>
      </c>
      <c r="H3038" s="28" t="s">
        <v>13364</v>
      </c>
      <c r="I3038" s="28" t="s">
        <v>949</v>
      </c>
      <c r="J3038" s="26"/>
      <c r="K3038" s="26"/>
      <c r="L3038" s="28" t="s">
        <v>13383</v>
      </c>
    </row>
    <row r="3039" spans="1:13">
      <c r="B3039" s="213" t="s">
        <v>3149</v>
      </c>
      <c r="C3039" s="200" t="s">
        <v>2727</v>
      </c>
      <c r="D3039" s="969" t="s">
        <v>13449</v>
      </c>
      <c r="E3039" s="750" t="s">
        <v>809</v>
      </c>
      <c r="F3039" s="42">
        <v>42311</v>
      </c>
      <c r="G3039" s="1452">
        <v>42321</v>
      </c>
      <c r="H3039" s="61" t="s">
        <v>13365</v>
      </c>
      <c r="L3039" s="28" t="s">
        <v>13427</v>
      </c>
    </row>
    <row r="3040" spans="1:13">
      <c r="B3040" s="27" t="s">
        <v>13373</v>
      </c>
      <c r="C3040" s="30" t="s">
        <v>13407</v>
      </c>
      <c r="D3040" s="304" t="s">
        <v>13450</v>
      </c>
      <c r="E3040" s="29" t="s">
        <v>13374</v>
      </c>
      <c r="F3040" s="42">
        <v>40543</v>
      </c>
      <c r="G3040" s="41">
        <v>42321</v>
      </c>
      <c r="H3040" s="256" t="s">
        <v>13377</v>
      </c>
      <c r="L3040" s="28" t="s">
        <v>13428</v>
      </c>
    </row>
    <row r="3041" spans="2:12">
      <c r="B3041" s="213" t="s">
        <v>3149</v>
      </c>
      <c r="C3041" s="200" t="s">
        <v>13422</v>
      </c>
      <c r="D3041" s="304" t="s">
        <v>13451</v>
      </c>
      <c r="E3041" s="750" t="s">
        <v>809</v>
      </c>
      <c r="F3041" s="42">
        <v>42324</v>
      </c>
      <c r="G3041" s="41">
        <v>42327</v>
      </c>
      <c r="H3041" s="60" t="s">
        <v>13410</v>
      </c>
      <c r="L3041" s="28" t="s">
        <v>13428</v>
      </c>
    </row>
    <row r="3042" spans="2:12">
      <c r="B3042" s="27" t="s">
        <v>810</v>
      </c>
      <c r="C3042" s="200" t="s">
        <v>13419</v>
      </c>
      <c r="D3042" s="304" t="s">
        <v>13452</v>
      </c>
      <c r="E3042" s="750" t="s">
        <v>11</v>
      </c>
      <c r="F3042" s="42">
        <v>42320</v>
      </c>
      <c r="G3042" s="41">
        <v>42329</v>
      </c>
      <c r="H3042" s="60" t="s">
        <v>13426</v>
      </c>
      <c r="I3042" s="28" t="s">
        <v>949</v>
      </c>
      <c r="J3042" s="26"/>
      <c r="K3042" s="26"/>
      <c r="L3042" s="28" t="s">
        <v>13428</v>
      </c>
    </row>
    <row r="3043" spans="2:12">
      <c r="B3043" s="27" t="s">
        <v>6</v>
      </c>
      <c r="C3043" s="200" t="s">
        <v>13423</v>
      </c>
      <c r="D3043" s="304" t="s">
        <v>13453</v>
      </c>
      <c r="E3043" s="750" t="s">
        <v>11</v>
      </c>
      <c r="F3043" s="42">
        <v>42325</v>
      </c>
      <c r="G3043" s="41">
        <v>42332</v>
      </c>
      <c r="H3043" s="60" t="s">
        <v>13434</v>
      </c>
      <c r="I3043" s="28" t="s">
        <v>949</v>
      </c>
      <c r="J3043" s="26"/>
      <c r="K3043" s="26"/>
      <c r="L3043" s="28" t="s">
        <v>13469</v>
      </c>
    </row>
    <row r="3044" spans="2:12">
      <c r="B3044" s="773" t="s">
        <v>13380</v>
      </c>
      <c r="C3044" s="200" t="s">
        <v>13381</v>
      </c>
      <c r="D3044" s="304" t="s">
        <v>10634</v>
      </c>
      <c r="E3044" s="750" t="s">
        <v>13382</v>
      </c>
      <c r="F3044" s="592">
        <v>42089</v>
      </c>
      <c r="G3044" s="42">
        <v>42336</v>
      </c>
      <c r="H3044" s="202" t="s">
        <v>13470</v>
      </c>
      <c r="I3044" s="24" t="s">
        <v>949</v>
      </c>
      <c r="L3044" s="28" t="s">
        <v>13469</v>
      </c>
    </row>
    <row r="3045" spans="2:12">
      <c r="B3045" s="27" t="s">
        <v>13321</v>
      </c>
      <c r="C3045" s="62" t="s">
        <v>13340</v>
      </c>
      <c r="D3045" s="304" t="s">
        <v>8811</v>
      </c>
      <c r="E3045" s="29" t="s">
        <v>13322</v>
      </c>
      <c r="F3045" s="42">
        <v>41091</v>
      </c>
      <c r="G3045" s="41">
        <v>42338</v>
      </c>
      <c r="H3045" s="28" t="s">
        <v>13471</v>
      </c>
      <c r="I3045" s="24" t="s">
        <v>949</v>
      </c>
      <c r="L3045" s="28" t="s">
        <v>13469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5127</v>
      </c>
      <c r="C3047" s="62" t="s">
        <v>12764</v>
      </c>
      <c r="D3047" s="811" t="s">
        <v>13513</v>
      </c>
      <c r="E3047" s="29" t="s">
        <v>1558</v>
      </c>
      <c r="F3047" s="42">
        <v>42198</v>
      </c>
      <c r="G3047" s="1453">
        <v>42342</v>
      </c>
      <c r="H3047" s="28" t="s">
        <v>13477</v>
      </c>
      <c r="I3047" s="24" t="s">
        <v>949</v>
      </c>
      <c r="L3047" s="24" t="s">
        <v>13491</v>
      </c>
    </row>
    <row r="3048" spans="2:12">
      <c r="B3048" s="27" t="s">
        <v>13476</v>
      </c>
      <c r="C3048" s="62" t="s">
        <v>13413</v>
      </c>
      <c r="D3048" s="811" t="s">
        <v>13514</v>
      </c>
      <c r="E3048" s="29" t="s">
        <v>11092</v>
      </c>
      <c r="F3048" s="42">
        <v>42324</v>
      </c>
      <c r="G3048" s="1453">
        <v>42342</v>
      </c>
      <c r="H3048" s="28" t="s">
        <v>13477</v>
      </c>
      <c r="I3048" s="24" t="s">
        <v>949</v>
      </c>
      <c r="L3048" s="24" t="s">
        <v>13491</v>
      </c>
    </row>
    <row r="3049" spans="2:12">
      <c r="B3049" s="27" t="s">
        <v>6</v>
      </c>
      <c r="C3049" s="200" t="s">
        <v>13439</v>
      </c>
      <c r="D3049" s="784" t="s">
        <v>13515</v>
      </c>
      <c r="E3049" s="750" t="s">
        <v>11</v>
      </c>
      <c r="F3049" s="42">
        <v>42333</v>
      </c>
      <c r="G3049" s="1453">
        <v>42342</v>
      </c>
      <c r="H3049" s="28" t="s">
        <v>13477</v>
      </c>
      <c r="I3049" s="24" t="s">
        <v>949</v>
      </c>
      <c r="L3049" s="24" t="s">
        <v>13491</v>
      </c>
    </row>
    <row r="3050" spans="2:12">
      <c r="B3050" s="773" t="s">
        <v>13436</v>
      </c>
      <c r="C3050" s="62" t="s">
        <v>13277</v>
      </c>
      <c r="D3050" s="811" t="s">
        <v>13435</v>
      </c>
      <c r="E3050" s="29" t="s">
        <v>1435</v>
      </c>
      <c r="F3050" s="42">
        <v>42303</v>
      </c>
      <c r="G3050" s="1453">
        <v>42343</v>
      </c>
      <c r="H3050" s="28" t="s">
        <v>13478</v>
      </c>
      <c r="I3050" s="24" t="s">
        <v>949</v>
      </c>
      <c r="L3050" s="24" t="s">
        <v>13491</v>
      </c>
    </row>
    <row r="3051" spans="2:12">
      <c r="B3051" s="773" t="s">
        <v>11941</v>
      </c>
      <c r="C3051" s="200" t="s">
        <v>13415</v>
      </c>
      <c r="D3051" s="784" t="s">
        <v>13516</v>
      </c>
      <c r="E3051" s="29" t="s">
        <v>1</v>
      </c>
      <c r="F3051" s="42">
        <v>42327</v>
      </c>
      <c r="G3051" s="1453">
        <v>42345</v>
      </c>
      <c r="H3051" s="271" t="s">
        <v>13482</v>
      </c>
      <c r="I3051" s="24" t="s">
        <v>949</v>
      </c>
      <c r="L3051" s="24" t="s">
        <v>13491</v>
      </c>
    </row>
    <row r="3052" spans="2:12">
      <c r="B3052" s="27" t="s">
        <v>765</v>
      </c>
      <c r="C3052" s="62" t="s">
        <v>12402</v>
      </c>
      <c r="D3052" s="784" t="s">
        <v>13512</v>
      </c>
      <c r="E3052" s="29" t="s">
        <v>1558</v>
      </c>
      <c r="F3052" s="42">
        <v>42137</v>
      </c>
      <c r="G3052" s="1454">
        <v>42361</v>
      </c>
      <c r="H3052" s="28" t="s">
        <v>13511</v>
      </c>
      <c r="I3052" s="24" t="s">
        <v>949</v>
      </c>
    </row>
    <row r="3053" spans="2:12">
      <c r="B3053" s="205" t="s">
        <v>13492</v>
      </c>
      <c r="C3053" s="200" t="s">
        <v>13417</v>
      </c>
      <c r="D3053" s="784" t="s">
        <v>13601</v>
      </c>
      <c r="E3053" s="26" t="s">
        <v>663</v>
      </c>
      <c r="F3053" s="42">
        <v>42315</v>
      </c>
      <c r="G3053" s="1453">
        <v>42349</v>
      </c>
      <c r="H3053" s="974" t="s">
        <v>13493</v>
      </c>
      <c r="I3053" s="254"/>
      <c r="J3053" s="1950"/>
      <c r="K3053" s="1950"/>
    </row>
    <row r="3054" spans="2:12">
      <c r="B3054" s="27" t="s">
        <v>4088</v>
      </c>
      <c r="C3054" s="40" t="s">
        <v>9476</v>
      </c>
      <c r="D3054" s="784" t="s">
        <v>13559</v>
      </c>
      <c r="E3054" s="26" t="s">
        <v>663</v>
      </c>
      <c r="F3054" s="42">
        <v>41384</v>
      </c>
      <c r="G3054" s="1453">
        <v>42353</v>
      </c>
      <c r="H3054" s="28" t="s">
        <v>13494</v>
      </c>
      <c r="I3054" s="24" t="s">
        <v>949</v>
      </c>
    </row>
    <row r="3055" spans="2:12">
      <c r="B3055" s="27" t="s">
        <v>3305</v>
      </c>
      <c r="C3055" s="62" t="s">
        <v>13412</v>
      </c>
      <c r="D3055" s="811" t="s">
        <v>13560</v>
      </c>
      <c r="E3055" s="29" t="s">
        <v>649</v>
      </c>
      <c r="F3055" s="42">
        <v>42319</v>
      </c>
      <c r="G3055" s="1453">
        <v>42356</v>
      </c>
      <c r="H3055" s="60" t="s">
        <v>13505</v>
      </c>
    </row>
    <row r="3056" spans="2:12">
      <c r="B3056" s="27" t="s">
        <v>13503</v>
      </c>
      <c r="C3056" s="30" t="s">
        <v>8808</v>
      </c>
      <c r="D3056" s="811" t="s">
        <v>8809</v>
      </c>
      <c r="E3056" s="29" t="s">
        <v>13504</v>
      </c>
      <c r="F3056" s="42">
        <v>41092</v>
      </c>
      <c r="G3056" s="1453">
        <v>42358</v>
      </c>
      <c r="H3056" s="60" t="s">
        <v>13506</v>
      </c>
    </row>
    <row r="3057" spans="2:8">
      <c r="B3057" s="27" t="s">
        <v>6</v>
      </c>
      <c r="C3057" s="200" t="s">
        <v>13498</v>
      </c>
      <c r="D3057" s="811" t="s">
        <v>13572</v>
      </c>
      <c r="E3057" s="750" t="s">
        <v>11</v>
      </c>
      <c r="F3057" s="42">
        <v>42347</v>
      </c>
      <c r="G3057" s="1453">
        <v>42359</v>
      </c>
      <c r="H3057" s="202" t="s">
        <v>13507</v>
      </c>
    </row>
    <row r="3058" spans="2:8">
      <c r="B3058" s="27" t="s">
        <v>1517</v>
      </c>
      <c r="C3058" s="200" t="s">
        <v>13127</v>
      </c>
      <c r="D3058" s="811" t="s">
        <v>13128</v>
      </c>
      <c r="E3058" s="29" t="s">
        <v>2</v>
      </c>
      <c r="F3058" s="42">
        <v>42270</v>
      </c>
      <c r="G3058" s="1453">
        <v>42361</v>
      </c>
      <c r="H3058" s="202" t="s">
        <v>13509</v>
      </c>
    </row>
    <row r="3059" spans="2:8">
      <c r="B3059" s="27" t="s">
        <v>936</v>
      </c>
      <c r="C3059" s="200" t="s">
        <v>13517</v>
      </c>
      <c r="D3059" s="811" t="s">
        <v>13561</v>
      </c>
      <c r="E3059" s="750" t="s">
        <v>724</v>
      </c>
      <c r="F3059" s="42">
        <v>42361</v>
      </c>
      <c r="G3059" s="1453">
        <v>42364</v>
      </c>
      <c r="H3059" s="202" t="s">
        <v>13518</v>
      </c>
    </row>
    <row r="3060" spans="2:8" ht="16.5" customHeight="1">
      <c r="B3060" s="27" t="s">
        <v>13519</v>
      </c>
      <c r="C3060" s="62" t="s">
        <v>12003</v>
      </c>
      <c r="D3060" s="811" t="s">
        <v>11934</v>
      </c>
      <c r="E3060" s="29" t="s">
        <v>5128</v>
      </c>
      <c r="F3060" s="42">
        <v>42080</v>
      </c>
      <c r="G3060" s="1454">
        <v>42367</v>
      </c>
      <c r="H3060" s="28" t="s">
        <v>13571</v>
      </c>
    </row>
    <row r="3061" spans="2:8">
      <c r="B3061" s="213" t="s">
        <v>761</v>
      </c>
      <c r="C3061" s="172" t="s">
        <v>10059</v>
      </c>
      <c r="D3061" s="811" t="s">
        <v>10060</v>
      </c>
      <c r="E3061" s="750" t="s">
        <v>5128</v>
      </c>
      <c r="F3061" s="42">
        <v>41675</v>
      </c>
      <c r="G3061" s="41">
        <v>42369</v>
      </c>
      <c r="H3061" s="28" t="s">
        <v>13581</v>
      </c>
    </row>
    <row r="3062" spans="2:8">
      <c r="B3062" s="403" t="s">
        <v>54</v>
      </c>
      <c r="C3062" s="336" t="s">
        <v>13522</v>
      </c>
      <c r="D3062" s="811" t="s">
        <v>6044</v>
      </c>
      <c r="E3062" s="336" t="s">
        <v>13558</v>
      </c>
      <c r="F3062" s="580">
        <v>39595</v>
      </c>
      <c r="G3062" s="41">
        <v>42369</v>
      </c>
      <c r="H3062" s="28" t="s">
        <v>13581</v>
      </c>
    </row>
    <row r="3063" spans="2:8">
      <c r="B3063" s="403" t="s">
        <v>54</v>
      </c>
      <c r="C3063" s="336" t="s">
        <v>13523</v>
      </c>
      <c r="D3063" s="811" t="s">
        <v>1817</v>
      </c>
      <c r="E3063" s="336" t="s">
        <v>13558</v>
      </c>
      <c r="F3063" s="580">
        <v>41562</v>
      </c>
      <c r="G3063" s="41">
        <v>42369</v>
      </c>
      <c r="H3063" s="28" t="s">
        <v>13581</v>
      </c>
    </row>
    <row r="3064" spans="2:8">
      <c r="B3064" s="403" t="s">
        <v>54</v>
      </c>
      <c r="C3064" s="336" t="s">
        <v>13524</v>
      </c>
      <c r="D3064" s="811" t="s">
        <v>13574</v>
      </c>
      <c r="E3064" s="336" t="s">
        <v>56</v>
      </c>
      <c r="F3064" s="580">
        <v>39479</v>
      </c>
      <c r="G3064" s="41">
        <v>42369</v>
      </c>
      <c r="H3064" s="28" t="s">
        <v>13581</v>
      </c>
    </row>
    <row r="3065" spans="2:8">
      <c r="B3065" s="403" t="s">
        <v>54</v>
      </c>
      <c r="C3065" s="336" t="s">
        <v>13525</v>
      </c>
      <c r="D3065" s="811" t="s">
        <v>4826</v>
      </c>
      <c r="E3065" s="336" t="s">
        <v>56</v>
      </c>
      <c r="F3065" s="580">
        <v>41380</v>
      </c>
      <c r="G3065" s="41">
        <v>42369</v>
      </c>
      <c r="H3065" s="28" t="s">
        <v>13581</v>
      </c>
    </row>
    <row r="3066" spans="2:8">
      <c r="B3066" s="403" t="s">
        <v>54</v>
      </c>
      <c r="C3066" s="336" t="s">
        <v>13526</v>
      </c>
      <c r="D3066" s="811" t="s">
        <v>6760</v>
      </c>
      <c r="E3066" s="336" t="s">
        <v>56</v>
      </c>
      <c r="F3066" s="580">
        <v>39987</v>
      </c>
      <c r="G3066" s="41">
        <v>42369</v>
      </c>
      <c r="H3066" s="28" t="s">
        <v>13581</v>
      </c>
    </row>
    <row r="3067" spans="2:8">
      <c r="B3067" s="403" t="s">
        <v>13520</v>
      </c>
      <c r="C3067" s="336" t="s">
        <v>13527</v>
      </c>
      <c r="D3067" s="811" t="s">
        <v>9423</v>
      </c>
      <c r="E3067" s="336" t="s">
        <v>13558</v>
      </c>
      <c r="F3067" s="580">
        <v>41362</v>
      </c>
      <c r="G3067" s="41">
        <v>42369</v>
      </c>
      <c r="H3067" s="28" t="s">
        <v>13581</v>
      </c>
    </row>
    <row r="3068" spans="2:8">
      <c r="B3068" s="403" t="s">
        <v>13520</v>
      </c>
      <c r="C3068" s="336" t="s">
        <v>13528</v>
      </c>
      <c r="D3068" s="811" t="s">
        <v>4860</v>
      </c>
      <c r="E3068" s="336" t="s">
        <v>13382</v>
      </c>
      <c r="F3068" s="580">
        <v>41428</v>
      </c>
      <c r="G3068" s="41">
        <v>42369</v>
      </c>
      <c r="H3068" s="28" t="s">
        <v>13581</v>
      </c>
    </row>
    <row r="3069" spans="2:8">
      <c r="B3069" s="403" t="s">
        <v>13520</v>
      </c>
      <c r="C3069" s="336" t="s">
        <v>13529</v>
      </c>
      <c r="D3069" s="811" t="s">
        <v>4863</v>
      </c>
      <c r="E3069" s="336" t="s">
        <v>56</v>
      </c>
      <c r="F3069" s="580">
        <v>41414</v>
      </c>
      <c r="G3069" s="41">
        <v>42369</v>
      </c>
      <c r="H3069" s="28" t="s">
        <v>13581</v>
      </c>
    </row>
    <row r="3070" spans="2:8">
      <c r="B3070" s="403" t="s">
        <v>58</v>
      </c>
      <c r="C3070" s="336" t="s">
        <v>13530</v>
      </c>
      <c r="D3070" s="811" t="s">
        <v>10064</v>
      </c>
      <c r="E3070" s="336" t="s">
        <v>55</v>
      </c>
      <c r="F3070" s="580">
        <v>41675</v>
      </c>
      <c r="G3070" s="41">
        <v>42369</v>
      </c>
      <c r="H3070" s="28" t="s">
        <v>13581</v>
      </c>
    </row>
    <row r="3071" spans="2:8">
      <c r="B3071" s="403" t="s">
        <v>58</v>
      </c>
      <c r="C3071" s="336" t="s">
        <v>13531</v>
      </c>
      <c r="D3071" s="811" t="s">
        <v>7357</v>
      </c>
      <c r="E3071" s="336" t="s">
        <v>13558</v>
      </c>
      <c r="F3071" s="580">
        <v>40311</v>
      </c>
      <c r="G3071" s="41">
        <v>42369</v>
      </c>
      <c r="H3071" s="28" t="s">
        <v>13581</v>
      </c>
    </row>
    <row r="3072" spans="2:8">
      <c r="B3072" s="403" t="s">
        <v>58</v>
      </c>
      <c r="C3072" s="336" t="s">
        <v>13532</v>
      </c>
      <c r="D3072" s="811" t="s">
        <v>7750</v>
      </c>
      <c r="E3072" s="336" t="s">
        <v>13558</v>
      </c>
      <c r="F3072" s="580">
        <v>40465</v>
      </c>
      <c r="G3072" s="41">
        <v>42369</v>
      </c>
      <c r="H3072" s="28" t="s">
        <v>13581</v>
      </c>
    </row>
    <row r="3073" spans="2:8">
      <c r="B3073" s="403" t="s">
        <v>58</v>
      </c>
      <c r="C3073" s="336" t="s">
        <v>13533</v>
      </c>
      <c r="D3073" s="811" t="s">
        <v>8586</v>
      </c>
      <c r="E3073" s="336" t="s">
        <v>13382</v>
      </c>
      <c r="F3073" s="580">
        <v>41000</v>
      </c>
      <c r="G3073" s="41">
        <v>42369</v>
      </c>
      <c r="H3073" s="28" t="s">
        <v>13581</v>
      </c>
    </row>
    <row r="3074" spans="2:8">
      <c r="B3074" s="403" t="s">
        <v>58</v>
      </c>
      <c r="C3074" s="336" t="s">
        <v>13534</v>
      </c>
      <c r="D3074" s="811" t="s">
        <v>10111</v>
      </c>
      <c r="E3074" s="336" t="s">
        <v>73</v>
      </c>
      <c r="F3074" s="580">
        <v>41699</v>
      </c>
      <c r="G3074" s="41">
        <v>42369</v>
      </c>
      <c r="H3074" s="28" t="s">
        <v>13581</v>
      </c>
    </row>
    <row r="3075" spans="2:8">
      <c r="B3075" s="403" t="s">
        <v>58</v>
      </c>
      <c r="C3075" s="336" t="s">
        <v>13535</v>
      </c>
      <c r="D3075" s="811" t="s">
        <v>7715</v>
      </c>
      <c r="E3075" s="336" t="s">
        <v>13382</v>
      </c>
      <c r="F3075" s="580">
        <v>40452</v>
      </c>
      <c r="G3075" s="41">
        <v>42369</v>
      </c>
      <c r="H3075" s="28" t="s">
        <v>13581</v>
      </c>
    </row>
    <row r="3076" spans="2:8">
      <c r="B3076" s="403" t="s">
        <v>58</v>
      </c>
      <c r="C3076" s="336" t="s">
        <v>13536</v>
      </c>
      <c r="D3076" s="811" t="s">
        <v>8944</v>
      </c>
      <c r="E3076" s="336" t="s">
        <v>73</v>
      </c>
      <c r="F3076" s="580">
        <v>41134</v>
      </c>
      <c r="G3076" s="41">
        <v>42369</v>
      </c>
      <c r="H3076" s="28" t="s">
        <v>13581</v>
      </c>
    </row>
    <row r="3077" spans="2:8">
      <c r="B3077" s="403" t="s">
        <v>13521</v>
      </c>
      <c r="C3077" s="336" t="s">
        <v>13537</v>
      </c>
      <c r="D3077" s="811" t="s">
        <v>11793</v>
      </c>
      <c r="E3077" s="336" t="s">
        <v>55</v>
      </c>
      <c r="F3077" s="580">
        <v>42037</v>
      </c>
      <c r="G3077" s="41">
        <v>42369</v>
      </c>
      <c r="H3077" s="28" t="s">
        <v>13581</v>
      </c>
    </row>
    <row r="3078" spans="2:8">
      <c r="B3078" s="403" t="s">
        <v>13521</v>
      </c>
      <c r="C3078" s="336" t="s">
        <v>13538</v>
      </c>
      <c r="D3078" s="811" t="s">
        <v>11710</v>
      </c>
      <c r="E3078" s="336" t="s">
        <v>13558</v>
      </c>
      <c r="F3078" s="580">
        <v>42005</v>
      </c>
      <c r="G3078" s="41">
        <v>42369</v>
      </c>
      <c r="H3078" s="28" t="s">
        <v>13581</v>
      </c>
    </row>
    <row r="3079" spans="2:8">
      <c r="B3079" s="403" t="s">
        <v>13521</v>
      </c>
      <c r="C3079" s="336" t="s">
        <v>13539</v>
      </c>
      <c r="D3079" s="811" t="s">
        <v>12390</v>
      </c>
      <c r="E3079" s="336" t="s">
        <v>13382</v>
      </c>
      <c r="F3079" s="580">
        <v>42149</v>
      </c>
      <c r="G3079" s="41">
        <v>42369</v>
      </c>
      <c r="H3079" s="28" t="s">
        <v>13581</v>
      </c>
    </row>
    <row r="3080" spans="2:8">
      <c r="B3080" s="403" t="s">
        <v>13521</v>
      </c>
      <c r="C3080" s="336" t="s">
        <v>13540</v>
      </c>
      <c r="D3080" s="811" t="s">
        <v>11612</v>
      </c>
      <c r="E3080" s="336" t="s">
        <v>56</v>
      </c>
      <c r="F3080" s="580">
        <v>41978</v>
      </c>
      <c r="G3080" s="41">
        <v>42369</v>
      </c>
      <c r="H3080" s="28" t="s">
        <v>13581</v>
      </c>
    </row>
    <row r="3081" spans="2:8">
      <c r="B3081" s="403" t="s">
        <v>1035</v>
      </c>
      <c r="C3081" s="336" t="s">
        <v>13541</v>
      </c>
      <c r="D3081" s="811" t="s">
        <v>11749</v>
      </c>
      <c r="E3081" s="336" t="s">
        <v>55</v>
      </c>
      <c r="F3081" s="580">
        <v>42016</v>
      </c>
      <c r="G3081" s="41">
        <v>42369</v>
      </c>
      <c r="H3081" s="28" t="s">
        <v>13581</v>
      </c>
    </row>
    <row r="3082" spans="2:8">
      <c r="B3082" s="403" t="s">
        <v>1035</v>
      </c>
      <c r="C3082" s="336" t="s">
        <v>13542</v>
      </c>
      <c r="D3082" s="811" t="s">
        <v>13575</v>
      </c>
      <c r="E3082" s="336" t="s">
        <v>13558</v>
      </c>
      <c r="F3082" s="580">
        <v>40014</v>
      </c>
      <c r="G3082" s="41">
        <v>42369</v>
      </c>
      <c r="H3082" s="28" t="s">
        <v>13581</v>
      </c>
    </row>
    <row r="3083" spans="2:8">
      <c r="B3083" s="403" t="s">
        <v>1035</v>
      </c>
      <c r="C3083" s="336" t="s">
        <v>13543</v>
      </c>
      <c r="D3083" s="811" t="s">
        <v>12578</v>
      </c>
      <c r="E3083" s="336" t="s">
        <v>13382</v>
      </c>
      <c r="F3083" s="580">
        <v>42173</v>
      </c>
      <c r="G3083" s="41">
        <v>42369</v>
      </c>
      <c r="H3083" s="28" t="s">
        <v>13581</v>
      </c>
    </row>
    <row r="3084" spans="2:8">
      <c r="B3084" s="403" t="s">
        <v>1035</v>
      </c>
      <c r="C3084" s="336" t="s">
        <v>13544</v>
      </c>
      <c r="D3084" s="811" t="s">
        <v>8823</v>
      </c>
      <c r="E3084" s="336" t="s">
        <v>13382</v>
      </c>
      <c r="F3084" s="580">
        <v>41092</v>
      </c>
      <c r="G3084" s="41">
        <v>42369</v>
      </c>
      <c r="H3084" s="28" t="s">
        <v>13581</v>
      </c>
    </row>
    <row r="3085" spans="2:8">
      <c r="B3085" s="403" t="s">
        <v>1035</v>
      </c>
      <c r="C3085" s="336" t="s">
        <v>13545</v>
      </c>
      <c r="D3085" s="811" t="s">
        <v>7127</v>
      </c>
      <c r="E3085" s="336" t="s">
        <v>56</v>
      </c>
      <c r="F3085" s="580">
        <v>40206</v>
      </c>
      <c r="G3085" s="41">
        <v>42369</v>
      </c>
      <c r="H3085" s="28" t="s">
        <v>13581</v>
      </c>
    </row>
    <row r="3086" spans="2:8">
      <c r="B3086" s="403" t="s">
        <v>4085</v>
      </c>
      <c r="C3086" s="336" t="s">
        <v>13546</v>
      </c>
      <c r="D3086" s="811" t="s">
        <v>12455</v>
      </c>
      <c r="E3086" s="336" t="s">
        <v>13558</v>
      </c>
      <c r="F3086" s="580">
        <v>42156</v>
      </c>
      <c r="G3086" s="41">
        <v>42369</v>
      </c>
      <c r="H3086" s="28" t="s">
        <v>13581</v>
      </c>
    </row>
    <row r="3087" spans="2:8">
      <c r="B3087" s="403" t="s">
        <v>4085</v>
      </c>
      <c r="C3087" s="336" t="s">
        <v>13547</v>
      </c>
      <c r="D3087" s="811" t="s">
        <v>9239</v>
      </c>
      <c r="E3087" s="336" t="s">
        <v>13558</v>
      </c>
      <c r="F3087" s="580">
        <v>41289</v>
      </c>
      <c r="G3087" s="41">
        <v>42369</v>
      </c>
      <c r="H3087" s="28" t="s">
        <v>13581</v>
      </c>
    </row>
    <row r="3088" spans="2:8">
      <c r="B3088" s="403" t="s">
        <v>5122</v>
      </c>
      <c r="C3088" s="336" t="s">
        <v>13548</v>
      </c>
      <c r="D3088" s="811" t="s">
        <v>9256</v>
      </c>
      <c r="E3088" s="336" t="s">
        <v>13025</v>
      </c>
      <c r="F3088" s="580">
        <v>41296</v>
      </c>
      <c r="G3088" s="41">
        <v>42369</v>
      </c>
      <c r="H3088" s="28" t="s">
        <v>13581</v>
      </c>
    </row>
    <row r="3089" spans="2:8">
      <c r="B3089" s="403" t="s">
        <v>5122</v>
      </c>
      <c r="C3089" s="336" t="s">
        <v>13549</v>
      </c>
      <c r="D3089" s="811" t="s">
        <v>10725</v>
      </c>
      <c r="E3089" s="336" t="s">
        <v>13558</v>
      </c>
      <c r="F3089" s="580">
        <v>41785</v>
      </c>
      <c r="G3089" s="41">
        <v>42369</v>
      </c>
      <c r="H3089" s="28" t="s">
        <v>13581</v>
      </c>
    </row>
    <row r="3090" spans="2:8">
      <c r="B3090" s="403" t="s">
        <v>5122</v>
      </c>
      <c r="C3090" s="336" t="s">
        <v>13550</v>
      </c>
      <c r="D3090" s="811" t="s">
        <v>11394</v>
      </c>
      <c r="E3090" s="336" t="s">
        <v>13558</v>
      </c>
      <c r="F3090" s="580">
        <v>41913</v>
      </c>
      <c r="G3090" s="41">
        <v>42369</v>
      </c>
      <c r="H3090" s="28" t="s">
        <v>13581</v>
      </c>
    </row>
    <row r="3091" spans="2:8">
      <c r="B3091" s="403" t="s">
        <v>5122</v>
      </c>
      <c r="C3091" s="336" t="s">
        <v>13551</v>
      </c>
      <c r="D3091" s="811" t="s">
        <v>12825</v>
      </c>
      <c r="E3091" s="336" t="s">
        <v>56</v>
      </c>
      <c r="F3091" s="580">
        <v>42212</v>
      </c>
      <c r="G3091" s="41">
        <v>42369</v>
      </c>
      <c r="H3091" s="28" t="s">
        <v>13581</v>
      </c>
    </row>
    <row r="3092" spans="2:8">
      <c r="B3092" s="403" t="s">
        <v>5122</v>
      </c>
      <c r="C3092" s="336" t="s">
        <v>13552</v>
      </c>
      <c r="D3092" s="811" t="s">
        <v>7353</v>
      </c>
      <c r="E3092" s="336" t="s">
        <v>13382</v>
      </c>
      <c r="F3092" s="580">
        <v>40311</v>
      </c>
      <c r="G3092" s="41">
        <v>42369</v>
      </c>
      <c r="H3092" s="28" t="s">
        <v>13581</v>
      </c>
    </row>
    <row r="3093" spans="2:8">
      <c r="B3093" s="403" t="s">
        <v>5122</v>
      </c>
      <c r="C3093" s="336" t="s">
        <v>13553</v>
      </c>
      <c r="D3093" s="811" t="s">
        <v>11493</v>
      </c>
      <c r="E3093" s="336" t="s">
        <v>56</v>
      </c>
      <c r="F3093" s="580">
        <v>41944</v>
      </c>
      <c r="G3093" s="41">
        <v>42369</v>
      </c>
      <c r="H3093" s="28" t="s">
        <v>13581</v>
      </c>
    </row>
    <row r="3094" spans="2:8">
      <c r="B3094" s="403" t="s">
        <v>10345</v>
      </c>
      <c r="C3094" s="336" t="s">
        <v>13554</v>
      </c>
      <c r="D3094" s="811" t="s">
        <v>10567</v>
      </c>
      <c r="E3094" s="336" t="s">
        <v>55</v>
      </c>
      <c r="F3094" s="580">
        <v>41761</v>
      </c>
      <c r="G3094" s="41">
        <v>42369</v>
      </c>
      <c r="H3094" s="28" t="s">
        <v>13581</v>
      </c>
    </row>
    <row r="3095" spans="2:8">
      <c r="B3095" s="403" t="s">
        <v>10345</v>
      </c>
      <c r="C3095" s="336" t="s">
        <v>13555</v>
      </c>
      <c r="D3095" s="811" t="s">
        <v>1590</v>
      </c>
      <c r="E3095" s="336" t="s">
        <v>13558</v>
      </c>
      <c r="F3095" s="580">
        <v>41699</v>
      </c>
      <c r="G3095" s="41">
        <v>42369</v>
      </c>
      <c r="H3095" s="28" t="s">
        <v>13581</v>
      </c>
    </row>
    <row r="3096" spans="2:8">
      <c r="B3096" s="403" t="s">
        <v>10345</v>
      </c>
      <c r="C3096" s="336" t="s">
        <v>13556</v>
      </c>
      <c r="D3096" s="811" t="s">
        <v>11194</v>
      </c>
      <c r="E3096" s="336" t="s">
        <v>13382</v>
      </c>
      <c r="F3096" s="580">
        <v>42065</v>
      </c>
      <c r="G3096" s="41">
        <v>42369</v>
      </c>
      <c r="H3096" s="28" t="s">
        <v>13581</v>
      </c>
    </row>
    <row r="3097" spans="2:8">
      <c r="B3097" s="403" t="s">
        <v>10345</v>
      </c>
      <c r="C3097" s="336" t="s">
        <v>13557</v>
      </c>
      <c r="D3097" s="811" t="s">
        <v>11995</v>
      </c>
      <c r="E3097" s="336" t="s">
        <v>56</v>
      </c>
      <c r="F3097" s="580">
        <v>42084</v>
      </c>
      <c r="G3097" s="41">
        <v>42369</v>
      </c>
      <c r="H3097" s="28" t="s">
        <v>13581</v>
      </c>
    </row>
    <row r="3098" spans="2:8">
      <c r="B3098" s="230" t="s">
        <v>13580</v>
      </c>
      <c r="C3098" s="404" t="s">
        <v>10090</v>
      </c>
      <c r="D3098" s="811" t="s">
        <v>10091</v>
      </c>
      <c r="E3098" s="336" t="s">
        <v>10092</v>
      </c>
      <c r="F3098" s="580">
        <v>41690</v>
      </c>
      <c r="G3098" s="41">
        <v>42369</v>
      </c>
      <c r="H3098" s="28" t="s">
        <v>13582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3149</v>
      </c>
      <c r="C3100" s="62" t="s">
        <v>12306</v>
      </c>
      <c r="D3100" s="977" t="s">
        <v>13619</v>
      </c>
      <c r="E3100" s="29" t="s">
        <v>724</v>
      </c>
      <c r="F3100" s="42">
        <v>42124</v>
      </c>
      <c r="G3100" s="41">
        <v>42373</v>
      </c>
      <c r="H3100" s="28" t="s">
        <v>13576</v>
      </c>
    </row>
    <row r="3101" spans="2:8">
      <c r="B3101" s="27" t="s">
        <v>810</v>
      </c>
      <c r="C3101" s="200" t="s">
        <v>13432</v>
      </c>
      <c r="D3101" s="978" t="s">
        <v>13614</v>
      </c>
      <c r="E3101" s="750" t="s">
        <v>649</v>
      </c>
      <c r="F3101" s="42">
        <v>42333</v>
      </c>
      <c r="G3101" s="41">
        <v>42377</v>
      </c>
      <c r="H3101" s="202" t="s">
        <v>13598</v>
      </c>
    </row>
    <row r="3102" spans="2:8">
      <c r="B3102" s="27" t="s">
        <v>13587</v>
      </c>
      <c r="C3102" s="62" t="s">
        <v>13588</v>
      </c>
      <c r="D3102" s="977" t="s">
        <v>13615</v>
      </c>
      <c r="E3102" s="29" t="s">
        <v>1196</v>
      </c>
      <c r="F3102" s="42">
        <v>42377</v>
      </c>
      <c r="G3102" s="41">
        <v>42377</v>
      </c>
      <c r="H3102" s="28" t="s">
        <v>13598</v>
      </c>
    </row>
    <row r="3103" spans="2:8">
      <c r="B3103" s="27" t="s">
        <v>725</v>
      </c>
      <c r="C3103" s="200" t="s">
        <v>13606</v>
      </c>
      <c r="D3103" s="977" t="s">
        <v>13613</v>
      </c>
      <c r="E3103" s="750" t="s">
        <v>652</v>
      </c>
      <c r="F3103" s="42">
        <v>42380</v>
      </c>
      <c r="G3103" s="42">
        <v>42380</v>
      </c>
      <c r="H3103" s="202" t="s">
        <v>13599</v>
      </c>
    </row>
    <row r="3104" spans="2:8">
      <c r="B3104" s="27" t="s">
        <v>12929</v>
      </c>
      <c r="C3104" s="62" t="s">
        <v>12940</v>
      </c>
      <c r="D3104" s="979" t="s">
        <v>13616</v>
      </c>
      <c r="E3104" s="29" t="s">
        <v>875</v>
      </c>
      <c r="F3104" s="42">
        <v>42241</v>
      </c>
      <c r="G3104" s="41">
        <v>42388</v>
      </c>
      <c r="H3104" s="28" t="s">
        <v>13604</v>
      </c>
    </row>
    <row r="3105" spans="2:12">
      <c r="B3105" s="27" t="s">
        <v>722</v>
      </c>
      <c r="C3105" s="62" t="s">
        <v>13608</v>
      </c>
      <c r="D3105" s="978" t="s">
        <v>13622</v>
      </c>
      <c r="E3105" s="29" t="s">
        <v>652</v>
      </c>
      <c r="F3105" s="42">
        <v>41960</v>
      </c>
      <c r="G3105" s="41">
        <v>42384</v>
      </c>
      <c r="H3105" s="28" t="s">
        <v>13607</v>
      </c>
      <c r="I3105" s="24" t="s">
        <v>13609</v>
      </c>
    </row>
    <row r="3106" spans="2:12">
      <c r="B3106" s="27" t="s">
        <v>2507</v>
      </c>
      <c r="C3106" s="40" t="s">
        <v>9265</v>
      </c>
      <c r="D3106" s="976" t="s">
        <v>13621</v>
      </c>
      <c r="E3106" s="26" t="s">
        <v>728</v>
      </c>
      <c r="F3106" s="42">
        <v>41303</v>
      </c>
      <c r="G3106" s="41">
        <v>42391</v>
      </c>
      <c r="H3106" s="980" t="s">
        <v>13620</v>
      </c>
    </row>
    <row r="3107" spans="2:12">
      <c r="B3107" s="27" t="s">
        <v>817</v>
      </c>
      <c r="C3107" s="40" t="s">
        <v>12589</v>
      </c>
      <c r="D3107" s="976" t="s">
        <v>12559</v>
      </c>
      <c r="E3107" s="26" t="s">
        <v>6406</v>
      </c>
      <c r="F3107" s="42">
        <v>42171</v>
      </c>
      <c r="G3107" s="41">
        <v>42400</v>
      </c>
      <c r="H3107" s="980" t="s">
        <v>4116</v>
      </c>
    </row>
    <row r="3108" spans="2:12">
      <c r="B3108" s="27" t="s">
        <v>766</v>
      </c>
      <c r="C3108" s="40" t="s">
        <v>8930</v>
      </c>
      <c r="D3108" s="976" t="s">
        <v>8931</v>
      </c>
      <c r="E3108" s="26" t="s">
        <v>652</v>
      </c>
      <c r="F3108" s="42">
        <v>41127</v>
      </c>
      <c r="G3108" s="41">
        <v>42400</v>
      </c>
      <c r="H3108" s="980" t="s">
        <v>4116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722</v>
      </c>
      <c r="C3110" s="62" t="s">
        <v>2727</v>
      </c>
      <c r="D3110" s="307" t="s">
        <v>13662</v>
      </c>
      <c r="E3110" s="750" t="s">
        <v>13610</v>
      </c>
      <c r="F3110" s="42">
        <v>42394</v>
      </c>
      <c r="G3110" s="41">
        <v>42404</v>
      </c>
      <c r="H3110" s="28" t="s">
        <v>13644</v>
      </c>
    </row>
    <row r="3111" spans="2:12">
      <c r="B3111" s="27" t="s">
        <v>13585</v>
      </c>
      <c r="C3111" s="200" t="s">
        <v>13634</v>
      </c>
      <c r="D3111" s="784" t="s">
        <v>13660</v>
      </c>
      <c r="E3111" s="750" t="s">
        <v>11</v>
      </c>
      <c r="F3111" s="42">
        <v>42402</v>
      </c>
      <c r="G3111" s="41">
        <v>42405</v>
      </c>
      <c r="H3111" s="28" t="s">
        <v>13642</v>
      </c>
    </row>
    <row r="3112" spans="2:12">
      <c r="B3112" s="27" t="s">
        <v>723</v>
      </c>
      <c r="C3112" s="62" t="s">
        <v>9994</v>
      </c>
      <c r="D3112" s="784" t="s">
        <v>13661</v>
      </c>
      <c r="E3112" s="29" t="s">
        <v>809</v>
      </c>
      <c r="F3112" s="42">
        <v>42220</v>
      </c>
      <c r="G3112" s="41">
        <v>42415</v>
      </c>
      <c r="H3112" s="28" t="s">
        <v>13640</v>
      </c>
    </row>
    <row r="3113" spans="2:12" ht="17">
      <c r="B3113" s="213" t="s">
        <v>3149</v>
      </c>
      <c r="C3113" s="200" t="s">
        <v>13418</v>
      </c>
      <c r="D3113" s="784" t="s">
        <v>13474</v>
      </c>
      <c r="E3113" s="750" t="s">
        <v>809</v>
      </c>
      <c r="F3113" s="42">
        <v>42314</v>
      </c>
      <c r="G3113" s="41">
        <v>42406</v>
      </c>
      <c r="H3113" s="202" t="s">
        <v>13643</v>
      </c>
    </row>
    <row r="3114" spans="2:12">
      <c r="B3114" s="27" t="s">
        <v>12953</v>
      </c>
      <c r="C3114" s="62" t="s">
        <v>12866</v>
      </c>
      <c r="D3114" s="784" t="s">
        <v>13668</v>
      </c>
      <c r="E3114" s="29" t="s">
        <v>12496</v>
      </c>
      <c r="F3114" s="42">
        <v>42219</v>
      </c>
      <c r="G3114" s="41">
        <v>42423</v>
      </c>
      <c r="H3114" s="28" t="s">
        <v>13663</v>
      </c>
    </row>
    <row r="3115" spans="2:12">
      <c r="B3115" s="27" t="s">
        <v>13245</v>
      </c>
      <c r="C3115" s="62" t="s">
        <v>13646</v>
      </c>
      <c r="D3115" s="784" t="s">
        <v>13670</v>
      </c>
      <c r="E3115" s="29" t="s">
        <v>6769</v>
      </c>
      <c r="F3115" s="42">
        <v>42422</v>
      </c>
      <c r="G3115" s="41">
        <v>42423</v>
      </c>
      <c r="H3115" s="28" t="s">
        <v>13667</v>
      </c>
    </row>
    <row r="3116" spans="2:12">
      <c r="B3116" s="27" t="s">
        <v>11941</v>
      </c>
      <c r="C3116" s="62" t="s">
        <v>12347</v>
      </c>
      <c r="D3116" s="784" t="s">
        <v>13671</v>
      </c>
      <c r="E3116" s="29" t="s">
        <v>1</v>
      </c>
      <c r="F3116" s="42">
        <v>42135</v>
      </c>
      <c r="G3116" s="41">
        <v>42423</v>
      </c>
      <c r="H3116" s="28" t="s">
        <v>13667</v>
      </c>
    </row>
    <row r="3117" spans="2:12">
      <c r="B3117" s="27" t="s">
        <v>12952</v>
      </c>
      <c r="C3117" s="62" t="s">
        <v>12853</v>
      </c>
      <c r="D3117" s="784" t="s">
        <v>13669</v>
      </c>
      <c r="E3117" s="29" t="s">
        <v>12496</v>
      </c>
      <c r="F3117" s="42">
        <v>42219</v>
      </c>
      <c r="G3117" s="41">
        <v>42424</v>
      </c>
      <c r="H3117" s="28" t="s">
        <v>13667</v>
      </c>
    </row>
    <row r="3118" spans="2:12">
      <c r="B3118" s="773" t="s">
        <v>11941</v>
      </c>
      <c r="C3118" s="200" t="s">
        <v>13416</v>
      </c>
      <c r="D3118" s="784" t="s">
        <v>13672</v>
      </c>
      <c r="E3118" s="29" t="s">
        <v>1</v>
      </c>
      <c r="F3118" s="42">
        <v>42327</v>
      </c>
      <c r="G3118" s="41">
        <v>42424</v>
      </c>
      <c r="H3118" s="28" t="s">
        <v>13667</v>
      </c>
      <c r="I3118" s="254"/>
      <c r="J3118" s="1950"/>
      <c r="K3118" s="1950"/>
    </row>
    <row r="3119" spans="2:12">
      <c r="B3119" s="27" t="s">
        <v>1517</v>
      </c>
      <c r="C3119" s="200" t="s">
        <v>12615</v>
      </c>
      <c r="D3119" s="784" t="s">
        <v>14105</v>
      </c>
      <c r="E3119" s="29" t="s">
        <v>2811</v>
      </c>
      <c r="F3119" s="42">
        <v>42179</v>
      </c>
      <c r="G3119" s="41">
        <v>42429</v>
      </c>
      <c r="H3119" s="773" t="s">
        <v>14093</v>
      </c>
    </row>
    <row r="3120" spans="2:12">
      <c r="B3120" s="27" t="s">
        <v>4424</v>
      </c>
      <c r="C3120" s="200" t="s">
        <v>9743</v>
      </c>
      <c r="D3120" s="784" t="s">
        <v>9744</v>
      </c>
      <c r="E3120" s="29" t="s">
        <v>2659</v>
      </c>
      <c r="F3120" s="42">
        <v>41492</v>
      </c>
      <c r="G3120" s="41">
        <v>42429</v>
      </c>
      <c r="H3120" s="773" t="s">
        <v>14093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3149</v>
      </c>
      <c r="C3121" s="200" t="s">
        <v>13420</v>
      </c>
      <c r="D3121" s="784" t="s">
        <v>13459</v>
      </c>
      <c r="E3121" s="29" t="s">
        <v>7557</v>
      </c>
      <c r="F3121" s="42">
        <v>42322</v>
      </c>
      <c r="G3121" s="41">
        <v>42429</v>
      </c>
      <c r="H3121" s="773" t="s">
        <v>14093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2161</v>
      </c>
      <c r="C3122" s="62" t="s">
        <v>14103</v>
      </c>
      <c r="D3122" s="784" t="s">
        <v>14106</v>
      </c>
      <c r="E3122" s="29" t="s">
        <v>2291</v>
      </c>
      <c r="F3122" s="42">
        <v>39874</v>
      </c>
      <c r="G3122" s="41">
        <v>42429</v>
      </c>
      <c r="H3122" s="773" t="s">
        <v>14093</v>
      </c>
    </row>
    <row r="3123" spans="2:12">
      <c r="B3123" s="27" t="s">
        <v>810</v>
      </c>
      <c r="C3123" s="62" t="s">
        <v>14104</v>
      </c>
      <c r="D3123" s="784" t="s">
        <v>14107</v>
      </c>
      <c r="E3123" s="29" t="s">
        <v>2811</v>
      </c>
      <c r="F3123" s="42">
        <v>38127</v>
      </c>
      <c r="G3123" s="41">
        <v>42429</v>
      </c>
      <c r="H3123" s="773" t="s">
        <v>14093</v>
      </c>
    </row>
    <row r="3124" spans="2:12">
      <c r="B3124" s="27" t="s">
        <v>6</v>
      </c>
      <c r="C3124" s="62" t="s">
        <v>13666</v>
      </c>
      <c r="D3124" s="811" t="s">
        <v>14094</v>
      </c>
      <c r="E3124" s="29" t="s">
        <v>2291</v>
      </c>
      <c r="F3124" s="42">
        <v>42420</v>
      </c>
      <c r="G3124" s="41">
        <v>42426</v>
      </c>
      <c r="H3124" s="773" t="s">
        <v>14096</v>
      </c>
    </row>
    <row r="3125" spans="2:12">
      <c r="B3125" s="27" t="s">
        <v>2899</v>
      </c>
      <c r="C3125" s="200" t="s">
        <v>13501</v>
      </c>
      <c r="D3125" s="784" t="s">
        <v>13563</v>
      </c>
      <c r="E3125" s="29" t="s">
        <v>2291</v>
      </c>
      <c r="F3125" s="42">
        <v>42348</v>
      </c>
      <c r="G3125" s="587">
        <v>42426</v>
      </c>
      <c r="H3125" s="773" t="s">
        <v>14096</v>
      </c>
    </row>
    <row r="3126" spans="2:12">
      <c r="B3126" s="27" t="s">
        <v>12923</v>
      </c>
      <c r="C3126" s="62" t="s">
        <v>12841</v>
      </c>
      <c r="D3126" s="811" t="s">
        <v>12660</v>
      </c>
      <c r="E3126" s="29" t="s">
        <v>5128</v>
      </c>
      <c r="F3126" s="42">
        <v>42219</v>
      </c>
      <c r="G3126" s="41">
        <v>42426</v>
      </c>
      <c r="H3126" s="28" t="s">
        <v>14095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14112</v>
      </c>
      <c r="C3128" s="987" t="s">
        <v>14209</v>
      </c>
      <c r="D3128" s="952" t="s">
        <v>14122</v>
      </c>
      <c r="E3128" s="750" t="s">
        <v>13639</v>
      </c>
      <c r="F3128" s="42">
        <v>42415</v>
      </c>
      <c r="G3128" s="41">
        <v>42434</v>
      </c>
      <c r="H3128" s="28" t="s">
        <v>14114</v>
      </c>
      <c r="I3128" s="24" t="s">
        <v>14167</v>
      </c>
    </row>
    <row r="3129" spans="2:12">
      <c r="B3129" s="27" t="s">
        <v>3338</v>
      </c>
      <c r="C3129" s="62" t="s">
        <v>14100</v>
      </c>
      <c r="D3129" s="950" t="s">
        <v>14123</v>
      </c>
      <c r="E3129" s="29" t="s">
        <v>10350</v>
      </c>
      <c r="F3129" s="42">
        <v>42430</v>
      </c>
      <c r="G3129" s="41">
        <v>42433</v>
      </c>
      <c r="H3129" s="28" t="s">
        <v>14114</v>
      </c>
      <c r="I3129" s="24" t="s">
        <v>14167</v>
      </c>
    </row>
    <row r="3130" spans="2:12">
      <c r="B3130" s="27" t="s">
        <v>4424</v>
      </c>
      <c r="C3130" s="986" t="s">
        <v>14214</v>
      </c>
      <c r="D3130" s="953" t="s">
        <v>14124</v>
      </c>
      <c r="E3130" s="29" t="s">
        <v>11</v>
      </c>
      <c r="F3130" s="42">
        <v>42222</v>
      </c>
      <c r="G3130" s="41">
        <v>42433</v>
      </c>
      <c r="H3130" s="28" t="s">
        <v>14114</v>
      </c>
      <c r="I3130" s="24" t="s">
        <v>14167</v>
      </c>
    </row>
    <row r="3131" spans="2:12">
      <c r="B3131" s="27" t="s">
        <v>810</v>
      </c>
      <c r="C3131" s="987" t="s">
        <v>14218</v>
      </c>
      <c r="D3131" s="953" t="s">
        <v>14126</v>
      </c>
      <c r="E3131" s="750" t="s">
        <v>11</v>
      </c>
      <c r="F3131" s="42">
        <v>42341</v>
      </c>
      <c r="G3131" s="41">
        <v>42433</v>
      </c>
      <c r="H3131" s="28" t="s">
        <v>14121</v>
      </c>
      <c r="I3131" s="24" t="s">
        <v>14167</v>
      </c>
    </row>
    <row r="3132" spans="2:12">
      <c r="B3132" s="27" t="s">
        <v>13244</v>
      </c>
      <c r="C3132" s="986" t="s">
        <v>14208</v>
      </c>
      <c r="D3132" s="950" t="s">
        <v>14125</v>
      </c>
      <c r="E3132" s="29" t="s">
        <v>1</v>
      </c>
      <c r="F3132" s="940">
        <v>42430</v>
      </c>
      <c r="G3132" s="1453">
        <v>42437</v>
      </c>
      <c r="H3132" s="28" t="s">
        <v>14121</v>
      </c>
      <c r="I3132" s="24" t="s">
        <v>14167</v>
      </c>
    </row>
    <row r="3133" spans="2:12">
      <c r="B3133" s="27" t="s">
        <v>6</v>
      </c>
      <c r="C3133" s="986" t="s">
        <v>14213</v>
      </c>
      <c r="D3133" s="952" t="s">
        <v>14136</v>
      </c>
      <c r="E3133" s="29" t="s">
        <v>11</v>
      </c>
      <c r="F3133" s="42">
        <v>42100</v>
      </c>
      <c r="G3133" s="41">
        <v>42438</v>
      </c>
      <c r="H3133" s="28" t="s">
        <v>14127</v>
      </c>
      <c r="I3133" s="24" t="s">
        <v>14167</v>
      </c>
    </row>
    <row r="3134" spans="2:12">
      <c r="B3134" s="27" t="s">
        <v>4286</v>
      </c>
      <c r="C3134" s="986" t="s">
        <v>14216</v>
      </c>
      <c r="D3134" s="950" t="s">
        <v>14149</v>
      </c>
      <c r="E3134" s="29" t="s">
        <v>11</v>
      </c>
      <c r="F3134" s="42">
        <v>40210</v>
      </c>
      <c r="G3134" s="41">
        <v>42442</v>
      </c>
      <c r="H3134" s="28" t="s">
        <v>14142</v>
      </c>
      <c r="I3134" s="24" t="s">
        <v>14167</v>
      </c>
    </row>
    <row r="3135" spans="2:12">
      <c r="B3135" s="277" t="s">
        <v>810</v>
      </c>
      <c r="C3135" s="986" t="s">
        <v>14211</v>
      </c>
      <c r="D3135" s="950" t="s">
        <v>14158</v>
      </c>
      <c r="E3135" s="29" t="s">
        <v>11</v>
      </c>
      <c r="F3135" s="42">
        <v>41772</v>
      </c>
      <c r="G3135" s="41">
        <v>42444</v>
      </c>
      <c r="H3135" s="28" t="s">
        <v>14147</v>
      </c>
      <c r="I3135" s="24" t="s">
        <v>14167</v>
      </c>
    </row>
    <row r="3136" spans="2:12">
      <c r="B3136" s="27" t="s">
        <v>13245</v>
      </c>
      <c r="C3136" s="986" t="s">
        <v>14212</v>
      </c>
      <c r="D3136" s="950" t="s">
        <v>14162</v>
      </c>
      <c r="E3136" s="29" t="s">
        <v>2</v>
      </c>
      <c r="F3136" s="940">
        <v>42443</v>
      </c>
      <c r="G3136" s="1453">
        <v>42445</v>
      </c>
      <c r="H3136" s="219" t="s">
        <v>14157</v>
      </c>
      <c r="I3136" s="24" t="s">
        <v>14167</v>
      </c>
    </row>
    <row r="3137" spans="1:12">
      <c r="B3137" s="27" t="s">
        <v>749</v>
      </c>
      <c r="C3137" s="986" t="s">
        <v>14207</v>
      </c>
      <c r="D3137" s="950" t="s">
        <v>14163</v>
      </c>
      <c r="E3137" s="29" t="s">
        <v>14152</v>
      </c>
      <c r="F3137" s="42">
        <v>40527</v>
      </c>
      <c r="G3137" s="41">
        <v>42450</v>
      </c>
      <c r="H3137" s="28" t="s">
        <v>14160</v>
      </c>
      <c r="I3137" s="24" t="s">
        <v>14167</v>
      </c>
      <c r="L3137" s="258"/>
    </row>
    <row r="3138" spans="1:12">
      <c r="B3138" s="27" t="s">
        <v>672</v>
      </c>
      <c r="C3138" s="986" t="s">
        <v>14200</v>
      </c>
      <c r="D3138" s="950" t="s">
        <v>14155</v>
      </c>
      <c r="E3138" s="29" t="s">
        <v>6769</v>
      </c>
      <c r="F3138" s="940">
        <v>42450</v>
      </c>
      <c r="G3138" s="1454">
        <v>42451</v>
      </c>
      <c r="H3138" s="28" t="s">
        <v>14165</v>
      </c>
      <c r="I3138" s="24" t="s">
        <v>14167</v>
      </c>
    </row>
    <row r="3139" spans="1:12">
      <c r="B3139" s="27" t="s">
        <v>14164</v>
      </c>
      <c r="C3139" s="986" t="s">
        <v>14210</v>
      </c>
      <c r="D3139" s="950" t="s">
        <v>5510</v>
      </c>
      <c r="E3139" s="29" t="s">
        <v>18</v>
      </c>
      <c r="F3139" s="42">
        <v>41913</v>
      </c>
      <c r="G3139" s="41">
        <v>42453</v>
      </c>
      <c r="H3139" s="28" t="s">
        <v>14179</v>
      </c>
      <c r="I3139" s="24" t="s">
        <v>2587</v>
      </c>
    </row>
    <row r="3140" spans="1:12">
      <c r="B3140" s="205" t="s">
        <v>2853</v>
      </c>
      <c r="C3140" s="227" t="s">
        <v>14219</v>
      </c>
      <c r="D3140" s="950" t="s">
        <v>9415</v>
      </c>
      <c r="E3140" s="29" t="s">
        <v>728</v>
      </c>
      <c r="F3140" s="42">
        <v>41361</v>
      </c>
      <c r="G3140" s="577">
        <v>42452</v>
      </c>
      <c r="H3140" s="980" t="s">
        <v>14182</v>
      </c>
      <c r="I3140" s="24" t="s">
        <v>949</v>
      </c>
    </row>
    <row r="3141" spans="1:12">
      <c r="B3141" s="205" t="s">
        <v>2853</v>
      </c>
      <c r="C3141" s="227" t="s">
        <v>14220</v>
      </c>
      <c r="D3141" s="950" t="s">
        <v>9419</v>
      </c>
      <c r="E3141" s="29" t="s">
        <v>728</v>
      </c>
      <c r="F3141" s="42">
        <v>41361</v>
      </c>
      <c r="G3141" s="577">
        <v>42452</v>
      </c>
      <c r="H3141" s="980" t="s">
        <v>14182</v>
      </c>
      <c r="I3141" s="24" t="s">
        <v>949</v>
      </c>
    </row>
    <row r="3142" spans="1:12">
      <c r="B3142" s="205" t="s">
        <v>2853</v>
      </c>
      <c r="C3142" s="227" t="s">
        <v>14221</v>
      </c>
      <c r="D3142" s="950" t="s">
        <v>9421</v>
      </c>
      <c r="E3142" s="29" t="s">
        <v>728</v>
      </c>
      <c r="F3142" s="42">
        <v>41361</v>
      </c>
      <c r="G3142" s="577">
        <v>42452</v>
      </c>
      <c r="H3142" s="980" t="s">
        <v>14182</v>
      </c>
      <c r="I3142" s="24" t="s">
        <v>949</v>
      </c>
    </row>
    <row r="3143" spans="1:12">
      <c r="B3143" s="205" t="s">
        <v>831</v>
      </c>
      <c r="C3143" s="986" t="s">
        <v>14198</v>
      </c>
      <c r="D3143" s="950" t="s">
        <v>14185</v>
      </c>
      <c r="E3143" s="29" t="s">
        <v>729</v>
      </c>
      <c r="F3143" s="577">
        <v>42457</v>
      </c>
      <c r="G3143" s="577">
        <v>42458</v>
      </c>
      <c r="H3143" s="980" t="s">
        <v>14190</v>
      </c>
    </row>
    <row r="3144" spans="1:12">
      <c r="B3144" s="27" t="s">
        <v>5627</v>
      </c>
      <c r="C3144" s="988" t="s">
        <v>14222</v>
      </c>
      <c r="D3144" s="950" t="s">
        <v>13566</v>
      </c>
      <c r="E3144" s="29" t="s">
        <v>728</v>
      </c>
      <c r="F3144" s="42">
        <v>42347</v>
      </c>
      <c r="G3144" s="587">
        <v>42459</v>
      </c>
      <c r="H3144" s="980" t="s">
        <v>14196</v>
      </c>
    </row>
    <row r="3145" spans="1:12">
      <c r="B3145" s="382" t="s">
        <v>6</v>
      </c>
      <c r="C3145" s="986" t="s">
        <v>14217</v>
      </c>
      <c r="D3145" s="950" t="s">
        <v>9397</v>
      </c>
      <c r="E3145" s="29" t="s">
        <v>663</v>
      </c>
      <c r="F3145" s="42">
        <v>41354</v>
      </c>
      <c r="G3145" s="41">
        <v>42460</v>
      </c>
      <c r="H3145" s="271" t="s">
        <v>14197</v>
      </c>
    </row>
    <row r="3146" spans="1:12">
      <c r="B3146" s="27" t="s">
        <v>6</v>
      </c>
      <c r="C3146" s="986" t="s">
        <v>14215</v>
      </c>
      <c r="D3146" s="950" t="s">
        <v>13457</v>
      </c>
      <c r="E3146" s="29" t="s">
        <v>11</v>
      </c>
      <c r="F3146" s="42">
        <v>42327</v>
      </c>
      <c r="G3146" s="41">
        <v>42460</v>
      </c>
      <c r="H3146" s="28" t="s">
        <v>14197</v>
      </c>
    </row>
    <row r="3147" spans="1:12">
      <c r="B3147" s="27" t="s">
        <v>818</v>
      </c>
      <c r="C3147" s="986" t="s">
        <v>14199</v>
      </c>
      <c r="D3147" s="950" t="s">
        <v>11302</v>
      </c>
      <c r="E3147" s="29" t="s">
        <v>724</v>
      </c>
      <c r="F3147" s="42">
        <v>41883</v>
      </c>
      <c r="G3147" s="41">
        <v>42460</v>
      </c>
      <c r="H3147" s="28" t="s">
        <v>14197</v>
      </c>
    </row>
    <row r="3148" spans="1:12">
      <c r="B3148" s="27" t="s">
        <v>4424</v>
      </c>
      <c r="C3148" s="989" t="s">
        <v>14230</v>
      </c>
      <c r="D3148" s="950" t="s">
        <v>2621</v>
      </c>
      <c r="E3148" s="26" t="s">
        <v>11</v>
      </c>
      <c r="F3148" s="41">
        <v>41492</v>
      </c>
      <c r="G3148" s="41">
        <v>42460</v>
      </c>
      <c r="H3148" s="27" t="s">
        <v>14197</v>
      </c>
    </row>
    <row r="3149" spans="1:12">
      <c r="B3149" s="27" t="s">
        <v>12929</v>
      </c>
      <c r="C3149" s="986" t="s">
        <v>14231</v>
      </c>
      <c r="D3149" s="950" t="s">
        <v>13099</v>
      </c>
      <c r="E3149" s="29" t="s">
        <v>11</v>
      </c>
      <c r="F3149" s="592">
        <v>42262</v>
      </c>
      <c r="G3149" s="41">
        <v>42460</v>
      </c>
      <c r="H3149" s="28" t="s">
        <v>14197</v>
      </c>
    </row>
    <row r="3150" spans="1:12" ht="17.899999999999999" customHeight="1">
      <c r="B3150" s="27" t="s">
        <v>12929</v>
      </c>
      <c r="C3150" s="986" t="s">
        <v>14232</v>
      </c>
      <c r="D3150" s="950" t="s">
        <v>12217</v>
      </c>
      <c r="E3150" s="29" t="s">
        <v>11</v>
      </c>
      <c r="F3150" s="592">
        <v>42262</v>
      </c>
      <c r="G3150" s="41">
        <v>42460</v>
      </c>
      <c r="H3150" s="28" t="s">
        <v>14197</v>
      </c>
    </row>
    <row r="3151" spans="1:12">
      <c r="A3151" s="985" t="s">
        <v>14189</v>
      </c>
      <c r="B3151" s="27" t="s">
        <v>14188</v>
      </c>
      <c r="C3151" s="986" t="s">
        <v>14202</v>
      </c>
      <c r="D3151" s="950" t="s">
        <v>14236</v>
      </c>
      <c r="E3151" s="29" t="s">
        <v>13382</v>
      </c>
      <c r="F3151" s="42">
        <v>40455</v>
      </c>
      <c r="G3151" s="41">
        <v>42460</v>
      </c>
      <c r="H3151" s="980" t="s">
        <v>14234</v>
      </c>
    </row>
    <row r="3152" spans="1:12">
      <c r="A3152" s="985" t="s">
        <v>14189</v>
      </c>
      <c r="B3152" s="27" t="s">
        <v>14188</v>
      </c>
      <c r="C3152" s="986" t="s">
        <v>14204</v>
      </c>
      <c r="D3152" s="950" t="s">
        <v>1607</v>
      </c>
      <c r="E3152" s="29" t="s">
        <v>13382</v>
      </c>
      <c r="F3152" s="42">
        <v>42072</v>
      </c>
      <c r="G3152" s="41">
        <v>42460</v>
      </c>
      <c r="H3152" s="980" t="s">
        <v>14194</v>
      </c>
    </row>
    <row r="3153" spans="1:12">
      <c r="A3153" s="985" t="s">
        <v>14189</v>
      </c>
      <c r="B3153" s="27" t="s">
        <v>14188</v>
      </c>
      <c r="C3153" s="986" t="s">
        <v>14203</v>
      </c>
      <c r="D3153" s="950" t="s">
        <v>3372</v>
      </c>
      <c r="E3153" s="29" t="s">
        <v>56</v>
      </c>
      <c r="F3153" s="42">
        <v>41640</v>
      </c>
      <c r="G3153" s="41">
        <v>42460</v>
      </c>
      <c r="H3153" s="980" t="s">
        <v>14194</v>
      </c>
    </row>
    <row r="3154" spans="1:12">
      <c r="A3154" s="985" t="s">
        <v>14189</v>
      </c>
      <c r="B3154" s="27" t="s">
        <v>14188</v>
      </c>
      <c r="C3154" s="986" t="s">
        <v>14201</v>
      </c>
      <c r="D3154" s="950" t="s">
        <v>8346</v>
      </c>
      <c r="E3154" s="29" t="s">
        <v>13558</v>
      </c>
      <c r="F3154" s="42">
        <v>40910</v>
      </c>
      <c r="G3154" s="41">
        <v>42460</v>
      </c>
      <c r="H3154" s="980" t="s">
        <v>14194</v>
      </c>
    </row>
    <row r="3155" spans="1:12">
      <c r="A3155" s="985" t="s">
        <v>14189</v>
      </c>
      <c r="B3155" s="27" t="s">
        <v>14188</v>
      </c>
      <c r="C3155" s="986" t="s">
        <v>14206</v>
      </c>
      <c r="D3155" s="950" t="s">
        <v>9620</v>
      </c>
      <c r="E3155" s="29" t="s">
        <v>73</v>
      </c>
      <c r="F3155" s="42">
        <v>41456</v>
      </c>
      <c r="G3155" s="41">
        <v>42460</v>
      </c>
      <c r="H3155" s="980" t="s">
        <v>14194</v>
      </c>
    </row>
    <row r="3156" spans="1:12">
      <c r="A3156" s="985" t="s">
        <v>14189</v>
      </c>
      <c r="B3156" s="27" t="s">
        <v>14188</v>
      </c>
      <c r="C3156" s="986" t="s">
        <v>14205</v>
      </c>
      <c r="D3156" s="950" t="s">
        <v>12696</v>
      </c>
      <c r="E3156" s="29" t="s">
        <v>73</v>
      </c>
      <c r="F3156" s="42">
        <v>42188</v>
      </c>
      <c r="G3156" s="41">
        <v>42460</v>
      </c>
      <c r="H3156" s="980" t="s">
        <v>14194</v>
      </c>
    </row>
    <row r="3157" spans="1:12" ht="16.5" customHeight="1">
      <c r="B3157" s="230" t="s">
        <v>725</v>
      </c>
      <c r="C3157" s="38" t="s">
        <v>8989</v>
      </c>
      <c r="D3157" s="270" t="s">
        <v>14195</v>
      </c>
      <c r="E3157" s="337" t="s">
        <v>14191</v>
      </c>
      <c r="F3157" s="2548" t="s">
        <v>14192</v>
      </c>
      <c r="G3157" s="2549"/>
      <c r="H3157" s="31" t="s">
        <v>14193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14432</v>
      </c>
      <c r="D3159" s="999" t="s">
        <v>14418</v>
      </c>
      <c r="E3159" s="337"/>
      <c r="F3159" s="580"/>
      <c r="G3159" s="580"/>
      <c r="H3159" s="31"/>
      <c r="I3159" s="38" t="s">
        <v>13375</v>
      </c>
      <c r="J3159" s="1999"/>
      <c r="K3159" s="1999"/>
    </row>
    <row r="3160" spans="1:12">
      <c r="A3160" s="985"/>
      <c r="B3160" s="27" t="s">
        <v>2098</v>
      </c>
      <c r="C3160" s="986" t="s">
        <v>12620</v>
      </c>
      <c r="D3160" s="950" t="s">
        <v>12617</v>
      </c>
      <c r="E3160" s="29" t="s">
        <v>724</v>
      </c>
      <c r="F3160" s="42">
        <v>42178</v>
      </c>
      <c r="G3160" s="41">
        <v>42462</v>
      </c>
      <c r="H3160" s="980" t="s">
        <v>14235</v>
      </c>
      <c r="I3160" s="24" t="s">
        <v>949</v>
      </c>
    </row>
    <row r="3161" spans="1:12">
      <c r="B3161" s="27" t="s">
        <v>6</v>
      </c>
      <c r="C3161" s="986" t="s">
        <v>14227</v>
      </c>
      <c r="D3161" s="952" t="s">
        <v>14253</v>
      </c>
      <c r="E3161" s="307" t="s">
        <v>14303</v>
      </c>
      <c r="F3161" s="42">
        <v>42332</v>
      </c>
      <c r="G3161" s="41">
        <v>42468</v>
      </c>
      <c r="H3161" s="61" t="s">
        <v>14248</v>
      </c>
      <c r="I3161" s="24" t="s">
        <v>949</v>
      </c>
      <c r="L3161" s="254"/>
    </row>
    <row r="3162" spans="1:12">
      <c r="B3162" s="27" t="s">
        <v>12929</v>
      </c>
      <c r="C3162" s="986" t="s">
        <v>14259</v>
      </c>
      <c r="D3162" s="950" t="s">
        <v>14254</v>
      </c>
      <c r="E3162" s="29" t="s">
        <v>13558</v>
      </c>
      <c r="F3162" s="42">
        <v>40904</v>
      </c>
      <c r="G3162" s="41">
        <v>42468</v>
      </c>
      <c r="H3162" s="61" t="s">
        <v>14248</v>
      </c>
      <c r="I3162" s="24" t="s">
        <v>949</v>
      </c>
    </row>
    <row r="3163" spans="1:12">
      <c r="B3163" s="27" t="s">
        <v>6</v>
      </c>
      <c r="C3163" s="986" t="s">
        <v>14228</v>
      </c>
      <c r="D3163" s="952" t="s">
        <v>14255</v>
      </c>
      <c r="E3163" s="29" t="s">
        <v>11</v>
      </c>
      <c r="F3163" s="42">
        <v>42254</v>
      </c>
      <c r="G3163" s="41">
        <v>42469</v>
      </c>
      <c r="H3163" s="28" t="s">
        <v>14250</v>
      </c>
      <c r="I3163" s="24" t="s">
        <v>949</v>
      </c>
    </row>
    <row r="3164" spans="1:12">
      <c r="B3164" s="27" t="s">
        <v>3305</v>
      </c>
      <c r="C3164" s="986" t="s">
        <v>14233</v>
      </c>
      <c r="D3164" s="952" t="s">
        <v>14252</v>
      </c>
      <c r="E3164" s="29" t="s">
        <v>2</v>
      </c>
      <c r="F3164" s="42">
        <v>42387</v>
      </c>
      <c r="G3164" s="41">
        <v>42471</v>
      </c>
      <c r="H3164" s="28" t="s">
        <v>14251</v>
      </c>
      <c r="I3164" s="24" t="s">
        <v>949</v>
      </c>
    </row>
    <row r="3165" spans="1:12">
      <c r="B3165" s="27" t="s">
        <v>2352</v>
      </c>
      <c r="C3165" s="986" t="s">
        <v>14258</v>
      </c>
      <c r="D3165" s="950" t="s">
        <v>14261</v>
      </c>
      <c r="E3165" s="353" t="s">
        <v>6769</v>
      </c>
      <c r="F3165" s="42">
        <v>40938</v>
      </c>
      <c r="G3165" s="41">
        <v>42474</v>
      </c>
      <c r="H3165" s="28" t="s">
        <v>14269</v>
      </c>
      <c r="I3165" s="24" t="s">
        <v>949</v>
      </c>
    </row>
    <row r="3166" spans="1:12">
      <c r="B3166" s="27" t="s">
        <v>3338</v>
      </c>
      <c r="C3166" s="986" t="s">
        <v>14262</v>
      </c>
      <c r="D3166" s="950" t="s">
        <v>14171</v>
      </c>
      <c r="E3166" s="29" t="s">
        <v>12874</v>
      </c>
      <c r="F3166" s="42">
        <v>42444</v>
      </c>
      <c r="G3166" s="587">
        <v>42475</v>
      </c>
      <c r="H3166" s="28" t="s">
        <v>14260</v>
      </c>
      <c r="I3166" s="24" t="s">
        <v>949</v>
      </c>
    </row>
    <row r="3167" spans="1:12">
      <c r="B3167" s="684" t="s">
        <v>3997</v>
      </c>
      <c r="C3167" s="986" t="s">
        <v>14247</v>
      </c>
      <c r="D3167" s="952" t="s">
        <v>14273</v>
      </c>
      <c r="E3167" s="29" t="s">
        <v>2</v>
      </c>
      <c r="F3167" s="42">
        <v>41414</v>
      </c>
      <c r="G3167" s="41">
        <v>42479</v>
      </c>
      <c r="H3167" s="27" t="s">
        <v>14270</v>
      </c>
      <c r="I3167" s="24" t="s">
        <v>949</v>
      </c>
    </row>
    <row r="3168" spans="1:12">
      <c r="B3168" s="27" t="s">
        <v>2853</v>
      </c>
      <c r="C3168" s="986" t="s">
        <v>14404</v>
      </c>
      <c r="D3168" s="950" t="s">
        <v>14290</v>
      </c>
      <c r="E3168" s="26" t="s">
        <v>728</v>
      </c>
      <c r="F3168" s="41">
        <v>41738</v>
      </c>
      <c r="G3168" s="41">
        <v>42482</v>
      </c>
      <c r="H3168" s="980" t="s">
        <v>14272</v>
      </c>
      <c r="I3168" s="24" t="s">
        <v>14403</v>
      </c>
    </row>
    <row r="3169" spans="2:12">
      <c r="B3169" s="27" t="s">
        <v>4424</v>
      </c>
      <c r="C3169" s="989" t="s">
        <v>14292</v>
      </c>
      <c r="D3169" s="950" t="s">
        <v>14305</v>
      </c>
      <c r="E3169" s="26" t="s">
        <v>11</v>
      </c>
      <c r="F3169" s="41">
        <v>41477</v>
      </c>
      <c r="G3169" s="587">
        <v>42485</v>
      </c>
      <c r="H3169" s="28" t="s">
        <v>12244</v>
      </c>
      <c r="I3169" s="24" t="s">
        <v>949</v>
      </c>
    </row>
    <row r="3170" spans="2:12">
      <c r="B3170" s="865" t="s">
        <v>6</v>
      </c>
      <c r="C3170" s="987" t="s">
        <v>14321</v>
      </c>
      <c r="D3170" s="950" t="s">
        <v>14310</v>
      </c>
      <c r="E3170" s="29" t="s">
        <v>11</v>
      </c>
      <c r="F3170" s="42">
        <v>42296</v>
      </c>
      <c r="G3170" s="41">
        <v>42488</v>
      </c>
      <c r="H3170" s="28" t="s">
        <v>14311</v>
      </c>
      <c r="I3170" s="24" t="s">
        <v>949</v>
      </c>
    </row>
    <row r="3171" spans="2:12">
      <c r="B3171" s="27" t="s">
        <v>918</v>
      </c>
      <c r="C3171" s="986" t="s">
        <v>14289</v>
      </c>
      <c r="D3171" s="952" t="s">
        <v>5206</v>
      </c>
      <c r="E3171" s="29" t="s">
        <v>6406</v>
      </c>
      <c r="F3171" s="42">
        <v>41974</v>
      </c>
      <c r="G3171" s="41">
        <v>42490</v>
      </c>
      <c r="H3171" s="28" t="s">
        <v>14315</v>
      </c>
      <c r="I3171" s="24" t="s">
        <v>949</v>
      </c>
    </row>
    <row r="3172" spans="2:12">
      <c r="B3172" s="213" t="s">
        <v>5330</v>
      </c>
      <c r="C3172" s="987" t="s">
        <v>14309</v>
      </c>
      <c r="D3172" s="952" t="s">
        <v>9952</v>
      </c>
      <c r="E3172" s="750" t="s">
        <v>11</v>
      </c>
      <c r="F3172" s="42">
        <v>41579</v>
      </c>
      <c r="G3172" s="41">
        <v>42490</v>
      </c>
      <c r="H3172" s="28" t="s">
        <v>14315</v>
      </c>
      <c r="I3172" s="24" t="s">
        <v>949</v>
      </c>
    </row>
    <row r="3173" spans="2:12">
      <c r="B3173" s="27" t="s">
        <v>14274</v>
      </c>
      <c r="C3173" s="986" t="s">
        <v>14319</v>
      </c>
      <c r="D3173" s="952" t="s">
        <v>14281</v>
      </c>
      <c r="E3173" s="29" t="s">
        <v>11</v>
      </c>
      <c r="F3173" s="42">
        <v>42258</v>
      </c>
      <c r="G3173" s="587">
        <v>42490</v>
      </c>
      <c r="H3173" s="28" t="s">
        <v>14315</v>
      </c>
      <c r="I3173" s="24" t="s">
        <v>949</v>
      </c>
    </row>
    <row r="3174" spans="2:12">
      <c r="B3174" s="27"/>
      <c r="C3174" s="998" t="s">
        <v>14432</v>
      </c>
      <c r="D3174" s="999" t="s">
        <v>14418</v>
      </c>
      <c r="E3174" s="29"/>
      <c r="F3174" s="42"/>
      <c r="G3174" s="580"/>
      <c r="H3174" s="28"/>
    </row>
    <row r="3175" spans="2:12">
      <c r="B3175" s="865" t="s">
        <v>14334</v>
      </c>
      <c r="C3175" s="987" t="s">
        <v>14320</v>
      </c>
      <c r="D3175" s="952" t="s">
        <v>2080</v>
      </c>
      <c r="E3175" s="29" t="s">
        <v>5128</v>
      </c>
      <c r="F3175" s="42">
        <v>42270</v>
      </c>
      <c r="G3175" s="41">
        <v>42491</v>
      </c>
      <c r="H3175" s="28" t="s">
        <v>14316</v>
      </c>
      <c r="I3175" s="24" t="s">
        <v>949</v>
      </c>
    </row>
    <row r="3176" spans="2:12">
      <c r="B3176" s="27" t="s">
        <v>6</v>
      </c>
      <c r="C3176" s="986" t="s">
        <v>14324</v>
      </c>
      <c r="D3176" s="952" t="s">
        <v>14451</v>
      </c>
      <c r="E3176" s="29" t="s">
        <v>11</v>
      </c>
      <c r="F3176" s="940">
        <v>42494</v>
      </c>
      <c r="G3176" s="940">
        <v>42494</v>
      </c>
      <c r="H3176" s="28" t="s">
        <v>14322</v>
      </c>
      <c r="I3176" s="24" t="s">
        <v>949</v>
      </c>
      <c r="L3176" s="674"/>
    </row>
    <row r="3177" spans="2:12">
      <c r="B3177" s="27" t="s">
        <v>6</v>
      </c>
      <c r="C3177" s="986" t="s">
        <v>14398</v>
      </c>
      <c r="D3177" s="29" t="s">
        <v>14326</v>
      </c>
      <c r="E3177" s="29" t="s">
        <v>11</v>
      </c>
      <c r="F3177" s="42">
        <v>42495</v>
      </c>
      <c r="G3177" s="42">
        <v>42495</v>
      </c>
      <c r="H3177" s="28" t="s">
        <v>14385</v>
      </c>
      <c r="I3177" s="24" t="s">
        <v>949</v>
      </c>
      <c r="L3177" s="674"/>
    </row>
    <row r="3178" spans="2:12">
      <c r="B3178" s="27" t="s">
        <v>6</v>
      </c>
      <c r="C3178" s="986" t="s">
        <v>14362</v>
      </c>
      <c r="D3178" s="952" t="s">
        <v>14452</v>
      </c>
      <c r="E3178" s="29" t="s">
        <v>663</v>
      </c>
      <c r="F3178" s="42">
        <v>42440</v>
      </c>
      <c r="G3178" s="41">
        <v>42496</v>
      </c>
      <c r="H3178" s="28" t="s">
        <v>14349</v>
      </c>
      <c r="I3178" s="24" t="s">
        <v>949</v>
      </c>
      <c r="L3178" s="996"/>
    </row>
    <row r="3179" spans="2:12">
      <c r="B3179" s="27" t="s">
        <v>2899</v>
      </c>
      <c r="C3179" s="986" t="s">
        <v>14363</v>
      </c>
      <c r="D3179" s="952" t="s">
        <v>14453</v>
      </c>
      <c r="E3179" s="26" t="s">
        <v>11</v>
      </c>
      <c r="F3179" s="42">
        <v>40904</v>
      </c>
      <c r="G3179" s="41">
        <v>42496</v>
      </c>
      <c r="H3179" s="28" t="s">
        <v>14349</v>
      </c>
      <c r="I3179" s="24" t="s">
        <v>949</v>
      </c>
      <c r="L3179" s="997"/>
    </row>
    <row r="3180" spans="2:12">
      <c r="B3180" s="27" t="s">
        <v>14313</v>
      </c>
      <c r="C3180" s="986" t="s">
        <v>14369</v>
      </c>
      <c r="D3180" s="952" t="s">
        <v>14454</v>
      </c>
      <c r="E3180" s="29" t="s">
        <v>8</v>
      </c>
      <c r="F3180" s="940">
        <v>42496</v>
      </c>
      <c r="G3180" s="1453">
        <v>42500</v>
      </c>
      <c r="H3180" s="28" t="s">
        <v>14366</v>
      </c>
      <c r="I3180" s="24" t="s">
        <v>949</v>
      </c>
    </row>
    <row r="3181" spans="2:12">
      <c r="B3181" s="27" t="s">
        <v>762</v>
      </c>
      <c r="C3181" s="986" t="s">
        <v>14350</v>
      </c>
      <c r="D3181" s="952" t="s">
        <v>12364</v>
      </c>
      <c r="E3181" s="29" t="s">
        <v>5128</v>
      </c>
      <c r="F3181" s="42">
        <v>42156</v>
      </c>
      <c r="G3181" s="41">
        <v>42500</v>
      </c>
      <c r="H3181" s="28" t="s">
        <v>14365</v>
      </c>
      <c r="I3181" s="24" t="s">
        <v>949</v>
      </c>
      <c r="L3181" s="674"/>
    </row>
    <row r="3182" spans="2:12">
      <c r="B3182" s="27" t="s">
        <v>14367</v>
      </c>
      <c r="C3182" s="986" t="s">
        <v>14333</v>
      </c>
      <c r="D3182" s="952" t="s">
        <v>7620</v>
      </c>
      <c r="E3182" s="29" t="s">
        <v>7621</v>
      </c>
      <c r="F3182" s="42">
        <v>40427</v>
      </c>
      <c r="G3182" s="41">
        <v>42500</v>
      </c>
      <c r="H3182" s="28" t="s">
        <v>14368</v>
      </c>
      <c r="I3182" s="24" t="s">
        <v>949</v>
      </c>
    </row>
    <row r="3183" spans="2:12">
      <c r="B3183" s="27" t="s">
        <v>3305</v>
      </c>
      <c r="C3183" s="986" t="s">
        <v>14351</v>
      </c>
      <c r="D3183" s="952" t="s">
        <v>14455</v>
      </c>
      <c r="E3183" s="29" t="s">
        <v>2</v>
      </c>
      <c r="F3183" s="42">
        <v>42128</v>
      </c>
      <c r="G3183" s="41">
        <v>42502</v>
      </c>
      <c r="H3183" s="28" t="s">
        <v>14372</v>
      </c>
      <c r="I3183" s="24" t="s">
        <v>949</v>
      </c>
    </row>
    <row r="3184" spans="2:12">
      <c r="B3184" s="27" t="s">
        <v>2899</v>
      </c>
      <c r="C3184" s="986" t="s">
        <v>14364</v>
      </c>
      <c r="D3184" s="952" t="s">
        <v>8307</v>
      </c>
      <c r="E3184" s="26" t="s">
        <v>11</v>
      </c>
      <c r="F3184" s="42">
        <v>40904</v>
      </c>
      <c r="G3184" s="41">
        <v>42503</v>
      </c>
      <c r="H3184" s="28" t="s">
        <v>14374</v>
      </c>
      <c r="I3184" s="24" t="s">
        <v>949</v>
      </c>
      <c r="L3184" s="674"/>
    </row>
    <row r="3185" spans="2:12">
      <c r="B3185" s="27" t="s">
        <v>3149</v>
      </c>
      <c r="C3185" s="986" t="s">
        <v>14450</v>
      </c>
      <c r="D3185" s="952" t="s">
        <v>10220</v>
      </c>
      <c r="E3185" s="29" t="s">
        <v>649</v>
      </c>
      <c r="F3185" s="42">
        <v>42248</v>
      </c>
      <c r="G3185" s="587">
        <v>42508</v>
      </c>
      <c r="H3185" s="28" t="s">
        <v>14420</v>
      </c>
    </row>
    <row r="3186" spans="2:12">
      <c r="B3186" s="27" t="s">
        <v>14423</v>
      </c>
      <c r="C3186" s="986" t="s">
        <v>14449</v>
      </c>
      <c r="D3186" s="952" t="s">
        <v>10355</v>
      </c>
      <c r="E3186" s="29" t="s">
        <v>14327</v>
      </c>
      <c r="F3186" s="42">
        <v>41715</v>
      </c>
      <c r="G3186" s="41">
        <v>42510</v>
      </c>
      <c r="H3186" s="28" t="s">
        <v>14422</v>
      </c>
      <c r="I3186" s="852" t="s">
        <v>14430</v>
      </c>
      <c r="J3186" s="1998"/>
      <c r="K3186" s="1998"/>
    </row>
    <row r="3187" spans="2:12">
      <c r="B3187" s="27" t="s">
        <v>1063</v>
      </c>
      <c r="C3187" s="986" t="s">
        <v>14433</v>
      </c>
      <c r="D3187" s="952" t="s">
        <v>5960</v>
      </c>
      <c r="E3187" s="29" t="s">
        <v>20</v>
      </c>
      <c r="F3187" s="42">
        <v>39524</v>
      </c>
      <c r="G3187" s="41">
        <v>42517</v>
      </c>
      <c r="H3187" s="28" t="s">
        <v>14429</v>
      </c>
      <c r="I3187" s="24" t="s">
        <v>949</v>
      </c>
    </row>
    <row r="3188" spans="2:12">
      <c r="B3188" s="27" t="s">
        <v>762</v>
      </c>
      <c r="C3188" s="986" t="s">
        <v>14401</v>
      </c>
      <c r="D3188" s="952" t="s">
        <v>14406</v>
      </c>
      <c r="E3188" s="29" t="s">
        <v>5128</v>
      </c>
      <c r="F3188" s="42">
        <v>42492</v>
      </c>
      <c r="G3188" s="41">
        <v>42517</v>
      </c>
      <c r="H3188" s="28" t="s">
        <v>10744</v>
      </c>
      <c r="I3188" s="24" t="s">
        <v>949</v>
      </c>
    </row>
    <row r="3189" spans="2:12">
      <c r="B3189" s="27" t="s">
        <v>6</v>
      </c>
      <c r="C3189" s="986" t="s">
        <v>14393</v>
      </c>
      <c r="D3189" s="952" t="s">
        <v>14413</v>
      </c>
      <c r="E3189" s="29" t="s">
        <v>11</v>
      </c>
      <c r="F3189" s="42">
        <v>42504</v>
      </c>
      <c r="G3189" s="41">
        <v>42517</v>
      </c>
      <c r="H3189" s="28" t="s">
        <v>10744</v>
      </c>
      <c r="I3189" s="24" t="s">
        <v>949</v>
      </c>
    </row>
    <row r="3190" spans="2:12">
      <c r="B3190" s="27" t="s">
        <v>3305</v>
      </c>
      <c r="C3190" s="986" t="s">
        <v>14442</v>
      </c>
      <c r="D3190" s="952" t="s">
        <v>8716</v>
      </c>
      <c r="E3190" s="29" t="s">
        <v>14328</v>
      </c>
      <c r="F3190" s="42">
        <v>41051</v>
      </c>
      <c r="G3190" s="41">
        <v>42521</v>
      </c>
      <c r="H3190" s="28" t="s">
        <v>14438</v>
      </c>
      <c r="I3190" s="852" t="s">
        <v>14430</v>
      </c>
      <c r="J3190" s="1998"/>
      <c r="K3190" s="1998"/>
    </row>
    <row r="3191" spans="2:12">
      <c r="B3191" s="27" t="s">
        <v>14405</v>
      </c>
      <c r="C3191" s="986" t="s">
        <v>14443</v>
      </c>
      <c r="D3191" s="952" t="s">
        <v>11270</v>
      </c>
      <c r="E3191" s="26" t="s">
        <v>11</v>
      </c>
      <c r="F3191" s="42">
        <v>41884</v>
      </c>
      <c r="G3191" s="41">
        <v>42521</v>
      </c>
      <c r="H3191" s="28" t="s">
        <v>14436</v>
      </c>
      <c r="I3191" s="852" t="s">
        <v>949</v>
      </c>
      <c r="J3191" s="1998"/>
      <c r="K3191" s="1998"/>
      <c r="L3191" s="674"/>
    </row>
    <row r="3192" spans="2:12">
      <c r="B3192" s="385" t="s">
        <v>3149</v>
      </c>
      <c r="C3192" s="987" t="s">
        <v>14444</v>
      </c>
      <c r="D3192" s="952" t="s">
        <v>13090</v>
      </c>
      <c r="E3192" s="750" t="s">
        <v>724</v>
      </c>
      <c r="F3192" s="592">
        <v>42262</v>
      </c>
      <c r="G3192" s="41">
        <v>42521</v>
      </c>
      <c r="H3192" s="202" t="s">
        <v>14436</v>
      </c>
      <c r="I3192" s="852" t="s">
        <v>14431</v>
      </c>
      <c r="J3192" s="1998"/>
      <c r="K3192" s="1998"/>
      <c r="L3192" s="674"/>
    </row>
    <row r="3193" spans="2:12">
      <c r="B3193" s="27" t="s">
        <v>3149</v>
      </c>
      <c r="C3193" s="986" t="s">
        <v>14445</v>
      </c>
      <c r="D3193" s="952" t="s">
        <v>12337</v>
      </c>
      <c r="E3193" s="29" t="s">
        <v>724</v>
      </c>
      <c r="F3193" s="42">
        <v>42135</v>
      </c>
      <c r="G3193" s="41">
        <v>42521</v>
      </c>
      <c r="H3193" s="28" t="s">
        <v>14437</v>
      </c>
      <c r="I3193" s="852" t="s">
        <v>14431</v>
      </c>
      <c r="J3193" s="1998"/>
      <c r="K3193" s="1998"/>
      <c r="L3193" s="674"/>
    </row>
    <row r="3194" spans="2:12">
      <c r="B3194" s="213" t="s">
        <v>4424</v>
      </c>
      <c r="C3194" s="987" t="s">
        <v>14446</v>
      </c>
      <c r="D3194" s="952" t="s">
        <v>9855</v>
      </c>
      <c r="E3194" s="750" t="s">
        <v>14417</v>
      </c>
      <c r="F3194" s="42">
        <v>41520</v>
      </c>
      <c r="G3194" s="41">
        <v>42521</v>
      </c>
      <c r="H3194" s="27" t="s">
        <v>14436</v>
      </c>
      <c r="I3194" s="852" t="s">
        <v>14430</v>
      </c>
      <c r="J3194" s="1998"/>
      <c r="K3194" s="1998"/>
      <c r="L3194" s="674"/>
    </row>
    <row r="3195" spans="2:12">
      <c r="B3195" s="213" t="s">
        <v>14585</v>
      </c>
      <c r="C3195" s="987" t="s">
        <v>14616</v>
      </c>
      <c r="D3195" s="952" t="s">
        <v>8829</v>
      </c>
      <c r="E3195" s="750" t="s">
        <v>14586</v>
      </c>
      <c r="F3195" s="42">
        <v>42303</v>
      </c>
      <c r="G3195" s="41">
        <v>42521</v>
      </c>
      <c r="H3195" s="27" t="s">
        <v>14587</v>
      </c>
      <c r="I3195" s="24" t="s">
        <v>949</v>
      </c>
      <c r="L3195" s="674"/>
    </row>
    <row r="3196" spans="2:12">
      <c r="B3196" s="27"/>
      <c r="C3196" s="998" t="s">
        <v>14432</v>
      </c>
      <c r="D3196" s="999" t="s">
        <v>14418</v>
      </c>
      <c r="E3196" s="29"/>
      <c r="F3196" s="42"/>
      <c r="G3196" s="41"/>
      <c r="H3196" s="28"/>
      <c r="L3196" s="674"/>
    </row>
    <row r="3197" spans="2:12">
      <c r="B3197" s="205" t="s">
        <v>6</v>
      </c>
      <c r="C3197" s="986" t="s">
        <v>14882</v>
      </c>
      <c r="D3197" s="952" t="s">
        <v>14448</v>
      </c>
      <c r="E3197" s="29" t="s">
        <v>11</v>
      </c>
      <c r="F3197" s="42">
        <v>42520</v>
      </c>
      <c r="G3197" s="587">
        <v>42523</v>
      </c>
      <c r="H3197" s="28" t="s">
        <v>14617</v>
      </c>
      <c r="I3197" s="852" t="s">
        <v>949</v>
      </c>
      <c r="J3197" s="1998"/>
      <c r="K3197" s="1998"/>
      <c r="L3197" s="674"/>
    </row>
    <row r="3198" spans="2:12">
      <c r="B3198" s="385" t="s">
        <v>4424</v>
      </c>
      <c r="C3198" s="986" t="s">
        <v>14883</v>
      </c>
      <c r="D3198" s="952" t="s">
        <v>9628</v>
      </c>
      <c r="E3198" s="750" t="s">
        <v>11</v>
      </c>
      <c r="F3198" s="42">
        <v>41457</v>
      </c>
      <c r="G3198" s="41">
        <v>42532</v>
      </c>
      <c r="H3198" s="28" t="s">
        <v>4958</v>
      </c>
      <c r="I3198" s="852" t="s">
        <v>949</v>
      </c>
      <c r="J3198" s="1998"/>
      <c r="K3198" s="1998"/>
      <c r="L3198" s="674"/>
    </row>
    <row r="3199" spans="2:12">
      <c r="B3199" s="385" t="s">
        <v>14844</v>
      </c>
      <c r="C3199" s="986" t="s">
        <v>14884</v>
      </c>
      <c r="D3199" s="952" t="s">
        <v>9775</v>
      </c>
      <c r="E3199" s="750" t="s">
        <v>11</v>
      </c>
      <c r="F3199" s="42">
        <v>41501</v>
      </c>
      <c r="G3199" s="41">
        <v>42532</v>
      </c>
      <c r="H3199" s="28" t="s">
        <v>4958</v>
      </c>
      <c r="I3199" s="852" t="s">
        <v>949</v>
      </c>
      <c r="J3199" s="1998"/>
      <c r="K3199" s="1998"/>
    </row>
    <row r="3200" spans="2:12">
      <c r="B3200" s="385" t="s">
        <v>14844</v>
      </c>
      <c r="C3200" s="986" t="s">
        <v>14885</v>
      </c>
      <c r="D3200" s="952" t="s">
        <v>12922</v>
      </c>
      <c r="E3200" s="750" t="s">
        <v>1073</v>
      </c>
      <c r="F3200" s="42">
        <v>42226</v>
      </c>
      <c r="G3200" s="41">
        <v>42533</v>
      </c>
      <c r="H3200" s="28" t="s">
        <v>2788</v>
      </c>
      <c r="I3200" s="852" t="s">
        <v>949</v>
      </c>
      <c r="J3200" s="1998"/>
      <c r="K3200" s="1998"/>
      <c r="L3200" s="674"/>
    </row>
    <row r="3201" spans="2:12">
      <c r="B3201" s="385" t="s">
        <v>14844</v>
      </c>
      <c r="C3201" s="986" t="s">
        <v>14886</v>
      </c>
      <c r="D3201" s="952" t="s">
        <v>8320</v>
      </c>
      <c r="E3201" s="750" t="s">
        <v>11</v>
      </c>
      <c r="F3201" s="42">
        <v>42198</v>
      </c>
      <c r="G3201" s="41">
        <v>42533</v>
      </c>
      <c r="H3201" s="28" t="s">
        <v>2788</v>
      </c>
      <c r="I3201" s="852" t="s">
        <v>949</v>
      </c>
      <c r="J3201" s="1998"/>
      <c r="K3201" s="1998"/>
      <c r="L3201" s="674"/>
    </row>
    <row r="3202" spans="2:12">
      <c r="B3202" s="385" t="s">
        <v>14844</v>
      </c>
      <c r="C3202" s="986" t="s">
        <v>14887</v>
      </c>
      <c r="D3202" s="952" t="s">
        <v>9006</v>
      </c>
      <c r="E3202" s="750" t="s">
        <v>11</v>
      </c>
      <c r="F3202" s="42">
        <v>41173</v>
      </c>
      <c r="G3202" s="41">
        <v>42534</v>
      </c>
      <c r="H3202" s="28" t="s">
        <v>10867</v>
      </c>
      <c r="I3202" s="852" t="s">
        <v>949</v>
      </c>
      <c r="J3202" s="1998"/>
      <c r="K3202" s="1998"/>
      <c r="L3202" s="674"/>
    </row>
    <row r="3203" spans="2:12">
      <c r="B3203" s="385" t="s">
        <v>14844</v>
      </c>
      <c r="C3203" s="986" t="s">
        <v>14733</v>
      </c>
      <c r="D3203" s="952" t="s">
        <v>8328</v>
      </c>
      <c r="E3203" s="750" t="s">
        <v>11</v>
      </c>
      <c r="F3203" s="42">
        <v>40904</v>
      </c>
      <c r="G3203" s="41">
        <v>42534</v>
      </c>
      <c r="H3203" s="28" t="s">
        <v>14637</v>
      </c>
      <c r="I3203" s="852" t="s">
        <v>949</v>
      </c>
      <c r="J3203" s="1998"/>
      <c r="K3203" s="1998"/>
      <c r="L3203" s="674"/>
    </row>
    <row r="3204" spans="2:12">
      <c r="B3204" s="385" t="s">
        <v>14638</v>
      </c>
      <c r="C3204" s="986" t="s">
        <v>9769</v>
      </c>
      <c r="D3204" s="952" t="s">
        <v>9770</v>
      </c>
      <c r="E3204" s="750" t="s">
        <v>11</v>
      </c>
      <c r="F3204" s="42">
        <v>41501</v>
      </c>
      <c r="G3204" s="41">
        <v>42535</v>
      </c>
      <c r="H3204" s="28" t="s">
        <v>14640</v>
      </c>
      <c r="I3204" s="852" t="s">
        <v>949</v>
      </c>
      <c r="J3204" s="1998"/>
      <c r="K3204" s="1998"/>
      <c r="L3204" s="674"/>
    </row>
    <row r="3205" spans="2:12">
      <c r="B3205" s="385" t="s">
        <v>14844</v>
      </c>
      <c r="C3205" s="986" t="s">
        <v>14734</v>
      </c>
      <c r="D3205" s="952" t="s">
        <v>8312</v>
      </c>
      <c r="E3205" s="750" t="s">
        <v>11</v>
      </c>
      <c r="F3205" s="42">
        <v>40904</v>
      </c>
      <c r="G3205" s="41">
        <v>42531</v>
      </c>
      <c r="H3205" s="28" t="s">
        <v>14639</v>
      </c>
      <c r="I3205" s="852" t="s">
        <v>949</v>
      </c>
      <c r="J3205" s="1998"/>
      <c r="K3205" s="1998"/>
      <c r="L3205" s="674"/>
    </row>
    <row r="3206" spans="2:12">
      <c r="B3206" s="385" t="s">
        <v>14844</v>
      </c>
      <c r="C3206" s="986" t="s">
        <v>14735</v>
      </c>
      <c r="D3206" s="952" t="s">
        <v>8303</v>
      </c>
      <c r="E3206" s="750" t="s">
        <v>11</v>
      </c>
      <c r="F3206" s="42">
        <v>40903</v>
      </c>
      <c r="G3206" s="41">
        <v>42531</v>
      </c>
      <c r="H3206" s="28" t="s">
        <v>14639</v>
      </c>
      <c r="I3206" s="852" t="s">
        <v>949</v>
      </c>
      <c r="J3206" s="1998"/>
      <c r="K3206" s="1998"/>
      <c r="L3206" s="674"/>
    </row>
    <row r="3207" spans="2:12">
      <c r="B3207" s="385" t="s">
        <v>14844</v>
      </c>
      <c r="C3207" s="986" t="s">
        <v>14736</v>
      </c>
      <c r="D3207" s="952" t="s">
        <v>8317</v>
      </c>
      <c r="E3207" s="750" t="s">
        <v>11</v>
      </c>
      <c r="F3207" s="42">
        <v>40904</v>
      </c>
      <c r="G3207" s="41">
        <v>42531</v>
      </c>
      <c r="H3207" s="28" t="s">
        <v>14639</v>
      </c>
      <c r="I3207" s="852" t="s">
        <v>949</v>
      </c>
      <c r="J3207" s="1998"/>
      <c r="K3207" s="1998"/>
      <c r="L3207" s="674"/>
    </row>
    <row r="3208" spans="2:12">
      <c r="B3208" s="385" t="s">
        <v>14845</v>
      </c>
      <c r="C3208" s="986" t="s">
        <v>14728</v>
      </c>
      <c r="D3208" s="952" t="s">
        <v>14426</v>
      </c>
      <c r="E3208" s="750" t="s">
        <v>1558</v>
      </c>
      <c r="F3208" s="940">
        <v>42534</v>
      </c>
      <c r="G3208" s="1453">
        <v>42535</v>
      </c>
      <c r="H3208" s="28" t="s">
        <v>14639</v>
      </c>
      <c r="I3208" s="852" t="s">
        <v>949</v>
      </c>
      <c r="J3208" s="1998"/>
      <c r="K3208" s="1998"/>
      <c r="L3208" s="674"/>
    </row>
    <row r="3209" spans="2:12">
      <c r="B3209" s="385" t="s">
        <v>14844</v>
      </c>
      <c r="C3209" s="986" t="s">
        <v>9438</v>
      </c>
      <c r="D3209" s="952" t="s">
        <v>4817</v>
      </c>
      <c r="E3209" s="750" t="s">
        <v>11</v>
      </c>
      <c r="F3209" s="42">
        <v>41365</v>
      </c>
      <c r="G3209" s="41">
        <v>42536</v>
      </c>
      <c r="H3209" s="28" t="s">
        <v>14668</v>
      </c>
      <c r="I3209" s="852" t="s">
        <v>949</v>
      </c>
      <c r="J3209" s="1998"/>
      <c r="K3209" s="1998"/>
      <c r="L3209" s="674"/>
    </row>
    <row r="3210" spans="2:12">
      <c r="B3210" s="213" t="s">
        <v>14711</v>
      </c>
      <c r="C3210" s="986" t="s">
        <v>10920</v>
      </c>
      <c r="D3210" s="952" t="s">
        <v>10848</v>
      </c>
      <c r="E3210" s="750" t="s">
        <v>14697</v>
      </c>
      <c r="F3210" s="42">
        <v>41806</v>
      </c>
      <c r="G3210" s="41">
        <v>42535</v>
      </c>
      <c r="H3210" s="28" t="s">
        <v>14698</v>
      </c>
      <c r="I3210" s="852" t="s">
        <v>949</v>
      </c>
      <c r="J3210" s="1998"/>
      <c r="K3210" s="1998"/>
      <c r="L3210" s="674"/>
    </row>
    <row r="3211" spans="2:12">
      <c r="B3211" s="385" t="s">
        <v>14838</v>
      </c>
      <c r="C3211" s="986" t="s">
        <v>13637</v>
      </c>
      <c r="D3211" s="952" t="s">
        <v>14700</v>
      </c>
      <c r="E3211" s="750" t="s">
        <v>12496</v>
      </c>
      <c r="F3211" s="42">
        <v>42415</v>
      </c>
      <c r="G3211" s="41">
        <v>42537</v>
      </c>
      <c r="H3211" s="28" t="s">
        <v>12557</v>
      </c>
      <c r="I3211" s="852" t="s">
        <v>949</v>
      </c>
      <c r="J3211" s="1998"/>
      <c r="K3211" s="1998"/>
      <c r="L3211" s="674"/>
    </row>
    <row r="3212" spans="2:12">
      <c r="B3212" s="385" t="s">
        <v>14839</v>
      </c>
      <c r="C3212" s="986" t="s">
        <v>9702</v>
      </c>
      <c r="D3212" s="952" t="s">
        <v>3135</v>
      </c>
      <c r="E3212" s="750" t="s">
        <v>11</v>
      </c>
      <c r="F3212" s="42">
        <v>41484</v>
      </c>
      <c r="G3212" s="41">
        <v>42538</v>
      </c>
      <c r="H3212" s="28" t="s">
        <v>14710</v>
      </c>
      <c r="I3212" s="852" t="s">
        <v>949</v>
      </c>
      <c r="J3212" s="1998"/>
      <c r="K3212" s="1998"/>
      <c r="L3212" s="674"/>
    </row>
    <row r="3213" spans="2:12">
      <c r="B3213" s="385" t="s">
        <v>14840</v>
      </c>
      <c r="C3213" s="986" t="s">
        <v>14277</v>
      </c>
      <c r="D3213" s="952" t="s">
        <v>14337</v>
      </c>
      <c r="E3213" s="750" t="s">
        <v>809</v>
      </c>
      <c r="F3213" s="42">
        <v>42129</v>
      </c>
      <c r="G3213" s="41">
        <v>42538</v>
      </c>
      <c r="H3213" s="28" t="s">
        <v>4963</v>
      </c>
      <c r="I3213" s="24" t="s">
        <v>14749</v>
      </c>
      <c r="L3213" s="674"/>
    </row>
    <row r="3214" spans="2:12">
      <c r="B3214" s="27" t="s">
        <v>3149</v>
      </c>
      <c r="C3214" s="986" t="s">
        <v>14729</v>
      </c>
      <c r="D3214" s="952" t="s">
        <v>14738</v>
      </c>
      <c r="E3214" s="29" t="s">
        <v>1196</v>
      </c>
      <c r="F3214" s="940">
        <v>42538</v>
      </c>
      <c r="G3214" s="1453">
        <v>42538</v>
      </c>
      <c r="H3214" s="28" t="s">
        <v>14716</v>
      </c>
      <c r="I3214" s="990" t="s">
        <v>949</v>
      </c>
      <c r="J3214" s="1505"/>
      <c r="K3214" s="1505"/>
    </row>
    <row r="3215" spans="2:12">
      <c r="B3215" s="205" t="s">
        <v>14841</v>
      </c>
      <c r="C3215" s="986" t="s">
        <v>14391</v>
      </c>
      <c r="D3215" s="952" t="s">
        <v>1567</v>
      </c>
      <c r="E3215" s="29" t="s">
        <v>20</v>
      </c>
      <c r="F3215" s="42">
        <v>42506</v>
      </c>
      <c r="G3215" s="41">
        <v>42542</v>
      </c>
      <c r="H3215" s="28" t="s">
        <v>2819</v>
      </c>
      <c r="I3215" s="852" t="s">
        <v>949</v>
      </c>
      <c r="J3215" s="1998"/>
      <c r="K3215" s="1998"/>
    </row>
    <row r="3216" spans="2:12">
      <c r="B3216" s="27" t="s">
        <v>2089</v>
      </c>
      <c r="C3216" s="986" t="s">
        <v>12966</v>
      </c>
      <c r="D3216" s="952" t="s">
        <v>5217</v>
      </c>
      <c r="E3216" s="29" t="s">
        <v>11</v>
      </c>
      <c r="F3216" s="42">
        <v>42241</v>
      </c>
      <c r="G3216" s="41">
        <v>42543</v>
      </c>
      <c r="H3216" s="28" t="s">
        <v>14720</v>
      </c>
      <c r="I3216" s="852" t="s">
        <v>949</v>
      </c>
      <c r="J3216" s="1998"/>
      <c r="K3216" s="1998"/>
    </row>
    <row r="3217" spans="2:13">
      <c r="B3217" s="213" t="s">
        <v>3149</v>
      </c>
      <c r="C3217" s="1018" t="s">
        <v>14737</v>
      </c>
      <c r="D3217" s="952" t="s">
        <v>14172</v>
      </c>
      <c r="E3217" s="750" t="s">
        <v>1196</v>
      </c>
      <c r="F3217" s="41">
        <v>42444</v>
      </c>
      <c r="G3217" s="41">
        <v>42543</v>
      </c>
      <c r="H3217" s="28" t="s">
        <v>14721</v>
      </c>
      <c r="L3217" s="674"/>
    </row>
    <row r="3218" spans="2:13">
      <c r="B3218" s="205" t="s">
        <v>14842</v>
      </c>
      <c r="C3218" s="986" t="s">
        <v>2727</v>
      </c>
      <c r="D3218" s="29" t="s">
        <v>14740</v>
      </c>
      <c r="E3218" s="29" t="s">
        <v>14739</v>
      </c>
      <c r="F3218" s="940">
        <v>42544</v>
      </c>
      <c r="G3218" s="1453">
        <v>42544</v>
      </c>
      <c r="H3218" s="28" t="s">
        <v>14742</v>
      </c>
      <c r="I3218" s="24" t="s">
        <v>14746</v>
      </c>
    </row>
    <row r="3219" spans="2:13">
      <c r="B3219" s="205" t="s">
        <v>14843</v>
      </c>
      <c r="C3219" s="986" t="s">
        <v>14747</v>
      </c>
      <c r="D3219" s="952" t="s">
        <v>13570</v>
      </c>
      <c r="E3219" s="29" t="s">
        <v>728</v>
      </c>
      <c r="F3219" s="42">
        <v>42355</v>
      </c>
      <c r="G3219" s="41">
        <v>42542</v>
      </c>
      <c r="H3219" s="28" t="s">
        <v>14745</v>
      </c>
      <c r="I3219" s="24" t="s">
        <v>14746</v>
      </c>
    </row>
    <row r="3220" spans="2:13">
      <c r="B3220" s="27" t="s">
        <v>14718</v>
      </c>
      <c r="C3220" s="986" t="s">
        <v>14748</v>
      </c>
      <c r="D3220" s="952" t="s">
        <v>14758</v>
      </c>
      <c r="E3220" s="29" t="s">
        <v>809</v>
      </c>
      <c r="F3220" s="940">
        <v>42542</v>
      </c>
      <c r="G3220" s="1453">
        <v>42543</v>
      </c>
      <c r="H3220" s="28" t="s">
        <v>14721</v>
      </c>
    </row>
    <row r="3221" spans="2:13">
      <c r="B3221" s="385" t="s">
        <v>14851</v>
      </c>
      <c r="C3221" s="986" t="s">
        <v>14856</v>
      </c>
      <c r="D3221" s="952" t="s">
        <v>8506</v>
      </c>
      <c r="E3221" s="750" t="s">
        <v>11</v>
      </c>
      <c r="F3221" s="42">
        <v>40969</v>
      </c>
      <c r="G3221" s="41">
        <v>42551</v>
      </c>
      <c r="H3221" s="28" t="s">
        <v>2837</v>
      </c>
      <c r="I3221" s="24" t="s">
        <v>14836</v>
      </c>
    </row>
    <row r="3222" spans="2:13">
      <c r="B3222" s="213" t="s">
        <v>14717</v>
      </c>
      <c r="C3222" s="986" t="s">
        <v>14857</v>
      </c>
      <c r="D3222" s="952" t="s">
        <v>6390</v>
      </c>
      <c r="E3222" s="750" t="s">
        <v>11</v>
      </c>
      <c r="F3222" s="42">
        <v>39814</v>
      </c>
      <c r="G3222" s="41">
        <v>42551</v>
      </c>
      <c r="H3222" s="28" t="s">
        <v>14835</v>
      </c>
      <c r="I3222" s="24" t="s">
        <v>949</v>
      </c>
    </row>
    <row r="3223" spans="2:13">
      <c r="B3223" s="385" t="s">
        <v>14852</v>
      </c>
      <c r="C3223" s="1018" t="s">
        <v>14858</v>
      </c>
      <c r="D3223" s="952" t="s">
        <v>8333</v>
      </c>
      <c r="E3223" s="750" t="s">
        <v>11</v>
      </c>
      <c r="F3223" s="42">
        <v>40905</v>
      </c>
      <c r="G3223" s="41">
        <v>42551</v>
      </c>
      <c r="H3223" s="28" t="s">
        <v>14835</v>
      </c>
      <c r="I3223" s="852" t="s">
        <v>949</v>
      </c>
      <c r="J3223" s="1998"/>
      <c r="K3223" s="1998"/>
    </row>
    <row r="3224" spans="2:13">
      <c r="B3224" s="213" t="s">
        <v>6</v>
      </c>
      <c r="C3224" s="986" t="s">
        <v>14859</v>
      </c>
      <c r="D3224" s="952" t="s">
        <v>14834</v>
      </c>
      <c r="E3224" s="750" t="s">
        <v>11</v>
      </c>
      <c r="F3224" s="42">
        <v>42548</v>
      </c>
      <c r="G3224" s="41">
        <v>42551</v>
      </c>
      <c r="H3224" s="28" t="s">
        <v>14848</v>
      </c>
    </row>
    <row r="3225" spans="2:13">
      <c r="B3225" s="213" t="s">
        <v>6</v>
      </c>
      <c r="C3225" s="1018" t="s">
        <v>14860</v>
      </c>
      <c r="D3225" s="952" t="s">
        <v>10706</v>
      </c>
      <c r="E3225" s="750" t="s">
        <v>10701</v>
      </c>
      <c r="F3225" s="42">
        <v>41904</v>
      </c>
      <c r="G3225" s="41">
        <v>42551</v>
      </c>
      <c r="H3225" s="28" t="s">
        <v>14835</v>
      </c>
      <c r="I3225" s="24" t="s">
        <v>949</v>
      </c>
    </row>
    <row r="3226" spans="2:13">
      <c r="B3226" s="213" t="s">
        <v>3149</v>
      </c>
      <c r="C3226" s="1018" t="s">
        <v>14861</v>
      </c>
      <c r="D3226" s="952" t="s">
        <v>13612</v>
      </c>
      <c r="E3226" s="750" t="s">
        <v>809</v>
      </c>
      <c r="F3226" s="42">
        <v>42378</v>
      </c>
      <c r="G3226" s="41">
        <v>42551</v>
      </c>
      <c r="H3226" s="28" t="s">
        <v>14835</v>
      </c>
      <c r="I3226" s="24" t="s">
        <v>949</v>
      </c>
    </row>
    <row r="3227" spans="2:13">
      <c r="B3227" s="385" t="s">
        <v>14837</v>
      </c>
      <c r="C3227" s="1018" t="s">
        <v>14862</v>
      </c>
      <c r="D3227" s="952" t="s">
        <v>14342</v>
      </c>
      <c r="E3227" s="750" t="s">
        <v>11</v>
      </c>
      <c r="F3227" s="42">
        <v>42326</v>
      </c>
      <c r="G3227" s="41">
        <v>42551</v>
      </c>
      <c r="H3227" s="28" t="s">
        <v>2837</v>
      </c>
      <c r="I3227" s="852" t="s">
        <v>949</v>
      </c>
      <c r="J3227" s="1998"/>
      <c r="K3227" s="1998"/>
    </row>
    <row r="3228" spans="2:13">
      <c r="B3228" s="213" t="s">
        <v>918</v>
      </c>
      <c r="C3228" s="986" t="s">
        <v>14863</v>
      </c>
      <c r="D3228" s="952" t="s">
        <v>14627</v>
      </c>
      <c r="E3228" s="750" t="s">
        <v>652</v>
      </c>
      <c r="F3228" s="42">
        <v>42522</v>
      </c>
      <c r="G3228" s="41">
        <v>42551</v>
      </c>
      <c r="H3228" s="28" t="s">
        <v>14835</v>
      </c>
      <c r="I3228" s="24" t="s">
        <v>949</v>
      </c>
    </row>
    <row r="3229" spans="2:13">
      <c r="B3229" s="27" t="s">
        <v>4419</v>
      </c>
      <c r="C3229" s="1024" t="s">
        <v>14966</v>
      </c>
      <c r="D3229" s="952" t="s">
        <v>7298</v>
      </c>
      <c r="E3229" s="29" t="s">
        <v>14866</v>
      </c>
      <c r="F3229" s="42">
        <v>40301</v>
      </c>
      <c r="G3229" s="41">
        <v>42551</v>
      </c>
      <c r="H3229" s="28" t="s">
        <v>14867</v>
      </c>
      <c r="I3229" s="24" t="s">
        <v>14868</v>
      </c>
    </row>
    <row r="3230" spans="2:13">
      <c r="B3230" s="27" t="s">
        <v>14263</v>
      </c>
      <c r="C3230" s="1024" t="s">
        <v>14965</v>
      </c>
      <c r="D3230" s="952" t="s">
        <v>14299</v>
      </c>
      <c r="E3230" s="29" t="s">
        <v>18</v>
      </c>
      <c r="F3230" s="42">
        <v>42479</v>
      </c>
      <c r="G3230" s="41">
        <v>42552</v>
      </c>
      <c r="H3230" s="28" t="s">
        <v>14870</v>
      </c>
      <c r="I3230" s="24" t="s">
        <v>13236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6</v>
      </c>
      <c r="C3232" s="986" t="s">
        <v>14961</v>
      </c>
      <c r="D3232" s="952" t="s">
        <v>14896</v>
      </c>
      <c r="E3232" s="29" t="s">
        <v>14846</v>
      </c>
      <c r="F3232" s="42">
        <v>42552</v>
      </c>
      <c r="G3232" s="41">
        <v>42555</v>
      </c>
      <c r="H3232" s="28" t="s">
        <v>14879</v>
      </c>
      <c r="I3232" s="990" t="s">
        <v>949</v>
      </c>
      <c r="J3232" s="1505"/>
      <c r="K3232" s="1505"/>
      <c r="L3232" s="674"/>
      <c r="M3232" s="1023"/>
    </row>
    <row r="3233" spans="2:14">
      <c r="B3233" s="205" t="s">
        <v>6</v>
      </c>
      <c r="C3233" s="986" t="s">
        <v>14962</v>
      </c>
      <c r="D3233" s="952" t="s">
        <v>14897</v>
      </c>
      <c r="E3233" s="29" t="s">
        <v>11</v>
      </c>
      <c r="F3233" s="42">
        <v>42555</v>
      </c>
      <c r="G3233" s="41">
        <v>42555</v>
      </c>
      <c r="H3233" s="28" t="s">
        <v>11115</v>
      </c>
      <c r="I3233" s="990" t="s">
        <v>949</v>
      </c>
      <c r="J3233" s="1505"/>
      <c r="K3233" s="1505"/>
      <c r="L3233" s="674"/>
      <c r="M3233" s="1023"/>
    </row>
    <row r="3234" spans="2:14">
      <c r="B3234" s="213" t="s">
        <v>14440</v>
      </c>
      <c r="C3234" s="986" t="s">
        <v>14955</v>
      </c>
      <c r="D3234" s="952" t="s">
        <v>14624</v>
      </c>
      <c r="E3234" s="750" t="s">
        <v>20</v>
      </c>
      <c r="F3234" s="41">
        <v>42522</v>
      </c>
      <c r="G3234" s="42">
        <v>42557</v>
      </c>
      <c r="H3234" s="28" t="s">
        <v>14898</v>
      </c>
      <c r="I3234" s="990" t="s">
        <v>949</v>
      </c>
      <c r="J3234" s="1505"/>
      <c r="K3234" s="1505"/>
      <c r="L3234" s="674"/>
      <c r="M3234" s="1023"/>
    </row>
    <row r="3235" spans="2:14">
      <c r="B3235" s="205" t="s">
        <v>6</v>
      </c>
      <c r="C3235" s="986" t="s">
        <v>14950</v>
      </c>
      <c r="D3235" s="952" t="s">
        <v>14906</v>
      </c>
      <c r="E3235" s="29" t="s">
        <v>11</v>
      </c>
      <c r="F3235" s="42">
        <v>42562</v>
      </c>
      <c r="G3235" s="41">
        <v>42563</v>
      </c>
      <c r="H3235" s="28" t="s">
        <v>14912</v>
      </c>
      <c r="I3235" s="990" t="s">
        <v>949</v>
      </c>
      <c r="J3235" s="1505"/>
      <c r="K3235" s="1505"/>
      <c r="L3235" s="674"/>
      <c r="M3235" s="1023"/>
    </row>
    <row r="3236" spans="2:14">
      <c r="B3236" s="205" t="s">
        <v>6</v>
      </c>
      <c r="C3236" s="986" t="s">
        <v>14947</v>
      </c>
      <c r="D3236" s="952" t="s">
        <v>14847</v>
      </c>
      <c r="E3236" s="29" t="s">
        <v>11</v>
      </c>
      <c r="F3236" s="42">
        <v>42567</v>
      </c>
      <c r="G3236" s="41">
        <v>42567</v>
      </c>
      <c r="H3236" s="28" t="s">
        <v>14974</v>
      </c>
      <c r="I3236" s="990" t="s">
        <v>949</v>
      </c>
      <c r="J3236" s="1505"/>
      <c r="K3236" s="1505"/>
      <c r="L3236" s="674"/>
      <c r="M3236" s="1023"/>
    </row>
    <row r="3237" spans="2:14">
      <c r="B3237" s="205" t="s">
        <v>6</v>
      </c>
      <c r="C3237" s="986" t="s">
        <v>14945</v>
      </c>
      <c r="D3237" s="952" t="s">
        <v>14927</v>
      </c>
      <c r="E3237" s="29" t="s">
        <v>9693</v>
      </c>
      <c r="F3237" s="42">
        <v>42570</v>
      </c>
      <c r="G3237" s="41">
        <v>42570</v>
      </c>
      <c r="H3237" s="28" t="s">
        <v>14929</v>
      </c>
      <c r="I3237" s="990" t="s">
        <v>949</v>
      </c>
      <c r="J3237" s="1505"/>
      <c r="K3237" s="1505"/>
      <c r="L3237" s="674"/>
      <c r="M3237" s="1023"/>
    </row>
    <row r="3238" spans="2:14">
      <c r="B3238" s="205" t="s">
        <v>761</v>
      </c>
      <c r="C3238" s="986" t="s">
        <v>14872</v>
      </c>
      <c r="D3238" s="952" t="s">
        <v>14719</v>
      </c>
      <c r="E3238" s="29" t="s">
        <v>12496</v>
      </c>
      <c r="F3238" s="42">
        <v>42555</v>
      </c>
      <c r="G3238" s="41">
        <v>42573</v>
      </c>
      <c r="H3238" s="28" t="s">
        <v>11054</v>
      </c>
      <c r="I3238" s="990" t="s">
        <v>949</v>
      </c>
      <c r="J3238" s="1505"/>
      <c r="K3238" s="1505"/>
      <c r="L3238" s="674"/>
      <c r="M3238" s="1023"/>
    </row>
    <row r="3239" spans="2:14">
      <c r="B3239" s="205" t="s">
        <v>6</v>
      </c>
      <c r="C3239" s="986" t="s">
        <v>14949</v>
      </c>
      <c r="D3239" s="952" t="s">
        <v>14942</v>
      </c>
      <c r="E3239" s="29" t="s">
        <v>11</v>
      </c>
      <c r="F3239" s="42">
        <v>42566</v>
      </c>
      <c r="G3239" s="41">
        <v>42577</v>
      </c>
      <c r="H3239" s="28" t="s">
        <v>11098</v>
      </c>
      <c r="I3239" s="990" t="s">
        <v>949</v>
      </c>
      <c r="J3239" s="1505"/>
      <c r="K3239" s="1505"/>
      <c r="L3239" s="674"/>
      <c r="M3239" s="1023"/>
    </row>
    <row r="3240" spans="2:14">
      <c r="B3240" s="27" t="s">
        <v>849</v>
      </c>
      <c r="C3240" s="986" t="s">
        <v>14980</v>
      </c>
      <c r="D3240" s="952" t="s">
        <v>8941</v>
      </c>
      <c r="E3240" s="29" t="s">
        <v>8</v>
      </c>
      <c r="F3240" s="42">
        <v>41134</v>
      </c>
      <c r="G3240" s="42">
        <v>42578</v>
      </c>
      <c r="H3240" s="28" t="s">
        <v>14978</v>
      </c>
      <c r="I3240" s="990" t="s">
        <v>949</v>
      </c>
      <c r="J3240" s="1505"/>
      <c r="K3240" s="1505"/>
      <c r="L3240" s="674"/>
      <c r="M3240" s="1023"/>
    </row>
    <row r="3241" spans="2:14">
      <c r="B3241" s="27" t="s">
        <v>14424</v>
      </c>
      <c r="C3241" s="986" t="s">
        <v>14981</v>
      </c>
      <c r="D3241" s="952" t="s">
        <v>14626</v>
      </c>
      <c r="E3241" s="29" t="s">
        <v>20</v>
      </c>
      <c r="F3241" s="42">
        <v>42522</v>
      </c>
      <c r="G3241" s="42">
        <v>42578</v>
      </c>
      <c r="H3241" s="28" t="s">
        <v>14978</v>
      </c>
      <c r="I3241" s="990" t="s">
        <v>949</v>
      </c>
      <c r="J3241" s="1505"/>
      <c r="K3241" s="1505"/>
    </row>
    <row r="3242" spans="2:14">
      <c r="B3242" s="27" t="s">
        <v>1399</v>
      </c>
      <c r="C3242" s="986" t="s">
        <v>15068</v>
      </c>
      <c r="D3242" s="952" t="s">
        <v>14939</v>
      </c>
      <c r="E3242" s="750" t="s">
        <v>1622</v>
      </c>
      <c r="F3242" s="42">
        <v>42557</v>
      </c>
      <c r="G3242" s="587">
        <v>42580</v>
      </c>
      <c r="H3242" s="28" t="s">
        <v>14986</v>
      </c>
      <c r="L3242" s="674"/>
      <c r="M3242" s="1023"/>
    </row>
    <row r="3243" spans="2:14">
      <c r="B3243" s="213" t="s">
        <v>14850</v>
      </c>
      <c r="C3243" s="986" t="s">
        <v>15069</v>
      </c>
      <c r="D3243" s="952" t="s">
        <v>10043</v>
      </c>
      <c r="E3243" s="750" t="s">
        <v>14889</v>
      </c>
      <c r="F3243" s="41">
        <v>41645</v>
      </c>
      <c r="G3243" s="42">
        <v>42582</v>
      </c>
      <c r="H3243" s="28" t="s">
        <v>14988</v>
      </c>
      <c r="I3243" s="990" t="s">
        <v>949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2089</v>
      </c>
      <c r="C3245" s="62" t="s">
        <v>9082</v>
      </c>
      <c r="D3245" s="952" t="s">
        <v>2246</v>
      </c>
      <c r="E3245" s="750" t="s">
        <v>5065</v>
      </c>
      <c r="F3245" s="586">
        <v>41204</v>
      </c>
      <c r="G3245" s="586">
        <v>42585</v>
      </c>
      <c r="H3245" s="28" t="s">
        <v>15001</v>
      </c>
      <c r="I3245" s="1022" t="s">
        <v>15115</v>
      </c>
      <c r="J3245" s="1513"/>
      <c r="K3245" s="1513"/>
      <c r="L3245" s="674"/>
      <c r="M3245" s="674"/>
      <c r="N3245" s="1023"/>
    </row>
    <row r="3246" spans="2:14">
      <c r="B3246" s="27" t="s">
        <v>6</v>
      </c>
      <c r="C3246" s="40" t="s">
        <v>14964</v>
      </c>
      <c r="D3246" s="952" t="s">
        <v>14935</v>
      </c>
      <c r="E3246" s="26" t="s">
        <v>7346</v>
      </c>
      <c r="F3246" s="42">
        <v>42552</v>
      </c>
      <c r="G3246" s="586">
        <v>42587</v>
      </c>
      <c r="H3246" s="28" t="s">
        <v>15022</v>
      </c>
      <c r="I3246" s="1022" t="s">
        <v>15116</v>
      </c>
      <c r="J3246" s="1513"/>
      <c r="K3246" s="1513"/>
      <c r="L3246" s="674"/>
      <c r="M3246" s="674"/>
      <c r="N3246" s="1023"/>
    </row>
    <row r="3247" spans="2:14">
      <c r="B3247" s="27" t="s">
        <v>14976</v>
      </c>
      <c r="C3247" s="62" t="s">
        <v>14297</v>
      </c>
      <c r="D3247" s="952" t="s">
        <v>14267</v>
      </c>
      <c r="E3247" s="750" t="s">
        <v>2</v>
      </c>
      <c r="F3247" s="586">
        <v>42461</v>
      </c>
      <c r="G3247" s="586">
        <v>42592</v>
      </c>
      <c r="H3247" s="28" t="s">
        <v>12993</v>
      </c>
      <c r="I3247" s="1022" t="s">
        <v>15116</v>
      </c>
      <c r="J3247" s="1513"/>
      <c r="K3247" s="1513"/>
      <c r="L3247" s="674"/>
      <c r="M3247" s="674"/>
      <c r="N3247" s="1023"/>
    </row>
    <row r="3248" spans="2:14">
      <c r="B3248" s="27" t="s">
        <v>2089</v>
      </c>
      <c r="C3248" s="62" t="s">
        <v>12729</v>
      </c>
      <c r="D3248" s="952" t="s">
        <v>12724</v>
      </c>
      <c r="E3248" s="750" t="s">
        <v>663</v>
      </c>
      <c r="F3248" s="586">
        <v>42193</v>
      </c>
      <c r="G3248" s="586">
        <v>42600</v>
      </c>
      <c r="H3248" s="28" t="s">
        <v>15063</v>
      </c>
      <c r="I3248" s="1022" t="s">
        <v>15116</v>
      </c>
      <c r="J3248" s="1513"/>
      <c r="K3248" s="1513"/>
      <c r="L3248" s="674"/>
      <c r="M3248" s="674"/>
      <c r="N3248" s="1023"/>
    </row>
    <row r="3249" spans="2:14">
      <c r="B3249" s="27" t="s">
        <v>2089</v>
      </c>
      <c r="C3249" s="62" t="s">
        <v>15058</v>
      </c>
      <c r="D3249" s="952" t="s">
        <v>15054</v>
      </c>
      <c r="E3249" s="750" t="s">
        <v>663</v>
      </c>
      <c r="F3249" s="586">
        <v>42598</v>
      </c>
      <c r="G3249" s="586">
        <v>42600</v>
      </c>
      <c r="H3249" s="28" t="s">
        <v>15065</v>
      </c>
      <c r="I3249" s="1022" t="s">
        <v>15116</v>
      </c>
      <c r="J3249" s="1513"/>
      <c r="K3249" s="1513"/>
      <c r="L3249" s="674"/>
      <c r="M3249" s="674"/>
      <c r="N3249" s="1351"/>
    </row>
    <row r="3250" spans="2:14">
      <c r="B3250" s="205" t="s">
        <v>6</v>
      </c>
      <c r="C3250" s="200" t="s">
        <v>15030</v>
      </c>
      <c r="D3250" s="952" t="s">
        <v>15027</v>
      </c>
      <c r="E3250" s="29" t="s">
        <v>11</v>
      </c>
      <c r="F3250" s="42">
        <v>42590</v>
      </c>
      <c r="G3250" s="577">
        <v>42602</v>
      </c>
      <c r="H3250" s="202" t="s">
        <v>15070</v>
      </c>
      <c r="I3250" s="1022" t="s">
        <v>15116</v>
      </c>
      <c r="J3250" s="1513"/>
      <c r="K3250" s="1513"/>
      <c r="L3250" s="674"/>
      <c r="M3250" s="674"/>
      <c r="N3250" s="1023"/>
    </row>
    <row r="3251" spans="2:14">
      <c r="B3251" s="27" t="s">
        <v>725</v>
      </c>
      <c r="C3251" s="40" t="s">
        <v>15031</v>
      </c>
      <c r="D3251" s="952" t="s">
        <v>15032</v>
      </c>
      <c r="E3251" s="26" t="s">
        <v>652</v>
      </c>
      <c r="F3251" s="42">
        <v>42590</v>
      </c>
      <c r="G3251" s="586">
        <v>42608</v>
      </c>
      <c r="H3251" s="28" t="s">
        <v>15084</v>
      </c>
      <c r="I3251" s="1022" t="s">
        <v>15116</v>
      </c>
      <c r="J3251" s="1513"/>
      <c r="K3251" s="1513"/>
      <c r="L3251" s="674"/>
      <c r="M3251" s="674"/>
      <c r="N3251" s="1023"/>
    </row>
    <row r="3252" spans="2:14">
      <c r="B3252" s="27" t="s">
        <v>13244</v>
      </c>
      <c r="C3252" s="40" t="s">
        <v>14957</v>
      </c>
      <c r="D3252" s="952" t="s">
        <v>14936</v>
      </c>
      <c r="E3252" s="26" t="s">
        <v>18</v>
      </c>
      <c r="F3252" s="42">
        <v>42555</v>
      </c>
      <c r="G3252" s="586">
        <v>42608</v>
      </c>
      <c r="H3252" s="28" t="s">
        <v>15059</v>
      </c>
      <c r="I3252" s="1022" t="s">
        <v>15115</v>
      </c>
      <c r="J3252" s="1513"/>
      <c r="K3252" s="1513"/>
      <c r="L3252" s="674"/>
      <c r="M3252" s="674"/>
      <c r="N3252" s="1023"/>
    </row>
    <row r="3253" spans="2:14">
      <c r="B3253" s="27" t="s">
        <v>5475</v>
      </c>
      <c r="C3253" s="40" t="s">
        <v>9836</v>
      </c>
      <c r="D3253" s="952" t="s">
        <v>9837</v>
      </c>
      <c r="E3253" s="26" t="s">
        <v>728</v>
      </c>
      <c r="F3253" s="42">
        <v>41517</v>
      </c>
      <c r="G3253" s="586">
        <v>42609</v>
      </c>
      <c r="H3253" s="28" t="s">
        <v>15093</v>
      </c>
      <c r="I3253" s="1022" t="s">
        <v>15117</v>
      </c>
      <c r="J3253" s="1513"/>
      <c r="K3253" s="1513"/>
      <c r="L3253" s="674"/>
      <c r="M3253" s="674"/>
      <c r="N3253" s="1023"/>
    </row>
    <row r="3254" spans="2:14">
      <c r="B3254" s="27" t="s">
        <v>2089</v>
      </c>
      <c r="C3254" s="40" t="s">
        <v>15060</v>
      </c>
      <c r="D3254" s="952" t="s">
        <v>1507</v>
      </c>
      <c r="E3254" s="26" t="s">
        <v>11</v>
      </c>
      <c r="F3254" s="42">
        <v>39934</v>
      </c>
      <c r="G3254" s="586">
        <v>42613</v>
      </c>
      <c r="H3254" s="28" t="s">
        <v>2975</v>
      </c>
      <c r="I3254" s="1022" t="s">
        <v>15116</v>
      </c>
      <c r="J3254" s="1513"/>
      <c r="K3254" s="1513"/>
      <c r="L3254" s="674"/>
      <c r="M3254" s="674"/>
      <c r="N3254" s="1023"/>
    </row>
    <row r="3255" spans="2:14">
      <c r="B3255" s="27" t="s">
        <v>725</v>
      </c>
      <c r="C3255" s="40" t="s">
        <v>15067</v>
      </c>
      <c r="D3255" s="952" t="s">
        <v>6582</v>
      </c>
      <c r="E3255" s="26" t="s">
        <v>663</v>
      </c>
      <c r="F3255" s="42">
        <v>39940</v>
      </c>
      <c r="G3255" s="586">
        <v>42613</v>
      </c>
      <c r="H3255" s="28" t="s">
        <v>2975</v>
      </c>
      <c r="I3255" s="1022" t="s">
        <v>15116</v>
      </c>
      <c r="J3255" s="1513"/>
      <c r="K3255" s="1513"/>
      <c r="L3255" s="674"/>
      <c r="M3255" s="674"/>
      <c r="N3255" s="1023"/>
    </row>
    <row r="3256" spans="2:14">
      <c r="B3256" s="27" t="s">
        <v>3338</v>
      </c>
      <c r="C3256" s="40" t="s">
        <v>11230</v>
      </c>
      <c r="D3256" s="952" t="s">
        <v>11229</v>
      </c>
      <c r="E3256" s="26" t="s">
        <v>2</v>
      </c>
      <c r="F3256" s="42">
        <v>41869</v>
      </c>
      <c r="G3256" s="586">
        <v>42613</v>
      </c>
      <c r="H3256" s="28" t="s">
        <v>2975</v>
      </c>
      <c r="I3256" s="1022" t="s">
        <v>15116</v>
      </c>
      <c r="J3256" s="1513"/>
      <c r="K3256" s="1513"/>
      <c r="L3256" s="674"/>
      <c r="M3256" s="674"/>
      <c r="N3256" s="1023"/>
    </row>
    <row r="3257" spans="2:14">
      <c r="B3257" s="27" t="s">
        <v>6</v>
      </c>
      <c r="C3257" s="40" t="s">
        <v>14166</v>
      </c>
      <c r="D3257" s="952" t="s">
        <v>14170</v>
      </c>
      <c r="E3257" s="26" t="s">
        <v>11</v>
      </c>
      <c r="F3257" s="42">
        <v>42450</v>
      </c>
      <c r="G3257" s="586">
        <v>42613</v>
      </c>
      <c r="H3257" s="28" t="s">
        <v>2975</v>
      </c>
      <c r="I3257" s="1022" t="s">
        <v>15144</v>
      </c>
      <c r="J3257" s="1513"/>
      <c r="K3257" s="1513"/>
      <c r="L3257" s="674"/>
      <c r="M3257" s="674"/>
      <c r="N3257" s="1023"/>
    </row>
    <row r="3258" spans="2:14">
      <c r="B3258" s="27" t="s">
        <v>14718</v>
      </c>
      <c r="C3258" s="40" t="s">
        <v>14954</v>
      </c>
      <c r="D3258" s="952" t="s">
        <v>14941</v>
      </c>
      <c r="E3258" s="26" t="s">
        <v>15203</v>
      </c>
      <c r="F3258" s="42">
        <v>42562</v>
      </c>
      <c r="G3258" s="586">
        <v>42613</v>
      </c>
      <c r="H3258" s="28" t="s">
        <v>2975</v>
      </c>
      <c r="I3258" s="1022" t="s">
        <v>15116</v>
      </c>
      <c r="J3258" s="1513"/>
      <c r="K3258" s="1513"/>
      <c r="L3258" s="674"/>
      <c r="M3258" s="674"/>
      <c r="N3258" s="1023"/>
    </row>
    <row r="3259" spans="2:14">
      <c r="B3259" s="27" t="s">
        <v>761</v>
      </c>
      <c r="C3259" s="40" t="s">
        <v>14959</v>
      </c>
      <c r="D3259" s="952" t="s">
        <v>14938</v>
      </c>
      <c r="E3259" s="26" t="s">
        <v>12496</v>
      </c>
      <c r="F3259" s="42">
        <v>42555</v>
      </c>
      <c r="G3259" s="586">
        <v>42613</v>
      </c>
      <c r="H3259" s="28" t="s">
        <v>2975</v>
      </c>
      <c r="I3259" s="1022" t="s">
        <v>15116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14658</v>
      </c>
      <c r="C3261" s="200" t="s">
        <v>2727</v>
      </c>
      <c r="D3261" s="750" t="s">
        <v>11698</v>
      </c>
      <c r="E3261" s="750" t="s">
        <v>1875</v>
      </c>
      <c r="F3261" s="42">
        <v>42604</v>
      </c>
      <c r="G3261" s="41">
        <v>42634</v>
      </c>
      <c r="H3261" s="60" t="s">
        <v>15151</v>
      </c>
      <c r="I3261" s="1022" t="s">
        <v>13236</v>
      </c>
      <c r="J3261" s="1513"/>
      <c r="K3261" s="1513"/>
    </row>
    <row r="3262" spans="2:14">
      <c r="B3262" s="27"/>
      <c r="C3262" s="1369" t="s">
        <v>15159</v>
      </c>
      <c r="D3262" s="1370" t="s">
        <v>15160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13519</v>
      </c>
      <c r="C3263" s="986" t="s">
        <v>15154</v>
      </c>
      <c r="D3263" s="952" t="s">
        <v>14410</v>
      </c>
      <c r="E3263" s="29" t="s">
        <v>1558</v>
      </c>
      <c r="F3263" s="42">
        <v>42499</v>
      </c>
      <c r="G3263" s="577">
        <v>42615</v>
      </c>
      <c r="H3263" s="28" t="s">
        <v>15109</v>
      </c>
      <c r="I3263" s="1022" t="s">
        <v>15217</v>
      </c>
      <c r="J3263" s="1513"/>
      <c r="K3263" s="1513"/>
      <c r="L3263" s="674"/>
      <c r="M3263" s="674"/>
      <c r="N3263" s="1023"/>
    </row>
    <row r="3264" spans="2:14">
      <c r="B3264" s="1353" t="s">
        <v>3292</v>
      </c>
      <c r="C3264" s="986" t="s">
        <v>15155</v>
      </c>
      <c r="D3264" s="952" t="s">
        <v>14989</v>
      </c>
      <c r="E3264" s="29" t="s">
        <v>18</v>
      </c>
      <c r="F3264" s="42">
        <v>42583</v>
      </c>
      <c r="G3264" s="577">
        <v>42620</v>
      </c>
      <c r="H3264" s="28" t="s">
        <v>15118</v>
      </c>
      <c r="I3264" s="1022" t="s">
        <v>15217</v>
      </c>
      <c r="J3264" s="1513"/>
      <c r="K3264" s="1513"/>
      <c r="L3264" s="674"/>
      <c r="M3264" s="674"/>
      <c r="N3264" s="1023"/>
    </row>
    <row r="3265" spans="2:14">
      <c r="B3265" s="1353" t="s">
        <v>6</v>
      </c>
      <c r="C3265" s="986" t="s">
        <v>15156</v>
      </c>
      <c r="D3265" s="952" t="s">
        <v>14298</v>
      </c>
      <c r="E3265" s="29" t="s">
        <v>11</v>
      </c>
      <c r="F3265" s="42">
        <v>42478</v>
      </c>
      <c r="G3265" s="577">
        <v>42623</v>
      </c>
      <c r="H3265" s="28" t="s">
        <v>11306</v>
      </c>
      <c r="I3265" s="1022" t="s">
        <v>15217</v>
      </c>
      <c r="J3265" s="1513"/>
      <c r="K3265" s="1513"/>
      <c r="L3265" s="674"/>
      <c r="M3265" s="674"/>
      <c r="N3265" s="1023"/>
    </row>
    <row r="3266" spans="2:14">
      <c r="B3266" s="1353" t="s">
        <v>4286</v>
      </c>
      <c r="C3266" s="986" t="s">
        <v>15157</v>
      </c>
      <c r="D3266" s="952" t="s">
        <v>15131</v>
      </c>
      <c r="E3266" s="29" t="s">
        <v>11</v>
      </c>
      <c r="F3266" s="42">
        <v>42625</v>
      </c>
      <c r="G3266" s="577">
        <v>42629</v>
      </c>
      <c r="H3266" s="28" t="s">
        <v>15153</v>
      </c>
      <c r="I3266" s="1022" t="s">
        <v>15217</v>
      </c>
      <c r="J3266" s="1513"/>
      <c r="K3266" s="1513"/>
      <c r="M3266" s="674"/>
      <c r="N3266" s="1023"/>
    </row>
    <row r="3267" spans="2:14">
      <c r="B3267" s="1353" t="s">
        <v>6</v>
      </c>
      <c r="C3267" s="986" t="s">
        <v>15158</v>
      </c>
      <c r="D3267" s="952" t="s">
        <v>15145</v>
      </c>
      <c r="E3267" s="29" t="s">
        <v>11</v>
      </c>
      <c r="F3267" s="42">
        <v>42629</v>
      </c>
      <c r="G3267" s="577">
        <v>42630</v>
      </c>
      <c r="H3267" s="28" t="s">
        <v>15150</v>
      </c>
      <c r="I3267" s="1022" t="s">
        <v>15217</v>
      </c>
      <c r="J3267" s="1513"/>
      <c r="K3267" s="1513"/>
      <c r="L3267" s="674"/>
      <c r="M3267" s="674"/>
      <c r="N3267" s="1023"/>
    </row>
    <row r="3268" spans="2:14">
      <c r="B3268" s="1353" t="s">
        <v>4286</v>
      </c>
      <c r="C3268" s="986" t="s">
        <v>14930</v>
      </c>
      <c r="D3268" s="952" t="s">
        <v>14931</v>
      </c>
      <c r="E3268" s="29" t="s">
        <v>6406</v>
      </c>
      <c r="F3268" s="42">
        <v>42562</v>
      </c>
      <c r="G3268" s="577">
        <v>42636</v>
      </c>
      <c r="H3268" s="28" t="s">
        <v>15161</v>
      </c>
      <c r="I3268" s="1022" t="s">
        <v>15217</v>
      </c>
      <c r="J3268" s="1513"/>
      <c r="K3268" s="1513"/>
      <c r="M3268" s="674"/>
      <c r="N3268" s="1023"/>
    </row>
    <row r="3269" spans="2:14">
      <c r="B3269" s="1353" t="s">
        <v>12202</v>
      </c>
      <c r="C3269" s="986" t="s">
        <v>15187</v>
      </c>
      <c r="D3269" s="952" t="s">
        <v>13904</v>
      </c>
      <c r="E3269" s="29" t="s">
        <v>11</v>
      </c>
      <c r="F3269" s="42">
        <v>39083</v>
      </c>
      <c r="G3269" s="577">
        <v>42643</v>
      </c>
      <c r="H3269" s="28" t="s">
        <v>5348</v>
      </c>
      <c r="I3269" s="1022" t="s">
        <v>15242</v>
      </c>
      <c r="J3269" s="1513"/>
      <c r="K3269" s="1513"/>
      <c r="M3269" s="674"/>
      <c r="N3269" s="1023"/>
    </row>
    <row r="3270" spans="2:14">
      <c r="B3270" s="1353" t="s">
        <v>12202</v>
      </c>
      <c r="C3270" s="986" t="s">
        <v>15188</v>
      </c>
      <c r="D3270" s="952" t="s">
        <v>13902</v>
      </c>
      <c r="E3270" s="29" t="s">
        <v>11</v>
      </c>
      <c r="F3270" s="42">
        <v>39083</v>
      </c>
      <c r="G3270" s="577">
        <v>42643</v>
      </c>
      <c r="H3270" s="28" t="s">
        <v>5348</v>
      </c>
      <c r="I3270" s="1022"/>
      <c r="J3270" s="1513"/>
      <c r="K3270" s="1513"/>
      <c r="M3270" s="674"/>
      <c r="N3270" s="1023"/>
    </row>
    <row r="3271" spans="2:14">
      <c r="B3271" s="1353" t="s">
        <v>12202</v>
      </c>
      <c r="C3271" s="986" t="s">
        <v>15189</v>
      </c>
      <c r="D3271" s="952" t="s">
        <v>13908</v>
      </c>
      <c r="E3271" s="29" t="s">
        <v>11</v>
      </c>
      <c r="F3271" s="42">
        <v>39083</v>
      </c>
      <c r="G3271" s="577">
        <v>42643</v>
      </c>
      <c r="H3271" s="28" t="s">
        <v>5348</v>
      </c>
      <c r="I3271" s="1022" t="s">
        <v>15242</v>
      </c>
      <c r="J3271" s="1513"/>
      <c r="K3271" s="1513"/>
      <c r="M3271" s="674"/>
      <c r="N3271" s="1023"/>
    </row>
    <row r="3272" spans="2:14">
      <c r="B3272" s="1353" t="s">
        <v>12202</v>
      </c>
      <c r="C3272" s="986" t="s">
        <v>14932</v>
      </c>
      <c r="D3272" s="952" t="s">
        <v>13911</v>
      </c>
      <c r="E3272" s="29" t="s">
        <v>11</v>
      </c>
      <c r="F3272" s="42">
        <v>39814</v>
      </c>
      <c r="G3272" s="577">
        <v>42643</v>
      </c>
      <c r="H3272" s="28" t="s">
        <v>5348</v>
      </c>
      <c r="I3272" s="1022" t="s">
        <v>15217</v>
      </c>
      <c r="J3272" s="1513"/>
      <c r="K3272" s="1513"/>
      <c r="M3272" s="674"/>
      <c r="N3272" s="1023"/>
    </row>
    <row r="3273" spans="2:14">
      <c r="B3273" s="1353" t="s">
        <v>12959</v>
      </c>
      <c r="C3273" s="986" t="s">
        <v>12891</v>
      </c>
      <c r="D3273" s="952" t="s">
        <v>12894</v>
      </c>
      <c r="E3273" s="29" t="s">
        <v>1485</v>
      </c>
      <c r="F3273" s="42">
        <v>42226</v>
      </c>
      <c r="G3273" s="577">
        <v>42643</v>
      </c>
      <c r="H3273" s="28" t="s">
        <v>5348</v>
      </c>
      <c r="I3273" s="1022" t="s">
        <v>15217</v>
      </c>
      <c r="J3273" s="1513"/>
      <c r="K3273" s="1513"/>
      <c r="M3273" s="674"/>
      <c r="N3273" s="1023"/>
    </row>
    <row r="3274" spans="2:14">
      <c r="B3274" s="1353" t="s">
        <v>3149</v>
      </c>
      <c r="C3274" s="30" t="s">
        <v>14963</v>
      </c>
      <c r="D3274" s="952" t="s">
        <v>15212</v>
      </c>
      <c r="E3274" s="29" t="s">
        <v>809</v>
      </c>
      <c r="F3274" s="42">
        <v>42552</v>
      </c>
      <c r="G3274" s="577">
        <v>42643</v>
      </c>
      <c r="H3274" s="28" t="s">
        <v>15190</v>
      </c>
      <c r="I3274" s="1022" t="s">
        <v>15217</v>
      </c>
      <c r="J3274" s="1513"/>
      <c r="K3274" s="1513"/>
      <c r="M3274" s="674"/>
      <c r="N3274" s="1023"/>
    </row>
    <row r="3275" spans="2:14">
      <c r="B3275" s="1353"/>
      <c r="C3275" s="1369" t="s">
        <v>14432</v>
      </c>
      <c r="D3275" s="1370" t="s">
        <v>14418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2197</v>
      </c>
      <c r="C3276" s="30" t="s">
        <v>15172</v>
      </c>
      <c r="D3276" s="952" t="s">
        <v>15265</v>
      </c>
      <c r="E3276" s="29" t="s">
        <v>729</v>
      </c>
      <c r="F3276" s="42">
        <v>42632</v>
      </c>
      <c r="G3276" s="577">
        <v>42646</v>
      </c>
      <c r="H3276" s="28" t="s">
        <v>15255</v>
      </c>
      <c r="I3276" s="1022" t="s">
        <v>949</v>
      </c>
      <c r="J3276" s="1513"/>
      <c r="K3276" s="1513"/>
      <c r="M3276" s="674"/>
      <c r="N3276" s="1023"/>
    </row>
    <row r="3277" spans="2:14">
      <c r="B3277" s="1353" t="s">
        <v>4756</v>
      </c>
      <c r="C3277" s="30" t="s">
        <v>15256</v>
      </c>
      <c r="D3277" s="952" t="s">
        <v>15266</v>
      </c>
      <c r="E3277" s="29" t="s">
        <v>729</v>
      </c>
      <c r="F3277" s="42">
        <v>42608</v>
      </c>
      <c r="G3277" s="577">
        <v>42647</v>
      </c>
      <c r="H3277" s="28" t="s">
        <v>15257</v>
      </c>
      <c r="I3277" s="1022" t="s">
        <v>949</v>
      </c>
      <c r="J3277" s="1513"/>
      <c r="K3277" s="1513"/>
      <c r="M3277" s="674"/>
      <c r="N3277" s="1023"/>
    </row>
    <row r="3278" spans="2:14">
      <c r="B3278" s="27" t="s">
        <v>14661</v>
      </c>
      <c r="C3278" s="200" t="s">
        <v>15258</v>
      </c>
      <c r="D3278" s="952" t="s">
        <v>5548</v>
      </c>
      <c r="E3278" s="750" t="s">
        <v>6406</v>
      </c>
      <c r="F3278" s="42">
        <v>41640</v>
      </c>
      <c r="G3278" s="41">
        <v>42653</v>
      </c>
      <c r="H3278" s="60" t="s">
        <v>15209</v>
      </c>
      <c r="I3278" s="1022" t="s">
        <v>949</v>
      </c>
      <c r="J3278" s="1513"/>
      <c r="K3278" s="1513"/>
    </row>
    <row r="3279" spans="2:14">
      <c r="B3279" s="27" t="s">
        <v>4756</v>
      </c>
      <c r="C3279" s="200" t="s">
        <v>15087</v>
      </c>
      <c r="D3279" s="952" t="s">
        <v>15264</v>
      </c>
      <c r="E3279" s="750" t="s">
        <v>729</v>
      </c>
      <c r="F3279" s="42">
        <v>42608</v>
      </c>
      <c r="G3279" s="41">
        <v>42655</v>
      </c>
      <c r="H3279" s="60" t="s">
        <v>5412</v>
      </c>
      <c r="I3279" s="1022" t="s">
        <v>949</v>
      </c>
      <c r="J3279" s="1513"/>
      <c r="K3279" s="1513"/>
    </row>
    <row r="3280" spans="2:14" s="1313" customFormat="1">
      <c r="B3280" s="205" t="s">
        <v>2853</v>
      </c>
      <c r="C3280" s="200" t="s">
        <v>15213</v>
      </c>
      <c r="D3280" s="952" t="s">
        <v>13740</v>
      </c>
      <c r="E3280" s="270" t="s">
        <v>2013</v>
      </c>
      <c r="F3280" s="586">
        <v>42347</v>
      </c>
      <c r="G3280" s="586">
        <v>42656</v>
      </c>
      <c r="H3280" s="28" t="s">
        <v>15259</v>
      </c>
      <c r="I3280" s="1022" t="s">
        <v>13236</v>
      </c>
      <c r="J3280" s="1513"/>
      <c r="K3280" s="1513"/>
    </row>
    <row r="3281" spans="1:14" s="1313" customFormat="1">
      <c r="B3281" s="205" t="s">
        <v>3149</v>
      </c>
      <c r="C3281" s="200" t="s">
        <v>10076</v>
      </c>
      <c r="D3281" s="952" t="s">
        <v>10077</v>
      </c>
      <c r="E3281" s="270" t="s">
        <v>724</v>
      </c>
      <c r="F3281" s="586" t="s">
        <v>10078</v>
      </c>
      <c r="G3281" s="586">
        <v>42656</v>
      </c>
      <c r="H3281" s="28" t="s">
        <v>13264</v>
      </c>
      <c r="I3281" s="1022" t="s">
        <v>949</v>
      </c>
      <c r="J3281" s="1513"/>
      <c r="K3281" s="1513"/>
    </row>
    <row r="3282" spans="1:14" s="1313" customFormat="1">
      <c r="B3282" s="205" t="s">
        <v>6</v>
      </c>
      <c r="C3282" s="200" t="s">
        <v>15235</v>
      </c>
      <c r="D3282" s="952" t="s">
        <v>15211</v>
      </c>
      <c r="E3282" s="270" t="s">
        <v>11</v>
      </c>
      <c r="F3282" s="586">
        <v>42656</v>
      </c>
      <c r="G3282" s="586">
        <v>42663</v>
      </c>
      <c r="H3282" s="28" t="s">
        <v>3107</v>
      </c>
      <c r="I3282" s="1022" t="s">
        <v>949</v>
      </c>
      <c r="J3282" s="1513"/>
      <c r="K3282" s="1513"/>
    </row>
    <row r="3283" spans="1:14" s="1313" customFormat="1">
      <c r="B3283" s="205" t="s">
        <v>6</v>
      </c>
      <c r="C3283" s="200" t="s">
        <v>15238</v>
      </c>
      <c r="D3283" s="952" t="s">
        <v>15224</v>
      </c>
      <c r="E3283" s="270" t="s">
        <v>11</v>
      </c>
      <c r="F3283" s="586">
        <v>42662</v>
      </c>
      <c r="G3283" s="586">
        <v>42663</v>
      </c>
      <c r="H3283" s="28" t="s">
        <v>3107</v>
      </c>
      <c r="I3283" s="1022" t="s">
        <v>949</v>
      </c>
      <c r="J3283" s="1513"/>
      <c r="K3283" s="1513"/>
    </row>
    <row r="3284" spans="1:14" s="1313" customFormat="1">
      <c r="B3284" s="205" t="s">
        <v>2089</v>
      </c>
      <c r="C3284" s="200" t="s">
        <v>15250</v>
      </c>
      <c r="D3284" s="952" t="s">
        <v>15247</v>
      </c>
      <c r="E3284" s="270" t="s">
        <v>11</v>
      </c>
      <c r="F3284" s="586">
        <v>42667</v>
      </c>
      <c r="G3284" s="586">
        <v>42667</v>
      </c>
      <c r="H3284" s="28" t="s">
        <v>11463</v>
      </c>
      <c r="I3284" s="1022" t="s">
        <v>949</v>
      </c>
      <c r="J3284" s="1513"/>
      <c r="K3284" s="1513"/>
    </row>
    <row r="3285" spans="1:14" s="1313" customFormat="1">
      <c r="B3285" s="205" t="s">
        <v>6</v>
      </c>
      <c r="C3285" s="200" t="s">
        <v>4985</v>
      </c>
      <c r="D3285" s="952" t="s">
        <v>4948</v>
      </c>
      <c r="E3285" s="270" t="s">
        <v>11</v>
      </c>
      <c r="F3285" s="586">
        <v>41439</v>
      </c>
      <c r="G3285" s="586">
        <v>42667</v>
      </c>
      <c r="H3285" s="28" t="s">
        <v>11463</v>
      </c>
      <c r="I3285" s="1022" t="s">
        <v>949</v>
      </c>
      <c r="J3285" s="1513"/>
      <c r="K3285" s="1513"/>
    </row>
    <row r="3286" spans="1:14" s="1313" customFormat="1">
      <c r="B3286" s="205" t="s">
        <v>3149</v>
      </c>
      <c r="C3286" s="200" t="s">
        <v>15018</v>
      </c>
      <c r="D3286" s="952" t="s">
        <v>15015</v>
      </c>
      <c r="E3286" s="270" t="s">
        <v>1196</v>
      </c>
      <c r="F3286" s="586">
        <v>42586</v>
      </c>
      <c r="G3286" s="586">
        <v>42669</v>
      </c>
      <c r="H3286" s="28" t="s">
        <v>5430</v>
      </c>
      <c r="I3286" s="1022" t="s">
        <v>949</v>
      </c>
      <c r="J3286" s="1513"/>
      <c r="K3286" s="1513"/>
    </row>
    <row r="3287" spans="1:14">
      <c r="A3287" s="1313"/>
      <c r="B3287" s="27" t="s">
        <v>970</v>
      </c>
      <c r="C3287" s="30" t="s">
        <v>15226</v>
      </c>
      <c r="D3287" s="952" t="s">
        <v>6399</v>
      </c>
      <c r="E3287" s="29" t="s">
        <v>15227</v>
      </c>
      <c r="F3287" s="42">
        <v>39814</v>
      </c>
      <c r="G3287" s="41">
        <v>42674</v>
      </c>
      <c r="H3287" s="28" t="s">
        <v>15267</v>
      </c>
      <c r="I3287" s="1022" t="s">
        <v>13236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14658</v>
      </c>
      <c r="C3289" s="986" t="s">
        <v>2727</v>
      </c>
      <c r="D3289" s="29" t="s">
        <v>15290</v>
      </c>
      <c r="E3289" s="29" t="s">
        <v>1875</v>
      </c>
      <c r="F3289" s="940">
        <v>42689</v>
      </c>
      <c r="G3289" s="1454">
        <v>42691</v>
      </c>
      <c r="H3289" s="61" t="s">
        <v>15291</v>
      </c>
      <c r="I3289" s="1022" t="s">
        <v>13236</v>
      </c>
      <c r="J3289" s="1513"/>
      <c r="K3289" s="1513"/>
    </row>
    <row r="3290" spans="1:14">
      <c r="A3290" s="1313"/>
      <c r="B3290" s="27" t="s">
        <v>15126</v>
      </c>
      <c r="C3290" s="986" t="s">
        <v>15170</v>
      </c>
      <c r="D3290" s="952" t="s">
        <v>15096</v>
      </c>
      <c r="E3290" s="29" t="s">
        <v>1558</v>
      </c>
      <c r="F3290" s="42">
        <v>42625</v>
      </c>
      <c r="G3290" s="41">
        <v>42675</v>
      </c>
      <c r="H3290" s="28" t="s">
        <v>15268</v>
      </c>
      <c r="I3290" s="1022" t="s">
        <v>15343</v>
      </c>
      <c r="J3290" s="1513"/>
      <c r="K3290" s="1513"/>
    </row>
    <row r="3291" spans="1:14" s="1313" customFormat="1">
      <c r="B3291" s="205" t="s">
        <v>810</v>
      </c>
      <c r="C3291" s="986" t="s">
        <v>15236</v>
      </c>
      <c r="D3291" s="952" t="s">
        <v>15219</v>
      </c>
      <c r="E3291" s="270" t="s">
        <v>1073</v>
      </c>
      <c r="F3291" s="586">
        <v>42660</v>
      </c>
      <c r="G3291" s="586">
        <v>42677</v>
      </c>
      <c r="H3291" s="61" t="s">
        <v>15270</v>
      </c>
      <c r="I3291" s="1022" t="s">
        <v>949</v>
      </c>
      <c r="J3291" s="1513"/>
      <c r="K3291" s="1513"/>
    </row>
    <row r="3292" spans="1:14" s="1313" customFormat="1">
      <c r="B3292" s="205" t="s">
        <v>14384</v>
      </c>
      <c r="C3292" s="986" t="s">
        <v>14392</v>
      </c>
      <c r="D3292" s="952" t="s">
        <v>14415</v>
      </c>
      <c r="E3292" s="270" t="s">
        <v>2</v>
      </c>
      <c r="F3292" s="586">
        <v>42506</v>
      </c>
      <c r="G3292" s="586">
        <v>42683</v>
      </c>
      <c r="H3292" s="61" t="s">
        <v>5451</v>
      </c>
      <c r="I3292" s="1022" t="s">
        <v>15343</v>
      </c>
      <c r="J3292" s="1513"/>
      <c r="K3292" s="1513"/>
    </row>
    <row r="3293" spans="1:14" s="1313" customFormat="1">
      <c r="B3293" s="205" t="s">
        <v>2853</v>
      </c>
      <c r="C3293" s="986" t="s">
        <v>11079</v>
      </c>
      <c r="D3293" s="952" t="s">
        <v>11155</v>
      </c>
      <c r="E3293" s="270" t="s">
        <v>728</v>
      </c>
      <c r="F3293" s="586">
        <v>41834</v>
      </c>
      <c r="G3293" s="586">
        <v>42683</v>
      </c>
      <c r="H3293" s="61" t="s">
        <v>15280</v>
      </c>
      <c r="I3293" s="1022" t="s">
        <v>13236</v>
      </c>
      <c r="J3293" s="1513"/>
      <c r="K3293" s="1513"/>
    </row>
    <row r="3294" spans="1:14" s="1313" customFormat="1">
      <c r="B3294" s="205" t="s">
        <v>3149</v>
      </c>
      <c r="C3294" s="986" t="s">
        <v>15275</v>
      </c>
      <c r="D3294" s="952" t="s">
        <v>15274</v>
      </c>
      <c r="E3294" s="270" t="s">
        <v>724</v>
      </c>
      <c r="F3294" s="940">
        <v>42684</v>
      </c>
      <c r="G3294" s="940">
        <v>42684</v>
      </c>
      <c r="H3294" s="61" t="s">
        <v>5459</v>
      </c>
      <c r="I3294" s="1022"/>
      <c r="J3294" s="1513"/>
      <c r="K3294" s="1513"/>
    </row>
    <row r="3295" spans="1:14" s="1313" customFormat="1">
      <c r="B3295" s="205" t="s">
        <v>3149</v>
      </c>
      <c r="C3295" s="986" t="s">
        <v>15090</v>
      </c>
      <c r="D3295" s="952" t="s">
        <v>15108</v>
      </c>
      <c r="E3295" s="270" t="s">
        <v>1196</v>
      </c>
      <c r="F3295" s="586">
        <v>42615</v>
      </c>
      <c r="G3295" s="586">
        <v>42684</v>
      </c>
      <c r="H3295" s="61" t="s">
        <v>13377</v>
      </c>
      <c r="I3295" s="1022" t="s">
        <v>949</v>
      </c>
      <c r="J3295" s="1513"/>
      <c r="K3295" s="1513"/>
    </row>
    <row r="3296" spans="1:14" s="1313" customFormat="1">
      <c r="B3296" s="205" t="s">
        <v>15245</v>
      </c>
      <c r="C3296" s="986" t="s">
        <v>15262</v>
      </c>
      <c r="D3296" s="952" t="s">
        <v>15261</v>
      </c>
      <c r="E3296" s="270" t="s">
        <v>2</v>
      </c>
      <c r="F3296" s="940">
        <v>42675</v>
      </c>
      <c r="G3296" s="940">
        <v>42688</v>
      </c>
      <c r="H3296" s="61" t="s">
        <v>3163</v>
      </c>
      <c r="I3296" s="1022" t="s">
        <v>15343</v>
      </c>
      <c r="J3296" s="1513"/>
      <c r="K3296" s="1513"/>
    </row>
    <row r="3297" spans="1:11">
      <c r="B3297" s="27" t="s">
        <v>9932</v>
      </c>
      <c r="C3297" s="986" t="s">
        <v>9933</v>
      </c>
      <c r="D3297" s="952" t="s">
        <v>9934</v>
      </c>
      <c r="E3297" s="29" t="s">
        <v>1</v>
      </c>
      <c r="F3297" s="42">
        <v>41568</v>
      </c>
      <c r="G3297" s="41">
        <v>42688</v>
      </c>
      <c r="H3297" s="28" t="s">
        <v>15286</v>
      </c>
      <c r="I3297" s="990" t="s">
        <v>15343</v>
      </c>
      <c r="J3297" s="1505"/>
      <c r="K3297" s="1505"/>
    </row>
    <row r="3298" spans="1:11" s="1313" customFormat="1">
      <c r="B3298" s="205" t="s">
        <v>14529</v>
      </c>
      <c r="C3298" s="986" t="s">
        <v>10918</v>
      </c>
      <c r="D3298" s="952" t="s">
        <v>10912</v>
      </c>
      <c r="E3298" s="270" t="s">
        <v>2</v>
      </c>
      <c r="F3298" s="586">
        <v>41815</v>
      </c>
      <c r="G3298" s="577">
        <v>42692</v>
      </c>
      <c r="H3298" s="28" t="s">
        <v>15295</v>
      </c>
      <c r="I3298" s="990" t="s">
        <v>15343</v>
      </c>
      <c r="J3298" s="1505"/>
      <c r="K3298" s="1505"/>
    </row>
    <row r="3299" spans="1:11" s="1313" customFormat="1">
      <c r="B3299" s="205" t="s">
        <v>5330</v>
      </c>
      <c r="C3299" s="986" t="s">
        <v>9625</v>
      </c>
      <c r="D3299" s="952" t="s">
        <v>9626</v>
      </c>
      <c r="E3299" s="270" t="s">
        <v>729</v>
      </c>
      <c r="F3299" s="586">
        <v>41457</v>
      </c>
      <c r="G3299" s="586" t="s">
        <v>15281</v>
      </c>
      <c r="H3299" s="61" t="s">
        <v>15296</v>
      </c>
      <c r="I3299" s="1022" t="s">
        <v>949</v>
      </c>
      <c r="J3299" s="1513"/>
      <c r="K3299" s="1513"/>
    </row>
    <row r="3300" spans="1:11" s="1313" customFormat="1">
      <c r="B3300" s="205" t="s">
        <v>14690</v>
      </c>
      <c r="C3300" s="986" t="s">
        <v>15232</v>
      </c>
      <c r="D3300" s="952" t="s">
        <v>15198</v>
      </c>
      <c r="E3300" s="270" t="s">
        <v>1464</v>
      </c>
      <c r="F3300" s="586">
        <v>42654</v>
      </c>
      <c r="G3300" s="586" t="s">
        <v>15281</v>
      </c>
      <c r="H3300" s="61" t="s">
        <v>11543</v>
      </c>
      <c r="I3300" s="1022" t="s">
        <v>15343</v>
      </c>
      <c r="J3300" s="1513"/>
      <c r="K3300" s="1513"/>
    </row>
    <row r="3301" spans="1:11" s="1313" customFormat="1">
      <c r="B3301" s="205" t="s">
        <v>3149</v>
      </c>
      <c r="C3301" s="986" t="s">
        <v>15297</v>
      </c>
      <c r="D3301" s="952" t="s">
        <v>15293</v>
      </c>
      <c r="E3301" s="270" t="s">
        <v>724</v>
      </c>
      <c r="F3301" s="940">
        <v>42692</v>
      </c>
      <c r="G3301" s="940">
        <v>42692</v>
      </c>
      <c r="H3301" s="61" t="s">
        <v>11543</v>
      </c>
      <c r="I3301" s="1022"/>
      <c r="J3301" s="1513"/>
      <c r="K3301" s="1513"/>
    </row>
    <row r="3302" spans="1:11">
      <c r="A3302" s="229"/>
      <c r="B3302" s="230" t="s">
        <v>761</v>
      </c>
      <c r="C3302" s="986" t="s">
        <v>15289</v>
      </c>
      <c r="D3302" s="952" t="s">
        <v>15279</v>
      </c>
      <c r="E3302" s="337" t="s">
        <v>1558</v>
      </c>
      <c r="F3302" s="940">
        <v>42695</v>
      </c>
      <c r="G3302" s="1453">
        <v>42695</v>
      </c>
      <c r="H3302" s="61" t="s">
        <v>15313</v>
      </c>
      <c r="I3302" s="1022" t="s">
        <v>15343</v>
      </c>
      <c r="J3302" s="1513"/>
      <c r="K3302" s="1513"/>
    </row>
    <row r="3303" spans="1:11">
      <c r="A3303" s="229"/>
      <c r="B3303" s="230" t="s">
        <v>15302</v>
      </c>
      <c r="C3303" s="986" t="s">
        <v>9930</v>
      </c>
      <c r="D3303" s="952" t="s">
        <v>9931</v>
      </c>
      <c r="E3303" s="337" t="s">
        <v>5065</v>
      </c>
      <c r="F3303" s="42">
        <v>41568</v>
      </c>
      <c r="G3303" s="41">
        <v>42697</v>
      </c>
      <c r="H3303" s="61" t="s">
        <v>3183</v>
      </c>
      <c r="I3303" s="1022" t="s">
        <v>15343</v>
      </c>
      <c r="J3303" s="1513"/>
      <c r="K3303" s="1513"/>
    </row>
    <row r="3304" spans="1:11">
      <c r="A3304" s="229"/>
      <c r="B3304" s="230" t="s">
        <v>1917</v>
      </c>
      <c r="C3304" s="986" t="s">
        <v>12410</v>
      </c>
      <c r="D3304" s="952" t="s">
        <v>12393</v>
      </c>
      <c r="E3304" s="337" t="s">
        <v>7621</v>
      </c>
      <c r="F3304" s="42">
        <v>42149</v>
      </c>
      <c r="G3304" s="41">
        <v>42698</v>
      </c>
      <c r="H3304" s="61" t="s">
        <v>15316</v>
      </c>
      <c r="I3304" s="1022" t="s">
        <v>15343</v>
      </c>
      <c r="J3304" s="1513"/>
      <c r="K3304" s="1513"/>
    </row>
    <row r="3305" spans="1:11">
      <c r="A3305" s="229"/>
      <c r="B3305" s="230" t="s">
        <v>10868</v>
      </c>
      <c r="C3305" s="986" t="s">
        <v>10950</v>
      </c>
      <c r="D3305" s="952" t="s">
        <v>10879</v>
      </c>
      <c r="E3305" s="337" t="s">
        <v>729</v>
      </c>
      <c r="F3305" s="42">
        <v>41813</v>
      </c>
      <c r="G3305" s="41">
        <v>42704</v>
      </c>
      <c r="H3305" s="61" t="s">
        <v>5501</v>
      </c>
      <c r="I3305" s="1022" t="s">
        <v>15342</v>
      </c>
      <c r="J3305" s="1513"/>
      <c r="K3305" s="1513"/>
    </row>
    <row r="3306" spans="1:11">
      <c r="A3306" s="229"/>
      <c r="B3306" s="230" t="s">
        <v>14659</v>
      </c>
      <c r="C3306" s="986" t="s">
        <v>15344</v>
      </c>
      <c r="D3306" s="952" t="s">
        <v>8119</v>
      </c>
      <c r="E3306" s="337" t="s">
        <v>1057</v>
      </c>
      <c r="F3306" s="42">
        <v>40749</v>
      </c>
      <c r="G3306" s="41">
        <v>42704</v>
      </c>
      <c r="H3306" s="61" t="s">
        <v>5501</v>
      </c>
      <c r="I3306" s="1022" t="s">
        <v>15343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10868</v>
      </c>
      <c r="C3308" s="986" t="s">
        <v>15357</v>
      </c>
      <c r="D3308" s="952" t="s">
        <v>15333</v>
      </c>
      <c r="E3308" s="337" t="s">
        <v>729</v>
      </c>
      <c r="F3308" s="42">
        <v>42705</v>
      </c>
      <c r="G3308" s="41">
        <v>42709</v>
      </c>
      <c r="H3308" s="61" t="s">
        <v>15338</v>
      </c>
      <c r="I3308" s="1022" t="s">
        <v>949</v>
      </c>
      <c r="J3308" s="1513"/>
      <c r="K3308" s="1513"/>
    </row>
    <row r="3309" spans="1:11">
      <c r="B3309" s="205" t="s">
        <v>14528</v>
      </c>
      <c r="C3309" s="986" t="s">
        <v>15358</v>
      </c>
      <c r="D3309" s="952" t="s">
        <v>14719</v>
      </c>
      <c r="E3309" s="29" t="s">
        <v>12496</v>
      </c>
      <c r="F3309" s="42">
        <v>42634</v>
      </c>
      <c r="G3309" s="41">
        <v>42711</v>
      </c>
      <c r="H3309" s="28" t="s">
        <v>5507</v>
      </c>
      <c r="I3309" s="1022" t="s">
        <v>949</v>
      </c>
      <c r="J3309" s="1513"/>
      <c r="K3309" s="1513"/>
    </row>
    <row r="3310" spans="1:11">
      <c r="B3310" s="205" t="s">
        <v>3149</v>
      </c>
      <c r="C3310" s="986" t="s">
        <v>15359</v>
      </c>
      <c r="D3310" s="952" t="s">
        <v>12037</v>
      </c>
      <c r="E3310" s="29" t="s">
        <v>663</v>
      </c>
      <c r="F3310" s="42">
        <v>42095</v>
      </c>
      <c r="G3310" s="41">
        <v>42719</v>
      </c>
      <c r="H3310" s="28" t="s">
        <v>11637</v>
      </c>
      <c r="I3310" s="1022" t="s">
        <v>949</v>
      </c>
      <c r="J3310" s="1513"/>
      <c r="K3310" s="1513"/>
    </row>
    <row r="3311" spans="1:11">
      <c r="B3311" s="205" t="s">
        <v>15020</v>
      </c>
      <c r="C3311" s="986" t="s">
        <v>15360</v>
      </c>
      <c r="D3311" s="952" t="s">
        <v>13944</v>
      </c>
      <c r="E3311" s="29" t="s">
        <v>11210</v>
      </c>
      <c r="F3311" s="42">
        <v>39052</v>
      </c>
      <c r="G3311" s="41">
        <v>42720</v>
      </c>
      <c r="H3311" s="28" t="s">
        <v>15350</v>
      </c>
      <c r="I3311" s="1022" t="s">
        <v>15356</v>
      </c>
      <c r="J3311" s="1513"/>
      <c r="K3311" s="1513"/>
    </row>
    <row r="3312" spans="1:11">
      <c r="B3312" s="205" t="s">
        <v>725</v>
      </c>
      <c r="C3312" s="986" t="s">
        <v>15037</v>
      </c>
      <c r="D3312" s="952" t="s">
        <v>15036</v>
      </c>
      <c r="E3312" s="29" t="s">
        <v>652</v>
      </c>
      <c r="F3312" s="42">
        <v>42592</v>
      </c>
      <c r="G3312" s="41">
        <v>42723</v>
      </c>
      <c r="H3312" s="28" t="s">
        <v>4032</v>
      </c>
      <c r="I3312" s="1022" t="s">
        <v>949</v>
      </c>
      <c r="J3312" s="1513"/>
      <c r="K3312" s="1513"/>
    </row>
    <row r="3313" spans="1:11">
      <c r="B3313" s="205" t="s">
        <v>14643</v>
      </c>
      <c r="C3313" s="986" t="s">
        <v>14888</v>
      </c>
      <c r="D3313" s="952" t="s">
        <v>7697</v>
      </c>
      <c r="E3313" s="29" t="s">
        <v>5065</v>
      </c>
      <c r="F3313" s="42">
        <v>40448</v>
      </c>
      <c r="G3313" s="41">
        <v>42735</v>
      </c>
      <c r="H3313" s="28" t="s">
        <v>15412</v>
      </c>
      <c r="I3313" s="1022" t="s">
        <v>949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15391</v>
      </c>
      <c r="C3315" s="1387" t="s">
        <v>15408</v>
      </c>
      <c r="D3315" s="952" t="s">
        <v>1741</v>
      </c>
      <c r="E3315" s="26" t="s">
        <v>875</v>
      </c>
      <c r="F3315" s="41">
        <v>40875</v>
      </c>
      <c r="G3315" s="42">
        <v>42737</v>
      </c>
      <c r="H3315" s="28" t="s">
        <v>15414</v>
      </c>
      <c r="I3315" s="1022" t="s">
        <v>949</v>
      </c>
      <c r="J3315" s="1513"/>
      <c r="K3315" s="1513"/>
    </row>
    <row r="3316" spans="1:11">
      <c r="B3316" s="27" t="s">
        <v>15391</v>
      </c>
      <c r="C3316" s="1387" t="s">
        <v>15407</v>
      </c>
      <c r="D3316" s="952" t="s">
        <v>8327</v>
      </c>
      <c r="E3316" s="26" t="s">
        <v>875</v>
      </c>
      <c r="F3316" s="41">
        <v>40904</v>
      </c>
      <c r="G3316" s="42">
        <v>42737</v>
      </c>
      <c r="H3316" s="28" t="s">
        <v>15414</v>
      </c>
      <c r="I3316" s="1022" t="s">
        <v>949</v>
      </c>
      <c r="J3316" s="1513"/>
      <c r="K3316" s="1513"/>
    </row>
    <row r="3317" spans="1:11">
      <c r="B3317" s="27" t="s">
        <v>15391</v>
      </c>
      <c r="C3317" s="1387" t="s">
        <v>15409</v>
      </c>
      <c r="D3317" s="952" t="s">
        <v>13093</v>
      </c>
      <c r="E3317" s="26" t="s">
        <v>875</v>
      </c>
      <c r="F3317" s="41">
        <v>42262</v>
      </c>
      <c r="G3317" s="42">
        <v>42737</v>
      </c>
      <c r="H3317" s="28" t="s">
        <v>15414</v>
      </c>
      <c r="I3317" s="1022" t="s">
        <v>949</v>
      </c>
      <c r="J3317" s="1513"/>
      <c r="K3317" s="1513"/>
    </row>
    <row r="3318" spans="1:11">
      <c r="B3318" s="27" t="s">
        <v>15391</v>
      </c>
      <c r="C3318" s="1387" t="s">
        <v>15410</v>
      </c>
      <c r="D3318" s="952" t="s">
        <v>13096</v>
      </c>
      <c r="E3318" s="26" t="s">
        <v>875</v>
      </c>
      <c r="F3318" s="41">
        <v>42262</v>
      </c>
      <c r="G3318" s="42">
        <v>42737</v>
      </c>
      <c r="H3318" s="28" t="s">
        <v>15414</v>
      </c>
      <c r="I3318" s="1022" t="s">
        <v>949</v>
      </c>
      <c r="J3318" s="1513"/>
      <c r="K3318" s="1513"/>
    </row>
    <row r="3319" spans="1:11">
      <c r="B3319" s="27" t="s">
        <v>15391</v>
      </c>
      <c r="C3319" s="1387" t="s">
        <v>15406</v>
      </c>
      <c r="D3319" s="952" t="s">
        <v>15330</v>
      </c>
      <c r="E3319" s="26" t="s">
        <v>875</v>
      </c>
      <c r="F3319" s="41">
        <v>42705</v>
      </c>
      <c r="G3319" s="42">
        <v>42737</v>
      </c>
      <c r="H3319" s="28" t="s">
        <v>15414</v>
      </c>
      <c r="I3319" s="1022" t="s">
        <v>949</v>
      </c>
      <c r="J3319" s="1513"/>
      <c r="K3319" s="1513"/>
    </row>
    <row r="3320" spans="1:11">
      <c r="B3320" s="27" t="s">
        <v>10529</v>
      </c>
      <c r="C3320" s="1387" t="s">
        <v>15405</v>
      </c>
      <c r="D3320" s="952" t="s">
        <v>6392</v>
      </c>
      <c r="E3320" s="26" t="s">
        <v>875</v>
      </c>
      <c r="F3320" s="41">
        <v>39814</v>
      </c>
      <c r="G3320" s="42">
        <v>42737</v>
      </c>
      <c r="H3320" s="28" t="s">
        <v>15414</v>
      </c>
      <c r="I3320" s="1022" t="s">
        <v>949</v>
      </c>
      <c r="J3320" s="1513"/>
      <c r="K3320" s="1513"/>
    </row>
    <row r="3321" spans="1:11">
      <c r="B3321" s="27" t="s">
        <v>10529</v>
      </c>
      <c r="C3321" s="1387" t="s">
        <v>15402</v>
      </c>
      <c r="D3321" s="952" t="s">
        <v>6393</v>
      </c>
      <c r="E3321" s="26" t="s">
        <v>875</v>
      </c>
      <c r="F3321" s="41">
        <v>39814</v>
      </c>
      <c r="G3321" s="42">
        <v>42737</v>
      </c>
      <c r="H3321" s="28" t="s">
        <v>15414</v>
      </c>
      <c r="I3321" s="1022" t="s">
        <v>949</v>
      </c>
      <c r="J3321" s="1513"/>
      <c r="K3321" s="1513"/>
    </row>
    <row r="3322" spans="1:11">
      <c r="B3322" s="27" t="s">
        <v>10529</v>
      </c>
      <c r="C3322" s="1387" t="s">
        <v>15398</v>
      </c>
      <c r="D3322" s="952" t="s">
        <v>6394</v>
      </c>
      <c r="E3322" s="26" t="s">
        <v>875</v>
      </c>
      <c r="F3322" s="41">
        <v>39814</v>
      </c>
      <c r="G3322" s="42">
        <v>42737</v>
      </c>
      <c r="H3322" s="28" t="s">
        <v>15414</v>
      </c>
      <c r="I3322" s="1022" t="s">
        <v>949</v>
      </c>
      <c r="J3322" s="1513"/>
      <c r="K3322" s="1513"/>
    </row>
    <row r="3323" spans="1:11">
      <c r="B3323" s="27" t="s">
        <v>10529</v>
      </c>
      <c r="C3323" s="1387" t="s">
        <v>15396</v>
      </c>
      <c r="D3323" s="952" t="s">
        <v>13893</v>
      </c>
      <c r="E3323" s="26" t="s">
        <v>875</v>
      </c>
      <c r="F3323" s="41">
        <v>40148</v>
      </c>
      <c r="G3323" s="42">
        <v>42737</v>
      </c>
      <c r="H3323" s="28" t="s">
        <v>15414</v>
      </c>
      <c r="I3323" s="1022" t="s">
        <v>949</v>
      </c>
      <c r="J3323" s="1513"/>
      <c r="K3323" s="1513"/>
    </row>
    <row r="3324" spans="1:11">
      <c r="B3324" s="27" t="s">
        <v>10529</v>
      </c>
      <c r="C3324" s="1387" t="s">
        <v>15401</v>
      </c>
      <c r="D3324" s="952" t="s">
        <v>13899</v>
      </c>
      <c r="E3324" s="26" t="s">
        <v>875</v>
      </c>
      <c r="F3324" s="41">
        <v>40394</v>
      </c>
      <c r="G3324" s="42">
        <v>42737</v>
      </c>
      <c r="H3324" s="28" t="s">
        <v>15414</v>
      </c>
      <c r="I3324" s="1022" t="s">
        <v>949</v>
      </c>
      <c r="J3324" s="1513"/>
      <c r="K3324" s="1513"/>
    </row>
    <row r="3325" spans="1:11">
      <c r="B3325" s="27" t="s">
        <v>15390</v>
      </c>
      <c r="C3325" s="1387" t="s">
        <v>15394</v>
      </c>
      <c r="D3325" s="952" t="s">
        <v>15428</v>
      </c>
      <c r="E3325" s="26" t="s">
        <v>875</v>
      </c>
      <c r="F3325" s="41">
        <v>39083</v>
      </c>
      <c r="G3325" s="42">
        <v>42737</v>
      </c>
      <c r="H3325" s="28" t="s">
        <v>15414</v>
      </c>
      <c r="I3325" s="1022" t="s">
        <v>949</v>
      </c>
      <c r="J3325" s="1513"/>
      <c r="K3325" s="1513"/>
    </row>
    <row r="3326" spans="1:11">
      <c r="B3326" s="27" t="s">
        <v>15390</v>
      </c>
      <c r="C3326" s="1387" t="s">
        <v>15397</v>
      </c>
      <c r="D3326" s="952" t="s">
        <v>13910</v>
      </c>
      <c r="E3326" s="26" t="s">
        <v>875</v>
      </c>
      <c r="F3326" s="41">
        <v>39150</v>
      </c>
      <c r="G3326" s="42">
        <v>42737</v>
      </c>
      <c r="H3326" s="28" t="s">
        <v>15414</v>
      </c>
      <c r="I3326" s="1022" t="s">
        <v>949</v>
      </c>
      <c r="J3326" s="1513"/>
      <c r="K3326" s="1513"/>
    </row>
    <row r="3327" spans="1:11">
      <c r="B3327" s="27" t="s">
        <v>15390</v>
      </c>
      <c r="C3327" s="1387" t="s">
        <v>15400</v>
      </c>
      <c r="D3327" s="952" t="s">
        <v>13901</v>
      </c>
      <c r="E3327" s="26" t="s">
        <v>875</v>
      </c>
      <c r="F3327" s="41">
        <v>39185</v>
      </c>
      <c r="G3327" s="42">
        <v>42737</v>
      </c>
      <c r="H3327" s="28" t="s">
        <v>15414</v>
      </c>
      <c r="I3327" s="1022" t="s">
        <v>949</v>
      </c>
      <c r="J3327" s="1513"/>
      <c r="K3327" s="1513"/>
    </row>
    <row r="3328" spans="1:11">
      <c r="B3328" s="27" t="s">
        <v>15390</v>
      </c>
      <c r="C3328" s="1387" t="s">
        <v>15393</v>
      </c>
      <c r="D3328" s="952" t="s">
        <v>6771</v>
      </c>
      <c r="E3328" s="26" t="s">
        <v>875</v>
      </c>
      <c r="F3328" s="41">
        <v>39993</v>
      </c>
      <c r="G3328" s="42">
        <v>42737</v>
      </c>
      <c r="H3328" s="28" t="s">
        <v>15414</v>
      </c>
      <c r="I3328" s="1022" t="s">
        <v>949</v>
      </c>
      <c r="J3328" s="1513"/>
      <c r="K3328" s="1513"/>
    </row>
    <row r="3329" spans="2:11">
      <c r="B3329" s="27" t="s">
        <v>15390</v>
      </c>
      <c r="C3329" s="1387" t="s">
        <v>15395</v>
      </c>
      <c r="D3329" s="952" t="s">
        <v>7572</v>
      </c>
      <c r="E3329" s="26" t="s">
        <v>875</v>
      </c>
      <c r="F3329" s="41">
        <v>40402</v>
      </c>
      <c r="G3329" s="42">
        <v>42737</v>
      </c>
      <c r="H3329" s="28" t="s">
        <v>15414</v>
      </c>
      <c r="I3329" s="1022" t="s">
        <v>949</v>
      </c>
      <c r="J3329" s="1513"/>
      <c r="K3329" s="1513"/>
    </row>
    <row r="3330" spans="2:11">
      <c r="B3330" s="27" t="s">
        <v>15390</v>
      </c>
      <c r="C3330" s="1387" t="s">
        <v>15399</v>
      </c>
      <c r="D3330" s="952" t="s">
        <v>8090</v>
      </c>
      <c r="E3330" s="26" t="s">
        <v>875</v>
      </c>
      <c r="F3330" s="41">
        <v>40725</v>
      </c>
      <c r="G3330" s="42">
        <v>42737</v>
      </c>
      <c r="H3330" s="28" t="s">
        <v>15414</v>
      </c>
      <c r="I3330" s="1022" t="s">
        <v>949</v>
      </c>
      <c r="J3330" s="1513"/>
      <c r="K3330" s="1513"/>
    </row>
    <row r="3331" spans="2:11">
      <c r="B3331" s="27" t="s">
        <v>15390</v>
      </c>
      <c r="C3331" s="1387" t="s">
        <v>15404</v>
      </c>
      <c r="D3331" s="952" t="s">
        <v>15176</v>
      </c>
      <c r="E3331" s="26" t="s">
        <v>875</v>
      </c>
      <c r="F3331" s="41">
        <v>42639</v>
      </c>
      <c r="G3331" s="42">
        <v>42737</v>
      </c>
      <c r="H3331" s="28" t="s">
        <v>15414</v>
      </c>
      <c r="I3331" s="1022" t="s">
        <v>949</v>
      </c>
      <c r="J3331" s="1513"/>
      <c r="K3331" s="1513"/>
    </row>
    <row r="3332" spans="2:11">
      <c r="B3332" s="27" t="s">
        <v>15390</v>
      </c>
      <c r="C3332" s="1387" t="s">
        <v>15403</v>
      </c>
      <c r="D3332" s="952" t="s">
        <v>6216</v>
      </c>
      <c r="E3332" s="26" t="s">
        <v>15392</v>
      </c>
      <c r="F3332" s="41">
        <v>39678</v>
      </c>
      <c r="G3332" s="42">
        <v>42737</v>
      </c>
      <c r="H3332" s="28" t="s">
        <v>15414</v>
      </c>
      <c r="I3332" s="1022" t="s">
        <v>949</v>
      </c>
      <c r="J3332" s="1513"/>
      <c r="K3332" s="1513"/>
    </row>
    <row r="3333" spans="2:11">
      <c r="B3333" s="27" t="s">
        <v>2089</v>
      </c>
      <c r="C3333" s="1387" t="s">
        <v>15486</v>
      </c>
      <c r="D3333" s="952" t="s">
        <v>15192</v>
      </c>
      <c r="E3333" s="26" t="s">
        <v>11</v>
      </c>
      <c r="F3333" s="42">
        <v>42646</v>
      </c>
      <c r="G3333" s="42">
        <v>42738</v>
      </c>
      <c r="H3333" s="28" t="s">
        <v>15415</v>
      </c>
      <c r="I3333" s="1022" t="s">
        <v>949</v>
      </c>
      <c r="J3333" s="1513"/>
      <c r="K3333" s="1513"/>
    </row>
    <row r="3334" spans="2:11">
      <c r="B3334" s="27" t="s">
        <v>5330</v>
      </c>
      <c r="C3334" s="1387" t="s">
        <v>15482</v>
      </c>
      <c r="D3334" s="952" t="s">
        <v>15331</v>
      </c>
      <c r="E3334" s="26" t="s">
        <v>11</v>
      </c>
      <c r="F3334" s="42">
        <v>42705</v>
      </c>
      <c r="G3334" s="42">
        <v>42735</v>
      </c>
      <c r="H3334" s="28" t="s">
        <v>15416</v>
      </c>
      <c r="I3334" s="1022" t="s">
        <v>949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6</v>
      </c>
      <c r="C3336" s="1387" t="s">
        <v>15483</v>
      </c>
      <c r="D3336" s="952" t="s">
        <v>3249</v>
      </c>
      <c r="E3336" s="26" t="s">
        <v>11</v>
      </c>
      <c r="F3336" s="41">
        <v>42662</v>
      </c>
      <c r="G3336" s="42">
        <v>42740</v>
      </c>
      <c r="H3336" s="28" t="s">
        <v>15417</v>
      </c>
      <c r="I3336" s="1022" t="s">
        <v>949</v>
      </c>
      <c r="J3336" s="1513"/>
      <c r="K3336" s="1513"/>
    </row>
    <row r="3337" spans="2:11">
      <c r="B3337" s="27" t="s">
        <v>810</v>
      </c>
      <c r="C3337" s="1387" t="s">
        <v>15484</v>
      </c>
      <c r="D3337" s="952" t="s">
        <v>14943</v>
      </c>
      <c r="E3337" s="26" t="s">
        <v>1073</v>
      </c>
      <c r="F3337" s="41">
        <v>42569</v>
      </c>
      <c r="G3337" s="42">
        <v>42740</v>
      </c>
      <c r="H3337" s="28" t="s">
        <v>15413</v>
      </c>
      <c r="I3337" s="1022" t="s">
        <v>949</v>
      </c>
      <c r="J3337" s="1513"/>
      <c r="K3337" s="1513"/>
    </row>
    <row r="3338" spans="2:11">
      <c r="B3338" s="205" t="s">
        <v>14313</v>
      </c>
      <c r="C3338" s="1024" t="s">
        <v>15481</v>
      </c>
      <c r="D3338" s="952" t="s">
        <v>1541</v>
      </c>
      <c r="E3338" s="29" t="s">
        <v>11</v>
      </c>
      <c r="F3338" s="42">
        <v>42650</v>
      </c>
      <c r="G3338" s="42">
        <v>42747</v>
      </c>
      <c r="H3338" s="28" t="s">
        <v>15419</v>
      </c>
      <c r="I3338" s="1022" t="s">
        <v>949</v>
      </c>
      <c r="J3338" s="1513"/>
      <c r="K3338" s="1513"/>
    </row>
    <row r="3339" spans="2:11">
      <c r="B3339" s="27" t="s">
        <v>15045</v>
      </c>
      <c r="C3339" s="1386" t="s">
        <v>15478</v>
      </c>
      <c r="D3339" s="952" t="s">
        <v>15462</v>
      </c>
      <c r="E3339" s="29" t="s">
        <v>15</v>
      </c>
      <c r="F3339" s="42">
        <v>42758</v>
      </c>
      <c r="G3339" s="42">
        <v>42762</v>
      </c>
      <c r="H3339" s="28" t="s">
        <v>15463</v>
      </c>
      <c r="I3339" s="1022" t="s">
        <v>949</v>
      </c>
      <c r="J3339" s="1513"/>
      <c r="K3339" s="1513"/>
    </row>
    <row r="3340" spans="2:11">
      <c r="B3340" s="27" t="s">
        <v>15429</v>
      </c>
      <c r="C3340" s="1386" t="s">
        <v>15479</v>
      </c>
      <c r="D3340" s="952" t="s">
        <v>14026</v>
      </c>
      <c r="E3340" s="26" t="s">
        <v>15430</v>
      </c>
      <c r="F3340" s="41">
        <v>38719</v>
      </c>
      <c r="G3340" s="41">
        <v>42766</v>
      </c>
      <c r="H3340" s="28" t="s">
        <v>15464</v>
      </c>
      <c r="I3340" s="1022" t="s">
        <v>949</v>
      </c>
      <c r="J3340" s="1513"/>
      <c r="K3340" s="1513"/>
    </row>
    <row r="3341" spans="2:11">
      <c r="B3341" s="27" t="s">
        <v>15467</v>
      </c>
      <c r="C3341" s="986" t="s">
        <v>15480</v>
      </c>
      <c r="D3341" s="952" t="s">
        <v>15472</v>
      </c>
      <c r="E3341" s="29" t="s">
        <v>15468</v>
      </c>
      <c r="F3341" s="42">
        <v>42205</v>
      </c>
      <c r="G3341" s="41">
        <v>42766</v>
      </c>
      <c r="H3341" s="28" t="s">
        <v>15464</v>
      </c>
      <c r="I3341" s="1022" t="s">
        <v>949</v>
      </c>
      <c r="J3341" s="1513"/>
      <c r="K3341" s="1513"/>
    </row>
    <row r="3342" spans="2:11">
      <c r="B3342" s="27"/>
      <c r="C3342" s="1369" t="s">
        <v>14432</v>
      </c>
      <c r="D3342" s="1370" t="s">
        <v>14418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10105</v>
      </c>
      <c r="C3343" s="172" t="s">
        <v>10108</v>
      </c>
      <c r="D3343" s="29" t="s">
        <v>5211</v>
      </c>
      <c r="E3343" s="750" t="s">
        <v>728</v>
      </c>
      <c r="F3343" s="42">
        <v>41698</v>
      </c>
      <c r="G3343" s="41">
        <v>42788</v>
      </c>
      <c r="H3343" s="28" t="s">
        <v>15529</v>
      </c>
      <c r="I3343" s="990" t="s">
        <v>15530</v>
      </c>
      <c r="J3343" s="1505"/>
      <c r="K3343" s="1505"/>
    </row>
    <row r="3344" spans="2:11">
      <c r="B3344" s="27" t="s">
        <v>15500</v>
      </c>
      <c r="C3344" s="62" t="s">
        <v>11635</v>
      </c>
      <c r="D3344" s="952" t="s">
        <v>11614</v>
      </c>
      <c r="E3344" s="29" t="s">
        <v>2</v>
      </c>
      <c r="F3344" s="42">
        <v>41984</v>
      </c>
      <c r="G3344" s="41">
        <v>42775</v>
      </c>
      <c r="H3344" s="28" t="s">
        <v>15491</v>
      </c>
      <c r="I3344" s="990" t="s">
        <v>15494</v>
      </c>
      <c r="J3344" s="1505"/>
      <c r="K3344" s="1505"/>
    </row>
    <row r="3345" spans="2:11">
      <c r="B3345" s="27" t="s">
        <v>13244</v>
      </c>
      <c r="C3345" s="986" t="s">
        <v>12309</v>
      </c>
      <c r="D3345" s="952" t="s">
        <v>12272</v>
      </c>
      <c r="E3345" s="34" t="s">
        <v>15566</v>
      </c>
      <c r="F3345" s="42">
        <v>42128</v>
      </c>
      <c r="G3345" s="41">
        <v>42776</v>
      </c>
      <c r="H3345" s="28" t="s">
        <v>5625</v>
      </c>
      <c r="I3345" s="990" t="s">
        <v>949</v>
      </c>
      <c r="J3345" s="1505"/>
      <c r="K3345" s="1505"/>
    </row>
    <row r="3346" spans="2:11">
      <c r="B3346" s="27" t="s">
        <v>6</v>
      </c>
      <c r="C3346" s="1391" t="s">
        <v>14396</v>
      </c>
      <c r="D3346" s="952" t="s">
        <v>14412</v>
      </c>
      <c r="E3346" s="34" t="s">
        <v>15567</v>
      </c>
      <c r="F3346" s="41">
        <v>42499</v>
      </c>
      <c r="G3346" s="41">
        <v>42781</v>
      </c>
      <c r="H3346" s="28" t="s">
        <v>15496</v>
      </c>
      <c r="I3346" s="990" t="s">
        <v>949</v>
      </c>
      <c r="J3346" s="1505"/>
      <c r="K3346" s="1505"/>
    </row>
    <row r="3347" spans="2:11">
      <c r="B3347" s="27" t="s">
        <v>15126</v>
      </c>
      <c r="C3347" s="1391" t="s">
        <v>15433</v>
      </c>
      <c r="D3347" s="952" t="s">
        <v>15388</v>
      </c>
      <c r="E3347" s="34" t="s">
        <v>15564</v>
      </c>
      <c r="F3347" s="42">
        <v>42738</v>
      </c>
      <c r="G3347" s="41">
        <v>42775</v>
      </c>
      <c r="H3347" s="28" t="s">
        <v>15524</v>
      </c>
      <c r="I3347" s="990" t="s">
        <v>949</v>
      </c>
      <c r="J3347" s="1505"/>
      <c r="K3347" s="1505"/>
    </row>
    <row r="3348" spans="2:11">
      <c r="B3348" s="27" t="s">
        <v>15538</v>
      </c>
      <c r="C3348" s="1391" t="s">
        <v>15539</v>
      </c>
      <c r="D3348" s="952" t="s">
        <v>15540</v>
      </c>
      <c r="E3348" s="29" t="s">
        <v>7621</v>
      </c>
      <c r="F3348" s="42">
        <v>42695</v>
      </c>
      <c r="G3348" s="41">
        <v>42783</v>
      </c>
      <c r="H3348" s="28" t="s">
        <v>5642</v>
      </c>
      <c r="I3348" s="1022" t="s">
        <v>949</v>
      </c>
      <c r="J3348" s="1513"/>
      <c r="K3348" s="1513"/>
    </row>
    <row r="3349" spans="2:11">
      <c r="B3349" s="27" t="s">
        <v>10868</v>
      </c>
      <c r="C3349" s="1391" t="s">
        <v>15552</v>
      </c>
      <c r="D3349" s="952" t="s">
        <v>15380</v>
      </c>
      <c r="E3349" s="29" t="s">
        <v>11</v>
      </c>
      <c r="F3349" s="42">
        <v>42721</v>
      </c>
      <c r="G3349" s="41">
        <v>42790</v>
      </c>
      <c r="H3349" s="28" t="s">
        <v>15535</v>
      </c>
      <c r="I3349" s="990" t="s">
        <v>949</v>
      </c>
      <c r="J3349" s="1505"/>
      <c r="K3349" s="1505"/>
    </row>
    <row r="3350" spans="2:11">
      <c r="B3350" s="27" t="s">
        <v>6</v>
      </c>
      <c r="C3350" s="1391" t="s">
        <v>15553</v>
      </c>
      <c r="D3350" s="952" t="s">
        <v>15271</v>
      </c>
      <c r="E3350" s="34" t="s">
        <v>15565</v>
      </c>
      <c r="F3350" s="41">
        <v>42682</v>
      </c>
      <c r="G3350" s="41">
        <v>42790</v>
      </c>
      <c r="H3350" s="28" t="s">
        <v>15534</v>
      </c>
      <c r="I3350" s="990" t="s">
        <v>949</v>
      </c>
      <c r="J3350" s="1505"/>
      <c r="K3350" s="1505"/>
    </row>
    <row r="3351" spans="2:11">
      <c r="B3351" s="690" t="s">
        <v>15562</v>
      </c>
      <c r="C3351" s="1391" t="s">
        <v>15621</v>
      </c>
      <c r="D3351" s="952" t="s">
        <v>7650</v>
      </c>
      <c r="E3351" s="29" t="s">
        <v>20</v>
      </c>
      <c r="F3351" s="42">
        <v>40434</v>
      </c>
      <c r="G3351" s="41">
        <v>42794</v>
      </c>
      <c r="H3351" s="28" t="s">
        <v>15536</v>
      </c>
      <c r="I3351" s="990" t="s">
        <v>949</v>
      </c>
      <c r="J3351" s="1505"/>
      <c r="K3351" s="1505"/>
    </row>
    <row r="3352" spans="2:11">
      <c r="B3352" s="27" t="s">
        <v>15497</v>
      </c>
      <c r="C3352" s="986" t="s">
        <v>15622</v>
      </c>
      <c r="D3352" s="952" t="s">
        <v>13259</v>
      </c>
      <c r="E3352" s="34" t="s">
        <v>56</v>
      </c>
      <c r="F3352" s="42">
        <v>42289</v>
      </c>
      <c r="G3352" s="41">
        <v>42794</v>
      </c>
      <c r="H3352" s="28" t="s">
        <v>15536</v>
      </c>
      <c r="I3352" s="990" t="s">
        <v>949</v>
      </c>
      <c r="J3352" s="1505"/>
      <c r="K3352" s="1505"/>
    </row>
    <row r="3353" spans="2:11">
      <c r="B3353" s="27" t="s">
        <v>15554</v>
      </c>
      <c r="C3353" s="986" t="s">
        <v>15623</v>
      </c>
      <c r="D3353" s="952" t="s">
        <v>14968</v>
      </c>
      <c r="E3353" s="34" t="s">
        <v>875</v>
      </c>
      <c r="F3353" s="42">
        <v>42572</v>
      </c>
      <c r="G3353" s="41">
        <v>42794</v>
      </c>
      <c r="H3353" s="28" t="s">
        <v>15536</v>
      </c>
      <c r="I3353" s="990" t="s">
        <v>949</v>
      </c>
      <c r="J3353" s="1505"/>
      <c r="K3353" s="1505"/>
    </row>
    <row r="3354" spans="2:11">
      <c r="B3354" s="27" t="s">
        <v>15498</v>
      </c>
      <c r="C3354" s="986" t="s">
        <v>15624</v>
      </c>
      <c r="D3354" s="952" t="s">
        <v>15422</v>
      </c>
      <c r="E3354" s="34" t="s">
        <v>15499</v>
      </c>
      <c r="F3354" s="42">
        <v>42752</v>
      </c>
      <c r="G3354" s="41">
        <v>42794</v>
      </c>
      <c r="H3354" s="28" t="s">
        <v>15536</v>
      </c>
      <c r="I3354" s="990" t="s">
        <v>15546</v>
      </c>
      <c r="J3354" s="1505"/>
      <c r="K3354" s="1505"/>
    </row>
    <row r="3355" spans="2:11">
      <c r="B3355" s="27" t="s">
        <v>14607</v>
      </c>
      <c r="C3355" s="1391" t="s">
        <v>15620</v>
      </c>
      <c r="D3355" s="952" t="s">
        <v>15474</v>
      </c>
      <c r="E3355" s="29" t="s">
        <v>11</v>
      </c>
      <c r="F3355" s="41">
        <v>42770</v>
      </c>
      <c r="G3355" s="41">
        <v>42793</v>
      </c>
      <c r="H3355" s="61" t="s">
        <v>15571</v>
      </c>
      <c r="I3355" s="990" t="s">
        <v>15582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15519</v>
      </c>
      <c r="C3357" s="986" t="s">
        <v>15610</v>
      </c>
      <c r="D3357" s="952" t="s">
        <v>13054</v>
      </c>
      <c r="E3357" s="29" t="s">
        <v>13055</v>
      </c>
      <c r="F3357" s="42">
        <v>42248</v>
      </c>
      <c r="G3357" s="587">
        <v>42802</v>
      </c>
      <c r="H3357" s="28" t="s">
        <v>15563</v>
      </c>
      <c r="I3357" s="990" t="s">
        <v>949</v>
      </c>
      <c r="J3357" s="1505"/>
      <c r="K3357" s="1505"/>
    </row>
    <row r="3358" spans="2:11">
      <c r="B3358" s="27" t="s">
        <v>15542</v>
      </c>
      <c r="C3358" s="1391" t="s">
        <v>15611</v>
      </c>
      <c r="D3358" s="952" t="s">
        <v>15148</v>
      </c>
      <c r="E3358" s="29" t="s">
        <v>15543</v>
      </c>
      <c r="F3358" s="41">
        <v>42646</v>
      </c>
      <c r="G3358" s="41">
        <v>42804</v>
      </c>
      <c r="H3358" s="61" t="s">
        <v>15572</v>
      </c>
      <c r="I3358" s="990" t="s">
        <v>949</v>
      </c>
      <c r="J3358" s="1505"/>
      <c r="K3358" s="1505"/>
    </row>
    <row r="3359" spans="2:11">
      <c r="B3359" s="690" t="s">
        <v>15587</v>
      </c>
      <c r="C3359" s="1391" t="s">
        <v>15612</v>
      </c>
      <c r="D3359" s="952" t="s">
        <v>4836</v>
      </c>
      <c r="E3359" s="29" t="s">
        <v>15544</v>
      </c>
      <c r="F3359" s="41">
        <v>41641</v>
      </c>
      <c r="G3359" s="41">
        <v>42804</v>
      </c>
      <c r="H3359" s="61" t="s">
        <v>15573</v>
      </c>
      <c r="I3359" s="990" t="s">
        <v>949</v>
      </c>
      <c r="J3359" s="1505"/>
      <c r="K3359" s="1505"/>
    </row>
    <row r="3360" spans="2:11">
      <c r="B3360" s="27" t="s">
        <v>14661</v>
      </c>
      <c r="C3360" s="986" t="s">
        <v>15613</v>
      </c>
      <c r="D3360" s="952" t="s">
        <v>15260</v>
      </c>
      <c r="E3360" s="750" t="s">
        <v>652</v>
      </c>
      <c r="F3360" s="42">
        <v>42665</v>
      </c>
      <c r="G3360" s="41">
        <v>42804</v>
      </c>
      <c r="H3360" s="28" t="s">
        <v>15586</v>
      </c>
      <c r="I3360" s="990" t="s">
        <v>949</v>
      </c>
      <c r="J3360" s="1505"/>
      <c r="K3360" s="1505"/>
    </row>
    <row r="3361" spans="2:11">
      <c r="B3361" s="205" t="s">
        <v>14661</v>
      </c>
      <c r="C3361" s="986" t="s">
        <v>15614</v>
      </c>
      <c r="D3361" s="952" t="s">
        <v>15328</v>
      </c>
      <c r="E3361" s="29" t="s">
        <v>652</v>
      </c>
      <c r="F3361" s="42">
        <v>42705</v>
      </c>
      <c r="G3361" s="41">
        <v>42804</v>
      </c>
      <c r="H3361" s="28" t="s">
        <v>15586</v>
      </c>
      <c r="I3361" s="990" t="s">
        <v>949</v>
      </c>
      <c r="J3361" s="1505"/>
      <c r="K3361" s="1505"/>
    </row>
    <row r="3362" spans="2:11">
      <c r="B3362" s="27" t="s">
        <v>15557</v>
      </c>
      <c r="C3362" s="986" t="s">
        <v>15615</v>
      </c>
      <c r="D3362" s="952" t="s">
        <v>7225</v>
      </c>
      <c r="E3362" s="29" t="s">
        <v>724</v>
      </c>
      <c r="F3362" s="42">
        <v>40252</v>
      </c>
      <c r="G3362" s="41">
        <v>42804</v>
      </c>
      <c r="H3362" s="28" t="s">
        <v>15586</v>
      </c>
      <c r="I3362" s="990" t="s">
        <v>15591</v>
      </c>
      <c r="J3362" s="1505"/>
      <c r="K3362" s="1505"/>
    </row>
    <row r="3363" spans="2:11">
      <c r="B3363" s="205" t="s">
        <v>15588</v>
      </c>
      <c r="C3363" s="986" t="s">
        <v>15616</v>
      </c>
      <c r="D3363" s="952" t="s">
        <v>10848</v>
      </c>
      <c r="E3363" s="29" t="s">
        <v>1196</v>
      </c>
      <c r="F3363" s="41">
        <v>42583</v>
      </c>
      <c r="G3363" s="41">
        <v>42806</v>
      </c>
      <c r="H3363" s="28" t="s">
        <v>15580</v>
      </c>
      <c r="I3363" s="990" t="s">
        <v>949</v>
      </c>
      <c r="J3363" s="1505"/>
      <c r="K3363" s="1505"/>
    </row>
    <row r="3364" spans="2:11">
      <c r="B3364" s="27" t="s">
        <v>810</v>
      </c>
      <c r="C3364" s="986" t="s">
        <v>15617</v>
      </c>
      <c r="D3364" s="952" t="s">
        <v>7172</v>
      </c>
      <c r="E3364" s="29" t="s">
        <v>11</v>
      </c>
      <c r="F3364" s="41">
        <v>40232</v>
      </c>
      <c r="G3364" s="41">
        <v>42808</v>
      </c>
      <c r="H3364" s="28" t="s">
        <v>4343</v>
      </c>
      <c r="I3364" s="990" t="s">
        <v>15584</v>
      </c>
      <c r="J3364" s="1505"/>
      <c r="K3364" s="1505"/>
    </row>
    <row r="3365" spans="2:11">
      <c r="B3365" s="27" t="s">
        <v>3149</v>
      </c>
      <c r="C3365" s="986" t="s">
        <v>15618</v>
      </c>
      <c r="D3365" s="952" t="s">
        <v>15341</v>
      </c>
      <c r="E3365" s="29" t="s">
        <v>663</v>
      </c>
      <c r="F3365" s="41">
        <v>42712</v>
      </c>
      <c r="G3365" s="41">
        <v>42800</v>
      </c>
      <c r="H3365" s="28" t="s">
        <v>15583</v>
      </c>
      <c r="I3365" s="990" t="s">
        <v>949</v>
      </c>
      <c r="J3365" s="1505"/>
      <c r="K3365" s="1505"/>
    </row>
    <row r="3366" spans="2:11">
      <c r="B3366" s="27" t="s">
        <v>14658</v>
      </c>
      <c r="C3366" s="986" t="s">
        <v>15619</v>
      </c>
      <c r="D3366" s="952" t="s">
        <v>15555</v>
      </c>
      <c r="E3366" s="29" t="s">
        <v>15556</v>
      </c>
      <c r="F3366" s="42">
        <v>38943</v>
      </c>
      <c r="G3366" s="41">
        <v>42810</v>
      </c>
      <c r="H3366" s="28" t="s">
        <v>15585</v>
      </c>
      <c r="I3366" s="990" t="s">
        <v>949</v>
      </c>
      <c r="J3366" s="1505"/>
      <c r="K3366" s="1505"/>
    </row>
    <row r="3367" spans="2:11">
      <c r="B3367" s="27" t="s">
        <v>14661</v>
      </c>
      <c r="C3367" s="986" t="s">
        <v>15593</v>
      </c>
      <c r="D3367" s="952" t="s">
        <v>15581</v>
      </c>
      <c r="E3367" s="29" t="s">
        <v>652</v>
      </c>
      <c r="F3367" s="42">
        <v>42808</v>
      </c>
      <c r="G3367" s="41">
        <v>42811</v>
      </c>
      <c r="H3367" s="28" t="s">
        <v>10372</v>
      </c>
      <c r="I3367" s="990" t="s">
        <v>949</v>
      </c>
      <c r="J3367" s="1505"/>
      <c r="K3367" s="1505"/>
    </row>
    <row r="3368" spans="2:11">
      <c r="B3368" s="27" t="s">
        <v>3149</v>
      </c>
      <c r="C3368" s="989" t="s">
        <v>15656</v>
      </c>
      <c r="D3368" s="952" t="s">
        <v>15633</v>
      </c>
      <c r="E3368" s="26" t="s">
        <v>809</v>
      </c>
      <c r="F3368" s="41">
        <v>42811</v>
      </c>
      <c r="G3368" s="41">
        <v>42815</v>
      </c>
      <c r="H3368" s="28" t="s">
        <v>15625</v>
      </c>
      <c r="I3368" s="990" t="s">
        <v>949</v>
      </c>
      <c r="J3368" s="1505"/>
      <c r="K3368" s="1505"/>
    </row>
    <row r="3369" spans="2:11">
      <c r="B3369" s="27" t="s">
        <v>810</v>
      </c>
      <c r="C3369" s="989" t="s">
        <v>15657</v>
      </c>
      <c r="D3369" s="952" t="s">
        <v>15558</v>
      </c>
      <c r="E3369" s="26" t="s">
        <v>11</v>
      </c>
      <c r="F3369" s="41">
        <v>42801</v>
      </c>
      <c r="G3369" s="41">
        <v>42818</v>
      </c>
      <c r="H3369" s="28" t="s">
        <v>15650</v>
      </c>
      <c r="I3369" s="990" t="s">
        <v>949</v>
      </c>
      <c r="J3369" s="1505"/>
      <c r="K3369" s="1505"/>
    </row>
    <row r="3370" spans="2:11">
      <c r="B3370" s="27" t="s">
        <v>15045</v>
      </c>
      <c r="C3370" s="989" t="s">
        <v>15658</v>
      </c>
      <c r="D3370" s="952" t="s">
        <v>15443</v>
      </c>
      <c r="E3370" s="26" t="s">
        <v>15</v>
      </c>
      <c r="F3370" s="41">
        <v>42819</v>
      </c>
      <c r="G3370" s="41">
        <v>42821</v>
      </c>
      <c r="H3370" s="28" t="s">
        <v>4359</v>
      </c>
      <c r="I3370" s="990" t="s">
        <v>949</v>
      </c>
      <c r="J3370" s="1505"/>
      <c r="K3370" s="1505"/>
    </row>
    <row r="3371" spans="2:11">
      <c r="B3371" s="27" t="s">
        <v>818</v>
      </c>
      <c r="C3371" s="989" t="s">
        <v>15659</v>
      </c>
      <c r="D3371" s="952" t="s">
        <v>15094</v>
      </c>
      <c r="E3371" s="26" t="s">
        <v>724</v>
      </c>
      <c r="F3371" s="41">
        <v>42614</v>
      </c>
      <c r="G3371" s="41">
        <v>42821</v>
      </c>
      <c r="H3371" s="28" t="s">
        <v>15654</v>
      </c>
      <c r="I3371" s="990"/>
      <c r="J3371" s="1505"/>
      <c r="K3371" s="1505"/>
    </row>
    <row r="3372" spans="2:11">
      <c r="B3372" s="27" t="s">
        <v>15640</v>
      </c>
      <c r="C3372" s="986" t="s">
        <v>15660</v>
      </c>
      <c r="D3372" s="952" t="s">
        <v>15638</v>
      </c>
      <c r="E3372" s="29" t="s">
        <v>11</v>
      </c>
      <c r="F3372" s="42">
        <v>42821</v>
      </c>
      <c r="G3372" s="41">
        <v>42822</v>
      </c>
      <c r="H3372" s="28" t="s">
        <v>4371</v>
      </c>
      <c r="I3372" s="990"/>
      <c r="J3372" s="1505"/>
      <c r="K3372" s="1505"/>
    </row>
    <row r="3373" spans="2:11">
      <c r="B3373" s="27" t="s">
        <v>14661</v>
      </c>
      <c r="C3373" s="986" t="s">
        <v>15661</v>
      </c>
      <c r="D3373" s="952" t="s">
        <v>15637</v>
      </c>
      <c r="E3373" s="29" t="s">
        <v>652</v>
      </c>
      <c r="F3373" s="42">
        <v>42821</v>
      </c>
      <c r="G3373" s="41">
        <v>42823</v>
      </c>
      <c r="H3373" s="28" t="s">
        <v>4371</v>
      </c>
      <c r="I3373" s="990" t="s">
        <v>949</v>
      </c>
      <c r="J3373" s="1505"/>
      <c r="K3373" s="1505"/>
    </row>
    <row r="3374" spans="2:11">
      <c r="B3374" s="27" t="s">
        <v>15326</v>
      </c>
      <c r="C3374" s="986" t="s">
        <v>9658</v>
      </c>
      <c r="D3374" s="952" t="s">
        <v>9659</v>
      </c>
      <c r="E3374" s="29" t="s">
        <v>5065</v>
      </c>
      <c r="F3374" s="42">
        <v>41470</v>
      </c>
      <c r="G3374" s="41">
        <v>42825</v>
      </c>
      <c r="H3374" s="28" t="s">
        <v>10442</v>
      </c>
      <c r="I3374" s="990" t="s">
        <v>949</v>
      </c>
      <c r="J3374" s="1505"/>
      <c r="K3374" s="1505"/>
    </row>
    <row r="3375" spans="2:11">
      <c r="B3375" s="27" t="s">
        <v>13629</v>
      </c>
      <c r="C3375" s="986" t="s">
        <v>15461</v>
      </c>
      <c r="D3375" s="952" t="s">
        <v>15459</v>
      </c>
      <c r="E3375" s="29" t="s">
        <v>652</v>
      </c>
      <c r="F3375" s="42">
        <v>42760</v>
      </c>
      <c r="G3375" s="41">
        <v>42825</v>
      </c>
      <c r="H3375" s="28" t="s">
        <v>10442</v>
      </c>
      <c r="I3375" s="990" t="s">
        <v>949</v>
      </c>
      <c r="J3375" s="1505"/>
      <c r="K3375" s="1505"/>
    </row>
    <row r="3376" spans="2:11">
      <c r="B3376" s="27" t="s">
        <v>15076</v>
      </c>
      <c r="C3376" s="986" t="s">
        <v>15169</v>
      </c>
      <c r="D3376" s="952" t="s">
        <v>15112</v>
      </c>
      <c r="E3376" s="29" t="s">
        <v>5065</v>
      </c>
      <c r="F3376" s="42">
        <v>42618</v>
      </c>
      <c r="G3376" s="41">
        <v>42825</v>
      </c>
      <c r="H3376" s="28" t="s">
        <v>10442</v>
      </c>
      <c r="I3376" s="990" t="s">
        <v>949</v>
      </c>
      <c r="J3376" s="1505"/>
      <c r="K3376" s="1505"/>
    </row>
    <row r="3377" spans="1:11">
      <c r="B3377" s="27" t="s">
        <v>14693</v>
      </c>
      <c r="C3377" s="986" t="s">
        <v>8729</v>
      </c>
      <c r="D3377" s="952" t="s">
        <v>8730</v>
      </c>
      <c r="E3377" s="29" t="s">
        <v>20</v>
      </c>
      <c r="F3377" s="42">
        <v>41057</v>
      </c>
      <c r="G3377" s="41">
        <v>42825</v>
      </c>
      <c r="H3377" s="28" t="s">
        <v>15764</v>
      </c>
      <c r="I3377" s="990" t="s">
        <v>949</v>
      </c>
      <c r="J3377" s="1505"/>
      <c r="K3377" s="1505"/>
    </row>
    <row r="3378" spans="1:11">
      <c r="B3378" s="27" t="s">
        <v>6</v>
      </c>
      <c r="C3378" s="986" t="s">
        <v>15437</v>
      </c>
      <c r="D3378" s="952" t="s">
        <v>15425</v>
      </c>
      <c r="E3378" s="29" t="s">
        <v>11</v>
      </c>
      <c r="F3378" s="42">
        <v>42751</v>
      </c>
      <c r="G3378" s="41">
        <v>42825</v>
      </c>
      <c r="H3378" s="28" t="s">
        <v>10442</v>
      </c>
      <c r="I3378" s="990" t="s">
        <v>949</v>
      </c>
      <c r="J3378" s="1505"/>
      <c r="K3378" s="1505"/>
    </row>
    <row r="3379" spans="1:11">
      <c r="B3379" s="27" t="s">
        <v>14654</v>
      </c>
      <c r="C3379" s="986" t="s">
        <v>15439</v>
      </c>
      <c r="D3379" s="952" t="s">
        <v>15440</v>
      </c>
      <c r="E3379" s="29" t="s">
        <v>1931</v>
      </c>
      <c r="F3379" s="42">
        <v>42755</v>
      </c>
      <c r="G3379" s="41">
        <v>42825</v>
      </c>
      <c r="H3379" s="28" t="s">
        <v>10442</v>
      </c>
      <c r="I3379" s="990" t="s">
        <v>949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725</v>
      </c>
      <c r="C3381" s="986" t="s">
        <v>15722</v>
      </c>
      <c r="D3381" s="29" t="s">
        <v>10634</v>
      </c>
      <c r="E3381" s="29" t="s">
        <v>6406</v>
      </c>
      <c r="F3381" s="42">
        <v>42817</v>
      </c>
      <c r="G3381" s="41">
        <v>42831</v>
      </c>
      <c r="H3381" s="219" t="s">
        <v>15673</v>
      </c>
      <c r="I3381" s="990"/>
      <c r="J3381" s="1505"/>
      <c r="K3381" s="1505"/>
    </row>
    <row r="3382" spans="1:11">
      <c r="B3382" s="27" t="s">
        <v>14661</v>
      </c>
      <c r="C3382" s="986" t="s">
        <v>15723</v>
      </c>
      <c r="D3382" s="952" t="s">
        <v>15666</v>
      </c>
      <c r="E3382" s="29" t="s">
        <v>652</v>
      </c>
      <c r="F3382" s="42">
        <v>42826</v>
      </c>
      <c r="G3382" s="41">
        <v>42833</v>
      </c>
      <c r="H3382" s="28" t="s">
        <v>10501</v>
      </c>
      <c r="I3382" s="990" t="s">
        <v>949</v>
      </c>
      <c r="J3382" s="1505"/>
      <c r="K3382" s="1505"/>
    </row>
    <row r="3383" spans="1:11">
      <c r="B3383" s="27" t="s">
        <v>10868</v>
      </c>
      <c r="C3383" s="986" t="s">
        <v>15724</v>
      </c>
      <c r="D3383" s="952" t="s">
        <v>15574</v>
      </c>
      <c r="E3383" s="29" t="s">
        <v>11</v>
      </c>
      <c r="F3383" s="42">
        <v>42804</v>
      </c>
      <c r="G3383" s="41">
        <v>42835</v>
      </c>
      <c r="H3383" s="28" t="s">
        <v>10525</v>
      </c>
      <c r="I3383" s="990" t="s">
        <v>949</v>
      </c>
      <c r="J3383" s="1505"/>
      <c r="K3383" s="1505"/>
    </row>
    <row r="3384" spans="1:11">
      <c r="B3384" s="27" t="s">
        <v>3149</v>
      </c>
      <c r="C3384" s="986" t="s">
        <v>15725</v>
      </c>
      <c r="D3384" s="952" t="s">
        <v>15381</v>
      </c>
      <c r="E3384" s="29" t="s">
        <v>1196</v>
      </c>
      <c r="F3384" s="42">
        <v>42723</v>
      </c>
      <c r="G3384" s="41">
        <v>42835</v>
      </c>
      <c r="H3384" s="28" t="s">
        <v>10525</v>
      </c>
      <c r="I3384" s="990" t="s">
        <v>949</v>
      </c>
      <c r="J3384" s="1505"/>
      <c r="K3384" s="1505"/>
    </row>
    <row r="3385" spans="1:11">
      <c r="B3385" s="27" t="s">
        <v>15640</v>
      </c>
      <c r="C3385" s="986" t="s">
        <v>15726</v>
      </c>
      <c r="D3385" s="952" t="s">
        <v>15675</v>
      </c>
      <c r="E3385" s="29" t="s">
        <v>11</v>
      </c>
      <c r="F3385" s="42">
        <v>42835</v>
      </c>
      <c r="G3385" s="41">
        <v>42837</v>
      </c>
      <c r="H3385" s="277" t="s">
        <v>12184</v>
      </c>
      <c r="I3385" s="990" t="s">
        <v>949</v>
      </c>
      <c r="J3385" s="1505"/>
      <c r="K3385" s="1505"/>
    </row>
    <row r="3386" spans="1:11">
      <c r="B3386" s="27" t="s">
        <v>14661</v>
      </c>
      <c r="C3386" s="986" t="s">
        <v>15727</v>
      </c>
      <c r="D3386" s="952" t="s">
        <v>15676</v>
      </c>
      <c r="E3386" s="29" t="s">
        <v>652</v>
      </c>
      <c r="F3386" s="42">
        <v>42835</v>
      </c>
      <c r="G3386" s="41">
        <v>42839</v>
      </c>
      <c r="H3386" s="277" t="s">
        <v>12184</v>
      </c>
      <c r="I3386" s="990" t="s">
        <v>949</v>
      </c>
      <c r="J3386" s="1505"/>
      <c r="K3386" s="1505"/>
    </row>
    <row r="3387" spans="1:11">
      <c r="B3387" s="27" t="s">
        <v>3149</v>
      </c>
      <c r="C3387" s="986" t="s">
        <v>15728</v>
      </c>
      <c r="D3387" s="952" t="s">
        <v>6912</v>
      </c>
      <c r="E3387" s="29" t="s">
        <v>724</v>
      </c>
      <c r="F3387" s="42">
        <v>40057</v>
      </c>
      <c r="G3387" s="41">
        <v>42842</v>
      </c>
      <c r="H3387" s="277" t="s">
        <v>2625</v>
      </c>
      <c r="I3387" s="990" t="s">
        <v>949</v>
      </c>
      <c r="J3387" s="1505"/>
      <c r="K3387" s="1505"/>
    </row>
    <row r="3388" spans="1:11">
      <c r="B3388" s="27" t="s">
        <v>14434</v>
      </c>
      <c r="C3388" s="986" t="s">
        <v>15729</v>
      </c>
      <c r="D3388" s="952" t="s">
        <v>14625</v>
      </c>
      <c r="E3388" s="29" t="s">
        <v>1558</v>
      </c>
      <c r="F3388" s="42">
        <v>42522</v>
      </c>
      <c r="G3388" s="41">
        <v>42845</v>
      </c>
      <c r="H3388" s="277" t="s">
        <v>4452</v>
      </c>
      <c r="I3388" s="990" t="s">
        <v>949</v>
      </c>
      <c r="J3388" s="1505"/>
      <c r="K3388" s="1505"/>
    </row>
    <row r="3389" spans="1:11">
      <c r="B3389" s="27" t="s">
        <v>3149</v>
      </c>
      <c r="C3389" s="986" t="s">
        <v>15730</v>
      </c>
      <c r="D3389" s="952" t="s">
        <v>15652</v>
      </c>
      <c r="E3389" s="29" t="s">
        <v>809</v>
      </c>
      <c r="F3389" s="42">
        <v>42821</v>
      </c>
      <c r="G3389" s="41">
        <v>42845</v>
      </c>
      <c r="H3389" s="277" t="s">
        <v>15748</v>
      </c>
      <c r="I3389" s="990" t="s">
        <v>949</v>
      </c>
      <c r="J3389" s="1505"/>
      <c r="K3389" s="1505"/>
    </row>
    <row r="3390" spans="1:11">
      <c r="B3390" s="27" t="s">
        <v>10868</v>
      </c>
      <c r="C3390" s="986" t="s">
        <v>15749</v>
      </c>
      <c r="D3390" s="952" t="s">
        <v>15677</v>
      </c>
      <c r="E3390" s="29" t="s">
        <v>11</v>
      </c>
      <c r="F3390" s="42">
        <v>42837</v>
      </c>
      <c r="G3390" s="41">
        <v>42846</v>
      </c>
      <c r="H3390" s="277" t="s">
        <v>15757</v>
      </c>
      <c r="I3390" s="990" t="s">
        <v>949</v>
      </c>
      <c r="J3390" s="1505"/>
      <c r="K3390" s="1505"/>
    </row>
    <row r="3391" spans="1:11">
      <c r="A3391" s="176"/>
      <c r="B3391" s="27" t="s">
        <v>15686</v>
      </c>
      <c r="C3391" s="986" t="s">
        <v>15839</v>
      </c>
      <c r="D3391" s="952" t="s">
        <v>15287</v>
      </c>
      <c r="E3391" s="29" t="s">
        <v>15687</v>
      </c>
      <c r="F3391" s="42">
        <v>42695</v>
      </c>
      <c r="G3391" s="41">
        <v>42855</v>
      </c>
      <c r="H3391" s="277" t="s">
        <v>15758</v>
      </c>
      <c r="I3391" s="990" t="s">
        <v>949</v>
      </c>
      <c r="J3391" s="1505"/>
      <c r="K3391" s="1505"/>
    </row>
    <row r="3392" spans="1:11">
      <c r="A3392" s="176"/>
      <c r="B3392" s="27" t="s">
        <v>15688</v>
      </c>
      <c r="C3392" s="986" t="s">
        <v>15840</v>
      </c>
      <c r="D3392" s="952" t="s">
        <v>14915</v>
      </c>
      <c r="E3392" s="29" t="s">
        <v>15689</v>
      </c>
      <c r="F3392" s="41">
        <v>42576</v>
      </c>
      <c r="G3392" s="41">
        <v>42855</v>
      </c>
      <c r="H3392" s="277" t="s">
        <v>15758</v>
      </c>
      <c r="I3392" s="990" t="s">
        <v>949</v>
      </c>
      <c r="J3392" s="1505"/>
      <c r="K3392" s="1505"/>
    </row>
    <row r="3393" spans="1:12">
      <c r="B3393" s="27" t="s">
        <v>810</v>
      </c>
      <c r="C3393" s="986" t="s">
        <v>15841</v>
      </c>
      <c r="D3393" s="952" t="s">
        <v>7015</v>
      </c>
      <c r="E3393" s="29" t="s">
        <v>15692</v>
      </c>
      <c r="F3393" s="42">
        <v>40106</v>
      </c>
      <c r="G3393" s="41">
        <v>42855</v>
      </c>
      <c r="H3393" s="277" t="s">
        <v>15758</v>
      </c>
      <c r="I3393" s="990" t="s">
        <v>949</v>
      </c>
      <c r="J3393" s="1505"/>
      <c r="K3393" s="1505"/>
    </row>
    <row r="3394" spans="1:12">
      <c r="A3394" s="176"/>
      <c r="B3394" s="27" t="s">
        <v>15126</v>
      </c>
      <c r="C3394" s="986" t="s">
        <v>15842</v>
      </c>
      <c r="D3394" s="952" t="s">
        <v>15345</v>
      </c>
      <c r="E3394" s="29" t="s">
        <v>15</v>
      </c>
      <c r="F3394" s="41">
        <v>42716</v>
      </c>
      <c r="G3394" s="41">
        <v>42855</v>
      </c>
      <c r="H3394" s="277" t="s">
        <v>15765</v>
      </c>
      <c r="I3394" s="990" t="s">
        <v>949</v>
      </c>
      <c r="J3394" s="1505"/>
      <c r="K3394" s="1505"/>
    </row>
    <row r="3395" spans="1:12">
      <c r="A3395" s="176"/>
      <c r="B3395" s="27" t="s">
        <v>6</v>
      </c>
      <c r="C3395" s="986" t="s">
        <v>15843</v>
      </c>
      <c r="D3395" s="952" t="s">
        <v>13134</v>
      </c>
      <c r="E3395" s="29" t="s">
        <v>15693</v>
      </c>
      <c r="F3395" s="41">
        <v>42272</v>
      </c>
      <c r="G3395" s="41">
        <v>42855</v>
      </c>
      <c r="H3395" s="277" t="s">
        <v>15758</v>
      </c>
      <c r="I3395" s="990" t="s">
        <v>949</v>
      </c>
      <c r="J3395" s="1505"/>
      <c r="K3395" s="1505"/>
    </row>
    <row r="3396" spans="1:12">
      <c r="B3396" s="27" t="s">
        <v>818</v>
      </c>
      <c r="C3396" s="987" t="s">
        <v>15844</v>
      </c>
      <c r="D3396" s="952" t="s">
        <v>15035</v>
      </c>
      <c r="E3396" s="29" t="s">
        <v>724</v>
      </c>
      <c r="F3396" s="42">
        <v>42590</v>
      </c>
      <c r="G3396" s="41">
        <v>42855</v>
      </c>
      <c r="H3396" s="277" t="s">
        <v>15758</v>
      </c>
      <c r="I3396" s="990" t="s">
        <v>949</v>
      </c>
      <c r="J3396" s="1505"/>
      <c r="K3396" s="1505"/>
    </row>
    <row r="3397" spans="1:12">
      <c r="A3397" s="229"/>
      <c r="B3397" s="1395" t="s">
        <v>2853</v>
      </c>
      <c r="C3397" s="1398" t="s">
        <v>15836</v>
      </c>
      <c r="D3397" s="952" t="s">
        <v>2997</v>
      </c>
      <c r="E3397" s="281" t="s">
        <v>728</v>
      </c>
      <c r="F3397" s="957">
        <v>42454</v>
      </c>
      <c r="G3397" s="957">
        <v>42855</v>
      </c>
      <c r="H3397" s="1394" t="s">
        <v>15813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14661</v>
      </c>
      <c r="C3399" s="986" t="s">
        <v>15835</v>
      </c>
      <c r="D3399" s="29" t="s">
        <v>15766</v>
      </c>
      <c r="E3399" s="337" t="s">
        <v>1875</v>
      </c>
      <c r="F3399" s="41">
        <v>42858</v>
      </c>
      <c r="G3399" s="41">
        <v>42861</v>
      </c>
      <c r="H3399" s="277" t="s">
        <v>15789</v>
      </c>
      <c r="I3399" s="1022" t="s">
        <v>15792</v>
      </c>
      <c r="J3399" s="1513"/>
      <c r="K3399" s="1513"/>
    </row>
    <row r="3400" spans="1:12" hidden="1">
      <c r="A3400" s="229"/>
      <c r="B3400" s="27" t="s">
        <v>14661</v>
      </c>
      <c r="C3400" s="986" t="s">
        <v>15835</v>
      </c>
      <c r="D3400" s="29" t="s">
        <v>15767</v>
      </c>
      <c r="E3400" s="337" t="s">
        <v>1875</v>
      </c>
      <c r="F3400" s="41">
        <v>42858</v>
      </c>
      <c r="G3400" s="41">
        <v>42861</v>
      </c>
      <c r="H3400" s="277" t="s">
        <v>15789</v>
      </c>
      <c r="I3400" s="1022" t="s">
        <v>15792</v>
      </c>
      <c r="J3400" s="1513"/>
      <c r="K3400" s="1513"/>
    </row>
    <row r="3401" spans="1:12" hidden="1">
      <c r="A3401" s="229"/>
      <c r="B3401" s="27" t="s">
        <v>14661</v>
      </c>
      <c r="C3401" s="986" t="s">
        <v>15835</v>
      </c>
      <c r="D3401" s="29" t="s">
        <v>15800</v>
      </c>
      <c r="E3401" s="337" t="s">
        <v>1875</v>
      </c>
      <c r="F3401" s="41">
        <v>42861</v>
      </c>
      <c r="G3401" s="41">
        <v>42877</v>
      </c>
      <c r="H3401" s="277" t="s">
        <v>2737</v>
      </c>
      <c r="I3401" s="1022" t="s">
        <v>2727</v>
      </c>
      <c r="J3401" s="1513"/>
      <c r="K3401" s="1513"/>
    </row>
    <row r="3402" spans="1:12">
      <c r="A3402" s="176"/>
      <c r="B3402" s="27" t="s">
        <v>2853</v>
      </c>
      <c r="C3402" s="986" t="s">
        <v>15837</v>
      </c>
      <c r="D3402" s="952" t="s">
        <v>5655</v>
      </c>
      <c r="E3402" s="29" t="s">
        <v>728</v>
      </c>
      <c r="F3402" s="41">
        <v>41769</v>
      </c>
      <c r="G3402" s="41">
        <v>42860</v>
      </c>
      <c r="H3402" s="277" t="s">
        <v>15784</v>
      </c>
      <c r="I3402" s="990" t="s">
        <v>15792</v>
      </c>
      <c r="J3402" s="1505"/>
      <c r="K3402" s="1505"/>
      <c r="L3402" s="674"/>
    </row>
    <row r="3403" spans="1:12">
      <c r="A3403" s="176"/>
      <c r="B3403" s="27" t="s">
        <v>2853</v>
      </c>
      <c r="C3403" s="986" t="s">
        <v>15838</v>
      </c>
      <c r="D3403" s="952" t="s">
        <v>10673</v>
      </c>
      <c r="E3403" s="29" t="s">
        <v>728</v>
      </c>
      <c r="F3403" s="41">
        <v>41769</v>
      </c>
      <c r="G3403" s="41">
        <v>42860</v>
      </c>
      <c r="H3403" s="277" t="s">
        <v>15784</v>
      </c>
      <c r="I3403" s="990" t="s">
        <v>15792</v>
      </c>
      <c r="J3403" s="1505"/>
      <c r="K3403" s="1505"/>
      <c r="L3403" s="674"/>
    </row>
    <row r="3404" spans="1:12">
      <c r="A3404" s="176"/>
      <c r="B3404" s="27" t="s">
        <v>15076</v>
      </c>
      <c r="C3404" s="986" t="s">
        <v>15845</v>
      </c>
      <c r="D3404" s="952" t="s">
        <v>15750</v>
      </c>
      <c r="E3404" s="29" t="s">
        <v>7621</v>
      </c>
      <c r="F3404" s="41">
        <v>42849</v>
      </c>
      <c r="G3404" s="41">
        <v>42858</v>
      </c>
      <c r="H3404" s="277" t="s">
        <v>10758</v>
      </c>
      <c r="I3404" s="990" t="s">
        <v>15793</v>
      </c>
      <c r="J3404" s="1505"/>
      <c r="K3404" s="1505"/>
      <c r="L3404" s="674"/>
    </row>
    <row r="3405" spans="1:12">
      <c r="A3405" s="176"/>
      <c r="B3405" s="27" t="s">
        <v>10868</v>
      </c>
      <c r="C3405" s="986" t="s">
        <v>15846</v>
      </c>
      <c r="D3405" s="952" t="s">
        <v>15746</v>
      </c>
      <c r="E3405" s="29" t="s">
        <v>11</v>
      </c>
      <c r="F3405" s="41">
        <v>42857</v>
      </c>
      <c r="G3405" s="41">
        <v>42859</v>
      </c>
      <c r="H3405" s="277" t="s">
        <v>2676</v>
      </c>
      <c r="I3405" s="990"/>
      <c r="J3405" s="1505"/>
      <c r="K3405" s="1505"/>
      <c r="L3405" s="674"/>
    </row>
    <row r="3406" spans="1:12">
      <c r="A3406" s="176"/>
      <c r="B3406" s="27" t="s">
        <v>3149</v>
      </c>
      <c r="C3406" s="986" t="s">
        <v>15847</v>
      </c>
      <c r="D3406" s="952" t="s">
        <v>15710</v>
      </c>
      <c r="E3406" s="29" t="s">
        <v>1196</v>
      </c>
      <c r="F3406" s="41">
        <v>42838</v>
      </c>
      <c r="G3406" s="41">
        <v>42859</v>
      </c>
      <c r="H3406" s="277" t="s">
        <v>2676</v>
      </c>
      <c r="I3406" s="990" t="s">
        <v>949</v>
      </c>
      <c r="J3406" s="1505"/>
      <c r="K3406" s="1505"/>
      <c r="L3406" s="674"/>
    </row>
    <row r="3407" spans="1:12">
      <c r="A3407" s="176"/>
      <c r="B3407" s="27" t="s">
        <v>761</v>
      </c>
      <c r="C3407" s="986" t="s">
        <v>15848</v>
      </c>
      <c r="D3407" s="952" t="s">
        <v>15277</v>
      </c>
      <c r="E3407" s="29" t="s">
        <v>1558</v>
      </c>
      <c r="F3407" s="41">
        <v>42688</v>
      </c>
      <c r="G3407" s="41">
        <v>42863</v>
      </c>
      <c r="H3407" s="277" t="s">
        <v>12423</v>
      </c>
      <c r="I3407" s="990" t="s">
        <v>15791</v>
      </c>
      <c r="J3407" s="1505"/>
      <c r="K3407" s="1505"/>
      <c r="L3407" s="674"/>
    </row>
    <row r="3408" spans="1:12">
      <c r="A3408" s="176"/>
      <c r="B3408" s="27" t="s">
        <v>15089</v>
      </c>
      <c r="C3408" s="986" t="s">
        <v>15849</v>
      </c>
      <c r="D3408" s="952" t="s">
        <v>15754</v>
      </c>
      <c r="E3408" s="29" t="s">
        <v>649</v>
      </c>
      <c r="F3408" s="41">
        <v>42849</v>
      </c>
      <c r="G3408" s="41">
        <v>42863</v>
      </c>
      <c r="H3408" s="277" t="s">
        <v>2684</v>
      </c>
      <c r="I3408" s="990" t="s">
        <v>949</v>
      </c>
      <c r="J3408" s="1505"/>
      <c r="K3408" s="1505"/>
      <c r="L3408" s="674"/>
    </row>
    <row r="3409" spans="1:12">
      <c r="A3409" s="176"/>
      <c r="B3409" s="27" t="s">
        <v>15126</v>
      </c>
      <c r="C3409" s="986" t="s">
        <v>15850</v>
      </c>
      <c r="D3409" s="952" t="s">
        <v>15797</v>
      </c>
      <c r="E3409" s="29" t="s">
        <v>15</v>
      </c>
      <c r="F3409" s="41">
        <v>42864</v>
      </c>
      <c r="G3409" s="41">
        <v>42864</v>
      </c>
      <c r="H3409" s="277" t="s">
        <v>2684</v>
      </c>
      <c r="I3409" s="990" t="s">
        <v>949</v>
      </c>
      <c r="J3409" s="1505"/>
      <c r="K3409" s="1505"/>
      <c r="L3409" s="674"/>
    </row>
    <row r="3410" spans="1:12">
      <c r="A3410" s="176"/>
      <c r="B3410" s="27" t="s">
        <v>14686</v>
      </c>
      <c r="C3410" s="986" t="s">
        <v>15851</v>
      </c>
      <c r="D3410" s="952" t="s">
        <v>15465</v>
      </c>
      <c r="E3410" s="29" t="s">
        <v>1</v>
      </c>
      <c r="F3410" s="41">
        <v>42772</v>
      </c>
      <c r="G3410" s="41">
        <v>42866</v>
      </c>
      <c r="H3410" s="277" t="s">
        <v>15804</v>
      </c>
      <c r="I3410" s="990" t="s">
        <v>949</v>
      </c>
      <c r="J3410" s="1505"/>
      <c r="K3410" s="1505"/>
      <c r="L3410" s="674"/>
    </row>
    <row r="3411" spans="1:12">
      <c r="A3411" s="176"/>
      <c r="B3411" s="27" t="s">
        <v>14664</v>
      </c>
      <c r="C3411" s="986" t="s">
        <v>15852</v>
      </c>
      <c r="D3411" s="952" t="s">
        <v>15794</v>
      </c>
      <c r="E3411" s="29" t="s">
        <v>8</v>
      </c>
      <c r="F3411" s="41">
        <v>42864</v>
      </c>
      <c r="G3411" s="41">
        <v>42865</v>
      </c>
      <c r="H3411" s="277" t="s">
        <v>15808</v>
      </c>
      <c r="I3411" s="990" t="s">
        <v>15809</v>
      </c>
      <c r="J3411" s="1505"/>
      <c r="K3411" s="1505"/>
      <c r="L3411" s="674"/>
    </row>
    <row r="3412" spans="1:12">
      <c r="A3412" s="176"/>
      <c r="B3412" s="27" t="s">
        <v>15126</v>
      </c>
      <c r="C3412" s="986" t="s">
        <v>15853</v>
      </c>
      <c r="D3412" s="952" t="s">
        <v>15821</v>
      </c>
      <c r="E3412" s="29" t="s">
        <v>6406</v>
      </c>
      <c r="F3412" s="41">
        <v>42863</v>
      </c>
      <c r="G3412" s="41">
        <v>42871</v>
      </c>
      <c r="H3412" s="277" t="s">
        <v>10692</v>
      </c>
      <c r="I3412" s="990" t="s">
        <v>949</v>
      </c>
      <c r="J3412" s="1505"/>
      <c r="K3412" s="1505"/>
      <c r="L3412" s="674"/>
    </row>
    <row r="3413" spans="1:12">
      <c r="A3413" s="176"/>
      <c r="B3413" s="27" t="s">
        <v>810</v>
      </c>
      <c r="C3413" s="986" t="s">
        <v>15854</v>
      </c>
      <c r="D3413" s="952" t="s">
        <v>15805</v>
      </c>
      <c r="E3413" s="29" t="s">
        <v>11</v>
      </c>
      <c r="F3413" s="41">
        <v>42867</v>
      </c>
      <c r="G3413" s="41">
        <v>42872</v>
      </c>
      <c r="H3413" s="277" t="s">
        <v>16156</v>
      </c>
      <c r="I3413" s="990"/>
      <c r="J3413" s="1505"/>
      <c r="K3413" s="1505"/>
      <c r="L3413" s="674"/>
    </row>
    <row r="3414" spans="1:12">
      <c r="A3414" s="176"/>
      <c r="B3414" s="27" t="s">
        <v>14606</v>
      </c>
      <c r="C3414" s="986" t="s">
        <v>15900</v>
      </c>
      <c r="D3414" s="952" t="s">
        <v>15515</v>
      </c>
      <c r="E3414" s="29" t="s">
        <v>1091</v>
      </c>
      <c r="F3414" s="41">
        <v>42800</v>
      </c>
      <c r="G3414" s="41">
        <v>42877</v>
      </c>
      <c r="H3414" s="277" t="s">
        <v>15874</v>
      </c>
      <c r="I3414" s="990" t="s">
        <v>949</v>
      </c>
      <c r="J3414" s="1505"/>
      <c r="K3414" s="1505"/>
      <c r="L3414" s="674"/>
    </row>
    <row r="3415" spans="1:12">
      <c r="A3415" s="176"/>
      <c r="B3415" s="27" t="s">
        <v>6</v>
      </c>
      <c r="C3415" s="986" t="s">
        <v>15899</v>
      </c>
      <c r="D3415" s="952" t="s">
        <v>15820</v>
      </c>
      <c r="E3415" s="29" t="s">
        <v>2803</v>
      </c>
      <c r="F3415" s="41">
        <v>42877</v>
      </c>
      <c r="G3415" s="41">
        <v>42877</v>
      </c>
      <c r="H3415" s="277" t="s">
        <v>15894</v>
      </c>
      <c r="I3415" s="990" t="s">
        <v>949</v>
      </c>
      <c r="J3415" s="1505"/>
      <c r="K3415" s="1505"/>
      <c r="L3415" s="674"/>
    </row>
    <row r="3416" spans="1:12">
      <c r="A3416" s="176"/>
      <c r="B3416" s="27" t="s">
        <v>14653</v>
      </c>
      <c r="C3416" s="1391" t="s">
        <v>15901</v>
      </c>
      <c r="D3416" s="952" t="s">
        <v>13807</v>
      </c>
      <c r="E3416" s="29" t="s">
        <v>15695</v>
      </c>
      <c r="F3416" s="41">
        <v>37979</v>
      </c>
      <c r="G3416" s="41">
        <v>42878</v>
      </c>
      <c r="H3416" s="277" t="s">
        <v>15894</v>
      </c>
      <c r="I3416" s="990" t="s">
        <v>949</v>
      </c>
      <c r="J3416" s="1505"/>
      <c r="K3416" s="1505"/>
    </row>
    <row r="3417" spans="1:12">
      <c r="A3417" s="176"/>
      <c r="B3417" s="27" t="s">
        <v>15696</v>
      </c>
      <c r="C3417" s="986" t="s">
        <v>15902</v>
      </c>
      <c r="D3417" s="952" t="s">
        <v>14926</v>
      </c>
      <c r="E3417" s="29" t="s">
        <v>15695</v>
      </c>
      <c r="F3417" s="41">
        <v>37316</v>
      </c>
      <c r="G3417" s="41">
        <v>42878</v>
      </c>
      <c r="H3417" s="277" t="s">
        <v>15894</v>
      </c>
      <c r="I3417" s="990" t="s">
        <v>949</v>
      </c>
      <c r="J3417" s="1505"/>
      <c r="K3417" s="1505"/>
    </row>
    <row r="3418" spans="1:12">
      <c r="A3418" s="176"/>
      <c r="B3418" s="27" t="s">
        <v>15895</v>
      </c>
      <c r="C3418" s="986" t="s">
        <v>15903</v>
      </c>
      <c r="D3418" s="952" t="s">
        <v>15510</v>
      </c>
      <c r="E3418" s="29" t="s">
        <v>10209</v>
      </c>
      <c r="F3418" s="41">
        <v>42800</v>
      </c>
      <c r="G3418" s="41">
        <v>42878</v>
      </c>
      <c r="H3418" s="277" t="s">
        <v>15894</v>
      </c>
      <c r="I3418" s="990" t="s">
        <v>2587</v>
      </c>
      <c r="J3418" s="1505"/>
      <c r="K3418" s="1505"/>
    </row>
    <row r="3419" spans="1:12">
      <c r="A3419" s="176"/>
      <c r="B3419" s="27" t="s">
        <v>15126</v>
      </c>
      <c r="C3419" s="986" t="s">
        <v>15872</v>
      </c>
      <c r="D3419" s="952" t="s">
        <v>15833</v>
      </c>
      <c r="E3419" s="29" t="s">
        <v>6406</v>
      </c>
      <c r="F3419" s="41">
        <v>42873</v>
      </c>
      <c r="G3419" s="41">
        <v>42878</v>
      </c>
      <c r="H3419" s="277" t="s">
        <v>15896</v>
      </c>
      <c r="I3419" s="990" t="s">
        <v>949</v>
      </c>
      <c r="J3419" s="1505"/>
      <c r="K3419" s="1505"/>
      <c r="L3419" s="674"/>
    </row>
    <row r="3420" spans="1:12">
      <c r="A3420" s="176"/>
      <c r="B3420" s="27" t="s">
        <v>810</v>
      </c>
      <c r="C3420" s="986" t="s">
        <v>15930</v>
      </c>
      <c r="D3420" s="952" t="s">
        <v>15214</v>
      </c>
      <c r="E3420" s="29" t="s">
        <v>11</v>
      </c>
      <c r="F3420" s="41">
        <v>42655</v>
      </c>
      <c r="G3420" s="41">
        <v>42886</v>
      </c>
      <c r="H3420" s="277" t="s">
        <v>15907</v>
      </c>
      <c r="I3420" s="990" t="s">
        <v>15906</v>
      </c>
      <c r="J3420" s="1505"/>
      <c r="K3420" s="1505"/>
      <c r="L3420" s="674"/>
    </row>
    <row r="3421" spans="1:12">
      <c r="A3421" s="176"/>
      <c r="B3421" s="27" t="s">
        <v>810</v>
      </c>
      <c r="C3421" s="986" t="s">
        <v>15931</v>
      </c>
      <c r="D3421" s="952" t="s">
        <v>6715</v>
      </c>
      <c r="E3421" s="29" t="s">
        <v>729</v>
      </c>
      <c r="F3421" s="41">
        <v>42779</v>
      </c>
      <c r="G3421" s="41">
        <v>42886</v>
      </c>
      <c r="H3421" s="277" t="s">
        <v>15907</v>
      </c>
      <c r="I3421" s="990" t="s">
        <v>15906</v>
      </c>
      <c r="J3421" s="1505"/>
      <c r="K3421" s="1505"/>
      <c r="L3421" s="674"/>
    </row>
    <row r="3422" spans="1:12">
      <c r="A3422" s="176"/>
      <c r="B3422" s="27" t="s">
        <v>6</v>
      </c>
      <c r="C3422" s="986" t="s">
        <v>15932</v>
      </c>
      <c r="D3422" s="952" t="s">
        <v>15712</v>
      </c>
      <c r="E3422" s="29" t="s">
        <v>2803</v>
      </c>
      <c r="F3422" s="41">
        <v>42838</v>
      </c>
      <c r="G3422" s="41">
        <v>42886</v>
      </c>
      <c r="H3422" s="277" t="s">
        <v>15907</v>
      </c>
      <c r="I3422" s="990" t="s">
        <v>15906</v>
      </c>
      <c r="J3422" s="1505"/>
      <c r="K3422" s="1505"/>
      <c r="L3422" s="674"/>
    </row>
    <row r="3423" spans="1:12">
      <c r="A3423" s="176"/>
      <c r="B3423" s="27" t="s">
        <v>3292</v>
      </c>
      <c r="C3423" s="986" t="s">
        <v>15933</v>
      </c>
      <c r="D3423" s="952" t="s">
        <v>15382</v>
      </c>
      <c r="E3423" s="29" t="s">
        <v>18</v>
      </c>
      <c r="F3423" s="41">
        <v>42730</v>
      </c>
      <c r="G3423" s="41">
        <v>42886</v>
      </c>
      <c r="H3423" s="277" t="s">
        <v>15907</v>
      </c>
      <c r="I3423" s="990" t="s">
        <v>15906</v>
      </c>
      <c r="J3423" s="1505"/>
      <c r="K3423" s="1505"/>
      <c r="L3423" s="674"/>
    </row>
    <row r="3424" spans="1:12">
      <c r="A3424" s="176"/>
      <c r="B3424" s="27" t="s">
        <v>15045</v>
      </c>
      <c r="C3424" s="986" t="s">
        <v>15935</v>
      </c>
      <c r="D3424" s="952" t="s">
        <v>8601</v>
      </c>
      <c r="E3424" s="29" t="s">
        <v>760</v>
      </c>
      <c r="F3424" s="41">
        <v>41008</v>
      </c>
      <c r="G3424" s="41">
        <v>42886</v>
      </c>
      <c r="H3424" s="277" t="s">
        <v>15907</v>
      </c>
      <c r="I3424" s="990" t="s">
        <v>949</v>
      </c>
      <c r="J3424" s="1505"/>
      <c r="K3424" s="1505"/>
      <c r="L3424" s="674"/>
    </row>
    <row r="3425" spans="1:12">
      <c r="B3425" s="27" t="s">
        <v>15045</v>
      </c>
      <c r="C3425" s="986" t="s">
        <v>15936</v>
      </c>
      <c r="D3425" s="952" t="s">
        <v>15178</v>
      </c>
      <c r="E3425" s="29" t="s">
        <v>649</v>
      </c>
      <c r="F3425" s="42">
        <v>42639</v>
      </c>
      <c r="G3425" s="41">
        <v>42886</v>
      </c>
      <c r="H3425" s="277" t="s">
        <v>10814</v>
      </c>
      <c r="I3425" s="990" t="s">
        <v>949</v>
      </c>
      <c r="J3425" s="1505"/>
      <c r="K3425" s="1505"/>
    </row>
    <row r="3426" spans="1:12">
      <c r="A3426" s="176"/>
      <c r="B3426" s="27" t="s">
        <v>14653</v>
      </c>
      <c r="C3426" s="986" t="s">
        <v>15937</v>
      </c>
      <c r="D3426" s="952" t="s">
        <v>9333</v>
      </c>
      <c r="E3426" s="29" t="s">
        <v>724</v>
      </c>
      <c r="F3426" s="41">
        <v>41340</v>
      </c>
      <c r="G3426" s="41">
        <v>42886</v>
      </c>
      <c r="H3426" s="277" t="s">
        <v>15907</v>
      </c>
      <c r="I3426" s="990" t="s">
        <v>949</v>
      </c>
      <c r="J3426" s="1505"/>
      <c r="K3426" s="1505"/>
      <c r="L3426" s="674"/>
    </row>
    <row r="3427" spans="1:12">
      <c r="A3427" s="229"/>
      <c r="B3427" s="27" t="s">
        <v>14661</v>
      </c>
      <c r="C3427" s="986" t="s">
        <v>15934</v>
      </c>
      <c r="D3427" s="952" t="s">
        <v>15743</v>
      </c>
      <c r="E3427" s="337" t="s">
        <v>15759</v>
      </c>
      <c r="F3427" s="41">
        <v>42857</v>
      </c>
      <c r="G3427" s="41">
        <v>42886</v>
      </c>
      <c r="H3427" s="277" t="s">
        <v>15907</v>
      </c>
      <c r="I3427" s="1022" t="s">
        <v>15906</v>
      </c>
      <c r="J3427" s="1513"/>
      <c r="K3427" s="1513"/>
    </row>
    <row r="3428" spans="1:12">
      <c r="A3428" s="176"/>
      <c r="B3428" s="27" t="s">
        <v>15815</v>
      </c>
      <c r="C3428" s="986" t="s">
        <v>15926</v>
      </c>
      <c r="D3428" s="952" t="s">
        <v>5743</v>
      </c>
      <c r="E3428" s="29" t="s">
        <v>663</v>
      </c>
      <c r="F3428" s="41">
        <v>39374</v>
      </c>
      <c r="G3428" s="41">
        <v>42886</v>
      </c>
      <c r="H3428" s="277" t="s">
        <v>15907</v>
      </c>
      <c r="I3428" s="990" t="s">
        <v>949</v>
      </c>
      <c r="J3428" s="1505"/>
      <c r="K3428" s="1505"/>
      <c r="L3428" s="674"/>
    </row>
    <row r="3429" spans="1:12">
      <c r="A3429" s="176"/>
      <c r="B3429" s="27" t="s">
        <v>15815</v>
      </c>
      <c r="C3429" s="986" t="s">
        <v>15923</v>
      </c>
      <c r="D3429" s="952" t="s">
        <v>8580</v>
      </c>
      <c r="E3429" s="29" t="s">
        <v>20</v>
      </c>
      <c r="F3429" s="41">
        <v>41000</v>
      </c>
      <c r="G3429" s="41">
        <v>42886</v>
      </c>
      <c r="H3429" s="277" t="s">
        <v>15907</v>
      </c>
      <c r="I3429" s="990" t="s">
        <v>949</v>
      </c>
      <c r="J3429" s="1505"/>
      <c r="K3429" s="1505"/>
      <c r="L3429" s="674"/>
    </row>
    <row r="3430" spans="1:12">
      <c r="A3430" s="176"/>
      <c r="B3430" s="27" t="s">
        <v>15815</v>
      </c>
      <c r="C3430" s="986" t="s">
        <v>15928</v>
      </c>
      <c r="D3430" s="952" t="s">
        <v>9865</v>
      </c>
      <c r="E3430" s="29" t="s">
        <v>724</v>
      </c>
      <c r="F3430" s="41">
        <v>41527</v>
      </c>
      <c r="G3430" s="41">
        <v>42886</v>
      </c>
      <c r="H3430" s="277" t="s">
        <v>15907</v>
      </c>
      <c r="I3430" s="990" t="s">
        <v>15906</v>
      </c>
      <c r="J3430" s="1505"/>
      <c r="K3430" s="1505"/>
      <c r="L3430" s="674"/>
    </row>
    <row r="3431" spans="1:12">
      <c r="A3431" s="176"/>
      <c r="B3431" s="27" t="s">
        <v>15815</v>
      </c>
      <c r="C3431" s="986" t="s">
        <v>15929</v>
      </c>
      <c r="D3431" s="952" t="s">
        <v>10003</v>
      </c>
      <c r="E3431" s="29" t="s">
        <v>663</v>
      </c>
      <c r="F3431" s="41">
        <v>41613</v>
      </c>
      <c r="G3431" s="41">
        <v>42886</v>
      </c>
      <c r="H3431" s="277" t="s">
        <v>15907</v>
      </c>
      <c r="I3431" s="990" t="s">
        <v>15906</v>
      </c>
      <c r="J3431" s="1505"/>
      <c r="K3431" s="1505"/>
      <c r="L3431" s="674"/>
    </row>
    <row r="3432" spans="1:12">
      <c r="A3432" s="176"/>
      <c r="B3432" s="27" t="s">
        <v>15815</v>
      </c>
      <c r="C3432" s="986" t="s">
        <v>15925</v>
      </c>
      <c r="D3432" s="952" t="s">
        <v>12483</v>
      </c>
      <c r="E3432" s="29" t="s">
        <v>724</v>
      </c>
      <c r="F3432" s="41">
        <v>42160</v>
      </c>
      <c r="G3432" s="41">
        <v>42886</v>
      </c>
      <c r="H3432" s="277" t="s">
        <v>15907</v>
      </c>
      <c r="I3432" s="990" t="s">
        <v>15906</v>
      </c>
      <c r="J3432" s="1505"/>
      <c r="K3432" s="1505"/>
      <c r="L3432" s="674"/>
    </row>
    <row r="3433" spans="1:12">
      <c r="A3433" s="176"/>
      <c r="B3433" s="27" t="s">
        <v>15815</v>
      </c>
      <c r="C3433" s="986" t="s">
        <v>15927</v>
      </c>
      <c r="D3433" s="952" t="s">
        <v>1868</v>
      </c>
      <c r="E3433" s="29" t="s">
        <v>6406</v>
      </c>
      <c r="F3433" s="41">
        <v>42186</v>
      </c>
      <c r="G3433" s="41">
        <v>42886</v>
      </c>
      <c r="H3433" s="277" t="s">
        <v>15907</v>
      </c>
      <c r="I3433" s="990" t="s">
        <v>15906</v>
      </c>
      <c r="J3433" s="1505"/>
      <c r="K3433" s="1505"/>
      <c r="L3433" s="674"/>
    </row>
    <row r="3434" spans="1:12">
      <c r="A3434" s="176"/>
      <c r="B3434" s="27" t="s">
        <v>15815</v>
      </c>
      <c r="C3434" s="986" t="s">
        <v>15924</v>
      </c>
      <c r="D3434" s="952" t="s">
        <v>14940</v>
      </c>
      <c r="E3434" s="29" t="s">
        <v>6406</v>
      </c>
      <c r="F3434" s="41">
        <v>42562</v>
      </c>
      <c r="G3434" s="41">
        <v>42886</v>
      </c>
      <c r="H3434" s="277" t="s">
        <v>15907</v>
      </c>
      <c r="I3434" s="990" t="s">
        <v>15906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3149</v>
      </c>
      <c r="C3436" s="986" t="s">
        <v>15998</v>
      </c>
      <c r="D3436" s="952" t="s">
        <v>15340</v>
      </c>
      <c r="E3436" s="29" t="s">
        <v>652</v>
      </c>
      <c r="F3436" s="42">
        <v>42712</v>
      </c>
      <c r="G3436" s="41">
        <v>42887</v>
      </c>
      <c r="H3436" s="219" t="s">
        <v>15943</v>
      </c>
      <c r="I3436" s="990" t="s">
        <v>15952</v>
      </c>
      <c r="J3436" s="1505"/>
      <c r="K3436" s="1505"/>
    </row>
    <row r="3437" spans="1:12">
      <c r="B3437" s="27" t="s">
        <v>14686</v>
      </c>
      <c r="C3437" s="986" t="s">
        <v>15999</v>
      </c>
      <c r="D3437" s="952" t="s">
        <v>15946</v>
      </c>
      <c r="E3437" s="29" t="s">
        <v>1091</v>
      </c>
      <c r="F3437" s="41">
        <v>42891</v>
      </c>
      <c r="G3437" s="41">
        <v>42893</v>
      </c>
      <c r="H3437" s="277" t="s">
        <v>15967</v>
      </c>
      <c r="I3437" s="990"/>
      <c r="J3437" s="1505"/>
      <c r="K3437" s="1505"/>
    </row>
    <row r="3438" spans="1:12">
      <c r="B3438" s="205" t="s">
        <v>10868</v>
      </c>
      <c r="C3438" s="986" t="s">
        <v>16000</v>
      </c>
      <c r="D3438" s="952" t="s">
        <v>7838</v>
      </c>
      <c r="E3438" s="29" t="s">
        <v>20</v>
      </c>
      <c r="F3438" s="42">
        <v>40582</v>
      </c>
      <c r="G3438" s="41">
        <v>42895</v>
      </c>
      <c r="H3438" s="219" t="s">
        <v>15982</v>
      </c>
      <c r="I3438" s="990" t="s">
        <v>949</v>
      </c>
      <c r="J3438" s="1505"/>
      <c r="K3438" s="1505"/>
    </row>
    <row r="3439" spans="1:12">
      <c r="B3439" s="205" t="s">
        <v>15089</v>
      </c>
      <c r="C3439" s="986" t="s">
        <v>16001</v>
      </c>
      <c r="D3439" s="952" t="s">
        <v>15292</v>
      </c>
      <c r="E3439" s="29" t="s">
        <v>649</v>
      </c>
      <c r="F3439" s="42">
        <v>42716</v>
      </c>
      <c r="G3439" s="41">
        <v>42895</v>
      </c>
      <c r="H3439" s="219" t="s">
        <v>15982</v>
      </c>
      <c r="I3439" s="990" t="s">
        <v>949</v>
      </c>
      <c r="J3439" s="1505"/>
      <c r="K3439" s="1505"/>
    </row>
    <row r="3440" spans="1:12">
      <c r="B3440" s="205" t="s">
        <v>3149</v>
      </c>
      <c r="C3440" s="986" t="s">
        <v>16002</v>
      </c>
      <c r="D3440" s="952" t="s">
        <v>15831</v>
      </c>
      <c r="E3440" s="29" t="s">
        <v>1073</v>
      </c>
      <c r="F3440" s="42">
        <v>42870</v>
      </c>
      <c r="G3440" s="41">
        <v>42895</v>
      </c>
      <c r="H3440" s="219" t="s">
        <v>15982</v>
      </c>
      <c r="I3440" s="990" t="s">
        <v>949</v>
      </c>
      <c r="J3440" s="1505"/>
      <c r="K3440" s="1505"/>
    </row>
    <row r="3441" spans="1:11">
      <c r="B3441" s="205" t="s">
        <v>15049</v>
      </c>
      <c r="C3441" s="986" t="s">
        <v>16003</v>
      </c>
      <c r="D3441" s="952" t="s">
        <v>15050</v>
      </c>
      <c r="E3441" s="29" t="s">
        <v>4891</v>
      </c>
      <c r="F3441" s="42">
        <v>42597</v>
      </c>
      <c r="G3441" s="41">
        <v>42895</v>
      </c>
      <c r="H3441" s="219" t="s">
        <v>15982</v>
      </c>
      <c r="I3441" s="990" t="s">
        <v>949</v>
      </c>
      <c r="J3441" s="1505"/>
      <c r="K3441" s="1505"/>
    </row>
    <row r="3442" spans="1:11">
      <c r="B3442" s="205" t="s">
        <v>15049</v>
      </c>
      <c r="C3442" s="986" t="s">
        <v>16004</v>
      </c>
      <c r="D3442" s="952" t="s">
        <v>7576</v>
      </c>
      <c r="E3442" s="29" t="s">
        <v>724</v>
      </c>
      <c r="F3442" s="42">
        <v>40403</v>
      </c>
      <c r="G3442" s="41">
        <v>42902</v>
      </c>
      <c r="H3442" s="219" t="s">
        <v>12557</v>
      </c>
      <c r="I3442" s="990" t="s">
        <v>949</v>
      </c>
      <c r="J3442" s="1505"/>
      <c r="K3442" s="1505"/>
    </row>
    <row r="3443" spans="1:11">
      <c r="B3443" s="205" t="s">
        <v>15049</v>
      </c>
      <c r="C3443" s="986" t="s">
        <v>13273</v>
      </c>
      <c r="D3443" s="952" t="s">
        <v>13242</v>
      </c>
      <c r="E3443" s="29" t="s">
        <v>8</v>
      </c>
      <c r="F3443" s="42">
        <v>42284</v>
      </c>
      <c r="G3443" s="41">
        <v>42902</v>
      </c>
      <c r="H3443" s="219" t="s">
        <v>12557</v>
      </c>
      <c r="I3443" s="990" t="s">
        <v>949</v>
      </c>
      <c r="J3443" s="1505"/>
      <c r="K3443" s="1505"/>
    </row>
    <row r="3444" spans="1:11">
      <c r="B3444" s="205" t="s">
        <v>15126</v>
      </c>
      <c r="C3444" s="986" t="s">
        <v>15859</v>
      </c>
      <c r="D3444" s="952" t="s">
        <v>15777</v>
      </c>
      <c r="E3444" s="29" t="s">
        <v>2</v>
      </c>
      <c r="F3444" s="42">
        <v>42857</v>
      </c>
      <c r="G3444" s="41">
        <v>42902</v>
      </c>
      <c r="H3444" s="219" t="s">
        <v>12557</v>
      </c>
      <c r="I3444" s="990" t="s">
        <v>949</v>
      </c>
      <c r="J3444" s="1505"/>
      <c r="K3444" s="1505"/>
    </row>
    <row r="3445" spans="1:11">
      <c r="B3445" s="205" t="s">
        <v>14664</v>
      </c>
      <c r="C3445" s="986" t="s">
        <v>16058</v>
      </c>
      <c r="D3445" s="952" t="s">
        <v>16036</v>
      </c>
      <c r="E3445" s="29" t="s">
        <v>8</v>
      </c>
      <c r="F3445" s="41">
        <v>42908</v>
      </c>
      <c r="G3445" s="41">
        <v>42914</v>
      </c>
      <c r="H3445" s="219" t="s">
        <v>16051</v>
      </c>
      <c r="I3445" s="990" t="s">
        <v>949</v>
      </c>
      <c r="J3445" s="1505"/>
      <c r="K3445" s="1505"/>
    </row>
    <row r="3446" spans="1:11">
      <c r="A3446" s="176"/>
      <c r="B3446" s="340" t="s">
        <v>15049</v>
      </c>
      <c r="C3446" s="1406" t="s">
        <v>16066</v>
      </c>
      <c r="D3446" s="952" t="s">
        <v>15995</v>
      </c>
      <c r="E3446" s="1396" t="s">
        <v>6406</v>
      </c>
      <c r="F3446" s="42">
        <v>42908</v>
      </c>
      <c r="G3446" s="587">
        <v>42915</v>
      </c>
      <c r="H3446" s="277" t="s">
        <v>16049</v>
      </c>
      <c r="I3446" s="990" t="s">
        <v>949</v>
      </c>
      <c r="J3446" s="1505"/>
      <c r="K3446" s="1505"/>
    </row>
    <row r="3447" spans="1:11">
      <c r="B3447" s="205" t="s">
        <v>15519</v>
      </c>
      <c r="C3447" s="986" t="s">
        <v>16053</v>
      </c>
      <c r="D3447" s="952" t="s">
        <v>15779</v>
      </c>
      <c r="E3447" s="29" t="s">
        <v>1558</v>
      </c>
      <c r="F3447" s="41">
        <v>42860</v>
      </c>
      <c r="G3447" s="41">
        <v>42916</v>
      </c>
      <c r="H3447" s="219" t="s">
        <v>16051</v>
      </c>
      <c r="I3447" s="990" t="s">
        <v>949</v>
      </c>
      <c r="J3447" s="1505"/>
      <c r="K3447" s="1505"/>
    </row>
    <row r="3448" spans="1:11">
      <c r="A3448" s="176"/>
      <c r="B3448" s="27" t="s">
        <v>6</v>
      </c>
      <c r="C3448" s="986" t="s">
        <v>16010</v>
      </c>
      <c r="D3448" s="952" t="s">
        <v>16027</v>
      </c>
      <c r="E3448" s="29" t="s">
        <v>11</v>
      </c>
      <c r="F3448" s="42">
        <v>42891</v>
      </c>
      <c r="G3448" s="41">
        <v>42916</v>
      </c>
      <c r="H3448" s="219" t="s">
        <v>2837</v>
      </c>
      <c r="I3448" s="990" t="s">
        <v>949</v>
      </c>
      <c r="J3448" s="1505"/>
      <c r="K3448" s="1505"/>
    </row>
    <row r="3449" spans="1:11">
      <c r="B3449" s="205" t="s">
        <v>15089</v>
      </c>
      <c r="C3449" s="986" t="s">
        <v>16054</v>
      </c>
      <c r="D3449" s="952" t="s">
        <v>8013</v>
      </c>
      <c r="E3449" s="29" t="s">
        <v>5065</v>
      </c>
      <c r="F3449" s="42">
        <v>40686</v>
      </c>
      <c r="G3449" s="41">
        <v>42916</v>
      </c>
      <c r="H3449" s="219" t="s">
        <v>16051</v>
      </c>
      <c r="I3449" s="990" t="s">
        <v>949</v>
      </c>
      <c r="J3449" s="1505"/>
      <c r="K3449" s="1505"/>
    </row>
    <row r="3450" spans="1:11">
      <c r="B3450" s="205" t="s">
        <v>849</v>
      </c>
      <c r="C3450" s="986" t="s">
        <v>16059</v>
      </c>
      <c r="D3450" s="952" t="s">
        <v>7871</v>
      </c>
      <c r="E3450" s="29" t="s">
        <v>663</v>
      </c>
      <c r="F3450" s="42">
        <v>40595</v>
      </c>
      <c r="G3450" s="41">
        <v>42916</v>
      </c>
      <c r="H3450" s="219" t="s">
        <v>16051</v>
      </c>
      <c r="I3450" s="990" t="s">
        <v>15990</v>
      </c>
      <c r="J3450" s="1505"/>
      <c r="K3450" s="1505"/>
    </row>
    <row r="3451" spans="1:11">
      <c r="B3451" s="205" t="s">
        <v>15049</v>
      </c>
      <c r="C3451" s="986" t="s">
        <v>16056</v>
      </c>
      <c r="D3451" s="952" t="s">
        <v>7397</v>
      </c>
      <c r="E3451" s="29" t="s">
        <v>20</v>
      </c>
      <c r="F3451" s="42">
        <v>40330</v>
      </c>
      <c r="G3451" s="41">
        <v>42916</v>
      </c>
      <c r="H3451" s="219" t="s">
        <v>16051</v>
      </c>
      <c r="I3451" s="990" t="s">
        <v>949</v>
      </c>
      <c r="J3451" s="1505"/>
      <c r="K3451" s="1505"/>
    </row>
    <row r="3452" spans="1:11">
      <c r="B3452" s="205" t="s">
        <v>15049</v>
      </c>
      <c r="C3452" s="986" t="s">
        <v>16057</v>
      </c>
      <c r="D3452" s="952" t="s">
        <v>7660</v>
      </c>
      <c r="E3452" s="29" t="s">
        <v>6406</v>
      </c>
      <c r="F3452" s="42">
        <v>40435</v>
      </c>
      <c r="G3452" s="41">
        <v>42916</v>
      </c>
      <c r="H3452" s="219" t="s">
        <v>16051</v>
      </c>
      <c r="I3452" s="990" t="s">
        <v>949</v>
      </c>
      <c r="J3452" s="1505"/>
      <c r="K3452" s="1505"/>
    </row>
    <row r="3453" spans="1:11">
      <c r="B3453" s="205" t="s">
        <v>14654</v>
      </c>
      <c r="C3453" s="986" t="s">
        <v>16055</v>
      </c>
      <c r="D3453" s="952" t="s">
        <v>13618</v>
      </c>
      <c r="E3453" s="29" t="s">
        <v>663</v>
      </c>
      <c r="F3453" s="42">
        <v>42375</v>
      </c>
      <c r="G3453" s="41">
        <v>42916</v>
      </c>
      <c r="H3453" s="219" t="s">
        <v>16052</v>
      </c>
      <c r="I3453" s="990" t="s">
        <v>949</v>
      </c>
      <c r="J3453" s="1505"/>
      <c r="K3453" s="1505"/>
    </row>
    <row r="3454" spans="1:11">
      <c r="B3454" s="205" t="s">
        <v>14654</v>
      </c>
      <c r="C3454" s="986" t="s">
        <v>11949</v>
      </c>
      <c r="D3454" s="952" t="s">
        <v>11902</v>
      </c>
      <c r="E3454" s="29" t="s">
        <v>6406</v>
      </c>
      <c r="F3454" s="42">
        <v>42067</v>
      </c>
      <c r="G3454" s="41">
        <v>42916</v>
      </c>
      <c r="H3454" s="219" t="s">
        <v>2837</v>
      </c>
      <c r="I3454" s="990" t="s">
        <v>949</v>
      </c>
      <c r="J3454" s="1505"/>
      <c r="K3454" s="1505"/>
    </row>
    <row r="3455" spans="1:11">
      <c r="B3455" s="205" t="s">
        <v>15076</v>
      </c>
      <c r="C3455" s="986" t="s">
        <v>16015</v>
      </c>
      <c r="D3455" s="952" t="s">
        <v>16032</v>
      </c>
      <c r="E3455" s="29" t="s">
        <v>10350</v>
      </c>
      <c r="F3455" s="42">
        <v>42905</v>
      </c>
      <c r="G3455" s="41">
        <v>42916</v>
      </c>
      <c r="H3455" s="219" t="s">
        <v>10981</v>
      </c>
      <c r="I3455" s="990" t="s">
        <v>949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6</v>
      </c>
      <c r="C3457" s="986" t="s">
        <v>16079</v>
      </c>
      <c r="D3457" s="952" t="s">
        <v>1672</v>
      </c>
      <c r="E3457" s="29" t="s">
        <v>16080</v>
      </c>
      <c r="F3457" s="42">
        <v>42079</v>
      </c>
      <c r="G3457" s="41">
        <v>42923</v>
      </c>
      <c r="H3457" s="219" t="s">
        <v>16081</v>
      </c>
      <c r="I3457" s="990" t="s">
        <v>949</v>
      </c>
      <c r="J3457" s="1505"/>
      <c r="K3457" s="1505"/>
    </row>
    <row r="3458" spans="1:12">
      <c r="B3458" s="205" t="s">
        <v>16060</v>
      </c>
      <c r="C3458" s="986" t="s">
        <v>16062</v>
      </c>
      <c r="D3458" s="952" t="s">
        <v>15550</v>
      </c>
      <c r="E3458" s="29" t="s">
        <v>16061</v>
      </c>
      <c r="F3458" s="42">
        <v>42795</v>
      </c>
      <c r="G3458" s="41">
        <v>42925</v>
      </c>
      <c r="H3458" s="219" t="s">
        <v>16076</v>
      </c>
      <c r="I3458" s="990" t="s">
        <v>16082</v>
      </c>
      <c r="J3458" s="1505"/>
      <c r="K3458" s="1505"/>
    </row>
    <row r="3459" spans="1:12">
      <c r="B3459" s="205" t="s">
        <v>16120</v>
      </c>
      <c r="C3459" s="986" t="s">
        <v>16121</v>
      </c>
      <c r="D3459" s="952" t="s">
        <v>16122</v>
      </c>
      <c r="E3459" s="29" t="s">
        <v>16123</v>
      </c>
      <c r="F3459" s="42">
        <v>42186</v>
      </c>
      <c r="G3459" s="41">
        <v>42928</v>
      </c>
      <c r="H3459" s="219" t="s">
        <v>16124</v>
      </c>
      <c r="I3459" s="990" t="s">
        <v>16716</v>
      </c>
      <c r="J3459" s="1505"/>
      <c r="K3459" s="1505"/>
    </row>
    <row r="3460" spans="1:12">
      <c r="B3460" s="27" t="s">
        <v>16091</v>
      </c>
      <c r="C3460" s="1407" t="s">
        <v>16092</v>
      </c>
      <c r="D3460" s="952" t="s">
        <v>16101</v>
      </c>
      <c r="E3460" s="32" t="s">
        <v>16093</v>
      </c>
      <c r="F3460" s="580">
        <v>41943</v>
      </c>
      <c r="G3460" s="41">
        <v>42938</v>
      </c>
      <c r="H3460" s="767" t="s">
        <v>16111</v>
      </c>
      <c r="I3460" s="990" t="s">
        <v>16102</v>
      </c>
      <c r="J3460" s="1505"/>
      <c r="K3460" s="1505"/>
    </row>
    <row r="3461" spans="1:12">
      <c r="B3461" s="205" t="s">
        <v>16140</v>
      </c>
      <c r="C3461" s="986" t="s">
        <v>16141</v>
      </c>
      <c r="D3461" s="952" t="s">
        <v>16142</v>
      </c>
      <c r="E3461" s="29" t="s">
        <v>16143</v>
      </c>
      <c r="F3461" s="42">
        <v>42912</v>
      </c>
      <c r="G3461" s="41">
        <v>42940</v>
      </c>
      <c r="H3461" s="219" t="s">
        <v>16144</v>
      </c>
      <c r="I3461" s="990" t="s">
        <v>16145</v>
      </c>
      <c r="J3461" s="1505"/>
      <c r="K3461" s="1505"/>
    </row>
    <row r="3462" spans="1:12">
      <c r="B3462" s="205" t="s">
        <v>16146</v>
      </c>
      <c r="C3462" s="986" t="s">
        <v>16147</v>
      </c>
      <c r="D3462" s="952" t="s">
        <v>16148</v>
      </c>
      <c r="E3462" s="29" t="s">
        <v>16149</v>
      </c>
      <c r="F3462" s="42">
        <v>42835</v>
      </c>
      <c r="G3462" s="41">
        <v>42947</v>
      </c>
      <c r="H3462" s="219" t="s">
        <v>16150</v>
      </c>
      <c r="I3462" s="990" t="s">
        <v>16145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16231</v>
      </c>
      <c r="C3464" s="1407" t="s">
        <v>16232</v>
      </c>
      <c r="D3464" s="952" t="s">
        <v>16233</v>
      </c>
      <c r="E3464" s="29" t="s">
        <v>16234</v>
      </c>
      <c r="F3464" s="42">
        <v>42205</v>
      </c>
      <c r="G3464" s="41">
        <v>42954</v>
      </c>
      <c r="H3464" s="28" t="s">
        <v>16235</v>
      </c>
      <c r="I3464" s="990" t="s">
        <v>16236</v>
      </c>
      <c r="J3464" s="1505"/>
      <c r="K3464" s="1505"/>
    </row>
    <row r="3465" spans="1:12">
      <c r="A3465" s="176"/>
      <c r="B3465" s="340" t="s">
        <v>16237</v>
      </c>
      <c r="C3465" s="1406" t="s">
        <v>16238</v>
      </c>
      <c r="D3465" s="952" t="s">
        <v>16239</v>
      </c>
      <c r="E3465" s="1396" t="s">
        <v>16240</v>
      </c>
      <c r="F3465" s="42">
        <v>42955</v>
      </c>
      <c r="G3465" s="587">
        <v>42958</v>
      </c>
      <c r="H3465" s="277" t="s">
        <v>16241</v>
      </c>
      <c r="I3465" s="990" t="s">
        <v>16236</v>
      </c>
      <c r="J3465" s="1505"/>
      <c r="K3465" s="1505"/>
    </row>
    <row r="3466" spans="1:12">
      <c r="B3466" s="27" t="s">
        <v>16231</v>
      </c>
      <c r="C3466" s="1371" t="s">
        <v>16242</v>
      </c>
      <c r="D3466" s="952" t="s">
        <v>16243</v>
      </c>
      <c r="E3466" s="337" t="s">
        <v>16234</v>
      </c>
      <c r="F3466" s="580">
        <v>41709</v>
      </c>
      <c r="G3466" s="41">
        <v>42961</v>
      </c>
      <c r="H3466" s="28" t="s">
        <v>16244</v>
      </c>
      <c r="I3466" s="990" t="s">
        <v>16236</v>
      </c>
      <c r="J3466" s="1505"/>
      <c r="K3466" s="1505"/>
    </row>
    <row r="3467" spans="1:12">
      <c r="B3467" s="27" t="s">
        <v>16231</v>
      </c>
      <c r="C3467" s="1371" t="s">
        <v>16245</v>
      </c>
      <c r="D3467" s="952" t="s">
        <v>16246</v>
      </c>
      <c r="E3467" s="337" t="s">
        <v>16234</v>
      </c>
      <c r="F3467" s="42">
        <v>39524</v>
      </c>
      <c r="G3467" s="41">
        <v>42961</v>
      </c>
      <c r="H3467" s="28" t="s">
        <v>16244</v>
      </c>
      <c r="I3467" s="990" t="s">
        <v>16236</v>
      </c>
      <c r="J3467" s="1505"/>
      <c r="K3467" s="1505"/>
    </row>
    <row r="3468" spans="1:12">
      <c r="A3468" s="176"/>
      <c r="B3468" s="340" t="s">
        <v>16237</v>
      </c>
      <c r="C3468" s="1406" t="s">
        <v>16247</v>
      </c>
      <c r="D3468" s="952" t="s">
        <v>16248</v>
      </c>
      <c r="E3468" s="1396" t="s">
        <v>16240</v>
      </c>
      <c r="F3468" s="42">
        <v>42920</v>
      </c>
      <c r="G3468" s="587">
        <v>42961</v>
      </c>
      <c r="H3468" s="277" t="s">
        <v>16249</v>
      </c>
      <c r="I3468" s="990" t="s">
        <v>16236</v>
      </c>
      <c r="J3468" s="1505"/>
      <c r="K3468" s="1505"/>
      <c r="L3468" s="753">
        <v>43052</v>
      </c>
    </row>
    <row r="3469" spans="1:12">
      <c r="A3469" s="176"/>
      <c r="B3469" s="340" t="s">
        <v>16250</v>
      </c>
      <c r="C3469" s="1406" t="s">
        <v>16251</v>
      </c>
      <c r="D3469" s="952" t="s">
        <v>16252</v>
      </c>
      <c r="E3469" s="1396" t="s">
        <v>16253</v>
      </c>
      <c r="F3469" s="42">
        <v>42948</v>
      </c>
      <c r="G3469" s="41">
        <v>42962</v>
      </c>
      <c r="H3469" s="277" t="s">
        <v>16254</v>
      </c>
      <c r="I3469" s="990" t="s">
        <v>16236</v>
      </c>
      <c r="J3469" s="1505"/>
      <c r="K3469" s="1505"/>
      <c r="L3469" s="24">
        <v>0.24931506849315099</v>
      </c>
    </row>
    <row r="3470" spans="1:12">
      <c r="B3470" s="205" t="s">
        <v>16255</v>
      </c>
      <c r="C3470" s="1371" t="s">
        <v>16256</v>
      </c>
      <c r="D3470" s="952" t="s">
        <v>16257</v>
      </c>
      <c r="E3470" s="29" t="s">
        <v>16258</v>
      </c>
      <c r="F3470" s="42">
        <v>42506</v>
      </c>
      <c r="G3470" s="41">
        <v>42965</v>
      </c>
      <c r="H3470" s="28" t="s">
        <v>16259</v>
      </c>
      <c r="I3470" s="990" t="s">
        <v>16236</v>
      </c>
      <c r="J3470" s="1505"/>
      <c r="K3470" s="1505"/>
    </row>
    <row r="3471" spans="1:12">
      <c r="B3471" s="677" t="s">
        <v>16260</v>
      </c>
      <c r="C3471" s="1407" t="s">
        <v>16261</v>
      </c>
      <c r="D3471" s="952" t="s">
        <v>16262</v>
      </c>
      <c r="E3471" s="29" t="s">
        <v>16258</v>
      </c>
      <c r="F3471" s="583">
        <v>42887</v>
      </c>
      <c r="G3471" s="41">
        <v>42965</v>
      </c>
      <c r="H3471" s="28" t="s">
        <v>16259</v>
      </c>
      <c r="I3471" s="990" t="s">
        <v>16236</v>
      </c>
      <c r="J3471" s="1505"/>
      <c r="K3471" s="1505"/>
    </row>
    <row r="3472" spans="1:12">
      <c r="B3472" s="677" t="s">
        <v>16263</v>
      </c>
      <c r="C3472" s="1407" t="s">
        <v>16264</v>
      </c>
      <c r="D3472" s="952" t="s">
        <v>16265</v>
      </c>
      <c r="E3472" s="29" t="s">
        <v>16266</v>
      </c>
      <c r="F3472" s="583">
        <v>42919</v>
      </c>
      <c r="G3472" s="41">
        <v>42965</v>
      </c>
      <c r="H3472" s="28" t="s">
        <v>16267</v>
      </c>
      <c r="I3472" s="990" t="s">
        <v>16236</v>
      </c>
      <c r="J3472" s="1505"/>
      <c r="K3472" s="1505"/>
    </row>
    <row r="3473" spans="1:11">
      <c r="A3473" s="229"/>
      <c r="B3473" s="27" t="s">
        <v>16268</v>
      </c>
      <c r="C3473" s="1371" t="s">
        <v>16269</v>
      </c>
      <c r="D3473" s="952" t="s">
        <v>16270</v>
      </c>
      <c r="E3473" s="29" t="s">
        <v>16271</v>
      </c>
      <c r="F3473" s="42">
        <v>42849</v>
      </c>
      <c r="G3473" s="41">
        <v>42962</v>
      </c>
      <c r="H3473" s="219" t="s">
        <v>16272</v>
      </c>
      <c r="I3473" s="990" t="s">
        <v>16236</v>
      </c>
      <c r="J3473" s="1505"/>
      <c r="K3473" s="1505"/>
    </row>
    <row r="3474" spans="1:11">
      <c r="A3474" s="1375"/>
      <c r="B3474" s="205" t="s">
        <v>10868</v>
      </c>
      <c r="C3474" s="1407" t="s">
        <v>15374</v>
      </c>
      <c r="D3474" s="952" t="s">
        <v>16273</v>
      </c>
      <c r="E3474" s="29" t="s">
        <v>11</v>
      </c>
      <c r="F3474" s="42">
        <v>42718</v>
      </c>
      <c r="G3474" s="41">
        <v>42966</v>
      </c>
      <c r="H3474" s="28" t="s">
        <v>16230</v>
      </c>
      <c r="I3474" s="990" t="s">
        <v>949</v>
      </c>
      <c r="J3474" s="1505"/>
      <c r="K3474" s="1505"/>
    </row>
    <row r="3475" spans="1:11">
      <c r="A3475" s="176"/>
      <c r="B3475" s="27" t="s">
        <v>16225</v>
      </c>
      <c r="C3475" s="1407" t="s">
        <v>16226</v>
      </c>
      <c r="D3475" s="952" t="s">
        <v>16274</v>
      </c>
      <c r="E3475" s="29" t="s">
        <v>16227</v>
      </c>
      <c r="F3475" s="42">
        <v>42968</v>
      </c>
      <c r="G3475" s="41">
        <v>42969</v>
      </c>
      <c r="H3475" s="277" t="s">
        <v>16228</v>
      </c>
      <c r="I3475" s="990" t="s">
        <v>16229</v>
      </c>
      <c r="J3475" s="1505"/>
      <c r="K3475" s="1505"/>
    </row>
    <row r="3476" spans="1:11">
      <c r="A3476" s="176"/>
      <c r="B3476" s="27" t="s">
        <v>15991</v>
      </c>
      <c r="C3476" s="1407" t="s">
        <v>16197</v>
      </c>
      <c r="D3476" s="952" t="s">
        <v>16275</v>
      </c>
      <c r="E3476" s="29" t="s">
        <v>11</v>
      </c>
      <c r="F3476" s="42">
        <v>42964</v>
      </c>
      <c r="G3476" s="587">
        <v>42969</v>
      </c>
      <c r="H3476" s="277" t="s">
        <v>16215</v>
      </c>
      <c r="I3476" s="990" t="s">
        <v>949</v>
      </c>
      <c r="J3476" s="1505"/>
      <c r="K3476" s="1505"/>
    </row>
    <row r="3477" spans="1:11">
      <c r="A3477" s="176"/>
      <c r="B3477" s="27" t="s">
        <v>15049</v>
      </c>
      <c r="C3477" s="1407" t="s">
        <v>16187</v>
      </c>
      <c r="D3477" s="952" t="s">
        <v>16276</v>
      </c>
      <c r="E3477" s="29" t="s">
        <v>8</v>
      </c>
      <c r="F3477" s="42">
        <v>42963</v>
      </c>
      <c r="G3477" s="41">
        <v>42970</v>
      </c>
      <c r="H3477" s="277" t="s">
        <v>16360</v>
      </c>
      <c r="I3477" s="990" t="s">
        <v>949</v>
      </c>
      <c r="J3477" s="1505"/>
      <c r="K3477" s="1505"/>
    </row>
    <row r="3478" spans="1:11">
      <c r="A3478" s="176"/>
      <c r="B3478" s="27" t="s">
        <v>16193</v>
      </c>
      <c r="C3478" s="1407" t="s">
        <v>16216</v>
      </c>
      <c r="D3478" s="952" t="s">
        <v>16277</v>
      </c>
      <c r="E3478" s="29" t="s">
        <v>16195</v>
      </c>
      <c r="F3478" s="42">
        <v>42961</v>
      </c>
      <c r="G3478" s="41">
        <v>42970</v>
      </c>
      <c r="H3478" s="277" t="s">
        <v>16215</v>
      </c>
      <c r="I3478" s="990" t="s">
        <v>949</v>
      </c>
      <c r="J3478" s="1505"/>
      <c r="K3478" s="1505"/>
    </row>
    <row r="3479" spans="1:11">
      <c r="A3479" s="176"/>
      <c r="B3479" s="340" t="s">
        <v>16314</v>
      </c>
      <c r="C3479" s="1407" t="s">
        <v>16018</v>
      </c>
      <c r="D3479" s="952" t="s">
        <v>16315</v>
      </c>
      <c r="E3479" s="1396" t="s">
        <v>2803</v>
      </c>
      <c r="F3479" s="42">
        <v>42908</v>
      </c>
      <c r="G3479" s="41">
        <v>42976</v>
      </c>
      <c r="H3479" s="277" t="s">
        <v>16313</v>
      </c>
      <c r="I3479" s="990" t="s">
        <v>949</v>
      </c>
      <c r="J3479" s="1505"/>
      <c r="K3479" s="1505"/>
    </row>
    <row r="3480" spans="1:11">
      <c r="B3480" s="677" t="s">
        <v>2853</v>
      </c>
      <c r="C3480" s="267" t="s">
        <v>9793</v>
      </c>
      <c r="D3480" s="952" t="s">
        <v>16389</v>
      </c>
      <c r="E3480" s="29" t="s">
        <v>724</v>
      </c>
      <c r="F3480" s="583">
        <v>41505</v>
      </c>
      <c r="G3480" s="41">
        <v>42978</v>
      </c>
      <c r="H3480" s="277" t="s">
        <v>16318</v>
      </c>
      <c r="I3480" s="990" t="s">
        <v>949</v>
      </c>
      <c r="J3480" s="1505"/>
      <c r="K3480" s="1505"/>
    </row>
    <row r="3481" spans="1:11">
      <c r="B3481" s="677" t="s">
        <v>16316</v>
      </c>
      <c r="C3481" s="267" t="s">
        <v>16164</v>
      </c>
      <c r="D3481" s="952" t="s">
        <v>16390</v>
      </c>
      <c r="E3481" s="29" t="s">
        <v>16165</v>
      </c>
      <c r="F3481" s="583">
        <v>41487</v>
      </c>
      <c r="G3481" s="41">
        <v>42978</v>
      </c>
      <c r="H3481" s="277" t="s">
        <v>16318</v>
      </c>
      <c r="I3481" s="990" t="s">
        <v>949</v>
      </c>
      <c r="J3481" s="1505"/>
      <c r="K3481" s="1505"/>
    </row>
    <row r="3482" spans="1:11">
      <c r="B3482" s="340" t="s">
        <v>16317</v>
      </c>
      <c r="C3482" s="267" t="s">
        <v>15174</v>
      </c>
      <c r="D3482" s="952" t="s">
        <v>16391</v>
      </c>
      <c r="E3482" s="29" t="s">
        <v>663</v>
      </c>
      <c r="F3482" s="42">
        <v>42634</v>
      </c>
      <c r="G3482" s="41">
        <v>42978</v>
      </c>
      <c r="H3482" s="277" t="s">
        <v>16318</v>
      </c>
      <c r="I3482" s="990" t="s">
        <v>949</v>
      </c>
      <c r="J3482" s="1505"/>
      <c r="K3482" s="1505"/>
    </row>
    <row r="3483" spans="1:11">
      <c r="A3483" s="176"/>
      <c r="B3483" s="340" t="s">
        <v>16099</v>
      </c>
      <c r="C3483" s="267" t="s">
        <v>16098</v>
      </c>
      <c r="D3483" s="952" t="s">
        <v>16392</v>
      </c>
      <c r="E3483" s="1396" t="s">
        <v>11</v>
      </c>
      <c r="F3483" s="42">
        <v>42933</v>
      </c>
      <c r="G3483" s="41">
        <v>42978</v>
      </c>
      <c r="H3483" s="277" t="s">
        <v>16318</v>
      </c>
      <c r="I3483" s="990" t="s">
        <v>949</v>
      </c>
      <c r="J3483" s="1505"/>
      <c r="K3483" s="1505"/>
    </row>
    <row r="3484" spans="1:11">
      <c r="A3484" s="176"/>
      <c r="B3484" s="27" t="s">
        <v>6</v>
      </c>
      <c r="C3484" s="267" t="s">
        <v>16280</v>
      </c>
      <c r="D3484" s="952" t="s">
        <v>16393</v>
      </c>
      <c r="E3484" s="270" t="s">
        <v>11</v>
      </c>
      <c r="F3484" s="42">
        <v>42968</v>
      </c>
      <c r="G3484" s="41">
        <v>42978</v>
      </c>
      <c r="H3484" s="277" t="s">
        <v>2975</v>
      </c>
      <c r="I3484" s="990" t="s">
        <v>949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16403</v>
      </c>
      <c r="C3486" s="1397" t="s">
        <v>16404</v>
      </c>
      <c r="D3486" s="952" t="s">
        <v>16460</v>
      </c>
      <c r="E3486" s="1396" t="s">
        <v>16405</v>
      </c>
      <c r="F3486" s="42">
        <v>42861</v>
      </c>
      <c r="G3486" s="41">
        <v>42998</v>
      </c>
      <c r="H3486" s="277" t="s">
        <v>16429</v>
      </c>
      <c r="I3486" s="990" t="s">
        <v>16406</v>
      </c>
      <c r="J3486" s="1505"/>
      <c r="K3486" s="1505"/>
    </row>
    <row r="3487" spans="1:11">
      <c r="A3487" s="176"/>
      <c r="B3487" s="27" t="s">
        <v>16331</v>
      </c>
      <c r="C3487" s="267" t="s">
        <v>16329</v>
      </c>
      <c r="D3487" s="952" t="s">
        <v>16461</v>
      </c>
      <c r="E3487" s="270" t="s">
        <v>11</v>
      </c>
      <c r="F3487" s="42">
        <v>42971</v>
      </c>
      <c r="G3487" s="587">
        <v>42982</v>
      </c>
      <c r="H3487" s="277" t="s">
        <v>16343</v>
      </c>
      <c r="I3487" s="990" t="s">
        <v>949</v>
      </c>
      <c r="J3487" s="1505"/>
      <c r="K3487" s="1505"/>
    </row>
    <row r="3488" spans="1:11">
      <c r="A3488" s="176"/>
      <c r="B3488" s="340" t="s">
        <v>14661</v>
      </c>
      <c r="C3488" s="1397" t="s">
        <v>16326</v>
      </c>
      <c r="D3488" s="952" t="s">
        <v>16441</v>
      </c>
      <c r="E3488" s="1396" t="s">
        <v>6406</v>
      </c>
      <c r="F3488" s="42">
        <v>42979</v>
      </c>
      <c r="G3488" s="41">
        <v>42983</v>
      </c>
      <c r="H3488" s="1401" t="s">
        <v>16344</v>
      </c>
      <c r="I3488" s="990" t="s">
        <v>949</v>
      </c>
      <c r="J3488" s="1505"/>
      <c r="K3488" s="1505"/>
    </row>
    <row r="3489" spans="1:11">
      <c r="A3489" s="176"/>
      <c r="B3489" s="340" t="s">
        <v>2853</v>
      </c>
      <c r="C3489" s="1397" t="s">
        <v>16323</v>
      </c>
      <c r="D3489" s="952" t="s">
        <v>16438</v>
      </c>
      <c r="E3489" s="270" t="s">
        <v>724</v>
      </c>
      <c r="F3489" s="42">
        <v>42979</v>
      </c>
      <c r="G3489" s="41">
        <v>42984</v>
      </c>
      <c r="H3489" s="277" t="s">
        <v>16344</v>
      </c>
      <c r="I3489" s="990" t="s">
        <v>949</v>
      </c>
      <c r="J3489" s="1505"/>
      <c r="K3489" s="1505"/>
    </row>
    <row r="3490" spans="1:11">
      <c r="A3490" s="176"/>
      <c r="B3490" s="27" t="s">
        <v>16332</v>
      </c>
      <c r="C3490" s="267" t="s">
        <v>16333</v>
      </c>
      <c r="D3490" s="952" t="s">
        <v>16462</v>
      </c>
      <c r="E3490" s="270" t="s">
        <v>16334</v>
      </c>
      <c r="F3490" s="42">
        <v>42709</v>
      </c>
      <c r="G3490" s="41">
        <v>42986</v>
      </c>
      <c r="H3490" s="277" t="s">
        <v>16349</v>
      </c>
      <c r="I3490" s="990" t="s">
        <v>949</v>
      </c>
      <c r="J3490" s="1505"/>
      <c r="K3490" s="1505"/>
    </row>
    <row r="3491" spans="1:11">
      <c r="A3491" s="176"/>
      <c r="B3491" s="340" t="s">
        <v>15986</v>
      </c>
      <c r="C3491" s="1397" t="s">
        <v>16290</v>
      </c>
      <c r="D3491" s="952" t="s">
        <v>16443</v>
      </c>
      <c r="E3491" s="1396" t="s">
        <v>6406</v>
      </c>
      <c r="F3491" s="42">
        <v>42982</v>
      </c>
      <c r="G3491" s="41">
        <v>42986</v>
      </c>
      <c r="H3491" s="277" t="s">
        <v>16361</v>
      </c>
      <c r="I3491" s="990" t="s">
        <v>949</v>
      </c>
      <c r="J3491" s="1505"/>
      <c r="K3491" s="1505"/>
    </row>
    <row r="3492" spans="1:11">
      <c r="A3492" s="176"/>
      <c r="B3492" s="27" t="s">
        <v>6</v>
      </c>
      <c r="C3492" s="1397" t="s">
        <v>16352</v>
      </c>
      <c r="D3492" s="952" t="s">
        <v>16444</v>
      </c>
      <c r="E3492" s="270" t="s">
        <v>663</v>
      </c>
      <c r="F3492" s="42">
        <v>42986</v>
      </c>
      <c r="G3492" s="587">
        <v>42986</v>
      </c>
      <c r="H3492" s="277" t="s">
        <v>16358</v>
      </c>
      <c r="I3492" s="990" t="s">
        <v>949</v>
      </c>
      <c r="J3492" s="1505"/>
      <c r="K3492" s="1505"/>
    </row>
    <row r="3493" spans="1:11">
      <c r="A3493" s="176"/>
      <c r="B3493" s="27" t="s">
        <v>16353</v>
      </c>
      <c r="C3493" s="267" t="s">
        <v>16354</v>
      </c>
      <c r="D3493" s="952" t="s">
        <v>16463</v>
      </c>
      <c r="E3493" s="270" t="s">
        <v>16355</v>
      </c>
      <c r="F3493" s="42">
        <v>42857</v>
      </c>
      <c r="G3493" s="41">
        <v>42988</v>
      </c>
      <c r="H3493" s="277" t="s">
        <v>16362</v>
      </c>
      <c r="I3493" s="990" t="s">
        <v>949</v>
      </c>
      <c r="J3493" s="1505"/>
      <c r="K3493" s="1505"/>
    </row>
    <row r="3494" spans="1:11">
      <c r="B3494" s="677" t="s">
        <v>16161</v>
      </c>
      <c r="C3494" s="267" t="s">
        <v>16162</v>
      </c>
      <c r="D3494" s="952" t="s">
        <v>16464</v>
      </c>
      <c r="E3494" s="29" t="s">
        <v>16163</v>
      </c>
      <c r="F3494" s="583">
        <v>42723</v>
      </c>
      <c r="G3494" s="41">
        <v>42990</v>
      </c>
      <c r="H3494" s="277" t="s">
        <v>16363</v>
      </c>
      <c r="I3494" s="990" t="s">
        <v>949</v>
      </c>
      <c r="J3494" s="1505"/>
      <c r="K3494" s="1505"/>
    </row>
    <row r="3495" spans="1:11">
      <c r="A3495" s="176"/>
      <c r="B3495" s="27" t="s">
        <v>16220</v>
      </c>
      <c r="C3495" s="267" t="s">
        <v>15898</v>
      </c>
      <c r="D3495" s="952" t="s">
        <v>16465</v>
      </c>
      <c r="E3495" s="29" t="s">
        <v>11</v>
      </c>
      <c r="F3495" s="42">
        <v>42863</v>
      </c>
      <c r="G3495" s="41">
        <v>42990</v>
      </c>
      <c r="H3495" s="277" t="s">
        <v>16388</v>
      </c>
      <c r="I3495" s="990" t="s">
        <v>949</v>
      </c>
      <c r="J3495" s="1505"/>
      <c r="K3495" s="1505"/>
    </row>
    <row r="3496" spans="1:11">
      <c r="B3496" s="677" t="s">
        <v>16364</v>
      </c>
      <c r="C3496" s="267" t="s">
        <v>16365</v>
      </c>
      <c r="D3496" s="952" t="s">
        <v>16466</v>
      </c>
      <c r="E3496" s="29" t="s">
        <v>16366</v>
      </c>
      <c r="F3496" s="583">
        <v>40861</v>
      </c>
      <c r="G3496" s="41">
        <v>42991</v>
      </c>
      <c r="H3496" s="277" t="s">
        <v>16367</v>
      </c>
      <c r="I3496" s="990" t="s">
        <v>16368</v>
      </c>
      <c r="J3496" s="1505"/>
      <c r="K3496" s="1505"/>
    </row>
    <row r="3497" spans="1:11">
      <c r="B3497" s="677" t="s">
        <v>16369</v>
      </c>
      <c r="C3497" s="1397" t="s">
        <v>16285</v>
      </c>
      <c r="D3497" s="952" t="s">
        <v>16467</v>
      </c>
      <c r="E3497" s="29" t="s">
        <v>16370</v>
      </c>
      <c r="F3497" s="583">
        <v>42971</v>
      </c>
      <c r="G3497" s="41">
        <v>42991</v>
      </c>
      <c r="H3497" s="277" t="s">
        <v>16367</v>
      </c>
      <c r="I3497" s="990" t="s">
        <v>16368</v>
      </c>
      <c r="J3497" s="1505"/>
      <c r="K3497" s="1505"/>
    </row>
    <row r="3498" spans="1:11">
      <c r="A3498" s="176"/>
      <c r="B3498" s="340" t="s">
        <v>16407</v>
      </c>
      <c r="C3498" s="1397" t="s">
        <v>13430</v>
      </c>
      <c r="D3498" s="952" t="s">
        <v>16468</v>
      </c>
      <c r="E3498" s="1396" t="s">
        <v>16408</v>
      </c>
      <c r="F3498" s="42">
        <v>42328</v>
      </c>
      <c r="G3498" s="41">
        <v>42993</v>
      </c>
      <c r="H3498" s="277" t="s">
        <v>16410</v>
      </c>
      <c r="I3498" s="990" t="s">
        <v>16409</v>
      </c>
      <c r="J3498" s="1505"/>
      <c r="K3498" s="1505"/>
    </row>
    <row r="3499" spans="1:11">
      <c r="B3499" s="677" t="s">
        <v>16378</v>
      </c>
      <c r="C3499" s="1397" t="s">
        <v>16012</v>
      </c>
      <c r="D3499" s="952" t="s">
        <v>16469</v>
      </c>
      <c r="E3499" s="29" t="s">
        <v>16379</v>
      </c>
      <c r="F3499" s="583">
        <v>42898</v>
      </c>
      <c r="G3499" s="41">
        <v>42996</v>
      </c>
      <c r="H3499" s="277" t="s">
        <v>16386</v>
      </c>
      <c r="I3499" s="990" t="s">
        <v>949</v>
      </c>
      <c r="J3499" s="1505"/>
      <c r="K3499" s="1505"/>
    </row>
    <row r="3500" spans="1:11">
      <c r="A3500" s="176"/>
      <c r="B3500" s="340" t="s">
        <v>16426</v>
      </c>
      <c r="C3500" s="1397" t="s">
        <v>16397</v>
      </c>
      <c r="D3500" s="952" t="s">
        <v>16453</v>
      </c>
      <c r="E3500" s="1396" t="s">
        <v>16427</v>
      </c>
      <c r="F3500" s="42">
        <v>42997</v>
      </c>
      <c r="G3500" s="41">
        <v>42997</v>
      </c>
      <c r="H3500" s="277" t="s">
        <v>16428</v>
      </c>
      <c r="I3500" s="990" t="s">
        <v>16459</v>
      </c>
      <c r="J3500" s="1505"/>
      <c r="K3500" s="1505"/>
    </row>
    <row r="3501" spans="1:11">
      <c r="A3501" s="176"/>
      <c r="B3501" s="340" t="s">
        <v>16130</v>
      </c>
      <c r="C3501" s="267" t="s">
        <v>16374</v>
      </c>
      <c r="D3501" s="952" t="s">
        <v>16450</v>
      </c>
      <c r="E3501" s="1396" t="s">
        <v>16375</v>
      </c>
      <c r="F3501" s="42">
        <v>42996</v>
      </c>
      <c r="G3501" s="41">
        <v>42997</v>
      </c>
      <c r="H3501" s="277" t="s">
        <v>16434</v>
      </c>
      <c r="I3501" s="990" t="s">
        <v>949</v>
      </c>
      <c r="J3501" s="1505"/>
      <c r="K3501" s="1505"/>
    </row>
    <row r="3502" spans="1:11">
      <c r="A3502" s="176"/>
      <c r="B3502" s="340" t="s">
        <v>16130</v>
      </c>
      <c r="C3502" s="267" t="s">
        <v>16424</v>
      </c>
      <c r="D3502" s="952" t="s">
        <v>16470</v>
      </c>
      <c r="E3502" s="1396" t="s">
        <v>16425</v>
      </c>
      <c r="F3502" s="42">
        <v>40890</v>
      </c>
      <c r="G3502" s="41">
        <v>43004</v>
      </c>
      <c r="H3502" s="1401" t="s">
        <v>16435</v>
      </c>
      <c r="I3502" s="990" t="s">
        <v>949</v>
      </c>
      <c r="J3502" s="1505"/>
      <c r="K3502" s="1505"/>
    </row>
    <row r="3503" spans="1:11" s="18" customFormat="1">
      <c r="B3503" s="230" t="s">
        <v>16473</v>
      </c>
      <c r="C3503" s="267" t="s">
        <v>16324</v>
      </c>
      <c r="D3503" s="952" t="s">
        <v>16483</v>
      </c>
      <c r="E3503" s="337" t="s">
        <v>16474</v>
      </c>
      <c r="F3503" s="580">
        <v>42979</v>
      </c>
      <c r="G3503" s="41">
        <v>43004</v>
      </c>
      <c r="H3503" s="28" t="s">
        <v>16479</v>
      </c>
      <c r="I3503" s="990" t="s">
        <v>949</v>
      </c>
      <c r="J3503" s="1505"/>
      <c r="K3503" s="1505"/>
    </row>
    <row r="3504" spans="1:11">
      <c r="A3504" s="176"/>
      <c r="B3504" s="340" t="s">
        <v>16338</v>
      </c>
      <c r="C3504" s="267" t="s">
        <v>16339</v>
      </c>
      <c r="D3504" s="952" t="s">
        <v>16485</v>
      </c>
      <c r="E3504" s="270" t="s">
        <v>16337</v>
      </c>
      <c r="F3504" s="42">
        <v>42989</v>
      </c>
      <c r="G3504" s="41">
        <v>43005</v>
      </c>
      <c r="H3504" s="277" t="s">
        <v>16471</v>
      </c>
      <c r="I3504" s="990" t="s">
        <v>949</v>
      </c>
      <c r="J3504" s="1505"/>
      <c r="K3504" s="1505"/>
    </row>
    <row r="3505" spans="1:14" s="18" customFormat="1">
      <c r="B3505" s="230" t="s">
        <v>16417</v>
      </c>
      <c r="C3505" s="267" t="s">
        <v>14730</v>
      </c>
      <c r="D3505" s="952" t="s">
        <v>16523</v>
      </c>
      <c r="E3505" s="337" t="s">
        <v>16418</v>
      </c>
      <c r="F3505" s="580">
        <v>42541</v>
      </c>
      <c r="G3505" s="41">
        <v>43008</v>
      </c>
      <c r="H3505" s="28" t="s">
        <v>16496</v>
      </c>
      <c r="I3505" s="1019" t="s">
        <v>16478</v>
      </c>
      <c r="J3505" s="1072"/>
      <c r="K3505" s="1072"/>
    </row>
    <row r="3506" spans="1:14" s="18" customFormat="1">
      <c r="B3506" s="230" t="s">
        <v>16489</v>
      </c>
      <c r="C3506" s="267" t="s">
        <v>16289</v>
      </c>
      <c r="D3506" s="952" t="s">
        <v>16524</v>
      </c>
      <c r="E3506" s="337" t="s">
        <v>16490</v>
      </c>
      <c r="F3506" s="580">
        <v>42982</v>
      </c>
      <c r="G3506" s="41">
        <v>43008</v>
      </c>
      <c r="H3506" s="28" t="s">
        <v>16496</v>
      </c>
      <c r="I3506" s="1019" t="s">
        <v>949</v>
      </c>
      <c r="J3506" s="1072"/>
      <c r="K3506" s="1072"/>
    </row>
    <row r="3507" spans="1:14">
      <c r="A3507" s="176"/>
      <c r="B3507" s="340" t="s">
        <v>16158</v>
      </c>
      <c r="C3507" s="267" t="s">
        <v>16433</v>
      </c>
      <c r="D3507" s="952" t="s">
        <v>16525</v>
      </c>
      <c r="E3507" s="1396" t="s">
        <v>6406</v>
      </c>
      <c r="F3507" s="42">
        <v>43004</v>
      </c>
      <c r="G3507" s="41">
        <v>43008</v>
      </c>
      <c r="H3507" s="28" t="s">
        <v>16496</v>
      </c>
      <c r="I3507" s="1022" t="s">
        <v>16491</v>
      </c>
      <c r="J3507" s="1513"/>
      <c r="K3507" s="1513"/>
    </row>
    <row r="3508" spans="1:14" s="18" customFormat="1">
      <c r="B3508" s="230" t="s">
        <v>16415</v>
      </c>
      <c r="C3508" s="267" t="s">
        <v>16495</v>
      </c>
      <c r="D3508" s="952" t="s">
        <v>16526</v>
      </c>
      <c r="E3508" s="337" t="s">
        <v>16416</v>
      </c>
      <c r="F3508" s="580">
        <v>41092</v>
      </c>
      <c r="G3508" s="41">
        <v>43008</v>
      </c>
      <c r="H3508" s="28" t="s">
        <v>16496</v>
      </c>
      <c r="I3508" s="1019" t="s">
        <v>16478</v>
      </c>
      <c r="J3508" s="1072"/>
      <c r="K3508" s="1072"/>
    </row>
    <row r="3509" spans="1:14">
      <c r="A3509" s="176"/>
      <c r="B3509" s="340" t="s">
        <v>16492</v>
      </c>
      <c r="C3509" s="267" t="s">
        <v>16493</v>
      </c>
      <c r="D3509" s="952" t="s">
        <v>16527</v>
      </c>
      <c r="E3509" s="1396" t="s">
        <v>16494</v>
      </c>
      <c r="F3509" s="41">
        <v>42989</v>
      </c>
      <c r="G3509" s="41">
        <v>43008</v>
      </c>
      <c r="H3509" s="28" t="s">
        <v>16496</v>
      </c>
      <c r="I3509" s="1019" t="s">
        <v>16478</v>
      </c>
      <c r="J3509" s="1072"/>
      <c r="K3509" s="1072"/>
    </row>
    <row r="3510" spans="1:14">
      <c r="A3510" s="176"/>
      <c r="B3510" s="230" t="s">
        <v>16220</v>
      </c>
      <c r="C3510" s="1397" t="s">
        <v>16537</v>
      </c>
      <c r="D3510" s="952" t="s">
        <v>16559</v>
      </c>
      <c r="E3510" s="1396" t="s">
        <v>16538</v>
      </c>
      <c r="F3510" s="42">
        <v>42091</v>
      </c>
      <c r="G3510" s="587">
        <v>43008</v>
      </c>
      <c r="H3510" s="277" t="s">
        <v>16540</v>
      </c>
      <c r="I3510" s="1022" t="s">
        <v>16539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16480</v>
      </c>
      <c r="C3512" s="231" t="s">
        <v>16481</v>
      </c>
      <c r="D3512" s="299" t="s">
        <v>16484</v>
      </c>
      <c r="E3512" s="299" t="s">
        <v>16482</v>
      </c>
      <c r="F3512" s="929">
        <v>42346</v>
      </c>
      <c r="G3512" s="1455">
        <v>43008</v>
      </c>
      <c r="H3512" s="1413" t="s">
        <v>16522</v>
      </c>
      <c r="I3512" s="1022"/>
      <c r="J3512" s="1513"/>
      <c r="K3512" s="1513"/>
      <c r="M3512" s="674"/>
      <c r="N3512" s="1023"/>
    </row>
    <row r="3513" spans="1:14">
      <c r="B3513" s="340" t="s">
        <v>16648</v>
      </c>
      <c r="C3513" s="1397" t="s">
        <v>16649</v>
      </c>
      <c r="D3513" s="952" t="s">
        <v>16678</v>
      </c>
      <c r="E3513" s="1396" t="s">
        <v>16650</v>
      </c>
      <c r="F3513" s="42">
        <v>41943</v>
      </c>
      <c r="G3513" s="41">
        <v>43035</v>
      </c>
      <c r="H3513" s="277" t="s">
        <v>16677</v>
      </c>
      <c r="I3513" s="1022" t="s">
        <v>16651</v>
      </c>
      <c r="J3513" s="1513"/>
      <c r="K3513" s="1513"/>
      <c r="M3513" s="674"/>
      <c r="N3513" s="1023"/>
    </row>
    <row r="3514" spans="1:14">
      <c r="B3514" s="340" t="s">
        <v>16652</v>
      </c>
      <c r="C3514" s="1397" t="s">
        <v>16653</v>
      </c>
      <c r="D3514" s="952" t="s">
        <v>16679</v>
      </c>
      <c r="E3514" s="1396" t="s">
        <v>16650</v>
      </c>
      <c r="F3514" s="42">
        <v>41943</v>
      </c>
      <c r="G3514" s="41">
        <v>43035</v>
      </c>
      <c r="H3514" s="277" t="s">
        <v>16677</v>
      </c>
      <c r="I3514" s="1022" t="s">
        <v>16651</v>
      </c>
      <c r="J3514" s="1513"/>
      <c r="K3514" s="1513"/>
      <c r="M3514" s="674"/>
      <c r="N3514" s="1023"/>
    </row>
    <row r="3515" spans="1:14">
      <c r="B3515" s="340" t="s">
        <v>16654</v>
      </c>
      <c r="C3515" s="1397" t="s">
        <v>16655</v>
      </c>
      <c r="D3515" s="952" t="s">
        <v>16680</v>
      </c>
      <c r="E3515" s="1396" t="s">
        <v>16650</v>
      </c>
      <c r="F3515" s="42">
        <v>41943</v>
      </c>
      <c r="G3515" s="41">
        <v>43035</v>
      </c>
      <c r="H3515" s="277" t="s">
        <v>16677</v>
      </c>
      <c r="I3515" s="1022" t="s">
        <v>16651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15986</v>
      </c>
      <c r="C3517" s="30" t="s">
        <v>16507</v>
      </c>
      <c r="D3517" s="952" t="s">
        <v>16560</v>
      </c>
      <c r="E3517" s="29" t="s">
        <v>6406</v>
      </c>
      <c r="F3517" s="42">
        <v>43010</v>
      </c>
      <c r="G3517" s="577">
        <v>43010</v>
      </c>
      <c r="H3517" s="28" t="s">
        <v>16530</v>
      </c>
      <c r="I3517" s="1022" t="s">
        <v>949</v>
      </c>
      <c r="J3517" s="1513"/>
      <c r="K3517" s="1513"/>
      <c r="M3517" s="674"/>
      <c r="N3517" s="1023"/>
    </row>
    <row r="3518" spans="1:14">
      <c r="A3518" s="176"/>
      <c r="B3518" s="340" t="s">
        <v>14661</v>
      </c>
      <c r="C3518" s="1397" t="s">
        <v>16532</v>
      </c>
      <c r="D3518" s="1414" t="s">
        <v>16528</v>
      </c>
      <c r="E3518" s="1396" t="s">
        <v>6406</v>
      </c>
      <c r="F3518" s="42">
        <v>43011</v>
      </c>
      <c r="G3518" s="41">
        <v>43011</v>
      </c>
      <c r="H3518" s="277" t="s">
        <v>16540</v>
      </c>
      <c r="I3518" s="1022" t="s">
        <v>949</v>
      </c>
      <c r="J3518" s="1513"/>
      <c r="K3518" s="1513"/>
    </row>
    <row r="3519" spans="1:14">
      <c r="A3519" s="176"/>
      <c r="B3519" s="340" t="s">
        <v>16545</v>
      </c>
      <c r="C3519" s="1397" t="s">
        <v>16546</v>
      </c>
      <c r="D3519" s="952" t="s">
        <v>16561</v>
      </c>
      <c r="E3519" s="1396" t="s">
        <v>16547</v>
      </c>
      <c r="F3519" s="42">
        <v>42842</v>
      </c>
      <c r="G3519" s="41">
        <v>43014</v>
      </c>
      <c r="H3519" s="277" t="s">
        <v>16552</v>
      </c>
      <c r="I3519" s="1022" t="s">
        <v>16548</v>
      </c>
      <c r="J3519" s="1513"/>
      <c r="K3519" s="1513"/>
    </row>
    <row r="3520" spans="1:14">
      <c r="B3520" s="1353" t="s">
        <v>16549</v>
      </c>
      <c r="C3520" s="30" t="s">
        <v>16550</v>
      </c>
      <c r="D3520" s="952" t="s">
        <v>16562</v>
      </c>
      <c r="E3520" s="29" t="s">
        <v>16551</v>
      </c>
      <c r="F3520" s="42">
        <v>42675</v>
      </c>
      <c r="G3520" s="41">
        <v>43014</v>
      </c>
      <c r="H3520" s="277" t="s">
        <v>16552</v>
      </c>
      <c r="I3520" s="1022" t="s">
        <v>949</v>
      </c>
      <c r="J3520" s="1513"/>
      <c r="K3520" s="1513"/>
      <c r="M3520" s="674"/>
      <c r="N3520" s="1023"/>
    </row>
    <row r="3521" spans="1:14">
      <c r="A3521" s="176"/>
      <c r="B3521" s="340" t="s">
        <v>16568</v>
      </c>
      <c r="C3521" s="1397" t="s">
        <v>16569</v>
      </c>
      <c r="D3521" s="1414" t="s">
        <v>16570</v>
      </c>
      <c r="E3521" s="1396" t="s">
        <v>16571</v>
      </c>
      <c r="F3521" s="42">
        <v>43019</v>
      </c>
      <c r="G3521" s="41">
        <v>43019</v>
      </c>
      <c r="H3521" s="277" t="s">
        <v>16572</v>
      </c>
      <c r="I3521" s="1022" t="s">
        <v>16573</v>
      </c>
      <c r="J3521" s="1513"/>
      <c r="K3521" s="1513"/>
    </row>
    <row r="3522" spans="1:14">
      <c r="A3522" s="176"/>
      <c r="B3522" s="340" t="s">
        <v>16574</v>
      </c>
      <c r="C3522" s="1397" t="s">
        <v>16575</v>
      </c>
      <c r="D3522" s="1414" t="s">
        <v>16576</v>
      </c>
      <c r="E3522" s="1396" t="s">
        <v>16577</v>
      </c>
      <c r="F3522" s="42">
        <v>43020</v>
      </c>
      <c r="G3522" s="41">
        <v>43020</v>
      </c>
      <c r="H3522" s="277" t="s">
        <v>16578</v>
      </c>
      <c r="I3522" s="1022" t="s">
        <v>16573</v>
      </c>
      <c r="J3522" s="1513"/>
      <c r="K3522" s="1513"/>
    </row>
    <row r="3523" spans="1:14">
      <c r="A3523" s="176"/>
      <c r="B3523" s="340" t="s">
        <v>16595</v>
      </c>
      <c r="C3523" s="1397" t="s">
        <v>16596</v>
      </c>
      <c r="D3523" s="952" t="s">
        <v>16613</v>
      </c>
      <c r="E3523" s="1396" t="s">
        <v>16597</v>
      </c>
      <c r="F3523" s="42">
        <v>42968</v>
      </c>
      <c r="G3523" s="41">
        <v>43021</v>
      </c>
      <c r="H3523" s="277" t="s">
        <v>16598</v>
      </c>
      <c r="I3523" s="1022" t="s">
        <v>16599</v>
      </c>
      <c r="J3523" s="1513"/>
      <c r="K3523" s="1513"/>
    </row>
    <row r="3524" spans="1:14">
      <c r="B3524" s="340" t="s">
        <v>16600</v>
      </c>
      <c r="C3524" s="1397" t="s">
        <v>16601</v>
      </c>
      <c r="D3524" s="1414" t="s">
        <v>16602</v>
      </c>
      <c r="E3524" s="1396" t="s">
        <v>16603</v>
      </c>
      <c r="F3524" s="42">
        <v>42887</v>
      </c>
      <c r="G3524" s="41">
        <v>43022</v>
      </c>
      <c r="H3524" s="277" t="s">
        <v>16604</v>
      </c>
      <c r="I3524" s="1022" t="s">
        <v>16599</v>
      </c>
      <c r="J3524" s="1513"/>
      <c r="K3524" s="1513"/>
      <c r="M3524" s="674"/>
      <c r="N3524" s="1023"/>
    </row>
    <row r="3525" spans="1:14">
      <c r="B3525" s="1353" t="s">
        <v>16605</v>
      </c>
      <c r="C3525" s="1388" t="s">
        <v>16606</v>
      </c>
      <c r="D3525" s="952" t="s">
        <v>16614</v>
      </c>
      <c r="E3525" s="29" t="s">
        <v>16607</v>
      </c>
      <c r="F3525" s="42">
        <v>40269</v>
      </c>
      <c r="G3525" s="577">
        <v>43025</v>
      </c>
      <c r="H3525" s="28" t="s">
        <v>16608</v>
      </c>
      <c r="I3525" s="1022" t="s">
        <v>16599</v>
      </c>
      <c r="J3525" s="1513"/>
      <c r="K3525" s="1513"/>
      <c r="M3525" s="674"/>
      <c r="N3525" s="1023"/>
    </row>
    <row r="3526" spans="1:14">
      <c r="A3526" s="176"/>
      <c r="B3526" s="340" t="s">
        <v>16638</v>
      </c>
      <c r="C3526" s="1397" t="s">
        <v>16644</v>
      </c>
      <c r="D3526" s="1414" t="s">
        <v>16645</v>
      </c>
      <c r="E3526" s="1396" t="s">
        <v>16642</v>
      </c>
      <c r="F3526" s="42">
        <v>43026</v>
      </c>
      <c r="G3526" s="41">
        <v>43027</v>
      </c>
      <c r="H3526" s="277" t="s">
        <v>16646</v>
      </c>
      <c r="I3526" s="1022" t="s">
        <v>16647</v>
      </c>
      <c r="J3526" s="1513"/>
      <c r="K3526" s="1513"/>
    </row>
    <row r="3527" spans="1:14">
      <c r="A3527" s="176"/>
      <c r="B3527" s="340" t="s">
        <v>16662</v>
      </c>
      <c r="C3527" s="1397" t="s">
        <v>16661</v>
      </c>
      <c r="D3527" s="1414" t="s">
        <v>16660</v>
      </c>
      <c r="E3527" s="1396" t="s">
        <v>16659</v>
      </c>
      <c r="F3527" s="42">
        <v>43020</v>
      </c>
      <c r="G3527" s="41">
        <v>43031</v>
      </c>
      <c r="H3527" s="277" t="s">
        <v>16688</v>
      </c>
      <c r="I3527" s="1022" t="s">
        <v>16658</v>
      </c>
      <c r="J3527" s="1513"/>
      <c r="K3527" s="1513"/>
    </row>
    <row r="3528" spans="1:14">
      <c r="A3528" s="176"/>
      <c r="B3528" s="340" t="s">
        <v>16682</v>
      </c>
      <c r="C3528" s="1397" t="s">
        <v>16683</v>
      </c>
      <c r="D3528" s="1414" t="s">
        <v>16684</v>
      </c>
      <c r="E3528" s="1396" t="s">
        <v>16685</v>
      </c>
      <c r="F3528" s="42">
        <v>43026</v>
      </c>
      <c r="G3528" s="41">
        <v>43033</v>
      </c>
      <c r="H3528" s="277" t="s">
        <v>16686</v>
      </c>
      <c r="I3528" s="1022" t="s">
        <v>16687</v>
      </c>
      <c r="J3528" s="1513"/>
      <c r="K3528" s="1513"/>
    </row>
    <row r="3529" spans="1:14">
      <c r="A3529" s="176"/>
      <c r="B3529" s="340" t="s">
        <v>16697</v>
      </c>
      <c r="C3529" s="1397" t="s">
        <v>16698</v>
      </c>
      <c r="D3529" s="952" t="s">
        <v>16699</v>
      </c>
      <c r="E3529" s="1396" t="s">
        <v>16700</v>
      </c>
      <c r="F3529" s="42">
        <v>43033</v>
      </c>
      <c r="G3529" s="41">
        <v>43035</v>
      </c>
      <c r="H3529" s="277" t="s">
        <v>16701</v>
      </c>
      <c r="I3529" s="1022" t="s">
        <v>16702</v>
      </c>
      <c r="J3529" s="1513"/>
      <c r="K3529" s="1513"/>
    </row>
    <row r="3530" spans="1:14">
      <c r="B3530" s="27" t="s">
        <v>16663</v>
      </c>
      <c r="C3530" s="1408" t="s">
        <v>16664</v>
      </c>
      <c r="D3530" s="1414" t="s">
        <v>16717</v>
      </c>
      <c r="E3530" s="29" t="s">
        <v>16665</v>
      </c>
      <c r="F3530" s="42">
        <v>42963</v>
      </c>
      <c r="G3530" s="41">
        <v>43039</v>
      </c>
      <c r="H3530" s="28" t="s">
        <v>16689</v>
      </c>
      <c r="I3530" s="990" t="s">
        <v>949</v>
      </c>
      <c r="J3530" s="1505"/>
      <c r="K3530" s="1505"/>
    </row>
    <row r="3531" spans="1:14">
      <c r="B3531" s="27" t="s">
        <v>16674</v>
      </c>
      <c r="C3531" s="1408" t="s">
        <v>16675</v>
      </c>
      <c r="D3531" s="1414" t="s">
        <v>16718</v>
      </c>
      <c r="E3531" s="29" t="s">
        <v>16676</v>
      </c>
      <c r="F3531" s="42">
        <v>42970</v>
      </c>
      <c r="G3531" s="41">
        <v>43039</v>
      </c>
      <c r="H3531" s="28" t="s">
        <v>16689</v>
      </c>
      <c r="I3531" s="990" t="s">
        <v>949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4784</v>
      </c>
      <c r="C3533" s="1406" t="s">
        <v>11577</v>
      </c>
      <c r="D3533" s="1414" t="s">
        <v>11573</v>
      </c>
      <c r="E3533" s="1396" t="s">
        <v>4381</v>
      </c>
      <c r="F3533" s="41">
        <v>41969</v>
      </c>
      <c r="G3533" s="41">
        <v>43060</v>
      </c>
      <c r="H3533" s="277" t="s">
        <v>16769</v>
      </c>
      <c r="I3533" s="990" t="s">
        <v>16651</v>
      </c>
      <c r="J3533" s="1505"/>
      <c r="K3533" s="1505"/>
    </row>
    <row r="3534" spans="1:14">
      <c r="A3534" s="176"/>
      <c r="B3534" s="27" t="s">
        <v>4784</v>
      </c>
      <c r="C3534" s="1406" t="s">
        <v>11576</v>
      </c>
      <c r="D3534" s="1414" t="s">
        <v>11574</v>
      </c>
      <c r="E3534" s="1396" t="s">
        <v>4381</v>
      </c>
      <c r="F3534" s="41">
        <v>41969</v>
      </c>
      <c r="G3534" s="41">
        <v>43060</v>
      </c>
      <c r="H3534" s="277" t="s">
        <v>16769</v>
      </c>
      <c r="I3534" s="990" t="s">
        <v>16651</v>
      </c>
      <c r="J3534" s="1505"/>
      <c r="K3534" s="1505"/>
    </row>
    <row r="3535" spans="1:14">
      <c r="B3535" s="27" t="s">
        <v>16158</v>
      </c>
      <c r="C3535" s="1417" t="s">
        <v>15663</v>
      </c>
      <c r="D3535" s="1414" t="s">
        <v>15629</v>
      </c>
      <c r="E3535" s="29" t="s">
        <v>5282</v>
      </c>
      <c r="F3535" s="42">
        <v>42817</v>
      </c>
      <c r="G3535" s="41">
        <v>43040</v>
      </c>
      <c r="H3535" s="28" t="s">
        <v>15268</v>
      </c>
      <c r="I3535" s="990" t="s">
        <v>949</v>
      </c>
      <c r="J3535" s="1505"/>
      <c r="K3535" s="1505"/>
    </row>
    <row r="3536" spans="1:14">
      <c r="B3536" s="27" t="s">
        <v>16158</v>
      </c>
      <c r="C3536" s="1417" t="s">
        <v>16639</v>
      </c>
      <c r="D3536" s="1414" t="s">
        <v>16713</v>
      </c>
      <c r="E3536" s="29" t="s">
        <v>6406</v>
      </c>
      <c r="F3536" s="42">
        <v>43032</v>
      </c>
      <c r="G3536" s="41">
        <v>43042</v>
      </c>
      <c r="H3536" s="28" t="s">
        <v>16729</v>
      </c>
      <c r="I3536" s="990" t="s">
        <v>16731</v>
      </c>
      <c r="J3536" s="1505"/>
      <c r="K3536" s="1505"/>
    </row>
    <row r="3537" spans="1:12">
      <c r="A3537" s="176"/>
      <c r="B3537" s="27" t="s">
        <v>16099</v>
      </c>
      <c r="C3537" s="1406" t="s">
        <v>16517</v>
      </c>
      <c r="D3537" s="1414" t="s">
        <v>16801</v>
      </c>
      <c r="E3537" s="1396" t="s">
        <v>11</v>
      </c>
      <c r="F3537" s="42">
        <v>43010</v>
      </c>
      <c r="G3537" s="41">
        <v>43045</v>
      </c>
      <c r="H3537" s="277" t="s">
        <v>13463</v>
      </c>
      <c r="I3537" s="990" t="s">
        <v>949</v>
      </c>
      <c r="J3537" s="1505"/>
      <c r="K3537" s="1505"/>
      <c r="L3537" s="24" t="s">
        <v>16748</v>
      </c>
    </row>
    <row r="3538" spans="1:12">
      <c r="A3538" s="176"/>
      <c r="B3538" s="27" t="s">
        <v>15049</v>
      </c>
      <c r="C3538" s="1406" t="s">
        <v>16696</v>
      </c>
      <c r="D3538" s="1414" t="s">
        <v>16691</v>
      </c>
      <c r="E3538" s="1396" t="s">
        <v>6406</v>
      </c>
      <c r="F3538" s="42">
        <v>43040</v>
      </c>
      <c r="G3538" s="41">
        <v>43046</v>
      </c>
      <c r="H3538" s="277" t="s">
        <v>16730</v>
      </c>
      <c r="I3538" s="990" t="s">
        <v>949</v>
      </c>
      <c r="J3538" s="1505"/>
      <c r="K3538" s="1505"/>
    </row>
    <row r="3539" spans="1:12">
      <c r="A3539" s="176"/>
      <c r="B3539" s="27" t="s">
        <v>15326</v>
      </c>
      <c r="C3539" s="1406" t="s">
        <v>16127</v>
      </c>
      <c r="D3539" s="1414" t="s">
        <v>16727</v>
      </c>
      <c r="E3539" s="1396" t="s">
        <v>5065</v>
      </c>
      <c r="F3539" s="41">
        <v>42948</v>
      </c>
      <c r="G3539" s="41">
        <v>43049</v>
      </c>
      <c r="H3539" s="277" t="s">
        <v>16736</v>
      </c>
      <c r="I3539" s="990" t="s">
        <v>949</v>
      </c>
      <c r="J3539" s="1505"/>
      <c r="K3539" s="1505"/>
    </row>
    <row r="3540" spans="1:12">
      <c r="A3540" s="176"/>
      <c r="B3540" s="27" t="s">
        <v>5795</v>
      </c>
      <c r="C3540" s="1406" t="s">
        <v>14727</v>
      </c>
      <c r="D3540" s="1414" t="s">
        <v>14619</v>
      </c>
      <c r="E3540" s="1396" t="s">
        <v>2</v>
      </c>
      <c r="F3540" s="41">
        <v>42527</v>
      </c>
      <c r="G3540" s="41">
        <v>43049</v>
      </c>
      <c r="H3540" s="277" t="s">
        <v>16736</v>
      </c>
      <c r="I3540" s="990" t="s">
        <v>949</v>
      </c>
      <c r="J3540" s="1505"/>
      <c r="K3540" s="1505"/>
    </row>
    <row r="3541" spans="1:12">
      <c r="A3541" s="176"/>
      <c r="B3541" s="27" t="s">
        <v>15994</v>
      </c>
      <c r="C3541" s="1406" t="s">
        <v>16518</v>
      </c>
      <c r="D3541" s="1414" t="s">
        <v>16503</v>
      </c>
      <c r="E3541" s="1396" t="s">
        <v>11</v>
      </c>
      <c r="F3541" s="41">
        <v>43010</v>
      </c>
      <c r="G3541" s="41">
        <v>43049</v>
      </c>
      <c r="H3541" s="277" t="s">
        <v>16736</v>
      </c>
      <c r="I3541" s="990" t="s">
        <v>949</v>
      </c>
      <c r="J3541" s="1505"/>
      <c r="K3541" s="1505"/>
    </row>
    <row r="3542" spans="1:12">
      <c r="A3542" s="176"/>
      <c r="B3542" s="27" t="s">
        <v>15994</v>
      </c>
      <c r="C3542" s="1406" t="s">
        <v>15312</v>
      </c>
      <c r="D3542" s="1414" t="s">
        <v>15300</v>
      </c>
      <c r="E3542" s="1396" t="s">
        <v>11</v>
      </c>
      <c r="F3542" s="41">
        <v>42696</v>
      </c>
      <c r="G3542" s="41">
        <v>43049</v>
      </c>
      <c r="H3542" s="277" t="s">
        <v>16737</v>
      </c>
      <c r="I3542" s="990" t="s">
        <v>949</v>
      </c>
      <c r="J3542" s="1505"/>
      <c r="K3542" s="1505"/>
      <c r="L3542" s="24" t="s">
        <v>16773</v>
      </c>
    </row>
    <row r="3543" spans="1:12">
      <c r="A3543" s="176"/>
      <c r="B3543" s="27" t="s">
        <v>15994</v>
      </c>
      <c r="C3543" s="1406" t="s">
        <v>16695</v>
      </c>
      <c r="D3543" s="1414" t="s">
        <v>13283</v>
      </c>
      <c r="E3543" s="1396" t="s">
        <v>11</v>
      </c>
      <c r="F3543" s="41">
        <v>43040</v>
      </c>
      <c r="G3543" s="41">
        <v>43049</v>
      </c>
      <c r="H3543" s="277" t="s">
        <v>11537</v>
      </c>
      <c r="I3543" s="990" t="s">
        <v>949</v>
      </c>
      <c r="J3543" s="1505"/>
      <c r="K3543" s="1505"/>
    </row>
    <row r="3544" spans="1:12">
      <c r="A3544" s="176"/>
      <c r="B3544" s="27" t="s">
        <v>16130</v>
      </c>
      <c r="C3544" s="1406" t="s">
        <v>16279</v>
      </c>
      <c r="D3544" s="1414" t="s">
        <v>16305</v>
      </c>
      <c r="E3544" s="1396" t="s">
        <v>2</v>
      </c>
      <c r="F3544" s="41">
        <v>42968</v>
      </c>
      <c r="G3544" s="41">
        <v>43051</v>
      </c>
      <c r="H3544" s="277" t="s">
        <v>16760</v>
      </c>
      <c r="I3544" s="990" t="s">
        <v>949</v>
      </c>
      <c r="J3544" s="1505"/>
      <c r="K3544" s="1505"/>
    </row>
    <row r="3545" spans="1:12">
      <c r="A3545" s="176"/>
      <c r="B3545" s="27" t="s">
        <v>16158</v>
      </c>
      <c r="C3545" s="1406" t="s">
        <v>16641</v>
      </c>
      <c r="D3545" s="1414" t="s">
        <v>16714</v>
      </c>
      <c r="E3545" s="1396" t="s">
        <v>6406</v>
      </c>
      <c r="F3545" s="41">
        <v>43033</v>
      </c>
      <c r="G3545" s="41">
        <v>43056</v>
      </c>
      <c r="H3545" s="277" t="s">
        <v>15296</v>
      </c>
      <c r="I3545" s="990" t="s">
        <v>949</v>
      </c>
      <c r="J3545" s="1505"/>
      <c r="K3545" s="1505"/>
    </row>
    <row r="3546" spans="1:12">
      <c r="A3546" s="176"/>
      <c r="B3546" s="27" t="s">
        <v>16533</v>
      </c>
      <c r="C3546" s="1406" t="s">
        <v>15504</v>
      </c>
      <c r="D3546" s="1414" t="s">
        <v>15469</v>
      </c>
      <c r="E3546" s="1396" t="s">
        <v>4670</v>
      </c>
      <c r="F3546" s="41">
        <v>42772</v>
      </c>
      <c r="G3546" s="41">
        <v>43059</v>
      </c>
      <c r="H3546" s="277" t="s">
        <v>11550</v>
      </c>
      <c r="I3546" s="990" t="s">
        <v>949</v>
      </c>
      <c r="J3546" s="1505"/>
      <c r="K3546" s="1505"/>
    </row>
    <row r="3547" spans="1:12">
      <c r="A3547" s="176"/>
      <c r="B3547" s="27" t="s">
        <v>16739</v>
      </c>
      <c r="C3547" s="1406" t="s">
        <v>16740</v>
      </c>
      <c r="D3547" s="1414" t="s">
        <v>16741</v>
      </c>
      <c r="E3547" s="1396" t="s">
        <v>724</v>
      </c>
      <c r="F3547" s="41">
        <v>43052</v>
      </c>
      <c r="G3547" s="41">
        <v>43052</v>
      </c>
      <c r="H3547" s="277" t="s">
        <v>13426</v>
      </c>
      <c r="I3547" s="990" t="s">
        <v>949</v>
      </c>
      <c r="J3547" s="1505"/>
      <c r="K3547" s="1505"/>
    </row>
    <row r="3548" spans="1:12">
      <c r="A3548" s="176"/>
      <c r="B3548" s="27" t="s">
        <v>4784</v>
      </c>
      <c r="C3548" s="1406" t="s">
        <v>16770</v>
      </c>
      <c r="D3548" s="1414" t="s">
        <v>16800</v>
      </c>
      <c r="E3548" s="270" t="s">
        <v>724</v>
      </c>
      <c r="F3548" s="42">
        <v>43063</v>
      </c>
      <c r="G3548" s="42">
        <v>43063</v>
      </c>
      <c r="H3548" s="277" t="s">
        <v>16774</v>
      </c>
      <c r="I3548" s="990" t="s">
        <v>949</v>
      </c>
      <c r="J3548" s="1505"/>
      <c r="K3548" s="1505"/>
    </row>
    <row r="3549" spans="1:12">
      <c r="B3549" s="27" t="s">
        <v>16792</v>
      </c>
      <c r="C3549" s="1420" t="s">
        <v>16793</v>
      </c>
      <c r="D3549" s="1414" t="s">
        <v>15513</v>
      </c>
      <c r="E3549" s="29" t="s">
        <v>16794</v>
      </c>
      <c r="F3549" s="42">
        <v>42800</v>
      </c>
      <c r="G3549" s="41">
        <v>43069</v>
      </c>
      <c r="H3549" s="28" t="s">
        <v>16795</v>
      </c>
      <c r="I3549" s="990" t="s">
        <v>16796</v>
      </c>
      <c r="J3549" s="1505"/>
      <c r="K3549" s="1505"/>
    </row>
    <row r="3550" spans="1:12">
      <c r="B3550" s="27" t="s">
        <v>16797</v>
      </c>
      <c r="C3550" s="1420" t="s">
        <v>16798</v>
      </c>
      <c r="D3550" s="1414" t="s">
        <v>15518</v>
      </c>
      <c r="E3550" s="29" t="s">
        <v>16799</v>
      </c>
      <c r="F3550" s="42">
        <v>42807</v>
      </c>
      <c r="G3550" s="41">
        <v>43069</v>
      </c>
      <c r="H3550" s="28" t="s">
        <v>16795</v>
      </c>
      <c r="I3550" s="990" t="s">
        <v>16796</v>
      </c>
      <c r="J3550" s="1505"/>
      <c r="K3550" s="1505"/>
    </row>
    <row r="3551" spans="1:12">
      <c r="B3551" s="27" t="s">
        <v>3149</v>
      </c>
      <c r="C3551" s="1420" t="s">
        <v>15366</v>
      </c>
      <c r="D3551" s="1414" t="s">
        <v>15387</v>
      </c>
      <c r="E3551" s="29" t="s">
        <v>724</v>
      </c>
      <c r="F3551" s="41">
        <v>42705</v>
      </c>
      <c r="G3551" s="587">
        <v>43069</v>
      </c>
      <c r="H3551" s="28" t="s">
        <v>16802</v>
      </c>
      <c r="I3551" s="990" t="s">
        <v>949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8804</v>
      </c>
      <c r="C3553" s="1408" t="s">
        <v>14246</v>
      </c>
      <c r="D3553" s="1414" t="s">
        <v>14268</v>
      </c>
      <c r="E3553" s="270" t="s">
        <v>728</v>
      </c>
      <c r="F3553" s="42">
        <v>42474</v>
      </c>
      <c r="G3553" s="41">
        <v>43077</v>
      </c>
      <c r="H3553" s="28" t="s">
        <v>16826</v>
      </c>
      <c r="I3553" s="990" t="s">
        <v>15530</v>
      </c>
      <c r="J3553" s="1505"/>
      <c r="K3553" s="1505"/>
    </row>
    <row r="3554" spans="1:12">
      <c r="B3554" s="27" t="s">
        <v>4719</v>
      </c>
      <c r="C3554" s="1408" t="s">
        <v>15361</v>
      </c>
      <c r="D3554" s="1414" t="s">
        <v>15321</v>
      </c>
      <c r="E3554" s="270" t="s">
        <v>13688</v>
      </c>
      <c r="F3554" s="42">
        <v>42705</v>
      </c>
      <c r="G3554" s="41">
        <v>43073</v>
      </c>
      <c r="H3554" s="28" t="s">
        <v>16810</v>
      </c>
      <c r="I3554" s="990" t="s">
        <v>3145</v>
      </c>
      <c r="J3554" s="1505"/>
      <c r="K3554" s="1505"/>
    </row>
    <row r="3555" spans="1:12">
      <c r="B3555" s="27" t="s">
        <v>16317</v>
      </c>
      <c r="C3555" s="1408" t="s">
        <v>16373</v>
      </c>
      <c r="D3555" s="1414" t="s">
        <v>16449</v>
      </c>
      <c r="E3555" s="270" t="s">
        <v>663</v>
      </c>
      <c r="F3555" s="42">
        <v>42990</v>
      </c>
      <c r="G3555" s="41">
        <v>43077</v>
      </c>
      <c r="H3555" s="28" t="s">
        <v>16849</v>
      </c>
      <c r="I3555" s="990" t="s">
        <v>3145</v>
      </c>
      <c r="J3555" s="1505"/>
      <c r="K3555" s="1505"/>
    </row>
    <row r="3556" spans="1:12">
      <c r="B3556" s="27" t="s">
        <v>16067</v>
      </c>
      <c r="C3556" s="1408" t="s">
        <v>16070</v>
      </c>
      <c r="D3556" s="1414" t="s">
        <v>16116</v>
      </c>
      <c r="E3556" s="270" t="s">
        <v>16077</v>
      </c>
      <c r="F3556" s="42">
        <v>42926</v>
      </c>
      <c r="G3556" s="41">
        <v>43078</v>
      </c>
      <c r="H3556" s="28" t="s">
        <v>16825</v>
      </c>
      <c r="I3556" s="990" t="s">
        <v>3145</v>
      </c>
      <c r="J3556" s="1505"/>
      <c r="K3556" s="1505"/>
      <c r="L3556" s="24" t="s">
        <v>16848</v>
      </c>
    </row>
    <row r="3557" spans="1:12">
      <c r="B3557" s="27" t="s">
        <v>14606</v>
      </c>
      <c r="C3557" s="1408" t="s">
        <v>16673</v>
      </c>
      <c r="D3557" s="1414" t="s">
        <v>16859</v>
      </c>
      <c r="E3557" s="270" t="s">
        <v>7526</v>
      </c>
      <c r="F3557" s="42">
        <v>43040</v>
      </c>
      <c r="G3557" s="41">
        <v>43079</v>
      </c>
      <c r="H3557" s="1422" t="s">
        <v>16815</v>
      </c>
      <c r="I3557" s="1021" t="s">
        <v>16824</v>
      </c>
      <c r="J3557" s="1474"/>
      <c r="K3557" s="1474"/>
    </row>
    <row r="3558" spans="1:12">
      <c r="B3558" s="27" t="s">
        <v>3305</v>
      </c>
      <c r="C3558" s="1408" t="s">
        <v>16288</v>
      </c>
      <c r="D3558" s="1414" t="s">
        <v>16860</v>
      </c>
      <c r="E3558" s="270" t="s">
        <v>10061</v>
      </c>
      <c r="F3558" s="42">
        <v>42979</v>
      </c>
      <c r="G3558" s="41">
        <v>43082</v>
      </c>
      <c r="H3558" s="1422" t="s">
        <v>16823</v>
      </c>
      <c r="I3558" s="990" t="s">
        <v>3145</v>
      </c>
      <c r="J3558" s="1505"/>
      <c r="K3558" s="1505"/>
    </row>
    <row r="3559" spans="1:12">
      <c r="B3559" s="27" t="s">
        <v>16158</v>
      </c>
      <c r="C3559" s="1408" t="s">
        <v>16325</v>
      </c>
      <c r="D3559" s="1414" t="s">
        <v>16861</v>
      </c>
      <c r="E3559" s="270" t="s">
        <v>8593</v>
      </c>
      <c r="F3559" s="42">
        <v>42979</v>
      </c>
      <c r="G3559" s="41">
        <v>43083</v>
      </c>
      <c r="H3559" s="28" t="s">
        <v>16828</v>
      </c>
      <c r="I3559" s="990" t="s">
        <v>3145</v>
      </c>
      <c r="J3559" s="1505"/>
      <c r="K3559" s="1505"/>
    </row>
    <row r="3560" spans="1:12">
      <c r="B3560" s="27" t="s">
        <v>15020</v>
      </c>
      <c r="C3560" s="1408" t="s">
        <v>15162</v>
      </c>
      <c r="D3560" s="1414" t="s">
        <v>16931</v>
      </c>
      <c r="E3560" s="270" t="s">
        <v>20</v>
      </c>
      <c r="F3560" s="42">
        <v>42614</v>
      </c>
      <c r="G3560" s="41">
        <v>43084</v>
      </c>
      <c r="H3560" s="1422" t="s">
        <v>16827</v>
      </c>
      <c r="I3560" s="990" t="s">
        <v>949</v>
      </c>
      <c r="J3560" s="1505"/>
      <c r="K3560" s="1505"/>
    </row>
    <row r="3561" spans="1:12">
      <c r="B3561" s="27" t="s">
        <v>13969</v>
      </c>
      <c r="C3561" s="1408" t="s">
        <v>14151</v>
      </c>
      <c r="D3561" s="1414" t="s">
        <v>14168</v>
      </c>
      <c r="E3561" s="270" t="s">
        <v>8398</v>
      </c>
      <c r="F3561" s="42">
        <v>42450</v>
      </c>
      <c r="G3561" s="41">
        <v>43084</v>
      </c>
      <c r="H3561" s="28" t="s">
        <v>16850</v>
      </c>
      <c r="I3561" s="990" t="s">
        <v>3145</v>
      </c>
      <c r="J3561" s="1505"/>
      <c r="K3561" s="1505"/>
    </row>
    <row r="3562" spans="1:12">
      <c r="B3562" s="27" t="s">
        <v>16762</v>
      </c>
      <c r="C3562" s="1421" t="s">
        <v>16763</v>
      </c>
      <c r="D3562" s="1414" t="s">
        <v>16761</v>
      </c>
      <c r="E3562" s="270" t="s">
        <v>11</v>
      </c>
      <c r="F3562" s="41">
        <v>43061</v>
      </c>
      <c r="G3562" s="587">
        <v>43086</v>
      </c>
      <c r="H3562" s="28" t="s">
        <v>16851</v>
      </c>
      <c r="I3562" s="990" t="s">
        <v>3145</v>
      </c>
      <c r="J3562" s="1505"/>
      <c r="K3562" s="1505"/>
    </row>
    <row r="3563" spans="1:12">
      <c r="B3563" s="27" t="s">
        <v>15049</v>
      </c>
      <c r="C3563" s="1408" t="s">
        <v>16835</v>
      </c>
      <c r="D3563" s="1414" t="s">
        <v>13829</v>
      </c>
      <c r="E3563" s="270" t="s">
        <v>7587</v>
      </c>
      <c r="F3563" s="42">
        <v>38881</v>
      </c>
      <c r="G3563" s="41">
        <v>43089</v>
      </c>
      <c r="H3563" s="28" t="s">
        <v>13506</v>
      </c>
      <c r="I3563" s="990" t="s">
        <v>3145</v>
      </c>
      <c r="J3563" s="1505"/>
      <c r="K3563" s="1505"/>
    </row>
    <row r="3564" spans="1:12">
      <c r="B3564" s="27" t="s">
        <v>15561</v>
      </c>
      <c r="C3564" s="1408" t="s">
        <v>15597</v>
      </c>
      <c r="D3564" s="1414" t="s">
        <v>15511</v>
      </c>
      <c r="E3564" s="270" t="s">
        <v>14328</v>
      </c>
      <c r="F3564" s="42">
        <v>42800</v>
      </c>
      <c r="G3564" s="41">
        <v>43090</v>
      </c>
      <c r="H3564" s="1422" t="s">
        <v>16840</v>
      </c>
      <c r="I3564" s="990" t="s">
        <v>3145</v>
      </c>
      <c r="J3564" s="1505"/>
      <c r="K3564" s="1505"/>
      <c r="L3564" s="1419" t="s">
        <v>16818</v>
      </c>
    </row>
    <row r="3565" spans="1:12">
      <c r="B3565" s="27" t="s">
        <v>16158</v>
      </c>
      <c r="C3565" s="1408" t="s">
        <v>16852</v>
      </c>
      <c r="D3565" s="1414" t="s">
        <v>16447</v>
      </c>
      <c r="E3565" s="270" t="s">
        <v>649</v>
      </c>
      <c r="F3565" s="41">
        <v>42989</v>
      </c>
      <c r="G3565" s="41">
        <v>43090</v>
      </c>
      <c r="H3565" s="1422" t="s">
        <v>16840</v>
      </c>
      <c r="I3565" s="990" t="s">
        <v>3145</v>
      </c>
      <c r="J3565" s="1505"/>
      <c r="K3565" s="1505"/>
      <c r="L3565" s="1419" t="s">
        <v>16818</v>
      </c>
    </row>
    <row r="3566" spans="1:12">
      <c r="B3566" s="27" t="s">
        <v>16130</v>
      </c>
      <c r="C3566" s="1408" t="s">
        <v>16791</v>
      </c>
      <c r="D3566" s="1414" t="s">
        <v>16728</v>
      </c>
      <c r="E3566" s="270" t="s">
        <v>2</v>
      </c>
      <c r="F3566" s="41">
        <v>43052</v>
      </c>
      <c r="G3566" s="41">
        <v>43090</v>
      </c>
      <c r="H3566" s="1422" t="s">
        <v>16840</v>
      </c>
      <c r="I3566" s="990" t="s">
        <v>3145</v>
      </c>
      <c r="J3566" s="1505"/>
      <c r="K3566" s="1505"/>
      <c r="L3566" s="1419" t="s">
        <v>16818</v>
      </c>
    </row>
    <row r="3567" spans="1:12">
      <c r="A3567" s="176"/>
      <c r="B3567" s="27" t="s">
        <v>16158</v>
      </c>
      <c r="C3567" s="62" t="s">
        <v>16817</v>
      </c>
      <c r="D3567" s="1414" t="s">
        <v>16814</v>
      </c>
      <c r="E3567" s="29" t="s">
        <v>7587</v>
      </c>
      <c r="F3567" s="42">
        <v>43080</v>
      </c>
      <c r="G3567" s="41">
        <v>43090</v>
      </c>
      <c r="H3567" s="277" t="s">
        <v>16841</v>
      </c>
      <c r="I3567" s="990" t="s">
        <v>3145</v>
      </c>
      <c r="J3567" s="1505"/>
      <c r="K3567" s="1505"/>
    </row>
    <row r="3568" spans="1:12">
      <c r="A3568" s="176"/>
      <c r="B3568" s="27" t="s">
        <v>16907</v>
      </c>
      <c r="C3568" s="62" t="s">
        <v>16908</v>
      </c>
      <c r="D3568" s="1414" t="s">
        <v>16909</v>
      </c>
      <c r="E3568" s="29" t="s">
        <v>16910</v>
      </c>
      <c r="F3568" s="42">
        <v>43024</v>
      </c>
      <c r="G3568" s="41">
        <v>43091</v>
      </c>
      <c r="H3568" s="277" t="s">
        <v>16911</v>
      </c>
      <c r="I3568" s="990" t="s">
        <v>16912</v>
      </c>
      <c r="J3568" s="1505"/>
      <c r="K3568" s="1505"/>
    </row>
    <row r="3569" spans="1:12">
      <c r="B3569" s="27" t="s">
        <v>15049</v>
      </c>
      <c r="C3569" s="1408" t="s">
        <v>16281</v>
      </c>
      <c r="D3569" s="1414" t="s">
        <v>16308</v>
      </c>
      <c r="E3569" s="270" t="s">
        <v>16177</v>
      </c>
      <c r="F3569" s="41">
        <v>42969</v>
      </c>
      <c r="G3569" s="41">
        <v>43091</v>
      </c>
      <c r="H3569" s="28" t="s">
        <v>16846</v>
      </c>
      <c r="I3569" s="990" t="s">
        <v>3145</v>
      </c>
      <c r="J3569" s="1505"/>
      <c r="K3569" s="1505"/>
    </row>
    <row r="3570" spans="1:12">
      <c r="B3570" s="27" t="s">
        <v>15049</v>
      </c>
      <c r="C3570" s="1408" t="s">
        <v>16283</v>
      </c>
      <c r="D3570" s="1414" t="s">
        <v>16310</v>
      </c>
      <c r="E3570" s="270" t="s">
        <v>724</v>
      </c>
      <c r="F3570" s="41">
        <v>42970</v>
      </c>
      <c r="G3570" s="41">
        <v>43095</v>
      </c>
      <c r="H3570" s="28" t="s">
        <v>16847</v>
      </c>
      <c r="I3570" s="990" t="s">
        <v>949</v>
      </c>
      <c r="J3570" s="1505"/>
      <c r="K3570" s="1505"/>
    </row>
    <row r="3571" spans="1:12">
      <c r="B3571" s="27" t="s">
        <v>14606</v>
      </c>
      <c r="C3571" s="1408" t="s">
        <v>16071</v>
      </c>
      <c r="D3571" s="1414" t="s">
        <v>16117</v>
      </c>
      <c r="E3571" s="270" t="s">
        <v>16853</v>
      </c>
      <c r="F3571" s="41">
        <v>42926</v>
      </c>
      <c r="G3571" s="41">
        <v>43096</v>
      </c>
      <c r="H3571" s="1422" t="s">
        <v>16857</v>
      </c>
      <c r="I3571" s="990" t="s">
        <v>3145</v>
      </c>
      <c r="J3571" s="1505"/>
      <c r="K3571" s="1505"/>
      <c r="L3571" s="1419" t="s">
        <v>16834</v>
      </c>
    </row>
    <row r="3572" spans="1:12">
      <c r="B3572" s="27" t="s">
        <v>14606</v>
      </c>
      <c r="C3572" s="1408" t="s">
        <v>12836</v>
      </c>
      <c r="D3572" s="1414" t="s">
        <v>12867</v>
      </c>
      <c r="E3572" s="270" t="s">
        <v>1</v>
      </c>
      <c r="F3572" s="41">
        <v>42219</v>
      </c>
      <c r="G3572" s="41">
        <v>43096</v>
      </c>
      <c r="H3572" s="1422" t="s">
        <v>16857</v>
      </c>
      <c r="I3572" s="990" t="s">
        <v>3145</v>
      </c>
      <c r="J3572" s="1505"/>
      <c r="K3572" s="1505"/>
      <c r="L3572" s="1419" t="s">
        <v>16834</v>
      </c>
    </row>
    <row r="3573" spans="1:12">
      <c r="B3573" s="27" t="s">
        <v>16130</v>
      </c>
      <c r="C3573" s="1408" t="s">
        <v>16131</v>
      </c>
      <c r="D3573" s="1414" t="s">
        <v>16293</v>
      </c>
      <c r="E3573" s="270" t="s">
        <v>2</v>
      </c>
      <c r="F3573" s="41">
        <v>42948</v>
      </c>
      <c r="G3573" s="41">
        <v>43096</v>
      </c>
      <c r="H3573" s="28" t="s">
        <v>16858</v>
      </c>
      <c r="I3573" s="990" t="s">
        <v>2587</v>
      </c>
      <c r="J3573" s="1505"/>
      <c r="K3573" s="1505"/>
    </row>
    <row r="3574" spans="1:12">
      <c r="B3574" s="27" t="s">
        <v>15986</v>
      </c>
      <c r="C3574" s="1388" t="s">
        <v>16831</v>
      </c>
      <c r="D3574" s="1414" t="s">
        <v>16829</v>
      </c>
      <c r="E3574" s="29" t="s">
        <v>2215</v>
      </c>
      <c r="F3574" s="42">
        <v>43087</v>
      </c>
      <c r="G3574" s="41">
        <v>43098</v>
      </c>
      <c r="H3574" s="28" t="s">
        <v>16868</v>
      </c>
      <c r="I3574" s="990" t="s">
        <v>2587</v>
      </c>
      <c r="J3574" s="1505"/>
      <c r="K3574" s="1505"/>
      <c r="L3574" s="1419"/>
    </row>
    <row r="3575" spans="1:12">
      <c r="B3575" s="27" t="s">
        <v>6355</v>
      </c>
      <c r="C3575" s="1388" t="s">
        <v>16836</v>
      </c>
      <c r="D3575" s="1414" t="s">
        <v>16886</v>
      </c>
      <c r="E3575" s="29" t="s">
        <v>1510</v>
      </c>
      <c r="F3575" s="42">
        <v>40142</v>
      </c>
      <c r="G3575" s="587">
        <v>43100</v>
      </c>
      <c r="H3575" s="1422" t="s">
        <v>16871</v>
      </c>
      <c r="I3575" s="990" t="s">
        <v>2587</v>
      </c>
      <c r="J3575" s="1505"/>
      <c r="K3575" s="1505"/>
      <c r="L3575" s="1419" t="s">
        <v>16837</v>
      </c>
    </row>
    <row r="3576" spans="1:12">
      <c r="B3576" s="27" t="s">
        <v>15993</v>
      </c>
      <c r="C3576" s="1408" t="s">
        <v>16017</v>
      </c>
      <c r="D3576" s="1414" t="s">
        <v>16887</v>
      </c>
      <c r="E3576" s="270" t="s">
        <v>4479</v>
      </c>
      <c r="F3576" s="41">
        <v>42905</v>
      </c>
      <c r="G3576" s="41">
        <v>43103</v>
      </c>
      <c r="H3576" s="28" t="s">
        <v>16875</v>
      </c>
      <c r="I3576" s="990"/>
      <c r="J3576" s="1505"/>
      <c r="K3576" s="1505"/>
      <c r="L3576" s="1419" t="s">
        <v>16876</v>
      </c>
    </row>
    <row r="3577" spans="1:12">
      <c r="B3577" s="27" t="s">
        <v>15263</v>
      </c>
      <c r="C3577" s="1408" t="s">
        <v>15303</v>
      </c>
      <c r="D3577" s="1414" t="s">
        <v>16888</v>
      </c>
      <c r="E3577" s="270" t="s">
        <v>20</v>
      </c>
      <c r="F3577" s="41">
        <v>42675</v>
      </c>
      <c r="G3577" s="41">
        <v>43103</v>
      </c>
      <c r="H3577" s="28" t="s">
        <v>16875</v>
      </c>
      <c r="I3577" s="990"/>
      <c r="J3577" s="1505"/>
      <c r="K3577" s="1505"/>
      <c r="L3577" s="1419" t="s">
        <v>16876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16914</v>
      </c>
      <c r="C3579" s="1397" t="s">
        <v>16915</v>
      </c>
      <c r="D3579" s="1414" t="s">
        <v>16939</v>
      </c>
      <c r="E3579" s="270" t="s">
        <v>1622</v>
      </c>
      <c r="F3579" s="41">
        <v>43102</v>
      </c>
      <c r="G3579" s="41">
        <v>43103</v>
      </c>
      <c r="H3579" s="28" t="s">
        <v>4066</v>
      </c>
      <c r="I3579" s="990"/>
      <c r="J3579" s="1505"/>
      <c r="K3579" s="1505"/>
    </row>
    <row r="3580" spans="1:12">
      <c r="A3580" s="176"/>
      <c r="B3580" s="27" t="s">
        <v>15045</v>
      </c>
      <c r="C3580" s="1397" t="s">
        <v>16916</v>
      </c>
      <c r="D3580" s="1414" t="s">
        <v>16487</v>
      </c>
      <c r="E3580" s="270" t="s">
        <v>2460</v>
      </c>
      <c r="F3580" s="41">
        <v>43003</v>
      </c>
      <c r="G3580" s="41">
        <v>43111</v>
      </c>
      <c r="H3580" s="28" t="s">
        <v>16935</v>
      </c>
      <c r="I3580" s="990" t="s">
        <v>2587</v>
      </c>
      <c r="J3580" s="1505"/>
      <c r="K3580" s="1505"/>
    </row>
    <row r="3581" spans="1:12">
      <c r="A3581" s="176"/>
      <c r="B3581" s="27" t="s">
        <v>16917</v>
      </c>
      <c r="C3581" s="1397" t="s">
        <v>16918</v>
      </c>
      <c r="D3581" s="1414" t="s">
        <v>16959</v>
      </c>
      <c r="E3581" s="270" t="s">
        <v>6406</v>
      </c>
      <c r="F3581" s="41">
        <v>43070</v>
      </c>
      <c r="G3581" s="41">
        <v>43115</v>
      </c>
      <c r="H3581" s="28" t="s">
        <v>16936</v>
      </c>
      <c r="I3581" s="990" t="s">
        <v>2587</v>
      </c>
      <c r="J3581" s="1505"/>
      <c r="K3581" s="1505"/>
    </row>
    <row r="3582" spans="1:12">
      <c r="A3582" s="176"/>
      <c r="B3582" s="27" t="s">
        <v>16914</v>
      </c>
      <c r="C3582" s="1397" t="s">
        <v>16919</v>
      </c>
      <c r="D3582" s="1414" t="s">
        <v>16943</v>
      </c>
      <c r="E3582" s="270" t="s">
        <v>1622</v>
      </c>
      <c r="F3582" s="41">
        <v>43108</v>
      </c>
      <c r="G3582" s="41">
        <v>43117</v>
      </c>
      <c r="H3582" s="28" t="s">
        <v>16920</v>
      </c>
      <c r="I3582" s="990" t="s">
        <v>2587</v>
      </c>
      <c r="J3582" s="1505"/>
      <c r="K3582" s="1505"/>
    </row>
    <row r="3583" spans="1:12">
      <c r="A3583" s="176"/>
      <c r="B3583" s="27" t="s">
        <v>16739</v>
      </c>
      <c r="C3583" s="1397" t="s">
        <v>16904</v>
      </c>
      <c r="D3583" s="1414" t="s">
        <v>16946</v>
      </c>
      <c r="E3583" s="270" t="s">
        <v>2215</v>
      </c>
      <c r="F3583" s="41">
        <v>43115</v>
      </c>
      <c r="G3583" s="41">
        <v>43118</v>
      </c>
      <c r="H3583" s="28" t="s">
        <v>16913</v>
      </c>
      <c r="I3583" s="990" t="s">
        <v>2587</v>
      </c>
      <c r="J3583" s="1505"/>
      <c r="K3583" s="1505"/>
    </row>
    <row r="3584" spans="1:12">
      <c r="A3584" s="176"/>
      <c r="B3584" s="27" t="s">
        <v>15991</v>
      </c>
      <c r="C3584" s="1397" t="s">
        <v>11560</v>
      </c>
      <c r="D3584" s="1414" t="s">
        <v>11547</v>
      </c>
      <c r="E3584" s="270" t="s">
        <v>16924</v>
      </c>
      <c r="F3584" s="41">
        <v>41963</v>
      </c>
      <c r="G3584" s="41">
        <v>43119</v>
      </c>
      <c r="H3584" s="28" t="s">
        <v>16923</v>
      </c>
      <c r="I3584" s="990" t="s">
        <v>16921</v>
      </c>
      <c r="J3584" s="1505"/>
      <c r="K3584" s="1505"/>
    </row>
    <row r="3585" spans="1:11">
      <c r="A3585" s="176"/>
      <c r="B3585" s="27" t="s">
        <v>16158</v>
      </c>
      <c r="C3585" s="1397" t="s">
        <v>16843</v>
      </c>
      <c r="D3585" s="1414" t="s">
        <v>16838</v>
      </c>
      <c r="E3585" s="270" t="s">
        <v>2215</v>
      </c>
      <c r="F3585" s="41">
        <v>43094</v>
      </c>
      <c r="G3585" s="41">
        <v>43118</v>
      </c>
      <c r="H3585" s="28" t="s">
        <v>16922</v>
      </c>
      <c r="I3585" s="990" t="s">
        <v>2587</v>
      </c>
      <c r="J3585" s="1505"/>
      <c r="K3585" s="1505"/>
    </row>
    <row r="3586" spans="1:11">
      <c r="A3586" s="176"/>
      <c r="B3586" s="27" t="s">
        <v>16739</v>
      </c>
      <c r="C3586" s="1397" t="s">
        <v>16903</v>
      </c>
      <c r="D3586" s="1414" t="s">
        <v>16945</v>
      </c>
      <c r="E3586" s="270" t="s">
        <v>15645</v>
      </c>
      <c r="F3586" s="42">
        <v>43115</v>
      </c>
      <c r="G3586" s="41">
        <v>43126</v>
      </c>
      <c r="H3586" s="277" t="s">
        <v>16932</v>
      </c>
      <c r="I3586" s="990" t="s">
        <v>2587</v>
      </c>
      <c r="J3586" s="1505"/>
      <c r="K3586" s="1505"/>
    </row>
    <row r="3587" spans="1:11">
      <c r="A3587" s="176"/>
      <c r="B3587" s="27" t="s">
        <v>16928</v>
      </c>
      <c r="C3587" s="1397" t="s">
        <v>16929</v>
      </c>
      <c r="D3587" s="1414" t="s">
        <v>16950</v>
      </c>
      <c r="E3587" s="270" t="s">
        <v>15</v>
      </c>
      <c r="F3587" s="586">
        <v>43125</v>
      </c>
      <c r="G3587" s="41">
        <v>43128</v>
      </c>
      <c r="H3587" s="277" t="s">
        <v>16964</v>
      </c>
      <c r="I3587" s="990" t="s">
        <v>2587</v>
      </c>
      <c r="J3587" s="1505"/>
      <c r="K3587" s="1505"/>
    </row>
    <row r="3588" spans="1:11">
      <c r="A3588" s="176"/>
      <c r="B3588" s="27" t="s">
        <v>3149</v>
      </c>
      <c r="C3588" s="1397" t="s">
        <v>16933</v>
      </c>
      <c r="D3588" s="1414" t="s">
        <v>10089</v>
      </c>
      <c r="E3588" s="270" t="s">
        <v>16934</v>
      </c>
      <c r="F3588" s="586">
        <v>42846</v>
      </c>
      <c r="G3588" s="41">
        <v>43131</v>
      </c>
      <c r="H3588" s="1401" t="s">
        <v>16965</v>
      </c>
      <c r="I3588" s="990" t="s">
        <v>2587</v>
      </c>
      <c r="J3588" s="1505"/>
      <c r="K3588" s="1505"/>
    </row>
    <row r="3589" spans="1:11">
      <c r="A3589" s="176"/>
      <c r="B3589" s="27" t="s">
        <v>16960</v>
      </c>
      <c r="C3589" s="1397" t="s">
        <v>16961</v>
      </c>
      <c r="D3589" s="1414" t="s">
        <v>15773</v>
      </c>
      <c r="E3589" s="270" t="s">
        <v>16962</v>
      </c>
      <c r="F3589" s="586">
        <v>42857</v>
      </c>
      <c r="G3589" s="41">
        <v>43131</v>
      </c>
      <c r="H3589" s="1401" t="s">
        <v>16965</v>
      </c>
      <c r="I3589" s="990" t="s">
        <v>16963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16991</v>
      </c>
      <c r="C3591" s="1397" t="s">
        <v>16992</v>
      </c>
      <c r="D3591" s="1414" t="s">
        <v>17024</v>
      </c>
      <c r="E3591" s="270" t="s">
        <v>16993</v>
      </c>
      <c r="F3591" s="41">
        <v>42898</v>
      </c>
      <c r="G3591" s="41">
        <v>43136</v>
      </c>
      <c r="H3591" s="1401" t="s">
        <v>17015</v>
      </c>
      <c r="I3591" s="990"/>
      <c r="J3591" s="1505"/>
      <c r="K3591" s="1505"/>
    </row>
    <row r="3592" spans="1:11">
      <c r="A3592" s="176"/>
      <c r="B3592" s="27" t="s">
        <v>5795</v>
      </c>
      <c r="C3592" s="1397" t="s">
        <v>16758</v>
      </c>
      <c r="D3592" s="1414" t="s">
        <v>16759</v>
      </c>
      <c r="E3592" s="270" t="s">
        <v>4270</v>
      </c>
      <c r="F3592" s="41">
        <v>43059</v>
      </c>
      <c r="G3592" s="41">
        <v>43132</v>
      </c>
      <c r="H3592" s="1401" t="s">
        <v>16966</v>
      </c>
      <c r="I3592" s="990" t="s">
        <v>949</v>
      </c>
      <c r="J3592" s="1505"/>
      <c r="K3592" s="1505"/>
    </row>
    <row r="3593" spans="1:11">
      <c r="A3593" s="176"/>
      <c r="B3593" s="27" t="s">
        <v>16973</v>
      </c>
      <c r="C3593" s="1397" t="s">
        <v>16974</v>
      </c>
      <c r="D3593" s="1414" t="s">
        <v>17025</v>
      </c>
      <c r="E3593" s="270" t="s">
        <v>16975</v>
      </c>
      <c r="F3593" s="41">
        <v>43134</v>
      </c>
      <c r="G3593" s="41">
        <v>43135</v>
      </c>
      <c r="H3593" s="1401" t="s">
        <v>16977</v>
      </c>
      <c r="I3593" s="990" t="s">
        <v>16976</v>
      </c>
      <c r="J3593" s="1505"/>
      <c r="K3593" s="1505"/>
    </row>
    <row r="3594" spans="1:11">
      <c r="A3594" s="176"/>
      <c r="B3594" s="27" t="s">
        <v>16982</v>
      </c>
      <c r="C3594" s="1397" t="s">
        <v>16983</v>
      </c>
      <c r="D3594" s="1414" t="s">
        <v>17026</v>
      </c>
      <c r="E3594" s="270" t="s">
        <v>16984</v>
      </c>
      <c r="F3594" s="41">
        <v>42772</v>
      </c>
      <c r="G3594" s="41">
        <v>43144</v>
      </c>
      <c r="H3594" s="1401" t="s">
        <v>16985</v>
      </c>
      <c r="I3594" s="990" t="s">
        <v>16986</v>
      </c>
      <c r="J3594" s="1505"/>
      <c r="K3594" s="1505"/>
    </row>
    <row r="3595" spans="1:11">
      <c r="A3595" s="176"/>
      <c r="B3595" s="27" t="s">
        <v>16987</v>
      </c>
      <c r="C3595" s="1397" t="s">
        <v>16988</v>
      </c>
      <c r="D3595" s="1414" t="s">
        <v>17027</v>
      </c>
      <c r="E3595" s="270" t="s">
        <v>16989</v>
      </c>
      <c r="F3595" s="41">
        <v>40961</v>
      </c>
      <c r="G3595" s="41">
        <v>43145</v>
      </c>
      <c r="H3595" s="1401" t="s">
        <v>17016</v>
      </c>
      <c r="I3595" s="990" t="s">
        <v>16986</v>
      </c>
      <c r="J3595" s="1505"/>
      <c r="K3595" s="1505"/>
    </row>
    <row r="3596" spans="1:11">
      <c r="A3596" s="176"/>
      <c r="B3596" s="27" t="s">
        <v>15520</v>
      </c>
      <c r="C3596" s="1397" t="s">
        <v>15607</v>
      </c>
      <c r="D3596" s="1414" t="s">
        <v>17028</v>
      </c>
      <c r="E3596" s="270" t="s">
        <v>2188</v>
      </c>
      <c r="F3596" s="41">
        <v>42807</v>
      </c>
      <c r="G3596" s="41">
        <v>43145</v>
      </c>
      <c r="H3596" s="1401" t="s">
        <v>5638</v>
      </c>
      <c r="I3596" s="990" t="s">
        <v>2587</v>
      </c>
      <c r="J3596" s="1505"/>
      <c r="K3596" s="1505"/>
    </row>
    <row r="3597" spans="1:11">
      <c r="A3597" s="176"/>
      <c r="B3597" s="27" t="s">
        <v>15020</v>
      </c>
      <c r="C3597" s="1397" t="s">
        <v>15237</v>
      </c>
      <c r="D3597" s="1414" t="s">
        <v>17029</v>
      </c>
      <c r="E3597" s="270" t="s">
        <v>10728</v>
      </c>
      <c r="F3597" s="41">
        <v>42660</v>
      </c>
      <c r="G3597" s="41">
        <v>43145</v>
      </c>
      <c r="H3597" s="1401" t="s">
        <v>5638</v>
      </c>
      <c r="I3597" s="990" t="s">
        <v>2587</v>
      </c>
      <c r="J3597" s="1505"/>
      <c r="K3597" s="1505"/>
    </row>
    <row r="3598" spans="1:11">
      <c r="A3598" s="176"/>
      <c r="B3598" s="27" t="s">
        <v>15020</v>
      </c>
      <c r="C3598" s="1397" t="s">
        <v>15864</v>
      </c>
      <c r="D3598" s="1414" t="s">
        <v>17030</v>
      </c>
      <c r="E3598" s="270" t="s">
        <v>10350</v>
      </c>
      <c r="F3598" s="41">
        <v>42863</v>
      </c>
      <c r="G3598" s="41">
        <v>43157</v>
      </c>
      <c r="H3598" s="1401" t="s">
        <v>17014</v>
      </c>
      <c r="I3598" s="990" t="s">
        <v>2587</v>
      </c>
      <c r="J3598" s="1505"/>
      <c r="K3598" s="1505"/>
    </row>
    <row r="3599" spans="1:11">
      <c r="A3599" s="176"/>
      <c r="B3599" s="27" t="s">
        <v>17017</v>
      </c>
      <c r="C3599" s="1397" t="s">
        <v>17018</v>
      </c>
      <c r="D3599" s="1414" t="s">
        <v>16529</v>
      </c>
      <c r="E3599" s="270" t="s">
        <v>17019</v>
      </c>
      <c r="F3599" s="41">
        <v>43011</v>
      </c>
      <c r="G3599" s="41">
        <v>43157</v>
      </c>
      <c r="H3599" s="1401" t="s">
        <v>14096</v>
      </c>
      <c r="I3599" s="990" t="s">
        <v>17020</v>
      </c>
      <c r="J3599" s="1505"/>
      <c r="K3599" s="1505"/>
    </row>
    <row r="3600" spans="1:11">
      <c r="A3600" s="176"/>
      <c r="B3600" s="27" t="s">
        <v>810</v>
      </c>
      <c r="C3600" s="1397" t="s">
        <v>16979</v>
      </c>
      <c r="D3600" s="1414" t="s">
        <v>17056</v>
      </c>
      <c r="E3600" s="270" t="s">
        <v>16980</v>
      </c>
      <c r="F3600" s="41">
        <v>42562</v>
      </c>
      <c r="G3600" s="41">
        <v>43159</v>
      </c>
      <c r="H3600" s="1401" t="s">
        <v>17036</v>
      </c>
      <c r="I3600" s="990" t="s">
        <v>16981</v>
      </c>
      <c r="J3600" s="1505"/>
      <c r="K3600" s="1505"/>
    </row>
    <row r="3601" spans="1:14">
      <c r="A3601" s="176"/>
      <c r="B3601" s="27" t="s">
        <v>17021</v>
      </c>
      <c r="C3601" s="1397" t="s">
        <v>17022</v>
      </c>
      <c r="D3601" s="1414" t="s">
        <v>17057</v>
      </c>
      <c r="E3601" s="270" t="s">
        <v>17023</v>
      </c>
      <c r="F3601" s="41">
        <v>43010</v>
      </c>
      <c r="G3601" s="41">
        <v>43159</v>
      </c>
      <c r="H3601" s="1401" t="s">
        <v>17036</v>
      </c>
      <c r="I3601" s="990" t="s">
        <v>16981</v>
      </c>
      <c r="J3601" s="1505"/>
      <c r="K3601" s="1505"/>
    </row>
    <row r="3602" spans="1:14">
      <c r="A3602" s="176"/>
      <c r="B3602" s="27" t="s">
        <v>17043</v>
      </c>
      <c r="C3602" s="1397" t="s">
        <v>17044</v>
      </c>
      <c r="D3602" s="1414" t="s">
        <v>17058</v>
      </c>
      <c r="E3602" s="270" t="s">
        <v>17045</v>
      </c>
      <c r="F3602" s="41">
        <v>43116</v>
      </c>
      <c r="G3602" s="41">
        <v>43159</v>
      </c>
      <c r="H3602" s="1401" t="s">
        <v>17047</v>
      </c>
      <c r="I3602" s="990" t="s">
        <v>17046</v>
      </c>
      <c r="J3602" s="1505"/>
      <c r="K3602" s="1505"/>
    </row>
    <row r="3603" spans="1:14" ht="17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>
      <c r="A3604" s="176"/>
      <c r="B3604" s="27" t="s">
        <v>10102</v>
      </c>
      <c r="C3604" s="1397" t="s">
        <v>10103</v>
      </c>
      <c r="D3604" s="1429" t="s">
        <v>5491</v>
      </c>
      <c r="E3604" s="270" t="s">
        <v>728</v>
      </c>
      <c r="F3604" s="42">
        <v>41698</v>
      </c>
      <c r="G3604" s="41">
        <v>43178</v>
      </c>
      <c r="H3604" s="28" t="s">
        <v>17124</v>
      </c>
      <c r="I3604" s="1022"/>
      <c r="J3604" s="1513"/>
      <c r="K3604" s="1513"/>
      <c r="L3604" s="1427"/>
      <c r="M3604" s="1404"/>
      <c r="N3604" s="1428"/>
    </row>
    <row r="3605" spans="1:14" ht="17">
      <c r="A3605" s="176"/>
      <c r="B3605" s="27" t="s">
        <v>17050</v>
      </c>
      <c r="C3605" s="1397" t="s">
        <v>16385</v>
      </c>
      <c r="D3605" s="1414" t="s">
        <v>16452</v>
      </c>
      <c r="E3605" s="270" t="s">
        <v>11</v>
      </c>
      <c r="F3605" s="41">
        <v>42996</v>
      </c>
      <c r="G3605" s="41">
        <v>43161</v>
      </c>
      <c r="H3605" s="1401" t="s">
        <v>17047</v>
      </c>
      <c r="I3605" s="990" t="s">
        <v>949</v>
      </c>
      <c r="J3605" s="1505"/>
      <c r="K3605" s="1505"/>
      <c r="L3605" s="1427"/>
      <c r="M3605" s="1404"/>
      <c r="N3605" s="1428"/>
    </row>
    <row r="3606" spans="1:14" ht="17">
      <c r="A3606" s="176"/>
      <c r="B3606" s="27" t="s">
        <v>17050</v>
      </c>
      <c r="C3606" s="1397" t="s">
        <v>17041</v>
      </c>
      <c r="D3606" s="1414" t="s">
        <v>16499</v>
      </c>
      <c r="E3606" s="270" t="s">
        <v>17042</v>
      </c>
      <c r="F3606" s="41">
        <v>43010</v>
      </c>
      <c r="G3606" s="41">
        <v>43161</v>
      </c>
      <c r="H3606" s="1401" t="s">
        <v>17047</v>
      </c>
      <c r="I3606" s="990" t="s">
        <v>949</v>
      </c>
      <c r="J3606" s="1505"/>
      <c r="K3606" s="1505"/>
      <c r="L3606" s="1427"/>
      <c r="M3606" s="1404"/>
      <c r="N3606" s="1428"/>
    </row>
    <row r="3607" spans="1:14" ht="17">
      <c r="A3607" s="176"/>
      <c r="B3607" s="27" t="s">
        <v>17051</v>
      </c>
      <c r="C3607" s="1397" t="s">
        <v>15866</v>
      </c>
      <c r="D3607" s="1414" t="s">
        <v>15829</v>
      </c>
      <c r="E3607" s="270" t="s">
        <v>729</v>
      </c>
      <c r="F3607" s="41">
        <v>42864</v>
      </c>
      <c r="G3607" s="41">
        <v>43164</v>
      </c>
      <c r="H3607" s="1401" t="s">
        <v>17054</v>
      </c>
      <c r="I3607" s="990" t="s">
        <v>949</v>
      </c>
      <c r="J3607" s="1505"/>
      <c r="K3607" s="1505"/>
      <c r="L3607" s="1427"/>
      <c r="M3607" s="1404"/>
      <c r="N3607" s="1428"/>
    </row>
    <row r="3608" spans="1:14" ht="17">
      <c r="A3608" s="176"/>
      <c r="B3608" s="27" t="s">
        <v>17052</v>
      </c>
      <c r="C3608" s="1397" t="s">
        <v>16958</v>
      </c>
      <c r="D3608" s="1414" t="s">
        <v>17080</v>
      </c>
      <c r="E3608" s="270" t="s">
        <v>809</v>
      </c>
      <c r="F3608" s="41">
        <v>43115</v>
      </c>
      <c r="G3608" s="41">
        <v>43166</v>
      </c>
      <c r="H3608" s="1401" t="s">
        <v>17059</v>
      </c>
      <c r="I3608" s="990" t="s">
        <v>949</v>
      </c>
      <c r="J3608" s="1505"/>
      <c r="K3608" s="1505"/>
      <c r="L3608" s="1427"/>
      <c r="M3608" s="1404"/>
      <c r="N3608" s="1428"/>
    </row>
    <row r="3609" spans="1:14" ht="17">
      <c r="A3609" s="176"/>
      <c r="B3609" s="27" t="s">
        <v>5465</v>
      </c>
      <c r="C3609" s="1397" t="s">
        <v>15371</v>
      </c>
      <c r="D3609" s="1414" t="s">
        <v>15299</v>
      </c>
      <c r="E3609" s="270" t="s">
        <v>5128</v>
      </c>
      <c r="F3609" s="41">
        <v>42716</v>
      </c>
      <c r="G3609" s="41">
        <v>43168</v>
      </c>
      <c r="H3609" s="1401" t="s">
        <v>4330</v>
      </c>
      <c r="I3609" s="990" t="s">
        <v>3776</v>
      </c>
      <c r="J3609" s="1505"/>
      <c r="K3609" s="1505"/>
      <c r="L3609" s="1427"/>
      <c r="M3609" s="1404"/>
      <c r="N3609" s="1428"/>
    </row>
    <row r="3610" spans="1:14" ht="17">
      <c r="A3610" s="176"/>
      <c r="B3610" s="27" t="s">
        <v>17066</v>
      </c>
      <c r="C3610" s="1397" t="s">
        <v>17067</v>
      </c>
      <c r="D3610" s="1414" t="s">
        <v>15516</v>
      </c>
      <c r="E3610" s="270" t="s">
        <v>17068</v>
      </c>
      <c r="F3610" s="41">
        <v>42800</v>
      </c>
      <c r="G3610" s="41">
        <v>43168</v>
      </c>
      <c r="H3610" s="1401" t="s">
        <v>4330</v>
      </c>
      <c r="I3610" s="990" t="s">
        <v>3776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17072</v>
      </c>
      <c r="C3611" s="1397" t="s">
        <v>17071</v>
      </c>
      <c r="D3611" s="1414" t="s">
        <v>7050</v>
      </c>
      <c r="E3611" s="270" t="s">
        <v>5065</v>
      </c>
      <c r="F3611" s="41">
        <v>40140</v>
      </c>
      <c r="G3611" s="41">
        <v>43168</v>
      </c>
      <c r="H3611" s="1401" t="s">
        <v>4330</v>
      </c>
      <c r="I3611" s="990" t="s">
        <v>2587</v>
      </c>
      <c r="J3611" s="1505"/>
      <c r="K3611" s="1505"/>
    </row>
    <row r="3612" spans="1:14" ht="17">
      <c r="A3612" s="176"/>
      <c r="B3612" s="27" t="s">
        <v>14334</v>
      </c>
      <c r="C3612" s="1397" t="s">
        <v>17004</v>
      </c>
      <c r="D3612" s="1414" t="s">
        <v>17081</v>
      </c>
      <c r="E3612" s="270" t="s">
        <v>1065</v>
      </c>
      <c r="F3612" s="41">
        <v>43075</v>
      </c>
      <c r="G3612" s="41">
        <v>43168</v>
      </c>
      <c r="H3612" s="1401" t="s">
        <v>4330</v>
      </c>
      <c r="I3612" s="990" t="s">
        <v>949</v>
      </c>
      <c r="J3612" s="1505"/>
      <c r="K3612" s="1505"/>
      <c r="L3612" s="1427"/>
      <c r="M3612" s="1404"/>
      <c r="N3612" s="1428"/>
    </row>
    <row r="3613" spans="1:14" ht="17">
      <c r="A3613" s="176"/>
      <c r="B3613" s="27" t="s">
        <v>17065</v>
      </c>
      <c r="C3613" s="1397" t="s">
        <v>15436</v>
      </c>
      <c r="D3613" s="1414" t="s">
        <v>15418</v>
      </c>
      <c r="E3613" s="270" t="s">
        <v>2</v>
      </c>
      <c r="F3613" s="41">
        <v>42751</v>
      </c>
      <c r="G3613" s="587">
        <v>43169</v>
      </c>
      <c r="H3613" s="1401" t="s">
        <v>17075</v>
      </c>
      <c r="I3613" s="990" t="s">
        <v>2587</v>
      </c>
      <c r="J3613" s="1505"/>
      <c r="K3613" s="1505"/>
      <c r="L3613" s="1427"/>
      <c r="M3613" s="1404"/>
      <c r="N3613" s="1428"/>
    </row>
    <row r="3614" spans="1:14" ht="17">
      <c r="A3614" s="176"/>
      <c r="B3614" s="27" t="s">
        <v>17065</v>
      </c>
      <c r="C3614" s="1397" t="s">
        <v>16072</v>
      </c>
      <c r="D3614" s="1414" t="s">
        <v>16118</v>
      </c>
      <c r="E3614" s="270" t="s">
        <v>2</v>
      </c>
      <c r="F3614" s="41">
        <v>42926</v>
      </c>
      <c r="G3614" s="41">
        <v>43171</v>
      </c>
      <c r="H3614" s="1401" t="s">
        <v>17076</v>
      </c>
      <c r="I3614" s="990" t="s">
        <v>2587</v>
      </c>
      <c r="J3614" s="1505"/>
      <c r="K3614" s="1505"/>
      <c r="L3614" s="1427"/>
      <c r="M3614" s="1404"/>
      <c r="N3614" s="1428"/>
    </row>
    <row r="3615" spans="1:14" s="1313" customFormat="1" ht="17">
      <c r="B3615" s="205" t="s">
        <v>17086</v>
      </c>
      <c r="C3615" s="62" t="s">
        <v>14111</v>
      </c>
      <c r="D3615" s="1414" t="s">
        <v>14176</v>
      </c>
      <c r="E3615" s="270" t="s">
        <v>649</v>
      </c>
      <c r="F3615" s="586">
        <v>42436</v>
      </c>
      <c r="G3615" s="1456">
        <v>43175</v>
      </c>
      <c r="H3615" s="61" t="s">
        <v>17087</v>
      </c>
      <c r="I3615" s="1022" t="s">
        <v>2587</v>
      </c>
      <c r="J3615" s="1513"/>
      <c r="K3615" s="1513"/>
      <c r="L3615" s="1427"/>
      <c r="M3615" s="1404"/>
      <c r="N3615" s="1428"/>
    </row>
    <row r="3616" spans="1:14" ht="17">
      <c r="A3616" s="176"/>
      <c r="B3616" s="27" t="s">
        <v>17077</v>
      </c>
      <c r="C3616" s="1397" t="s">
        <v>17079</v>
      </c>
      <c r="D3616" s="1414" t="s">
        <v>17061</v>
      </c>
      <c r="E3616" s="270" t="s">
        <v>2215</v>
      </c>
      <c r="F3616" s="42">
        <v>43171</v>
      </c>
      <c r="G3616" s="41">
        <v>43176</v>
      </c>
      <c r="H3616" s="277" t="s">
        <v>17088</v>
      </c>
      <c r="I3616" s="1022" t="s">
        <v>2587</v>
      </c>
      <c r="J3616" s="1513"/>
      <c r="K3616" s="1513"/>
      <c r="L3616" s="1427"/>
      <c r="M3616" s="1404"/>
      <c r="N3616" s="1428"/>
    </row>
    <row r="3617" spans="1:14" ht="17">
      <c r="A3617" s="176"/>
      <c r="B3617" s="27" t="s">
        <v>17052</v>
      </c>
      <c r="C3617" s="1397" t="s">
        <v>17084</v>
      </c>
      <c r="D3617" s="1414" t="s">
        <v>17083</v>
      </c>
      <c r="E3617" s="270" t="s">
        <v>8</v>
      </c>
      <c r="F3617" s="42">
        <v>43174</v>
      </c>
      <c r="G3617" s="41">
        <v>43182</v>
      </c>
      <c r="H3617" s="277" t="s">
        <v>17115</v>
      </c>
      <c r="I3617" s="1022" t="s">
        <v>2587</v>
      </c>
      <c r="J3617" s="1513"/>
      <c r="K3617" s="1513"/>
      <c r="L3617" s="1427"/>
      <c r="M3617" s="1404"/>
      <c r="N3617" s="1428"/>
    </row>
    <row r="3618" spans="1:14" ht="17">
      <c r="A3618" s="176"/>
      <c r="B3618" s="27" t="s">
        <v>11584</v>
      </c>
      <c r="C3618" s="1397" t="s">
        <v>17095</v>
      </c>
      <c r="D3618" s="1414" t="s">
        <v>17098</v>
      </c>
      <c r="E3618" s="270" t="s">
        <v>5172</v>
      </c>
      <c r="F3618" s="42">
        <v>43180</v>
      </c>
      <c r="G3618" s="41">
        <v>43182</v>
      </c>
      <c r="H3618" s="277" t="s">
        <v>17118</v>
      </c>
      <c r="I3618" s="1022" t="s">
        <v>2587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817</v>
      </c>
      <c r="C3619" s="1397" t="s">
        <v>17038</v>
      </c>
      <c r="D3619" s="1414" t="s">
        <v>16310</v>
      </c>
      <c r="E3619" s="270" t="s">
        <v>8117</v>
      </c>
      <c r="F3619" s="42">
        <v>43160</v>
      </c>
      <c r="G3619" s="41">
        <v>43186</v>
      </c>
      <c r="H3619" s="277" t="s">
        <v>4359</v>
      </c>
      <c r="I3619" s="1022" t="s">
        <v>2587</v>
      </c>
      <c r="J3619" s="1513"/>
      <c r="K3619" s="1513"/>
    </row>
    <row r="3620" spans="1:14" ht="17">
      <c r="A3620" s="176"/>
      <c r="B3620" s="27" t="s">
        <v>17077</v>
      </c>
      <c r="C3620" s="1397" t="s">
        <v>17119</v>
      </c>
      <c r="D3620" s="1414" t="s">
        <v>10300</v>
      </c>
      <c r="E3620" s="270" t="s">
        <v>1622</v>
      </c>
      <c r="F3620" s="42">
        <v>43185</v>
      </c>
      <c r="G3620" s="41">
        <v>43186</v>
      </c>
      <c r="H3620" s="28" t="s">
        <v>4371</v>
      </c>
      <c r="I3620" s="1022" t="s">
        <v>949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17168</v>
      </c>
      <c r="C3621" s="1397" t="s">
        <v>17169</v>
      </c>
      <c r="D3621" s="1414" t="s">
        <v>17177</v>
      </c>
      <c r="E3621" s="270" t="s">
        <v>17170</v>
      </c>
      <c r="F3621" s="42">
        <v>43102</v>
      </c>
      <c r="G3621" s="41">
        <v>43189</v>
      </c>
      <c r="H3621" s="28" t="s">
        <v>17171</v>
      </c>
      <c r="I3621" s="1022" t="s">
        <v>17172</v>
      </c>
      <c r="J3621" s="1513"/>
      <c r="K3621" s="1513"/>
    </row>
    <row r="3622" spans="1:14">
      <c r="A3622" s="176"/>
      <c r="B3622" s="27" t="s">
        <v>17150</v>
      </c>
      <c r="C3622" s="1397" t="s">
        <v>16955</v>
      </c>
      <c r="D3622" s="1414" t="s">
        <v>16940</v>
      </c>
      <c r="E3622" s="270" t="s">
        <v>1065</v>
      </c>
      <c r="F3622" s="42">
        <v>43104</v>
      </c>
      <c r="G3622" s="41">
        <v>43190</v>
      </c>
      <c r="H3622" s="28" t="s">
        <v>10442</v>
      </c>
      <c r="I3622" s="1022" t="s">
        <v>949</v>
      </c>
      <c r="J3622" s="1513"/>
      <c r="K3622" s="1513"/>
    </row>
    <row r="3623" spans="1:14">
      <c r="A3623" s="176"/>
      <c r="B3623" s="27" t="s">
        <v>17077</v>
      </c>
      <c r="C3623" s="1397" t="s">
        <v>16384</v>
      </c>
      <c r="D3623" s="1414" t="s">
        <v>16451</v>
      </c>
      <c r="E3623" s="270" t="s">
        <v>729</v>
      </c>
      <c r="F3623" s="42">
        <v>42996</v>
      </c>
      <c r="G3623" s="41">
        <v>43190</v>
      </c>
      <c r="H3623" s="28" t="s">
        <v>17178</v>
      </c>
      <c r="I3623" s="1022" t="s">
        <v>949</v>
      </c>
      <c r="J3623" s="1513"/>
      <c r="K3623" s="1513"/>
    </row>
    <row r="3624" spans="1:14">
      <c r="A3624" s="176"/>
      <c r="B3624" s="27" t="s">
        <v>17116</v>
      </c>
      <c r="C3624" s="1397" t="s">
        <v>11911</v>
      </c>
      <c r="D3624" s="1414" t="s">
        <v>11892</v>
      </c>
      <c r="E3624" s="270" t="s">
        <v>5466</v>
      </c>
      <c r="F3624" s="42">
        <v>42065</v>
      </c>
      <c r="G3624" s="41">
        <v>43190</v>
      </c>
      <c r="H3624" s="28" t="s">
        <v>10442</v>
      </c>
      <c r="I3624" s="1022" t="s">
        <v>949</v>
      </c>
      <c r="J3624" s="1513"/>
      <c r="K3624" s="1513"/>
    </row>
    <row r="3625" spans="1:14">
      <c r="A3625" s="176"/>
      <c r="B3625" s="27" t="s">
        <v>17077</v>
      </c>
      <c r="C3625" s="1397" t="s">
        <v>17151</v>
      </c>
      <c r="D3625" s="1414" t="s">
        <v>11142</v>
      </c>
      <c r="E3625" s="270" t="s">
        <v>17152</v>
      </c>
      <c r="F3625" s="42">
        <v>41826</v>
      </c>
      <c r="G3625" s="41">
        <v>43190</v>
      </c>
      <c r="H3625" s="28" t="s">
        <v>10442</v>
      </c>
      <c r="I3625" s="1022" t="s">
        <v>17153</v>
      </c>
      <c r="J3625" s="1513"/>
      <c r="K3625" s="1513"/>
    </row>
    <row r="3626" spans="1:14">
      <c r="A3626" s="176"/>
      <c r="B3626" s="27" t="s">
        <v>15521</v>
      </c>
      <c r="C3626" s="1397" t="s">
        <v>15592</v>
      </c>
      <c r="D3626" s="1414" t="s">
        <v>15549</v>
      </c>
      <c r="E3626" s="270" t="s">
        <v>3996</v>
      </c>
      <c r="F3626" s="42">
        <v>42795</v>
      </c>
      <c r="G3626" s="41">
        <v>43190</v>
      </c>
      <c r="H3626" s="28" t="s">
        <v>17156</v>
      </c>
      <c r="I3626" s="1022" t="s">
        <v>17164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>
      <c r="A3628" s="176"/>
      <c r="B3628" s="27" t="s">
        <v>17200</v>
      </c>
      <c r="C3628" s="1408" t="s">
        <v>12905</v>
      </c>
      <c r="D3628" s="1414" t="s">
        <v>11144</v>
      </c>
      <c r="E3628" s="270" t="s">
        <v>11</v>
      </c>
      <c r="F3628" s="586">
        <v>42219</v>
      </c>
      <c r="G3628" s="586">
        <v>43191</v>
      </c>
      <c r="H3628" s="28" t="s">
        <v>17166</v>
      </c>
      <c r="I3628" s="1022" t="s">
        <v>949</v>
      </c>
      <c r="J3628" s="1513"/>
      <c r="K3628" s="1513"/>
      <c r="L3628" s="1435" t="s">
        <v>17167</v>
      </c>
      <c r="M3628" s="1404"/>
      <c r="N3628" s="1428"/>
    </row>
    <row r="3629" spans="1:14" ht="17">
      <c r="A3629" s="176"/>
      <c r="B3629" s="27" t="s">
        <v>761</v>
      </c>
      <c r="C3629" s="1408" t="s">
        <v>17110</v>
      </c>
      <c r="D3629" s="1414" t="s">
        <v>17146</v>
      </c>
      <c r="E3629" s="270" t="s">
        <v>1047</v>
      </c>
      <c r="F3629" s="586">
        <v>43185</v>
      </c>
      <c r="G3629" s="586">
        <v>43200</v>
      </c>
      <c r="H3629" s="28" t="s">
        <v>17187</v>
      </c>
      <c r="I3629" s="1022" t="s">
        <v>949</v>
      </c>
      <c r="J3629" s="1513"/>
      <c r="K3629" s="1513"/>
      <c r="L3629" s="1431"/>
      <c r="M3629" s="1404"/>
      <c r="N3629" s="1428"/>
    </row>
    <row r="3630" spans="1:14" ht="17">
      <c r="A3630" s="176"/>
      <c r="B3630" s="27" t="s">
        <v>16317</v>
      </c>
      <c r="C3630" s="1408" t="s">
        <v>15855</v>
      </c>
      <c r="D3630" s="1414" t="s">
        <v>15769</v>
      </c>
      <c r="E3630" s="270" t="s">
        <v>20</v>
      </c>
      <c r="F3630" s="586">
        <v>42857</v>
      </c>
      <c r="G3630" s="586">
        <v>43200</v>
      </c>
      <c r="H3630" s="28" t="s">
        <v>10525</v>
      </c>
      <c r="I3630" s="1022" t="s">
        <v>949</v>
      </c>
      <c r="J3630" s="1513"/>
      <c r="K3630" s="1513"/>
      <c r="L3630" s="1431"/>
      <c r="M3630" s="1404"/>
      <c r="N3630" s="1428"/>
    </row>
    <row r="3631" spans="1:14" ht="17">
      <c r="A3631" s="176"/>
      <c r="B3631" s="27" t="s">
        <v>14652</v>
      </c>
      <c r="C3631" s="1408" t="s">
        <v>17120</v>
      </c>
      <c r="D3631" s="1414" t="s">
        <v>8272</v>
      </c>
      <c r="E3631" s="270" t="s">
        <v>6406</v>
      </c>
      <c r="F3631" s="586">
        <v>40872</v>
      </c>
      <c r="G3631" s="586">
        <v>43200</v>
      </c>
      <c r="H3631" s="28" t="s">
        <v>10525</v>
      </c>
      <c r="I3631" s="1022" t="s">
        <v>949</v>
      </c>
      <c r="J3631" s="1513"/>
      <c r="K3631" s="1513"/>
      <c r="L3631" s="1431"/>
      <c r="M3631" s="1404"/>
      <c r="N3631" s="1428"/>
    </row>
    <row r="3632" spans="1:14" ht="17">
      <c r="A3632" s="176"/>
      <c r="B3632" s="27" t="s">
        <v>17066</v>
      </c>
      <c r="C3632" s="1408" t="s">
        <v>17070</v>
      </c>
      <c r="D3632" s="1414" t="s">
        <v>17131</v>
      </c>
      <c r="E3632" s="270" t="s">
        <v>649</v>
      </c>
      <c r="F3632" s="586">
        <v>43171</v>
      </c>
      <c r="G3632" s="586">
        <v>43203</v>
      </c>
      <c r="H3632" s="28" t="s">
        <v>4436</v>
      </c>
      <c r="I3632" s="1022" t="s">
        <v>949</v>
      </c>
      <c r="J3632" s="1513"/>
      <c r="K3632" s="1513"/>
      <c r="L3632" s="1431"/>
      <c r="M3632" s="1404"/>
      <c r="N3632" s="1428"/>
    </row>
    <row r="3633" spans="1:14" ht="17">
      <c r="A3633" s="176"/>
      <c r="B3633" s="27" t="s">
        <v>14652</v>
      </c>
      <c r="C3633" s="1408" t="s">
        <v>17114</v>
      </c>
      <c r="D3633" s="1414" t="s">
        <v>13821</v>
      </c>
      <c r="E3633" s="270" t="s">
        <v>8</v>
      </c>
      <c r="F3633" s="586">
        <v>39479</v>
      </c>
      <c r="G3633" s="586">
        <v>43204</v>
      </c>
      <c r="H3633" s="28" t="s">
        <v>12184</v>
      </c>
      <c r="I3633" s="1022" t="s">
        <v>949</v>
      </c>
      <c r="J3633" s="1513"/>
      <c r="K3633" s="1513"/>
      <c r="L3633" s="1431"/>
      <c r="M3633" s="1404"/>
      <c r="N3633" s="1428"/>
    </row>
    <row r="3634" spans="1:14" ht="17">
      <c r="A3634" s="176"/>
      <c r="B3634" s="27" t="s">
        <v>17065</v>
      </c>
      <c r="C3634" s="1408" t="s">
        <v>17069</v>
      </c>
      <c r="D3634" s="1414" t="s">
        <v>17130</v>
      </c>
      <c r="E3634" s="270" t="s">
        <v>2</v>
      </c>
      <c r="F3634" s="586">
        <v>43171</v>
      </c>
      <c r="G3634" s="586">
        <v>43207</v>
      </c>
      <c r="H3634" s="28" t="s">
        <v>2625</v>
      </c>
      <c r="I3634" s="1022" t="s">
        <v>949</v>
      </c>
      <c r="J3634" s="1513"/>
      <c r="K3634" s="1513"/>
      <c r="L3634" s="1431"/>
      <c r="M3634" s="1404"/>
      <c r="N3634" s="1428"/>
    </row>
    <row r="3635" spans="1:14" ht="17">
      <c r="A3635" s="176"/>
      <c r="B3635" s="27" t="s">
        <v>15991</v>
      </c>
      <c r="C3635" s="1408" t="s">
        <v>16754</v>
      </c>
      <c r="D3635" s="1414" t="s">
        <v>16755</v>
      </c>
      <c r="E3635" s="270" t="s">
        <v>11</v>
      </c>
      <c r="F3635" s="586">
        <v>43052</v>
      </c>
      <c r="G3635" s="586">
        <v>43207</v>
      </c>
      <c r="H3635" s="28" t="s">
        <v>2625</v>
      </c>
      <c r="I3635" s="1022" t="s">
        <v>949</v>
      </c>
      <c r="J3635" s="1513"/>
      <c r="K3635" s="1513"/>
      <c r="L3635" s="1431"/>
      <c r="M3635" s="1404"/>
      <c r="N3635" s="1428"/>
    </row>
    <row r="3636" spans="1:14" ht="17">
      <c r="A3636" s="176"/>
      <c r="B3636" s="27" t="s">
        <v>17077</v>
      </c>
      <c r="C3636" s="1408" t="s">
        <v>17189</v>
      </c>
      <c r="D3636" s="1414" t="s">
        <v>17188</v>
      </c>
      <c r="E3636" s="270" t="s">
        <v>652</v>
      </c>
      <c r="F3636" s="586">
        <v>43206</v>
      </c>
      <c r="G3636" s="586">
        <v>43207</v>
      </c>
      <c r="H3636" s="28" t="s">
        <v>2625</v>
      </c>
      <c r="I3636" s="1022" t="s">
        <v>949</v>
      </c>
      <c r="J3636" s="1513"/>
      <c r="K3636" s="1513"/>
      <c r="L3636" s="1431"/>
      <c r="M3636" s="1404"/>
      <c r="N3636" s="1428"/>
    </row>
    <row r="3637" spans="1:14" ht="17">
      <c r="A3637" s="176"/>
      <c r="B3637" s="27" t="s">
        <v>15994</v>
      </c>
      <c r="C3637" s="1408" t="s">
        <v>17008</v>
      </c>
      <c r="D3637" s="1414" t="s">
        <v>10706</v>
      </c>
      <c r="E3637" s="270" t="s">
        <v>663</v>
      </c>
      <c r="F3637" s="586">
        <v>43087</v>
      </c>
      <c r="G3637" s="586">
        <v>43208</v>
      </c>
      <c r="H3637" s="28" t="s">
        <v>2628</v>
      </c>
      <c r="I3637" s="1022" t="s">
        <v>949</v>
      </c>
      <c r="J3637" s="1513"/>
      <c r="K3637" s="1513"/>
      <c r="L3637" s="1431"/>
      <c r="M3637" s="1404"/>
      <c r="N3637" s="1428"/>
    </row>
    <row r="3638" spans="1:14" ht="17">
      <c r="A3638" s="176"/>
      <c r="B3638" s="27" t="s">
        <v>817</v>
      </c>
      <c r="C3638" s="1408" t="s">
        <v>17039</v>
      </c>
      <c r="D3638" s="1414" t="s">
        <v>17033</v>
      </c>
      <c r="E3638" s="270" t="s">
        <v>8</v>
      </c>
      <c r="F3638" s="586">
        <v>43160</v>
      </c>
      <c r="G3638" s="586">
        <v>43208</v>
      </c>
      <c r="H3638" s="28" t="s">
        <v>2628</v>
      </c>
      <c r="I3638" s="1022" t="s">
        <v>949</v>
      </c>
      <c r="J3638" s="1513"/>
      <c r="K3638" s="1513"/>
      <c r="L3638" s="1431"/>
      <c r="M3638" s="1404"/>
      <c r="N3638" s="1428"/>
    </row>
    <row r="3639" spans="1:14" ht="17">
      <c r="A3639" s="176"/>
      <c r="B3639" s="27" t="s">
        <v>11584</v>
      </c>
      <c r="C3639" s="1408" t="s">
        <v>15873</v>
      </c>
      <c r="D3639" s="1414" t="s">
        <v>15834</v>
      </c>
      <c r="E3639" s="270" t="s">
        <v>6406</v>
      </c>
      <c r="F3639" s="586">
        <v>42873</v>
      </c>
      <c r="G3639" s="586">
        <v>43210</v>
      </c>
      <c r="H3639" s="28" t="s">
        <v>4452</v>
      </c>
      <c r="I3639" s="1022" t="s">
        <v>949</v>
      </c>
      <c r="J3639" s="1513"/>
      <c r="K3639" s="1513"/>
      <c r="L3639" s="1431"/>
      <c r="M3639" s="1404"/>
      <c r="N3639" s="1428"/>
    </row>
    <row r="3640" spans="1:14" ht="17">
      <c r="A3640" s="176"/>
      <c r="B3640" s="27" t="s">
        <v>16533</v>
      </c>
      <c r="C3640" s="1408" t="s">
        <v>16787</v>
      </c>
      <c r="D3640" s="1414" t="s">
        <v>16534</v>
      </c>
      <c r="E3640" s="270" t="s">
        <v>1558</v>
      </c>
      <c r="F3640" s="586">
        <v>43013</v>
      </c>
      <c r="G3640" s="586">
        <v>43210</v>
      </c>
      <c r="H3640" s="28" t="s">
        <v>4452</v>
      </c>
      <c r="I3640" s="1022" t="s">
        <v>949</v>
      </c>
      <c r="J3640" s="1513"/>
      <c r="K3640" s="1513"/>
      <c r="L3640" s="1431"/>
      <c r="M3640" s="1404"/>
      <c r="N3640" s="1428"/>
    </row>
    <row r="3641" spans="1:14" ht="17">
      <c r="A3641" s="176"/>
      <c r="B3641" s="27" t="s">
        <v>3305</v>
      </c>
      <c r="C3641" s="1408" t="s">
        <v>17002</v>
      </c>
      <c r="D3641" s="1414" t="s">
        <v>16805</v>
      </c>
      <c r="E3641" s="270" t="s">
        <v>9987</v>
      </c>
      <c r="F3641" s="586">
        <v>43073</v>
      </c>
      <c r="G3641" s="587">
        <v>43217</v>
      </c>
      <c r="H3641" s="28" t="s">
        <v>17204</v>
      </c>
      <c r="I3641" s="1022" t="s">
        <v>949</v>
      </c>
      <c r="J3641" s="1513"/>
      <c r="K3641" s="1513"/>
      <c r="L3641" s="1431"/>
      <c r="M3641" s="1404"/>
      <c r="N3641" s="1428"/>
    </row>
    <row r="3642" spans="1:14" ht="17">
      <c r="A3642" s="176"/>
      <c r="B3642" s="27" t="s">
        <v>13519</v>
      </c>
      <c r="C3642" s="1408" t="s">
        <v>17096</v>
      </c>
      <c r="D3642" s="1414" t="s">
        <v>17233</v>
      </c>
      <c r="E3642" s="270" t="s">
        <v>15</v>
      </c>
      <c r="F3642" s="586">
        <v>43181</v>
      </c>
      <c r="G3642" s="586">
        <v>43220</v>
      </c>
      <c r="H3642" s="28" t="s">
        <v>17221</v>
      </c>
      <c r="I3642" s="1022" t="s">
        <v>949</v>
      </c>
      <c r="J3642" s="1513"/>
      <c r="K3642" s="1513"/>
      <c r="L3642" s="1431"/>
      <c r="M3642" s="1404"/>
      <c r="N3642" s="1428"/>
    </row>
    <row r="3643" spans="1:14" ht="17">
      <c r="A3643" s="176"/>
      <c r="B3643" s="27" t="s">
        <v>17066</v>
      </c>
      <c r="C3643" s="1408" t="s">
        <v>17121</v>
      </c>
      <c r="D3643" s="1414" t="s">
        <v>8308</v>
      </c>
      <c r="E3643" s="270" t="s">
        <v>729</v>
      </c>
      <c r="F3643" s="586">
        <v>40904</v>
      </c>
      <c r="G3643" s="586">
        <v>43220</v>
      </c>
      <c r="H3643" s="28" t="s">
        <v>17221</v>
      </c>
      <c r="I3643" s="1022" t="s">
        <v>949</v>
      </c>
      <c r="J3643" s="1513"/>
      <c r="K3643" s="1513"/>
      <c r="L3643" s="1431"/>
      <c r="M3643" s="1404"/>
      <c r="N3643" s="1428"/>
    </row>
    <row r="3644" spans="1:14" ht="17">
      <c r="A3644" s="176"/>
      <c r="B3644" s="27" t="s">
        <v>17077</v>
      </c>
      <c r="C3644" s="1408" t="s">
        <v>16398</v>
      </c>
      <c r="D3644" s="1414" t="s">
        <v>16454</v>
      </c>
      <c r="E3644" s="270" t="s">
        <v>729</v>
      </c>
      <c r="F3644" s="586">
        <v>42997</v>
      </c>
      <c r="G3644" s="586">
        <v>43220</v>
      </c>
      <c r="H3644" s="28" t="s">
        <v>17221</v>
      </c>
      <c r="I3644" s="1022" t="s">
        <v>949</v>
      </c>
      <c r="J3644" s="1513"/>
      <c r="K3644" s="1513"/>
      <c r="L3644" s="1431"/>
      <c r="M3644" s="1404"/>
      <c r="N3644" s="1428"/>
    </row>
    <row r="3645" spans="1:14" ht="17">
      <c r="A3645" s="176"/>
      <c r="B3645" s="27" t="s">
        <v>13519</v>
      </c>
      <c r="C3645" s="1408" t="s">
        <v>17213</v>
      </c>
      <c r="D3645" s="1414" t="s">
        <v>13681</v>
      </c>
      <c r="E3645" s="270" t="s">
        <v>1047</v>
      </c>
      <c r="F3645" s="586">
        <v>40876</v>
      </c>
      <c r="G3645" s="586">
        <v>43220</v>
      </c>
      <c r="H3645" s="28" t="s">
        <v>17221</v>
      </c>
      <c r="I3645" s="1022" t="s">
        <v>949</v>
      </c>
      <c r="J3645" s="1513"/>
      <c r="K3645" s="1513"/>
      <c r="L3645" s="1437"/>
      <c r="M3645" s="1404"/>
      <c r="N3645" s="1438"/>
    </row>
    <row r="3646" spans="1:14" ht="17">
      <c r="A3646" s="176"/>
      <c r="B3646" s="27" t="s">
        <v>17214</v>
      </c>
      <c r="C3646" s="1408" t="s">
        <v>17215</v>
      </c>
      <c r="D3646" s="1414" t="s">
        <v>16610</v>
      </c>
      <c r="E3646" s="270" t="s">
        <v>17216</v>
      </c>
      <c r="F3646" s="586">
        <v>43025</v>
      </c>
      <c r="G3646" s="586">
        <v>43220</v>
      </c>
      <c r="H3646" s="28" t="s">
        <v>17221</v>
      </c>
      <c r="I3646" s="1022" t="s">
        <v>17217</v>
      </c>
      <c r="J3646" s="1513"/>
      <c r="K3646" s="1513"/>
      <c r="L3646" s="1437"/>
      <c r="M3646" s="1404"/>
      <c r="N3646" s="1438"/>
    </row>
    <row r="3647" spans="1:14" ht="17">
      <c r="A3647" s="176"/>
      <c r="B3647" s="27" t="s">
        <v>8889</v>
      </c>
      <c r="C3647" s="1408" t="s">
        <v>9358</v>
      </c>
      <c r="D3647" s="1414" t="s">
        <v>9359</v>
      </c>
      <c r="E3647" s="270" t="s">
        <v>663</v>
      </c>
      <c r="F3647" s="586">
        <v>41347</v>
      </c>
      <c r="G3647" s="586">
        <v>43220</v>
      </c>
      <c r="H3647" s="28" t="s">
        <v>17221</v>
      </c>
      <c r="I3647" s="1022" t="s">
        <v>949</v>
      </c>
      <c r="J3647" s="1513"/>
      <c r="K3647" s="1513"/>
      <c r="L3647" s="1437"/>
      <c r="M3647" s="1404"/>
      <c r="N3647" s="1438"/>
    </row>
    <row r="3648" spans="1:14" ht="17">
      <c r="A3648" s="176"/>
      <c r="B3648" s="27" t="s">
        <v>2727</v>
      </c>
      <c r="C3648" s="1408" t="s">
        <v>2727</v>
      </c>
      <c r="D3648" s="1397" t="s">
        <v>13807</v>
      </c>
      <c r="E3648" s="270" t="s">
        <v>17180</v>
      </c>
      <c r="F3648" s="586" t="s">
        <v>17186</v>
      </c>
      <c r="G3648" s="586">
        <v>43220</v>
      </c>
      <c r="H3648" s="28" t="s">
        <v>17221</v>
      </c>
      <c r="I3648" s="1022" t="s">
        <v>17222</v>
      </c>
      <c r="J3648" s="1513"/>
      <c r="K3648" s="1513"/>
      <c r="L3648" s="1431"/>
      <c r="M3648" s="1404"/>
      <c r="N3648" s="1428"/>
    </row>
    <row r="3649" spans="1:14" ht="17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17223</v>
      </c>
      <c r="C3650" s="1397" t="s">
        <v>3085</v>
      </c>
      <c r="D3650" s="1397" t="s">
        <v>17224</v>
      </c>
      <c r="E3650" s="270" t="s">
        <v>17225</v>
      </c>
      <c r="F3650" s="42">
        <v>43221</v>
      </c>
      <c r="G3650" s="586">
        <v>43223</v>
      </c>
      <c r="H3650" s="277" t="s">
        <v>17232</v>
      </c>
      <c r="I3650" s="1022" t="s">
        <v>949</v>
      </c>
      <c r="J3650" s="1513"/>
      <c r="K3650" s="1513"/>
    </row>
    <row r="3651" spans="1:14">
      <c r="A3651" s="176"/>
      <c r="B3651" s="27" t="s">
        <v>17348</v>
      </c>
      <c r="C3651" s="1397" t="s">
        <v>17349</v>
      </c>
      <c r="D3651" s="1414" t="s">
        <v>17350</v>
      </c>
      <c r="E3651" s="270" t="s">
        <v>17351</v>
      </c>
      <c r="F3651" s="42">
        <v>42147</v>
      </c>
      <c r="G3651" s="586">
        <v>43223</v>
      </c>
      <c r="H3651" s="28" t="s">
        <v>17352</v>
      </c>
      <c r="I3651" s="1022" t="s">
        <v>17353</v>
      </c>
      <c r="J3651" s="1513"/>
      <c r="K3651" s="1513"/>
    </row>
    <row r="3652" spans="1:14" ht="17">
      <c r="A3652" s="176"/>
      <c r="B3652" s="27" t="s">
        <v>4784</v>
      </c>
      <c r="C3652" s="1408" t="s">
        <v>17205</v>
      </c>
      <c r="D3652" s="1414" t="s">
        <v>17254</v>
      </c>
      <c r="E3652" s="270" t="s">
        <v>3523</v>
      </c>
      <c r="F3652" s="586">
        <v>43218</v>
      </c>
      <c r="G3652" s="586">
        <v>43235</v>
      </c>
      <c r="H3652" s="28" t="s">
        <v>17264</v>
      </c>
      <c r="I3652" s="1022" t="s">
        <v>15530</v>
      </c>
      <c r="J3652" s="1513"/>
      <c r="K3652" s="1513"/>
      <c r="L3652" s="1431"/>
      <c r="M3652" s="1404"/>
      <c r="N3652" s="1428"/>
    </row>
    <row r="3653" spans="1:14" ht="17">
      <c r="A3653" s="176"/>
      <c r="B3653" s="27" t="s">
        <v>17354</v>
      </c>
      <c r="C3653" s="1408" t="s">
        <v>17355</v>
      </c>
      <c r="D3653" s="1414" t="s">
        <v>17356</v>
      </c>
      <c r="E3653" s="270" t="s">
        <v>17357</v>
      </c>
      <c r="F3653" s="586">
        <v>41194</v>
      </c>
      <c r="G3653" s="586">
        <v>43221</v>
      </c>
      <c r="H3653" s="28" t="s">
        <v>17358</v>
      </c>
      <c r="I3653" s="1022" t="s">
        <v>17359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17360</v>
      </c>
      <c r="C3654" s="1397" t="s">
        <v>17361</v>
      </c>
      <c r="D3654" s="1414" t="s">
        <v>17362</v>
      </c>
      <c r="E3654" s="270" t="s">
        <v>17363</v>
      </c>
      <c r="F3654" s="586">
        <v>42989</v>
      </c>
      <c r="G3654" s="586">
        <v>43227</v>
      </c>
      <c r="H3654" s="28" t="s">
        <v>17364</v>
      </c>
      <c r="I3654" s="1022" t="s">
        <v>17365</v>
      </c>
      <c r="J3654" s="1513"/>
      <c r="K3654" s="1513"/>
    </row>
    <row r="3655" spans="1:14" ht="17">
      <c r="A3655" s="176"/>
      <c r="B3655" s="27" t="s">
        <v>17366</v>
      </c>
      <c r="C3655" s="1408" t="s">
        <v>17367</v>
      </c>
      <c r="D3655" s="1414" t="s">
        <v>17368</v>
      </c>
      <c r="E3655" s="270" t="s">
        <v>17369</v>
      </c>
      <c r="F3655" s="586">
        <v>38190</v>
      </c>
      <c r="G3655" s="586">
        <v>43229</v>
      </c>
      <c r="H3655" s="28" t="s">
        <v>17370</v>
      </c>
      <c r="I3655" s="1022" t="s">
        <v>17365</v>
      </c>
      <c r="J3655" s="1513"/>
      <c r="K3655" s="1513"/>
      <c r="L3655" s="1431"/>
      <c r="M3655" s="1404"/>
      <c r="N3655" s="1428"/>
    </row>
    <row r="3656" spans="1:14" ht="17">
      <c r="A3656" s="176"/>
      <c r="B3656" s="27" t="s">
        <v>17366</v>
      </c>
      <c r="C3656" s="1408" t="s">
        <v>17371</v>
      </c>
      <c r="D3656" s="1414" t="s">
        <v>17372</v>
      </c>
      <c r="E3656" s="270" t="s">
        <v>17373</v>
      </c>
      <c r="F3656" s="586">
        <v>43174</v>
      </c>
      <c r="G3656" s="586">
        <v>43229</v>
      </c>
      <c r="H3656" s="28" t="s">
        <v>17370</v>
      </c>
      <c r="I3656" s="1022" t="s">
        <v>17365</v>
      </c>
      <c r="J3656" s="1513"/>
      <c r="K3656" s="1513"/>
      <c r="L3656" s="1431"/>
      <c r="M3656" s="1404"/>
      <c r="N3656" s="1428"/>
    </row>
    <row r="3657" spans="1:14" ht="17">
      <c r="A3657" s="176"/>
      <c r="B3657" s="27" t="s">
        <v>17366</v>
      </c>
      <c r="C3657" s="1408" t="s">
        <v>17374</v>
      </c>
      <c r="D3657" s="1414" t="s">
        <v>17375</v>
      </c>
      <c r="E3657" s="270" t="s">
        <v>17376</v>
      </c>
      <c r="F3657" s="586">
        <v>43178</v>
      </c>
      <c r="G3657" s="586">
        <v>43229</v>
      </c>
      <c r="H3657" s="28" t="s">
        <v>17377</v>
      </c>
      <c r="I3657" s="1022" t="s">
        <v>17359</v>
      </c>
      <c r="J3657" s="1513"/>
      <c r="K3657" s="1513"/>
      <c r="L3657" s="1431"/>
      <c r="M3657" s="1404"/>
      <c r="N3657" s="1428"/>
    </row>
    <row r="3658" spans="1:14" ht="17">
      <c r="A3658" s="176"/>
      <c r="B3658" s="27" t="s">
        <v>17378</v>
      </c>
      <c r="C3658" s="1408" t="s">
        <v>17379</v>
      </c>
      <c r="D3658" s="1414" t="s">
        <v>17380</v>
      </c>
      <c r="E3658" s="270" t="s">
        <v>17381</v>
      </c>
      <c r="F3658" s="586">
        <v>43152</v>
      </c>
      <c r="G3658" s="586">
        <v>43231</v>
      </c>
      <c r="H3658" s="28" t="s">
        <v>15804</v>
      </c>
      <c r="I3658" s="1022" t="s">
        <v>3776</v>
      </c>
      <c r="J3658" s="1513"/>
      <c r="K3658" s="1513"/>
      <c r="L3658" s="1431"/>
      <c r="M3658" s="1404"/>
      <c r="N3658" s="1428"/>
    </row>
    <row r="3659" spans="1:14" ht="17">
      <c r="A3659" s="176"/>
      <c r="B3659" s="27" t="s">
        <v>3258</v>
      </c>
      <c r="C3659" s="1408" t="s">
        <v>17262</v>
      </c>
      <c r="D3659" s="1414" t="s">
        <v>17035</v>
      </c>
      <c r="E3659" s="270" t="s">
        <v>6406</v>
      </c>
      <c r="F3659" s="586">
        <v>43160</v>
      </c>
      <c r="G3659" s="586">
        <v>43234</v>
      </c>
      <c r="H3659" s="28" t="s">
        <v>17263</v>
      </c>
      <c r="I3659" s="1022" t="s">
        <v>3776</v>
      </c>
      <c r="J3659" s="1513"/>
      <c r="K3659" s="1513"/>
      <c r="L3659" s="1431"/>
      <c r="M3659" s="1404"/>
      <c r="N3659" s="1428"/>
    </row>
    <row r="3660" spans="1:14" ht="17">
      <c r="A3660" s="176"/>
      <c r="B3660" s="27" t="s">
        <v>17052</v>
      </c>
      <c r="C3660" s="1408" t="s">
        <v>17258</v>
      </c>
      <c r="D3660" s="1414" t="s">
        <v>17253</v>
      </c>
      <c r="E3660" s="270" t="s">
        <v>3742</v>
      </c>
      <c r="F3660" s="586">
        <v>43214</v>
      </c>
      <c r="G3660" s="586">
        <v>43237</v>
      </c>
      <c r="H3660" s="28" t="s">
        <v>17265</v>
      </c>
      <c r="I3660" s="1022" t="s">
        <v>15530</v>
      </c>
      <c r="J3660" s="1513"/>
      <c r="K3660" s="1513"/>
      <c r="L3660" s="1431"/>
      <c r="M3660" s="1404"/>
      <c r="N3660" s="1428"/>
    </row>
    <row r="3661" spans="1:14" ht="17">
      <c r="A3661" s="176"/>
      <c r="B3661" s="27" t="s">
        <v>17052</v>
      </c>
      <c r="C3661" s="1408" t="s">
        <v>17259</v>
      </c>
      <c r="D3661" s="1414" t="s">
        <v>17149</v>
      </c>
      <c r="E3661" s="270" t="s">
        <v>8</v>
      </c>
      <c r="F3661" s="586">
        <v>43186</v>
      </c>
      <c r="G3661" s="586">
        <v>43237</v>
      </c>
      <c r="H3661" s="28" t="s">
        <v>17265</v>
      </c>
      <c r="I3661" s="1022" t="s">
        <v>15530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16317</v>
      </c>
      <c r="C3662" s="1397" t="s">
        <v>17219</v>
      </c>
      <c r="D3662" s="1414" t="s">
        <v>17228</v>
      </c>
      <c r="E3662" s="270" t="s">
        <v>4143</v>
      </c>
      <c r="F3662" s="42">
        <v>43222</v>
      </c>
      <c r="G3662" s="586">
        <v>43237</v>
      </c>
      <c r="H3662" s="1401" t="s">
        <v>4867</v>
      </c>
      <c r="I3662" s="1022" t="s">
        <v>3776</v>
      </c>
      <c r="J3662" s="1513"/>
      <c r="K3662" s="1513"/>
    </row>
    <row r="3663" spans="1:14">
      <c r="A3663" s="176"/>
      <c r="B3663" s="27" t="s">
        <v>3305</v>
      </c>
      <c r="C3663" s="1397" t="s">
        <v>16785</v>
      </c>
      <c r="D3663" s="1414" t="s">
        <v>17402</v>
      </c>
      <c r="E3663" s="270" t="s">
        <v>17383</v>
      </c>
      <c r="F3663" s="586">
        <v>43020</v>
      </c>
      <c r="G3663" s="586">
        <v>43245</v>
      </c>
      <c r="H3663" s="1401" t="s">
        <v>17384</v>
      </c>
      <c r="I3663" s="1022" t="s">
        <v>2587</v>
      </c>
      <c r="J3663" s="1513"/>
      <c r="K3663" s="1513"/>
    </row>
    <row r="3664" spans="1:14">
      <c r="A3664" s="176"/>
      <c r="B3664" s="27" t="s">
        <v>5475</v>
      </c>
      <c r="C3664" s="1397" t="s">
        <v>17279</v>
      </c>
      <c r="D3664" s="1414" t="s">
        <v>17393</v>
      </c>
      <c r="E3664" s="270" t="s">
        <v>20</v>
      </c>
      <c r="F3664" s="42">
        <v>42940</v>
      </c>
      <c r="G3664" s="586">
        <v>43237</v>
      </c>
      <c r="H3664" s="1401" t="s">
        <v>17392</v>
      </c>
      <c r="I3664" s="1022" t="s">
        <v>15530</v>
      </c>
      <c r="J3664" s="1513"/>
      <c r="K3664" s="1513"/>
    </row>
    <row r="3665" spans="1:14">
      <c r="A3665" s="176"/>
      <c r="B3665" s="27" t="s">
        <v>17346</v>
      </c>
      <c r="C3665" s="1397" t="s">
        <v>17347</v>
      </c>
      <c r="D3665" s="1414" t="s">
        <v>17394</v>
      </c>
      <c r="E3665" s="270" t="s">
        <v>3274</v>
      </c>
      <c r="F3665" s="42">
        <v>42800</v>
      </c>
      <c r="G3665" s="586">
        <v>43244</v>
      </c>
      <c r="H3665" s="1401" t="s">
        <v>17396</v>
      </c>
      <c r="I3665" s="1022" t="s">
        <v>15530</v>
      </c>
      <c r="J3665" s="1513"/>
      <c r="K3665" s="1513"/>
    </row>
    <row r="3666" spans="1:14" ht="17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17052</v>
      </c>
      <c r="C3667" s="1397" t="s">
        <v>17336</v>
      </c>
      <c r="D3667" s="1414" t="s">
        <v>17241</v>
      </c>
      <c r="E3667" s="270" t="s">
        <v>8</v>
      </c>
      <c r="F3667" s="586">
        <v>43199</v>
      </c>
      <c r="G3667" s="586">
        <v>43256</v>
      </c>
      <c r="H3667" s="277" t="s">
        <v>10796</v>
      </c>
      <c r="I3667" s="1022" t="s">
        <v>2587</v>
      </c>
      <c r="J3667" s="1513"/>
      <c r="K3667" s="1513"/>
    </row>
    <row r="3668" spans="1:14">
      <c r="A3668" s="176"/>
      <c r="B3668" s="27" t="s">
        <v>17040</v>
      </c>
      <c r="C3668" s="1397" t="s">
        <v>17330</v>
      </c>
      <c r="D3668" s="1414" t="s">
        <v>4181</v>
      </c>
      <c r="E3668" s="270" t="s">
        <v>1</v>
      </c>
      <c r="F3668" s="586">
        <v>43160</v>
      </c>
      <c r="G3668" s="586">
        <v>43258</v>
      </c>
      <c r="H3668" s="277" t="s">
        <v>17405</v>
      </c>
      <c r="I3668" s="1022" t="s">
        <v>2587</v>
      </c>
      <c r="J3668" s="1513"/>
      <c r="K3668" s="1513"/>
    </row>
    <row r="3669" spans="1:14">
      <c r="A3669" s="176"/>
      <c r="B3669" s="27" t="s">
        <v>17424</v>
      </c>
      <c r="C3669" s="1397" t="s">
        <v>17425</v>
      </c>
      <c r="D3669" s="1414" t="s">
        <v>17238</v>
      </c>
      <c r="E3669" s="270" t="s">
        <v>17426</v>
      </c>
      <c r="F3669" s="586">
        <v>43199</v>
      </c>
      <c r="G3669" s="586">
        <v>43258</v>
      </c>
      <c r="H3669" s="277" t="s">
        <v>17427</v>
      </c>
      <c r="I3669" s="1022" t="s">
        <v>17428</v>
      </c>
      <c r="J3669" s="1513"/>
      <c r="K3669" s="1513"/>
    </row>
    <row r="3670" spans="1:14">
      <c r="A3670" s="176"/>
      <c r="B3670" s="27" t="s">
        <v>17192</v>
      </c>
      <c r="C3670" s="1397" t="s">
        <v>17340</v>
      </c>
      <c r="D3670" s="1414" t="s">
        <v>17248</v>
      </c>
      <c r="E3670" s="270" t="s">
        <v>2412</v>
      </c>
      <c r="F3670" s="586">
        <v>43207</v>
      </c>
      <c r="G3670" s="586">
        <v>43262</v>
      </c>
      <c r="H3670" s="277" t="s">
        <v>4958</v>
      </c>
      <c r="I3670" s="1022" t="s">
        <v>2587</v>
      </c>
      <c r="J3670" s="1513"/>
      <c r="K3670" s="1513"/>
    </row>
    <row r="3671" spans="1:14">
      <c r="A3671" s="176"/>
      <c r="B3671" s="27" t="s">
        <v>15819</v>
      </c>
      <c r="C3671" s="1397" t="s">
        <v>17315</v>
      </c>
      <c r="D3671" s="1414" t="s">
        <v>17135</v>
      </c>
      <c r="E3671" s="270" t="s">
        <v>1558</v>
      </c>
      <c r="F3671" s="586">
        <v>43178</v>
      </c>
      <c r="G3671" s="586">
        <v>43265</v>
      </c>
      <c r="H3671" s="277" t="s">
        <v>4959</v>
      </c>
      <c r="I3671" s="1022" t="s">
        <v>2587</v>
      </c>
      <c r="J3671" s="1513"/>
      <c r="K3671" s="1513"/>
    </row>
    <row r="3672" spans="1:14">
      <c r="A3672" s="176"/>
      <c r="B3672" s="27" t="s">
        <v>16533</v>
      </c>
      <c r="C3672" s="1397" t="s">
        <v>16998</v>
      </c>
      <c r="D3672" s="1414" t="s">
        <v>16767</v>
      </c>
      <c r="E3672" s="270" t="s">
        <v>1558</v>
      </c>
      <c r="F3672" s="586">
        <v>43070</v>
      </c>
      <c r="G3672" s="586">
        <v>43266</v>
      </c>
      <c r="H3672" s="277" t="s">
        <v>14668</v>
      </c>
      <c r="I3672" s="1022" t="s">
        <v>2587</v>
      </c>
      <c r="J3672" s="1513"/>
      <c r="K3672" s="1513"/>
    </row>
    <row r="3673" spans="1:14">
      <c r="A3673" s="176"/>
      <c r="B3673" s="27" t="s">
        <v>16130</v>
      </c>
      <c r="C3673" s="1397" t="s">
        <v>17290</v>
      </c>
      <c r="D3673" s="1414" t="s">
        <v>16942</v>
      </c>
      <c r="E3673" s="270" t="s">
        <v>2</v>
      </c>
      <c r="F3673" s="586">
        <v>43108</v>
      </c>
      <c r="G3673" s="586">
        <v>43270</v>
      </c>
      <c r="H3673" s="277" t="s">
        <v>10889</v>
      </c>
      <c r="I3673" s="1022" t="s">
        <v>2587</v>
      </c>
      <c r="J3673" s="1513"/>
      <c r="K3673" s="1513"/>
    </row>
    <row r="3674" spans="1:14">
      <c r="A3674" s="176"/>
      <c r="B3674" s="27" t="s">
        <v>17447</v>
      </c>
      <c r="C3674" s="1397" t="s">
        <v>16999</v>
      </c>
      <c r="D3674" s="1414" t="s">
        <v>17485</v>
      </c>
      <c r="E3674" s="270" t="s">
        <v>15</v>
      </c>
      <c r="F3674" s="586">
        <v>43081</v>
      </c>
      <c r="G3674" s="586">
        <v>43276</v>
      </c>
      <c r="H3674" s="277" t="s">
        <v>10931</v>
      </c>
      <c r="I3674" s="1022" t="s">
        <v>2587</v>
      </c>
      <c r="J3674" s="1513"/>
      <c r="K3674" s="1513"/>
    </row>
    <row r="3675" spans="1:14">
      <c r="A3675" s="176"/>
      <c r="B3675" s="27" t="s">
        <v>14664</v>
      </c>
      <c r="C3675" s="1397" t="s">
        <v>17450</v>
      </c>
      <c r="D3675" s="1414" t="s">
        <v>17486</v>
      </c>
      <c r="E3675" s="270" t="s">
        <v>2217</v>
      </c>
      <c r="F3675" s="42">
        <v>43277</v>
      </c>
      <c r="G3675" s="42">
        <v>43277</v>
      </c>
      <c r="H3675" s="1401" t="s">
        <v>17459</v>
      </c>
      <c r="I3675" s="1022" t="s">
        <v>949</v>
      </c>
      <c r="J3675" s="1513"/>
      <c r="K3675" s="1513"/>
    </row>
    <row r="3676" spans="1:14">
      <c r="A3676" s="176"/>
      <c r="B3676" s="27" t="s">
        <v>15994</v>
      </c>
      <c r="C3676" s="1397" t="s">
        <v>17003</v>
      </c>
      <c r="D3676" s="1414" t="s">
        <v>17487</v>
      </c>
      <c r="E3676" s="270" t="s">
        <v>11</v>
      </c>
      <c r="F3676" s="42">
        <v>43074</v>
      </c>
      <c r="G3676" s="586">
        <v>43279</v>
      </c>
      <c r="H3676" s="1401" t="s">
        <v>17459</v>
      </c>
      <c r="I3676" s="1022" t="s">
        <v>949</v>
      </c>
      <c r="J3676" s="1513"/>
      <c r="K3676" s="1513"/>
    </row>
    <row r="3677" spans="1:14">
      <c r="A3677" s="176"/>
      <c r="B3677" s="27" t="s">
        <v>17453</v>
      </c>
      <c r="C3677" s="1397" t="s">
        <v>17454</v>
      </c>
      <c r="D3677" s="1414" t="s">
        <v>17488</v>
      </c>
      <c r="E3677" s="270" t="s">
        <v>17455</v>
      </c>
      <c r="F3677" s="42">
        <v>42800</v>
      </c>
      <c r="G3677" s="42">
        <v>43280</v>
      </c>
      <c r="H3677" s="1401" t="s">
        <v>17476</v>
      </c>
      <c r="I3677" s="1022" t="s">
        <v>949</v>
      </c>
      <c r="J3677" s="1513"/>
      <c r="K3677" s="1513"/>
    </row>
    <row r="3678" spans="1:14">
      <c r="A3678" s="176"/>
      <c r="B3678" s="27" t="s">
        <v>17456</v>
      </c>
      <c r="C3678" s="1397" t="s">
        <v>17457</v>
      </c>
      <c r="D3678" s="1414" t="s">
        <v>17489</v>
      </c>
      <c r="E3678" s="270" t="s">
        <v>17458</v>
      </c>
      <c r="F3678" s="42">
        <v>43115</v>
      </c>
      <c r="G3678" s="42">
        <v>43280</v>
      </c>
      <c r="H3678" s="1401" t="s">
        <v>17476</v>
      </c>
      <c r="I3678" s="1022" t="s">
        <v>949</v>
      </c>
      <c r="J3678" s="1513"/>
      <c r="K3678" s="1513"/>
    </row>
    <row r="3679" spans="1:14">
      <c r="A3679" s="176"/>
      <c r="B3679" s="27" t="s">
        <v>17192</v>
      </c>
      <c r="C3679" s="1397" t="s">
        <v>10570</v>
      </c>
      <c r="D3679" s="1414" t="s">
        <v>17503</v>
      </c>
      <c r="E3679" s="270" t="s">
        <v>2412</v>
      </c>
      <c r="F3679" s="42">
        <v>41753</v>
      </c>
      <c r="G3679" s="41">
        <v>43281</v>
      </c>
      <c r="H3679" s="1401" t="s">
        <v>17477</v>
      </c>
      <c r="I3679" s="1022" t="s">
        <v>949</v>
      </c>
      <c r="J3679" s="1513"/>
      <c r="K3679" s="1513"/>
    </row>
    <row r="3680" spans="1:14">
      <c r="A3680" s="176"/>
      <c r="B3680" s="27" t="s">
        <v>14664</v>
      </c>
      <c r="C3680" s="1397" t="s">
        <v>11768</v>
      </c>
      <c r="D3680" s="1414" t="s">
        <v>17504</v>
      </c>
      <c r="E3680" s="270" t="s">
        <v>2217</v>
      </c>
      <c r="F3680" s="42">
        <v>42005</v>
      </c>
      <c r="G3680" s="41">
        <v>43281</v>
      </c>
      <c r="H3680" s="1401" t="s">
        <v>17477</v>
      </c>
      <c r="I3680" s="1022" t="s">
        <v>949</v>
      </c>
      <c r="J3680" s="1513"/>
      <c r="K3680" s="1513"/>
    </row>
    <row r="3681" spans="1:12">
      <c r="A3681" s="176"/>
      <c r="B3681" s="27" t="s">
        <v>16317</v>
      </c>
      <c r="C3681" s="1397" t="s">
        <v>17198</v>
      </c>
      <c r="D3681" s="1414" t="s">
        <v>17505</v>
      </c>
      <c r="E3681" s="270" t="s">
        <v>11</v>
      </c>
      <c r="F3681" s="42">
        <v>43213</v>
      </c>
      <c r="G3681" s="41">
        <v>43281</v>
      </c>
      <c r="H3681" s="1401" t="s">
        <v>17477</v>
      </c>
      <c r="I3681" s="1022" t="s">
        <v>949</v>
      </c>
      <c r="J3681" s="1513"/>
      <c r="K3681" s="1513"/>
    </row>
    <row r="3682" spans="1:12">
      <c r="A3682" s="176"/>
      <c r="B3682" s="27" t="s">
        <v>4784</v>
      </c>
      <c r="C3682" s="1397" t="s">
        <v>12731</v>
      </c>
      <c r="D3682" s="1414" t="s">
        <v>17496</v>
      </c>
      <c r="E3682" s="270" t="s">
        <v>2013</v>
      </c>
      <c r="F3682" s="42">
        <v>42192</v>
      </c>
      <c r="G3682" s="41">
        <v>43281</v>
      </c>
      <c r="H3682" s="28" t="s">
        <v>17497</v>
      </c>
      <c r="I3682" s="1022" t="s">
        <v>15530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5525</v>
      </c>
      <c r="C3685" s="1397" t="s">
        <v>16201</v>
      </c>
      <c r="D3685" s="1414" t="s">
        <v>17600</v>
      </c>
      <c r="E3685" s="270" t="s">
        <v>728</v>
      </c>
      <c r="F3685" s="41">
        <v>42965</v>
      </c>
      <c r="G3685" s="41">
        <v>43281</v>
      </c>
      <c r="H3685" s="28" t="s">
        <v>17604</v>
      </c>
      <c r="I3685" s="1022"/>
      <c r="J3685" s="1513"/>
      <c r="K3685" s="1513"/>
    </row>
    <row r="3686" spans="1:12" s="1313" customFormat="1" ht="17">
      <c r="A3686" s="225"/>
      <c r="B3686" s="205" t="s">
        <v>17551</v>
      </c>
      <c r="C3686" s="62" t="s">
        <v>17552</v>
      </c>
      <c r="D3686" s="1414" t="s">
        <v>17581</v>
      </c>
      <c r="E3686" s="270" t="s">
        <v>15</v>
      </c>
      <c r="F3686" s="41">
        <v>43272</v>
      </c>
      <c r="G3686" s="41">
        <v>43300</v>
      </c>
      <c r="H3686" s="663" t="s">
        <v>17557</v>
      </c>
      <c r="I3686" s="1022" t="s">
        <v>949</v>
      </c>
      <c r="J3686" s="1513"/>
      <c r="K3686" s="1513"/>
      <c r="L3686" s="1442"/>
    </row>
    <row r="3687" spans="1:12" s="1313" customFormat="1" ht="17">
      <c r="A3687" s="225"/>
      <c r="B3687" s="205" t="s">
        <v>17551</v>
      </c>
      <c r="C3687" s="62" t="s">
        <v>17553</v>
      </c>
      <c r="D3687" s="1414" t="s">
        <v>17582</v>
      </c>
      <c r="E3687" s="270" t="s">
        <v>15</v>
      </c>
      <c r="F3687" s="41">
        <v>43272</v>
      </c>
      <c r="G3687" s="41">
        <v>43300</v>
      </c>
      <c r="H3687" s="663" t="s">
        <v>17557</v>
      </c>
      <c r="I3687" s="1022" t="s">
        <v>949</v>
      </c>
      <c r="J3687" s="1513"/>
      <c r="K3687" s="1513"/>
      <c r="L3687" s="1442"/>
    </row>
    <row r="3688" spans="1:12" s="1313" customFormat="1" ht="17">
      <c r="A3688" s="225"/>
      <c r="B3688" s="205" t="s">
        <v>17554</v>
      </c>
      <c r="C3688" s="62" t="s">
        <v>17555</v>
      </c>
      <c r="D3688" s="1414" t="s">
        <v>17583</v>
      </c>
      <c r="E3688" s="270" t="s">
        <v>15</v>
      </c>
      <c r="F3688" s="41">
        <v>43272</v>
      </c>
      <c r="G3688" s="41">
        <v>43300</v>
      </c>
      <c r="H3688" s="663" t="s">
        <v>17557</v>
      </c>
      <c r="I3688" s="1022" t="s">
        <v>949</v>
      </c>
      <c r="J3688" s="1513"/>
      <c r="K3688" s="1513"/>
      <c r="L3688" s="1442"/>
    </row>
    <row r="3689" spans="1:12" s="1313" customFormat="1" ht="17">
      <c r="A3689" s="225"/>
      <c r="B3689" s="205" t="s">
        <v>17554</v>
      </c>
      <c r="C3689" s="62" t="s">
        <v>17556</v>
      </c>
      <c r="D3689" s="1414" t="s">
        <v>17584</v>
      </c>
      <c r="E3689" s="270" t="s">
        <v>15</v>
      </c>
      <c r="F3689" s="41">
        <v>43272</v>
      </c>
      <c r="G3689" s="41">
        <v>43300</v>
      </c>
      <c r="H3689" s="663" t="s">
        <v>17557</v>
      </c>
      <c r="I3689" s="1022" t="s">
        <v>949</v>
      </c>
      <c r="J3689" s="1513"/>
      <c r="K3689" s="1513"/>
      <c r="L3689" s="1442"/>
    </row>
    <row r="3690" spans="1:12">
      <c r="A3690" s="176"/>
      <c r="B3690" s="27" t="s">
        <v>17516</v>
      </c>
      <c r="C3690" s="1397" t="s">
        <v>14946</v>
      </c>
      <c r="D3690" s="1414" t="s">
        <v>17585</v>
      </c>
      <c r="E3690" s="270" t="s">
        <v>18</v>
      </c>
      <c r="F3690" s="41">
        <v>42570</v>
      </c>
      <c r="G3690" s="41">
        <v>43287</v>
      </c>
      <c r="H3690" s="1401" t="s">
        <v>2861</v>
      </c>
      <c r="I3690" s="1022" t="s">
        <v>949</v>
      </c>
      <c r="J3690" s="1513"/>
      <c r="K3690" s="1513"/>
    </row>
    <row r="3691" spans="1:12">
      <c r="A3691" s="176"/>
      <c r="B3691" s="27" t="s">
        <v>17513</v>
      </c>
      <c r="C3691" s="1397" t="s">
        <v>17514</v>
      </c>
      <c r="D3691" s="1414" t="s">
        <v>17586</v>
      </c>
      <c r="E3691" s="270" t="s">
        <v>17515</v>
      </c>
      <c r="F3691" s="41">
        <v>43080</v>
      </c>
      <c r="G3691" s="41">
        <v>43287</v>
      </c>
      <c r="H3691" s="1401" t="s">
        <v>2861</v>
      </c>
      <c r="I3691" s="1022" t="s">
        <v>949</v>
      </c>
      <c r="J3691" s="1513"/>
      <c r="K3691" s="1513"/>
    </row>
    <row r="3692" spans="1:12" s="1313" customFormat="1" ht="17">
      <c r="A3692" s="225"/>
      <c r="B3692" s="205" t="s">
        <v>15691</v>
      </c>
      <c r="C3692" s="62" t="s">
        <v>15717</v>
      </c>
      <c r="D3692" s="1414" t="s">
        <v>17587</v>
      </c>
      <c r="E3692" s="270" t="s">
        <v>15</v>
      </c>
      <c r="F3692" s="586">
        <v>42846</v>
      </c>
      <c r="G3692" s="41">
        <v>43294</v>
      </c>
      <c r="H3692" s="663" t="s">
        <v>17539</v>
      </c>
      <c r="I3692" s="1022" t="s">
        <v>949</v>
      </c>
      <c r="J3692" s="1513"/>
      <c r="K3692" s="1513"/>
      <c r="L3692" s="1442"/>
    </row>
    <row r="3693" spans="1:12" s="1313" customFormat="1">
      <c r="A3693" s="225"/>
      <c r="B3693" s="205" t="s">
        <v>17543</v>
      </c>
      <c r="C3693" s="62" t="s">
        <v>17544</v>
      </c>
      <c r="D3693" s="1414" t="s">
        <v>17588</v>
      </c>
      <c r="E3693" s="270" t="s">
        <v>17545</v>
      </c>
      <c r="F3693" s="586">
        <v>43185</v>
      </c>
      <c r="G3693" s="41">
        <v>43294</v>
      </c>
      <c r="H3693" s="663" t="s">
        <v>12760</v>
      </c>
      <c r="I3693" s="1022" t="s">
        <v>17546</v>
      </c>
      <c r="J3693" s="1513"/>
      <c r="K3693" s="1513"/>
    </row>
    <row r="3694" spans="1:12">
      <c r="A3694" s="176"/>
      <c r="B3694" s="27" t="s">
        <v>17271</v>
      </c>
      <c r="C3694" s="1397" t="s">
        <v>17474</v>
      </c>
      <c r="D3694" s="1414" t="s">
        <v>17589</v>
      </c>
      <c r="E3694" s="270" t="s">
        <v>2152</v>
      </c>
      <c r="F3694" s="42">
        <v>43283</v>
      </c>
      <c r="G3694" s="41">
        <v>43297</v>
      </c>
      <c r="H3694" s="277" t="s">
        <v>17542</v>
      </c>
      <c r="I3694" s="1022" t="s">
        <v>949</v>
      </c>
      <c r="J3694" s="1513"/>
      <c r="K3694" s="1513"/>
    </row>
    <row r="3695" spans="1:12">
      <c r="A3695" s="176"/>
      <c r="B3695" s="27" t="s">
        <v>14840</v>
      </c>
      <c r="C3695" s="1397" t="s">
        <v>17548</v>
      </c>
      <c r="D3695" s="1414" t="s">
        <v>17590</v>
      </c>
      <c r="E3695" s="270" t="s">
        <v>17549</v>
      </c>
      <c r="F3695" s="42">
        <v>42255</v>
      </c>
      <c r="G3695" s="41">
        <v>43297</v>
      </c>
      <c r="H3695" s="277" t="s">
        <v>17550</v>
      </c>
      <c r="I3695" s="1022" t="s">
        <v>949</v>
      </c>
      <c r="J3695" s="1513"/>
      <c r="K3695" s="1513"/>
    </row>
    <row r="3696" spans="1:12">
      <c r="A3696" s="176"/>
      <c r="B3696" s="27" t="s">
        <v>14664</v>
      </c>
      <c r="C3696" s="1397" t="s">
        <v>17540</v>
      </c>
      <c r="D3696" s="1414" t="s">
        <v>17591</v>
      </c>
      <c r="E3696" s="1397" t="s">
        <v>2217</v>
      </c>
      <c r="F3696" s="42">
        <v>43297</v>
      </c>
      <c r="G3696" s="41">
        <v>43299</v>
      </c>
      <c r="H3696" s="663" t="s">
        <v>17557</v>
      </c>
      <c r="I3696" s="1022" t="s">
        <v>949</v>
      </c>
      <c r="J3696" s="1513"/>
      <c r="K3696" s="1513"/>
    </row>
    <row r="3697" spans="1:14">
      <c r="A3697" s="176"/>
      <c r="B3697" s="27" t="s">
        <v>13519</v>
      </c>
      <c r="C3697" s="1397" t="s">
        <v>17558</v>
      </c>
      <c r="D3697" s="1414" t="s">
        <v>17592</v>
      </c>
      <c r="E3697" s="1397" t="s">
        <v>15</v>
      </c>
      <c r="F3697" s="42">
        <v>43301</v>
      </c>
      <c r="G3697" s="41">
        <v>43305</v>
      </c>
      <c r="H3697" s="1401" t="s">
        <v>17569</v>
      </c>
      <c r="I3697" s="1022"/>
      <c r="J3697" s="1513"/>
      <c r="K3697" s="1513"/>
    </row>
    <row r="3698" spans="1:14">
      <c r="A3698" s="176"/>
      <c r="B3698" s="27" t="s">
        <v>13519</v>
      </c>
      <c r="C3698" s="1397" t="s">
        <v>17559</v>
      </c>
      <c r="D3698" s="1414" t="s">
        <v>17593</v>
      </c>
      <c r="E3698" s="1397" t="s">
        <v>15</v>
      </c>
      <c r="F3698" s="42">
        <v>43301</v>
      </c>
      <c r="G3698" s="41">
        <v>43305</v>
      </c>
      <c r="H3698" s="1401" t="s">
        <v>17569</v>
      </c>
      <c r="I3698" s="1022"/>
      <c r="J3698" s="1513"/>
      <c r="K3698" s="1513"/>
    </row>
    <row r="3699" spans="1:14" s="1313" customFormat="1">
      <c r="A3699" s="225"/>
      <c r="B3699" s="205" t="s">
        <v>17208</v>
      </c>
      <c r="C3699" s="62" t="s">
        <v>17401</v>
      </c>
      <c r="D3699" s="1414" t="s">
        <v>17594</v>
      </c>
      <c r="E3699" s="270" t="s">
        <v>7131</v>
      </c>
      <c r="F3699" s="41">
        <v>43256</v>
      </c>
      <c r="G3699" s="41">
        <v>43299</v>
      </c>
      <c r="H3699" s="1401" t="s">
        <v>17570</v>
      </c>
      <c r="I3699" s="1022" t="s">
        <v>15530</v>
      </c>
      <c r="J3699" s="1513"/>
      <c r="K3699" s="1513"/>
    </row>
    <row r="3700" spans="1:14">
      <c r="A3700" s="176"/>
      <c r="B3700" s="27" t="s">
        <v>17192</v>
      </c>
      <c r="C3700" s="1397" t="s">
        <v>17566</v>
      </c>
      <c r="D3700" s="1414" t="s">
        <v>17597</v>
      </c>
      <c r="E3700" s="270" t="s">
        <v>2224</v>
      </c>
      <c r="F3700" s="41">
        <v>43290</v>
      </c>
      <c r="G3700" s="41">
        <v>43308</v>
      </c>
      <c r="H3700" s="1401" t="s">
        <v>17576</v>
      </c>
      <c r="I3700" s="1022" t="s">
        <v>949</v>
      </c>
      <c r="J3700" s="1513"/>
      <c r="K3700" s="1513"/>
    </row>
    <row r="3701" spans="1:14">
      <c r="A3701" s="176"/>
      <c r="B3701" s="27" t="s">
        <v>3292</v>
      </c>
      <c r="C3701" s="1397" t="s">
        <v>17538</v>
      </c>
      <c r="D3701" s="1414" t="s">
        <v>17598</v>
      </c>
      <c r="E3701" s="270" t="s">
        <v>637</v>
      </c>
      <c r="F3701" s="41">
        <v>43297</v>
      </c>
      <c r="G3701" s="41">
        <v>43308</v>
      </c>
      <c r="H3701" s="1401" t="s">
        <v>14978</v>
      </c>
      <c r="I3701" s="1022" t="s">
        <v>949</v>
      </c>
      <c r="J3701" s="1513"/>
      <c r="K3701" s="1513"/>
    </row>
    <row r="3702" spans="1:14">
      <c r="A3702" s="176"/>
      <c r="B3702" s="27" t="s">
        <v>14661</v>
      </c>
      <c r="C3702" s="1397" t="s">
        <v>17579</v>
      </c>
      <c r="D3702" s="1414" t="s">
        <v>17599</v>
      </c>
      <c r="E3702" s="270" t="s">
        <v>6406</v>
      </c>
      <c r="F3702" s="41">
        <v>43260</v>
      </c>
      <c r="G3702" s="41">
        <v>43311</v>
      </c>
      <c r="H3702" s="1401" t="s">
        <v>17580</v>
      </c>
      <c r="I3702" s="1022" t="s">
        <v>949</v>
      </c>
      <c r="J3702" s="1513"/>
      <c r="K3702" s="1513"/>
    </row>
    <row r="3703" spans="1:14">
      <c r="A3703" s="176"/>
      <c r="B3703" s="27" t="s">
        <v>17072</v>
      </c>
      <c r="C3703" s="1397" t="s">
        <v>17296</v>
      </c>
      <c r="D3703" s="1414" t="s">
        <v>17605</v>
      </c>
      <c r="E3703" s="270" t="s">
        <v>20</v>
      </c>
      <c r="F3703" s="41">
        <v>43124</v>
      </c>
      <c r="G3703" s="41">
        <v>43312</v>
      </c>
      <c r="H3703" s="1401" t="s">
        <v>17601</v>
      </c>
      <c r="I3703" s="1022" t="s">
        <v>949</v>
      </c>
      <c r="J3703" s="1513"/>
      <c r="K3703" s="1513"/>
    </row>
    <row r="3704" spans="1:14">
      <c r="A3704" s="176"/>
      <c r="B3704" s="27" t="s">
        <v>17077</v>
      </c>
      <c r="C3704" s="1397" t="s">
        <v>17483</v>
      </c>
      <c r="D3704" s="1414" t="s">
        <v>17606</v>
      </c>
      <c r="E3704" s="270" t="s">
        <v>6406</v>
      </c>
      <c r="F3704" s="41">
        <v>43283</v>
      </c>
      <c r="G3704" s="41">
        <v>43312</v>
      </c>
      <c r="H3704" s="1401" t="s">
        <v>17601</v>
      </c>
      <c r="I3704" s="1022" t="s">
        <v>949</v>
      </c>
      <c r="J3704" s="1513"/>
      <c r="K3704" s="1513"/>
    </row>
    <row r="3705" spans="1:14">
      <c r="A3705" s="176"/>
      <c r="B3705" s="27" t="s">
        <v>16906</v>
      </c>
      <c r="C3705" s="1397" t="s">
        <v>16286</v>
      </c>
      <c r="D3705" s="1414" t="s">
        <v>17607</v>
      </c>
      <c r="E3705" s="270" t="s">
        <v>637</v>
      </c>
      <c r="F3705" s="41">
        <v>42972</v>
      </c>
      <c r="G3705" s="41">
        <v>43312</v>
      </c>
      <c r="H3705" s="1401" t="s">
        <v>17601</v>
      </c>
      <c r="I3705" s="1022" t="s">
        <v>949</v>
      </c>
      <c r="J3705" s="1513"/>
      <c r="K3705" s="1513"/>
    </row>
    <row r="3706" spans="1:14">
      <c r="A3706" s="176"/>
      <c r="B3706" s="27" t="s">
        <v>16906</v>
      </c>
      <c r="C3706" s="1397" t="s">
        <v>16636</v>
      </c>
      <c r="D3706" s="1414" t="s">
        <v>16712</v>
      </c>
      <c r="E3706" s="270" t="s">
        <v>5128</v>
      </c>
      <c r="F3706" s="41">
        <v>43031</v>
      </c>
      <c r="G3706" s="41">
        <v>43312</v>
      </c>
      <c r="H3706" s="1401" t="s">
        <v>17601</v>
      </c>
      <c r="I3706" s="1022" t="s">
        <v>949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>
      <c r="A3708" s="176"/>
      <c r="B3708" s="27" t="s">
        <v>17680</v>
      </c>
      <c r="C3708" s="1397" t="s">
        <v>17681</v>
      </c>
      <c r="D3708" s="1414" t="s">
        <v>17682</v>
      </c>
      <c r="E3708" s="270" t="s">
        <v>17683</v>
      </c>
      <c r="F3708" s="41">
        <v>43178</v>
      </c>
      <c r="G3708" s="41">
        <v>43321</v>
      </c>
      <c r="H3708" s="1401" t="s">
        <v>11189</v>
      </c>
      <c r="I3708" s="1022" t="s">
        <v>2587</v>
      </c>
      <c r="J3708" s="1513"/>
      <c r="K3708" s="1513"/>
      <c r="L3708" s="1404"/>
      <c r="M3708" s="1404"/>
      <c r="N3708" s="1428"/>
    </row>
    <row r="3709" spans="1:14" ht="17">
      <c r="A3709" s="176"/>
      <c r="B3709" s="27" t="s">
        <v>17444</v>
      </c>
      <c r="C3709" s="1397" t="s">
        <v>17610</v>
      </c>
      <c r="D3709" s="1414" t="s">
        <v>17617</v>
      </c>
      <c r="E3709" s="270" t="s">
        <v>2412</v>
      </c>
      <c r="F3709" s="41">
        <v>43320</v>
      </c>
      <c r="G3709" s="41">
        <v>43322</v>
      </c>
      <c r="H3709" s="1401" t="s">
        <v>12993</v>
      </c>
      <c r="I3709" s="1022" t="s">
        <v>2587</v>
      </c>
      <c r="J3709" s="1513"/>
      <c r="K3709" s="1513"/>
      <c r="L3709" s="1404"/>
      <c r="M3709" s="1404"/>
      <c r="N3709" s="1428"/>
    </row>
    <row r="3710" spans="1:14" ht="17">
      <c r="A3710" s="176"/>
      <c r="B3710" s="27" t="s">
        <v>3292</v>
      </c>
      <c r="C3710" s="1397" t="s">
        <v>16168</v>
      </c>
      <c r="D3710" s="1414" t="s">
        <v>16303</v>
      </c>
      <c r="E3710" s="270" t="s">
        <v>1768</v>
      </c>
      <c r="F3710" s="41">
        <v>42968</v>
      </c>
      <c r="G3710" s="41">
        <v>43329</v>
      </c>
      <c r="H3710" s="1401" t="s">
        <v>17673</v>
      </c>
      <c r="I3710" s="1022" t="s">
        <v>17672</v>
      </c>
      <c r="J3710" s="1513"/>
      <c r="K3710" s="1513"/>
      <c r="L3710" s="1404"/>
      <c r="M3710" s="1404"/>
      <c r="N3710" s="1428"/>
    </row>
    <row r="3711" spans="1:14" ht="17">
      <c r="A3711" s="176"/>
      <c r="B3711" s="27" t="s">
        <v>16317</v>
      </c>
      <c r="C3711" s="1397" t="s">
        <v>17642</v>
      </c>
      <c r="D3711" s="1414" t="s">
        <v>17518</v>
      </c>
      <c r="E3711" s="270" t="s">
        <v>1773</v>
      </c>
      <c r="F3711" s="41">
        <v>43291</v>
      </c>
      <c r="G3711" s="41">
        <v>43332</v>
      </c>
      <c r="H3711" s="1401" t="s">
        <v>2957</v>
      </c>
      <c r="I3711" s="1022" t="s">
        <v>2587</v>
      </c>
      <c r="J3711" s="1513"/>
      <c r="K3711" s="1513"/>
      <c r="L3711" s="1404"/>
      <c r="M3711" s="1404"/>
      <c r="N3711" s="1428"/>
    </row>
    <row r="3712" spans="1:14" ht="17">
      <c r="A3712" s="176"/>
      <c r="B3712" s="27" t="s">
        <v>16317</v>
      </c>
      <c r="C3712" s="1397" t="s">
        <v>17665</v>
      </c>
      <c r="D3712" s="1414" t="s">
        <v>17662</v>
      </c>
      <c r="E3712" s="270" t="s">
        <v>2165</v>
      </c>
      <c r="F3712" s="41">
        <v>43332</v>
      </c>
      <c r="G3712" s="41">
        <v>43332</v>
      </c>
      <c r="H3712" s="1401" t="s">
        <v>2957</v>
      </c>
      <c r="I3712" s="1022" t="s">
        <v>2587</v>
      </c>
      <c r="J3712" s="1513"/>
      <c r="K3712" s="1513"/>
      <c r="L3712" s="1404"/>
      <c r="M3712" s="1404"/>
      <c r="N3712" s="1428"/>
    </row>
    <row r="3713" spans="1:14" ht="17">
      <c r="A3713" s="176"/>
      <c r="B3713" s="27" t="s">
        <v>17051</v>
      </c>
      <c r="C3713" s="1397" t="s">
        <v>17656</v>
      </c>
      <c r="D3713" s="1414" t="s">
        <v>17510</v>
      </c>
      <c r="E3713" s="270" t="s">
        <v>2112</v>
      </c>
      <c r="F3713" s="41">
        <v>43328</v>
      </c>
      <c r="G3713" s="41">
        <v>43329</v>
      </c>
      <c r="H3713" s="1401" t="s">
        <v>5197</v>
      </c>
      <c r="I3713" s="1022" t="s">
        <v>2587</v>
      </c>
      <c r="J3713" s="1513"/>
      <c r="K3713" s="1513"/>
      <c r="L3713" s="1404"/>
      <c r="M3713" s="1404"/>
      <c r="N3713" s="1428"/>
    </row>
    <row r="3714" spans="1:14" ht="17">
      <c r="A3714" s="176"/>
      <c r="B3714" s="27" t="s">
        <v>3292</v>
      </c>
      <c r="C3714" s="1397" t="s">
        <v>17317</v>
      </c>
      <c r="D3714" s="1414" t="s">
        <v>17137</v>
      </c>
      <c r="E3714" s="270" t="s">
        <v>1768</v>
      </c>
      <c r="F3714" s="41">
        <v>43178</v>
      </c>
      <c r="G3714" s="41">
        <v>43333</v>
      </c>
      <c r="H3714" s="1401" t="s">
        <v>5197</v>
      </c>
      <c r="I3714" s="1022" t="s">
        <v>2587</v>
      </c>
      <c r="J3714" s="1513"/>
      <c r="K3714" s="1513"/>
      <c r="L3714" s="1404"/>
      <c r="M3714" s="1404"/>
      <c r="N3714" s="1428"/>
    </row>
    <row r="3715" spans="1:14" ht="17">
      <c r="A3715" s="176"/>
      <c r="B3715" s="27" t="s">
        <v>3292</v>
      </c>
      <c r="C3715" s="1397" t="s">
        <v>17663</v>
      </c>
      <c r="D3715" s="1414" t="s">
        <v>17659</v>
      </c>
      <c r="E3715" s="270" t="s">
        <v>1768</v>
      </c>
      <c r="F3715" s="41">
        <v>43332</v>
      </c>
      <c r="G3715" s="41">
        <v>43333</v>
      </c>
      <c r="H3715" s="1401" t="s">
        <v>2964</v>
      </c>
      <c r="I3715" s="1022" t="s">
        <v>2587</v>
      </c>
      <c r="J3715" s="1513"/>
      <c r="K3715" s="1513"/>
      <c r="L3715" s="1404"/>
      <c r="M3715" s="1404"/>
      <c r="N3715" s="1428"/>
    </row>
    <row r="3716" spans="1:14" ht="17">
      <c r="A3716" s="176"/>
      <c r="B3716" s="27" t="s">
        <v>17208</v>
      </c>
      <c r="C3716" s="1397" t="s">
        <v>17520</v>
      </c>
      <c r="D3716" s="1414" t="s">
        <v>17389</v>
      </c>
      <c r="E3716" s="270" t="s">
        <v>2194</v>
      </c>
      <c r="F3716" s="41">
        <v>43234</v>
      </c>
      <c r="G3716" s="41">
        <v>43335</v>
      </c>
      <c r="H3716" s="1401" t="s">
        <v>5199</v>
      </c>
      <c r="I3716" s="1022" t="s">
        <v>2587</v>
      </c>
      <c r="J3716" s="1513"/>
      <c r="K3716" s="1513"/>
      <c r="L3716" s="1404"/>
      <c r="M3716" s="1404"/>
      <c r="N3716" s="1428"/>
    </row>
    <row r="3717" spans="1:14" ht="17">
      <c r="A3717" s="176"/>
      <c r="B3717" s="27" t="s">
        <v>17066</v>
      </c>
      <c r="C3717" s="1397" t="s">
        <v>17637</v>
      </c>
      <c r="D3717" s="1414" t="s">
        <v>17501</v>
      </c>
      <c r="E3717" s="270" t="s">
        <v>1773</v>
      </c>
      <c r="F3717" s="41">
        <v>43285</v>
      </c>
      <c r="G3717" s="41">
        <v>43336</v>
      </c>
      <c r="H3717" s="1401" t="s">
        <v>11245</v>
      </c>
      <c r="I3717" s="1022" t="s">
        <v>2587</v>
      </c>
      <c r="J3717" s="1513"/>
      <c r="K3717" s="1513"/>
      <c r="L3717" s="1404"/>
      <c r="M3717" s="1404"/>
      <c r="N3717" s="1428"/>
    </row>
    <row r="3718" spans="1:14" ht="17">
      <c r="A3718" s="176"/>
      <c r="B3718" s="27" t="s">
        <v>17687</v>
      </c>
      <c r="C3718" s="1443" t="s">
        <v>13102</v>
      </c>
      <c r="D3718" s="1414" t="s">
        <v>17709</v>
      </c>
      <c r="E3718" s="1397" t="s">
        <v>2116</v>
      </c>
      <c r="F3718" s="42">
        <v>42262</v>
      </c>
      <c r="G3718" s="41">
        <v>43341</v>
      </c>
      <c r="H3718" s="1401" t="s">
        <v>17685</v>
      </c>
      <c r="I3718" s="1022" t="s">
        <v>2587</v>
      </c>
      <c r="J3718" s="1513"/>
      <c r="K3718" s="1513"/>
      <c r="L3718" s="1404"/>
      <c r="M3718" s="1404"/>
      <c r="N3718" s="1428"/>
    </row>
    <row r="3719" spans="1:14" ht="17">
      <c r="A3719" s="176"/>
      <c r="B3719" s="27" t="s">
        <v>14528</v>
      </c>
      <c r="C3719" s="1443" t="s">
        <v>17324</v>
      </c>
      <c r="D3719" s="1414" t="s">
        <v>17145</v>
      </c>
      <c r="E3719" s="1397" t="s">
        <v>5128</v>
      </c>
      <c r="F3719" s="42">
        <v>43185</v>
      </c>
      <c r="G3719" s="41">
        <v>43341</v>
      </c>
      <c r="H3719" s="1401" t="s">
        <v>17686</v>
      </c>
      <c r="I3719" s="1022" t="s">
        <v>2587</v>
      </c>
      <c r="J3719" s="1513"/>
      <c r="K3719" s="1513"/>
      <c r="L3719" s="1404"/>
      <c r="M3719" s="1404"/>
      <c r="N3719" s="1428"/>
    </row>
    <row r="3720" spans="1:14" ht="17">
      <c r="A3720" s="176"/>
      <c r="B3720" s="27" t="s">
        <v>17433</v>
      </c>
      <c r="C3720" s="1443" t="s">
        <v>17438</v>
      </c>
      <c r="D3720" s="1414" t="s">
        <v>17711</v>
      </c>
      <c r="E3720" s="1397" t="s">
        <v>2811</v>
      </c>
      <c r="F3720" s="42">
        <v>43276</v>
      </c>
      <c r="G3720" s="41">
        <v>43343</v>
      </c>
      <c r="H3720" s="1401" t="s">
        <v>11355</v>
      </c>
      <c r="I3720" s="1022" t="s">
        <v>2587</v>
      </c>
      <c r="J3720" s="1513"/>
      <c r="K3720" s="1513"/>
      <c r="L3720" s="1404"/>
      <c r="M3720" s="1404"/>
      <c r="N3720" s="1428"/>
    </row>
    <row r="3721" spans="1:14" ht="17">
      <c r="A3721" s="176"/>
      <c r="B3721" s="27" t="s">
        <v>17066</v>
      </c>
      <c r="C3721" s="1443" t="s">
        <v>17636</v>
      </c>
      <c r="D3721" s="1414" t="s">
        <v>17712</v>
      </c>
      <c r="E3721" s="1397" t="s">
        <v>15</v>
      </c>
      <c r="F3721" s="42">
        <v>43285</v>
      </c>
      <c r="G3721" s="41">
        <v>43343</v>
      </c>
      <c r="H3721" s="1401" t="s">
        <v>11355</v>
      </c>
      <c r="I3721" s="1022" t="s">
        <v>2587</v>
      </c>
      <c r="J3721" s="1513"/>
      <c r="K3721" s="1513"/>
      <c r="L3721" s="1404"/>
      <c r="M3721" s="1404"/>
      <c r="N3721" s="1428"/>
    </row>
    <row r="3722" spans="1:14" ht="17">
      <c r="A3722" s="176"/>
      <c r="B3722" s="27" t="s">
        <v>17679</v>
      </c>
      <c r="C3722" s="1443" t="s">
        <v>15362</v>
      </c>
      <c r="D3722" s="1414" t="s">
        <v>15320</v>
      </c>
      <c r="E3722" s="1397" t="s">
        <v>5785</v>
      </c>
      <c r="F3722" s="42">
        <v>42705</v>
      </c>
      <c r="G3722" s="41">
        <v>43343</v>
      </c>
      <c r="H3722" s="1401" t="s">
        <v>11355</v>
      </c>
      <c r="I3722" s="1022" t="s">
        <v>2587</v>
      </c>
      <c r="J3722" s="1513"/>
      <c r="K3722" s="1513"/>
      <c r="L3722" s="1404"/>
      <c r="M3722" s="1404"/>
      <c r="N3722" s="1428"/>
    </row>
    <row r="3723" spans="1:14" ht="17">
      <c r="A3723" s="176"/>
      <c r="B3723" s="27" t="s">
        <v>15994</v>
      </c>
      <c r="C3723" s="1397" t="s">
        <v>16519</v>
      </c>
      <c r="D3723" s="1414" t="s">
        <v>16505</v>
      </c>
      <c r="E3723" s="270" t="s">
        <v>2803</v>
      </c>
      <c r="F3723" s="42">
        <v>43010</v>
      </c>
      <c r="G3723" s="41">
        <v>43343</v>
      </c>
      <c r="H3723" s="1401" t="s">
        <v>11355</v>
      </c>
      <c r="I3723" s="1022" t="s">
        <v>2587</v>
      </c>
      <c r="J3723" s="1513"/>
      <c r="K3723" s="1513"/>
      <c r="L3723" s="1404"/>
      <c r="M3723" s="1404"/>
      <c r="N3723" s="1428"/>
    </row>
    <row r="3724" spans="1:14" ht="17">
      <c r="A3724" s="176"/>
      <c r="B3724" s="27" t="s">
        <v>2853</v>
      </c>
      <c r="C3724" s="1397" t="s">
        <v>17301</v>
      </c>
      <c r="D3724" s="1414" t="s">
        <v>17031</v>
      </c>
      <c r="E3724" s="270" t="s">
        <v>2215</v>
      </c>
      <c r="F3724" s="42">
        <v>43160</v>
      </c>
      <c r="G3724" s="41">
        <v>43343</v>
      </c>
      <c r="H3724" s="1401" t="s">
        <v>11355</v>
      </c>
      <c r="I3724" s="1022" t="s">
        <v>2587</v>
      </c>
      <c r="J3724" s="1513"/>
      <c r="K3724" s="1513"/>
      <c r="L3724" s="1404"/>
      <c r="M3724" s="1404"/>
      <c r="N3724" s="1428"/>
    </row>
    <row r="3725" spans="1:14" ht="17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>
      <c r="A3726" s="176"/>
      <c r="B3726" s="27" t="s">
        <v>17754</v>
      </c>
      <c r="C3726" s="1397" t="s">
        <v>17755</v>
      </c>
      <c r="D3726" s="1414" t="s">
        <v>17756</v>
      </c>
      <c r="E3726" s="270" t="s">
        <v>17757</v>
      </c>
      <c r="F3726" s="42">
        <v>41841</v>
      </c>
      <c r="G3726" s="42">
        <v>43343</v>
      </c>
      <c r="H3726" s="1401" t="s">
        <v>17758</v>
      </c>
      <c r="I3726" s="1022"/>
      <c r="J3726" s="1513"/>
      <c r="K3726" s="1513"/>
      <c r="L3726" s="1404"/>
      <c r="M3726" s="1404"/>
      <c r="N3726" s="1428"/>
    </row>
    <row r="3727" spans="1:14" ht="17">
      <c r="A3727" s="176"/>
      <c r="B3727" s="27" t="s">
        <v>17759</v>
      </c>
      <c r="C3727" s="1397" t="s">
        <v>17760</v>
      </c>
      <c r="D3727" s="1414" t="s">
        <v>17761</v>
      </c>
      <c r="E3727" s="1397" t="s">
        <v>17762</v>
      </c>
      <c r="F3727" s="42">
        <v>43346</v>
      </c>
      <c r="G3727" s="42">
        <v>43346</v>
      </c>
      <c r="H3727" s="277" t="s">
        <v>17763</v>
      </c>
      <c r="I3727" s="1022" t="s">
        <v>17764</v>
      </c>
      <c r="J3727" s="1513"/>
      <c r="K3727" s="1513"/>
      <c r="L3727" s="1404"/>
    </row>
    <row r="3728" spans="1:14" ht="17">
      <c r="A3728" s="176"/>
      <c r="B3728" s="27" t="s">
        <v>17765</v>
      </c>
      <c r="C3728" s="1443" t="s">
        <v>17766</v>
      </c>
      <c r="D3728" s="1414" t="s">
        <v>17767</v>
      </c>
      <c r="E3728" s="1397" t="s">
        <v>17768</v>
      </c>
      <c r="F3728" s="42">
        <v>43325</v>
      </c>
      <c r="G3728" s="42">
        <v>43348</v>
      </c>
      <c r="H3728" s="1401" t="s">
        <v>17769</v>
      </c>
      <c r="I3728" s="1022" t="s">
        <v>17770</v>
      </c>
      <c r="J3728" s="1513"/>
      <c r="K3728" s="1513"/>
      <c r="L3728" s="1404"/>
      <c r="M3728" s="1404"/>
      <c r="N3728" s="1428"/>
    </row>
    <row r="3729" spans="1:12" ht="17">
      <c r="A3729" s="176"/>
      <c r="B3729" s="27" t="s">
        <v>17771</v>
      </c>
      <c r="C3729" s="1397" t="s">
        <v>17772</v>
      </c>
      <c r="D3729" s="1414" t="s">
        <v>17773</v>
      </c>
      <c r="E3729" s="1397" t="s">
        <v>17774</v>
      </c>
      <c r="F3729" s="42">
        <v>43346</v>
      </c>
      <c r="G3729" s="42">
        <v>43349</v>
      </c>
      <c r="H3729" s="277" t="s">
        <v>17775</v>
      </c>
      <c r="I3729" s="1022" t="s">
        <v>17770</v>
      </c>
      <c r="J3729" s="1513"/>
      <c r="K3729" s="1513"/>
      <c r="L3729" s="1404"/>
    </row>
    <row r="3730" spans="1:12" ht="17">
      <c r="A3730" s="176"/>
      <c r="B3730" s="27" t="s">
        <v>17776</v>
      </c>
      <c r="C3730" s="1397" t="s">
        <v>17777</v>
      </c>
      <c r="D3730" s="1414" t="s">
        <v>17778</v>
      </c>
      <c r="E3730" s="1397" t="s">
        <v>17779</v>
      </c>
      <c r="F3730" s="42">
        <v>43283</v>
      </c>
      <c r="G3730" s="42">
        <v>43350</v>
      </c>
      <c r="H3730" s="277" t="s">
        <v>17780</v>
      </c>
      <c r="I3730" s="1022" t="s">
        <v>17770</v>
      </c>
      <c r="J3730" s="1513"/>
      <c r="K3730" s="1513"/>
      <c r="L3730" s="1404"/>
    </row>
    <row r="3731" spans="1:12" ht="17">
      <c r="A3731" s="176"/>
      <c r="B3731" s="27" t="s">
        <v>17817</v>
      </c>
      <c r="C3731" s="1397" t="s">
        <v>17109</v>
      </c>
      <c r="D3731" s="1414" t="s">
        <v>17144</v>
      </c>
      <c r="E3731" s="1397" t="s">
        <v>8</v>
      </c>
      <c r="F3731" s="42">
        <v>43185</v>
      </c>
      <c r="G3731" s="42">
        <v>43355</v>
      </c>
      <c r="H3731" s="277" t="s">
        <v>17794</v>
      </c>
      <c r="I3731" s="1022" t="s">
        <v>11249</v>
      </c>
      <c r="J3731" s="1513"/>
      <c r="K3731" s="1513"/>
      <c r="L3731" s="1404"/>
    </row>
    <row r="3732" spans="1:12" ht="17">
      <c r="A3732" s="176"/>
      <c r="B3732" s="27" t="s">
        <v>17771</v>
      </c>
      <c r="C3732" s="1397" t="s">
        <v>17781</v>
      </c>
      <c r="D3732" s="1414" t="s">
        <v>17792</v>
      </c>
      <c r="E3732" s="1397" t="s">
        <v>17782</v>
      </c>
      <c r="F3732" s="42">
        <v>43354</v>
      </c>
      <c r="G3732" s="42">
        <v>43361</v>
      </c>
      <c r="H3732" s="277" t="s">
        <v>17783</v>
      </c>
      <c r="I3732" s="1022" t="s">
        <v>17770</v>
      </c>
      <c r="J3732" s="1513"/>
      <c r="K3732" s="1513"/>
      <c r="L3732" s="1404"/>
    </row>
    <row r="3733" spans="1:12" ht="17">
      <c r="A3733" s="176"/>
      <c r="B3733" s="27" t="s">
        <v>16317</v>
      </c>
      <c r="C3733" s="1397" t="s">
        <v>17723</v>
      </c>
      <c r="D3733" s="1414" t="s">
        <v>17793</v>
      </c>
      <c r="E3733" s="1397" t="s">
        <v>729</v>
      </c>
      <c r="F3733" s="42">
        <v>43354</v>
      </c>
      <c r="G3733" s="42">
        <v>43361</v>
      </c>
      <c r="H3733" s="277" t="s">
        <v>17735</v>
      </c>
      <c r="I3733" s="1022" t="s">
        <v>2587</v>
      </c>
      <c r="J3733" s="1513"/>
      <c r="K3733" s="1513"/>
      <c r="L3733" s="1404"/>
    </row>
    <row r="3734" spans="1:12" ht="17">
      <c r="A3734" s="176"/>
      <c r="B3734" s="27" t="s">
        <v>15049</v>
      </c>
      <c r="C3734" s="1397" t="s">
        <v>16956</v>
      </c>
      <c r="D3734" s="1414" t="s">
        <v>17829</v>
      </c>
      <c r="E3734" s="1397" t="s">
        <v>2215</v>
      </c>
      <c r="F3734" s="42">
        <v>43108</v>
      </c>
      <c r="G3734" s="42">
        <v>43373</v>
      </c>
      <c r="H3734" s="277" t="s">
        <v>17808</v>
      </c>
      <c r="I3734" s="1022" t="s">
        <v>949</v>
      </c>
      <c r="J3734" s="1513"/>
      <c r="K3734" s="1513"/>
      <c r="L3734" s="1404"/>
    </row>
    <row r="3735" spans="1:12">
      <c r="A3735" s="176"/>
      <c r="B3735" s="27" t="s">
        <v>17748</v>
      </c>
      <c r="C3735" s="1397" t="s">
        <v>17749</v>
      </c>
      <c r="D3735" s="1414" t="s">
        <v>17830</v>
      </c>
      <c r="E3735" s="1397" t="s">
        <v>17750</v>
      </c>
      <c r="F3735" s="42">
        <v>43262</v>
      </c>
      <c r="G3735" s="42">
        <v>43373</v>
      </c>
      <c r="H3735" s="277" t="s">
        <v>17808</v>
      </c>
      <c r="I3735" s="1022" t="s">
        <v>949</v>
      </c>
      <c r="J3735" s="1513"/>
      <c r="K3735" s="1513"/>
    </row>
    <row r="3736" spans="1:12">
      <c r="A3736" s="176"/>
      <c r="B3736" s="27" t="s">
        <v>17751</v>
      </c>
      <c r="C3736" s="1397" t="s">
        <v>17752</v>
      </c>
      <c r="D3736" s="1414" t="s">
        <v>17831</v>
      </c>
      <c r="E3736" s="1397" t="s">
        <v>17753</v>
      </c>
      <c r="F3736" s="42">
        <v>41330</v>
      </c>
      <c r="G3736" s="42">
        <v>43373</v>
      </c>
      <c r="H3736" s="277" t="s">
        <v>17808</v>
      </c>
      <c r="I3736" s="1022" t="s">
        <v>949</v>
      </c>
      <c r="J3736" s="1513"/>
      <c r="K3736" s="1513"/>
    </row>
    <row r="3737" spans="1:12">
      <c r="A3737" s="176"/>
      <c r="B3737" s="27" t="s">
        <v>16906</v>
      </c>
      <c r="C3737" s="1397" t="s">
        <v>17795</v>
      </c>
      <c r="D3737" s="1414" t="s">
        <v>17832</v>
      </c>
      <c r="E3737" s="1397" t="s">
        <v>7398</v>
      </c>
      <c r="F3737" s="42">
        <v>43221</v>
      </c>
      <c r="G3737" s="42">
        <v>43373</v>
      </c>
      <c r="H3737" s="277" t="s">
        <v>17808</v>
      </c>
      <c r="I3737" s="1022" t="s">
        <v>949</v>
      </c>
      <c r="J3737" s="1513"/>
      <c r="K3737" s="1513"/>
    </row>
    <row r="3738" spans="1:12">
      <c r="A3738" s="176"/>
      <c r="B3738" s="27" t="s">
        <v>17796</v>
      </c>
      <c r="C3738" s="1397" t="s">
        <v>17797</v>
      </c>
      <c r="D3738" s="1414" t="s">
        <v>17833</v>
      </c>
      <c r="E3738" s="1397" t="s">
        <v>17798</v>
      </c>
      <c r="F3738" s="42">
        <v>43102</v>
      </c>
      <c r="G3738" s="42">
        <v>43373</v>
      </c>
      <c r="H3738" s="277" t="s">
        <v>17808</v>
      </c>
      <c r="I3738" s="1022" t="s">
        <v>949</v>
      </c>
      <c r="J3738" s="1513"/>
      <c r="K3738" s="1513"/>
    </row>
    <row r="3739" spans="1:12">
      <c r="A3739" s="176"/>
      <c r="B3739" s="27" t="s">
        <v>17077</v>
      </c>
      <c r="C3739" s="1397" t="s">
        <v>17645</v>
      </c>
      <c r="D3739" s="1414" t="s">
        <v>17834</v>
      </c>
      <c r="E3739" s="1397" t="s">
        <v>724</v>
      </c>
      <c r="F3739" s="42">
        <v>43297</v>
      </c>
      <c r="G3739" s="42">
        <v>43373</v>
      </c>
      <c r="H3739" s="277" t="s">
        <v>17808</v>
      </c>
      <c r="I3739" s="1022" t="s">
        <v>949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17885</v>
      </c>
      <c r="C3741" s="1397" t="s">
        <v>17886</v>
      </c>
      <c r="D3741" s="1414" t="s">
        <v>17887</v>
      </c>
      <c r="E3741" s="1397" t="s">
        <v>17888</v>
      </c>
      <c r="F3741" s="42">
        <v>43073</v>
      </c>
      <c r="G3741" s="42">
        <v>43375</v>
      </c>
      <c r="H3741" s="277" t="s">
        <v>17889</v>
      </c>
      <c r="I3741" s="1022" t="s">
        <v>17890</v>
      </c>
      <c r="J3741" s="1513"/>
      <c r="K3741" s="1513"/>
    </row>
    <row r="3742" spans="1:12">
      <c r="A3742" s="176"/>
      <c r="B3742" s="27" t="s">
        <v>17891</v>
      </c>
      <c r="C3742" s="1397" t="s">
        <v>17892</v>
      </c>
      <c r="D3742" s="1414" t="s">
        <v>17893</v>
      </c>
      <c r="E3742" s="1397" t="s">
        <v>17888</v>
      </c>
      <c r="F3742" s="42">
        <v>43255</v>
      </c>
      <c r="G3742" s="42">
        <v>43377</v>
      </c>
      <c r="H3742" s="277" t="s">
        <v>17894</v>
      </c>
      <c r="I3742" s="1022" t="s">
        <v>17890</v>
      </c>
      <c r="J3742" s="1513"/>
      <c r="K3742" s="1513"/>
    </row>
    <row r="3743" spans="1:12">
      <c r="A3743" s="176"/>
      <c r="B3743" s="1395" t="s">
        <v>17895</v>
      </c>
      <c r="C3743" s="1444" t="s">
        <v>17896</v>
      </c>
      <c r="D3743" s="1414" t="s">
        <v>17897</v>
      </c>
      <c r="E3743" s="1444" t="s">
        <v>17898</v>
      </c>
      <c r="F3743" s="1445">
        <v>43374</v>
      </c>
      <c r="G3743" s="1445">
        <v>43378</v>
      </c>
      <c r="H3743" s="1394" t="s">
        <v>17899</v>
      </c>
      <c r="I3743" s="1022" t="s">
        <v>17890</v>
      </c>
      <c r="J3743" s="1513"/>
      <c r="K3743" s="1513"/>
    </row>
    <row r="3744" spans="1:12">
      <c r="A3744" s="176"/>
      <c r="B3744" s="27" t="s">
        <v>17895</v>
      </c>
      <c r="C3744" s="1397" t="s">
        <v>17900</v>
      </c>
      <c r="D3744" s="1414" t="s">
        <v>17901</v>
      </c>
      <c r="E3744" s="1397" t="s">
        <v>17898</v>
      </c>
      <c r="F3744" s="940">
        <v>43388</v>
      </c>
      <c r="G3744" s="940">
        <v>43388</v>
      </c>
      <c r="H3744" s="277" t="s">
        <v>17902</v>
      </c>
      <c r="I3744" s="1022" t="s">
        <v>17890</v>
      </c>
      <c r="J3744" s="1513"/>
      <c r="K3744" s="1513"/>
    </row>
    <row r="3745" spans="1:14">
      <c r="A3745" s="176"/>
      <c r="B3745" s="27" t="s">
        <v>17903</v>
      </c>
      <c r="C3745" s="1397" t="s">
        <v>17904</v>
      </c>
      <c r="D3745" s="1414" t="s">
        <v>17905</v>
      </c>
      <c r="E3745" s="1397" t="s">
        <v>17906</v>
      </c>
      <c r="F3745" s="42">
        <v>43361</v>
      </c>
      <c r="G3745" s="42">
        <v>43389</v>
      </c>
      <c r="H3745" s="277" t="s">
        <v>17907</v>
      </c>
      <c r="I3745" s="1022" t="s">
        <v>17890</v>
      </c>
      <c r="J3745" s="1513"/>
      <c r="K3745" s="1513"/>
    </row>
    <row r="3746" spans="1:14">
      <c r="A3746" s="176"/>
      <c r="B3746" s="27" t="s">
        <v>17908</v>
      </c>
      <c r="C3746" s="1397" t="s">
        <v>17909</v>
      </c>
      <c r="D3746" s="1414" t="s">
        <v>17910</v>
      </c>
      <c r="E3746" s="1397" t="s">
        <v>17911</v>
      </c>
      <c r="F3746" s="940">
        <v>43388</v>
      </c>
      <c r="G3746" s="940">
        <v>43390</v>
      </c>
      <c r="H3746" s="277" t="s">
        <v>17912</v>
      </c>
      <c r="I3746" s="1022" t="s">
        <v>17890</v>
      </c>
      <c r="J3746" s="1513"/>
      <c r="K3746" s="1513"/>
    </row>
    <row r="3747" spans="1:14">
      <c r="A3747" s="176"/>
      <c r="B3747" s="27" t="s">
        <v>17891</v>
      </c>
      <c r="C3747" s="1397" t="s">
        <v>17913</v>
      </c>
      <c r="D3747" s="1414" t="s">
        <v>17914</v>
      </c>
      <c r="E3747" s="1397" t="s">
        <v>17888</v>
      </c>
      <c r="F3747" s="42">
        <v>43389</v>
      </c>
      <c r="G3747" s="42">
        <v>43392</v>
      </c>
      <c r="H3747" s="277" t="s">
        <v>17915</v>
      </c>
      <c r="I3747" s="1022" t="s">
        <v>17890</v>
      </c>
      <c r="J3747" s="1513"/>
      <c r="K3747" s="1513"/>
    </row>
    <row r="3748" spans="1:14" s="1313" customFormat="1">
      <c r="A3748" s="225"/>
      <c r="B3748" s="205" t="s">
        <v>17916</v>
      </c>
      <c r="C3748" s="1397" t="s">
        <v>17917</v>
      </c>
      <c r="D3748" s="1414" t="s">
        <v>17918</v>
      </c>
      <c r="E3748" s="1397" t="s">
        <v>17919</v>
      </c>
      <c r="F3748" s="586">
        <v>42927</v>
      </c>
      <c r="G3748" s="586">
        <v>43385</v>
      </c>
      <c r="H3748" s="663" t="s">
        <v>17920</v>
      </c>
      <c r="I3748" s="1022" t="s">
        <v>17890</v>
      </c>
      <c r="J3748" s="1513"/>
      <c r="K3748" s="1513"/>
    </row>
    <row r="3749" spans="1:14">
      <c r="A3749" s="176"/>
      <c r="B3749" s="27" t="s">
        <v>16906</v>
      </c>
      <c r="C3749" s="1397" t="s">
        <v>17305</v>
      </c>
      <c r="D3749" s="1414" t="s">
        <v>17934</v>
      </c>
      <c r="E3749" s="1397" t="s">
        <v>15</v>
      </c>
      <c r="F3749" s="42">
        <v>43162</v>
      </c>
      <c r="G3749" s="42">
        <v>43394</v>
      </c>
      <c r="H3749" s="277" t="s">
        <v>11463</v>
      </c>
      <c r="I3749" s="1022" t="s">
        <v>949</v>
      </c>
      <c r="J3749" s="1513"/>
      <c r="K3749" s="1513"/>
    </row>
    <row r="3750" spans="1:14" ht="17">
      <c r="A3750" s="176"/>
      <c r="B3750" s="27" t="s">
        <v>13519</v>
      </c>
      <c r="C3750" s="1397" t="s">
        <v>17420</v>
      </c>
      <c r="D3750" s="1414" t="s">
        <v>17929</v>
      </c>
      <c r="E3750" s="1397" t="s">
        <v>1558</v>
      </c>
      <c r="F3750" s="42">
        <v>43262</v>
      </c>
      <c r="G3750" s="42">
        <v>43399</v>
      </c>
      <c r="H3750" s="277" t="s">
        <v>5430</v>
      </c>
      <c r="I3750" s="1022" t="s">
        <v>949</v>
      </c>
      <c r="J3750" s="1513"/>
      <c r="K3750" s="1513"/>
      <c r="L3750" s="1404"/>
      <c r="M3750" s="1428"/>
    </row>
    <row r="3751" spans="1:14" ht="17">
      <c r="A3751" s="176"/>
      <c r="B3751" s="27" t="s">
        <v>16906</v>
      </c>
      <c r="C3751" s="1397" t="s">
        <v>16008</v>
      </c>
      <c r="D3751" s="1414" t="s">
        <v>16025</v>
      </c>
      <c r="E3751" s="1397" t="s">
        <v>637</v>
      </c>
      <c r="F3751" s="42">
        <v>42891</v>
      </c>
      <c r="G3751" s="42">
        <v>43404</v>
      </c>
      <c r="H3751" s="277" t="s">
        <v>17936</v>
      </c>
      <c r="I3751" s="1022" t="s">
        <v>949</v>
      </c>
      <c r="J3751" s="1513"/>
      <c r="K3751" s="1513"/>
      <c r="L3751" s="1404"/>
      <c r="M3751" s="1428"/>
    </row>
    <row r="3752" spans="1:14" ht="17">
      <c r="A3752" s="176"/>
      <c r="B3752" s="27" t="s">
        <v>16906</v>
      </c>
      <c r="C3752" s="1397" t="s">
        <v>16009</v>
      </c>
      <c r="D3752" s="1414" t="s">
        <v>16026</v>
      </c>
      <c r="E3752" s="1397" t="s">
        <v>637</v>
      </c>
      <c r="F3752" s="42">
        <v>42891</v>
      </c>
      <c r="G3752" s="42">
        <v>43404</v>
      </c>
      <c r="H3752" s="277" t="s">
        <v>17936</v>
      </c>
      <c r="I3752" s="1022" t="s">
        <v>949</v>
      </c>
      <c r="J3752" s="1513"/>
      <c r="K3752" s="1513"/>
      <c r="L3752" s="1404"/>
      <c r="M3752" s="1447"/>
    </row>
    <row r="3753" spans="1:14">
      <c r="A3753" s="176"/>
      <c r="B3753" s="27" t="s">
        <v>16632</v>
      </c>
      <c r="C3753" s="1397" t="s">
        <v>16633</v>
      </c>
      <c r="D3753" s="1414" t="s">
        <v>16711</v>
      </c>
      <c r="E3753" s="1397" t="s">
        <v>1558</v>
      </c>
      <c r="F3753" s="42">
        <v>43031</v>
      </c>
      <c r="G3753" s="42">
        <v>43404</v>
      </c>
      <c r="H3753" s="277" t="s">
        <v>17936</v>
      </c>
      <c r="I3753" s="1022" t="s">
        <v>949</v>
      </c>
      <c r="J3753" s="1513"/>
      <c r="K3753" s="1513"/>
    </row>
    <row r="3754" spans="1:14">
      <c r="A3754" s="176"/>
      <c r="B3754" s="27" t="s">
        <v>17931</v>
      </c>
      <c r="C3754" s="1397" t="s">
        <v>17932</v>
      </c>
      <c r="D3754" s="1414" t="s">
        <v>17980</v>
      </c>
      <c r="E3754" s="1397" t="s">
        <v>17933</v>
      </c>
      <c r="F3754" s="42">
        <v>43244</v>
      </c>
      <c r="G3754" s="42">
        <v>43404</v>
      </c>
      <c r="H3754" s="277" t="s">
        <v>17961</v>
      </c>
      <c r="I3754" s="1022" t="s">
        <v>949</v>
      </c>
      <c r="J3754" s="1513"/>
      <c r="K3754" s="1513"/>
    </row>
    <row r="3755" spans="1:14" ht="17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17943</v>
      </c>
      <c r="C3756" s="1397" t="s">
        <v>17256</v>
      </c>
      <c r="D3756" s="1414" t="s">
        <v>17979</v>
      </c>
      <c r="E3756" s="1397" t="s">
        <v>2659</v>
      </c>
      <c r="F3756" s="42">
        <v>43228</v>
      </c>
      <c r="G3756" s="42">
        <v>43409</v>
      </c>
      <c r="H3756" s="277" t="s">
        <v>17942</v>
      </c>
      <c r="I3756" s="1022" t="s">
        <v>949</v>
      </c>
      <c r="J3756" s="1513"/>
      <c r="K3756" s="1513"/>
    </row>
    <row r="3757" spans="1:14">
      <c r="A3757" s="176"/>
      <c r="B3757" s="27" t="s">
        <v>17052</v>
      </c>
      <c r="C3757" s="1397" t="s">
        <v>17938</v>
      </c>
      <c r="D3757" s="1414" t="s">
        <v>17996</v>
      </c>
      <c r="E3757" s="270" t="s">
        <v>8</v>
      </c>
      <c r="F3757" s="42">
        <v>43405</v>
      </c>
      <c r="G3757" s="42">
        <v>43409</v>
      </c>
      <c r="H3757" s="277" t="s">
        <v>17951</v>
      </c>
      <c r="I3757" s="1022" t="s">
        <v>949</v>
      </c>
      <c r="J3757" s="1513"/>
      <c r="K3757" s="1513"/>
    </row>
    <row r="3758" spans="1:14">
      <c r="A3758" s="176"/>
      <c r="B3758" s="27" t="s">
        <v>17051</v>
      </c>
      <c r="C3758" s="1397" t="s">
        <v>17869</v>
      </c>
      <c r="D3758" s="1414" t="s">
        <v>17997</v>
      </c>
      <c r="E3758" s="1397" t="s">
        <v>8</v>
      </c>
      <c r="F3758" s="42">
        <v>43347</v>
      </c>
      <c r="G3758" s="42">
        <v>43412</v>
      </c>
      <c r="H3758" s="277" t="s">
        <v>17951</v>
      </c>
      <c r="I3758" s="1022" t="s">
        <v>949</v>
      </c>
      <c r="J3758" s="1513"/>
      <c r="K3758" s="1513"/>
    </row>
    <row r="3759" spans="1:14">
      <c r="A3759" s="176"/>
      <c r="B3759" s="27" t="s">
        <v>16317</v>
      </c>
      <c r="C3759" s="1397" t="s">
        <v>17963</v>
      </c>
      <c r="D3759" s="1414" t="s">
        <v>17998</v>
      </c>
      <c r="E3759" s="270" t="s">
        <v>726</v>
      </c>
      <c r="F3759" s="42">
        <v>43426</v>
      </c>
      <c r="G3759" s="42">
        <v>43431</v>
      </c>
      <c r="H3759" s="277" t="s">
        <v>17981</v>
      </c>
      <c r="I3759" s="1022" t="s">
        <v>949</v>
      </c>
      <c r="J3759" s="1513"/>
      <c r="K3759" s="1513"/>
    </row>
    <row r="3760" spans="1:14">
      <c r="B3760" s="27" t="s">
        <v>6355</v>
      </c>
      <c r="C3760" s="30" t="s">
        <v>17615</v>
      </c>
      <c r="D3760" s="1414" t="s">
        <v>17611</v>
      </c>
      <c r="E3760" s="29" t="s">
        <v>6210</v>
      </c>
      <c r="F3760" s="42">
        <v>43325</v>
      </c>
      <c r="G3760" s="42">
        <v>43431</v>
      </c>
      <c r="H3760" s="28" t="s">
        <v>17982</v>
      </c>
      <c r="I3760" s="1022" t="s">
        <v>949</v>
      </c>
      <c r="J3760" s="1513"/>
      <c r="K3760" s="1513"/>
    </row>
    <row r="3761" spans="1:12">
      <c r="B3761" s="27" t="s">
        <v>3305</v>
      </c>
      <c r="C3761" s="30" t="s">
        <v>17974</v>
      </c>
      <c r="D3761" s="1414" t="s">
        <v>18011</v>
      </c>
      <c r="E3761" s="29" t="s">
        <v>1464</v>
      </c>
      <c r="F3761" s="42">
        <v>40978</v>
      </c>
      <c r="G3761" s="42">
        <v>43434</v>
      </c>
      <c r="H3761" s="28" t="s">
        <v>17999</v>
      </c>
      <c r="I3761" s="1022" t="s">
        <v>949</v>
      </c>
      <c r="J3761" s="1513"/>
      <c r="K3761" s="1513"/>
    </row>
    <row r="3762" spans="1:12">
      <c r="A3762" s="176"/>
      <c r="B3762" s="27" t="s">
        <v>17976</v>
      </c>
      <c r="C3762" s="30" t="s">
        <v>17977</v>
      </c>
      <c r="D3762" s="1414" t="s">
        <v>18012</v>
      </c>
      <c r="E3762" s="270" t="s">
        <v>17978</v>
      </c>
      <c r="F3762" s="42">
        <v>43360</v>
      </c>
      <c r="G3762" s="42">
        <v>43434</v>
      </c>
      <c r="H3762" s="28" t="s">
        <v>17999</v>
      </c>
      <c r="I3762" s="1022" t="s">
        <v>949</v>
      </c>
      <c r="J3762" s="1513"/>
      <c r="K3762" s="1513"/>
    </row>
    <row r="3763" spans="1:12">
      <c r="A3763" s="176"/>
      <c r="B3763" s="27" t="s">
        <v>17266</v>
      </c>
      <c r="C3763" s="30" t="s">
        <v>17975</v>
      </c>
      <c r="D3763" s="1414" t="s">
        <v>18013</v>
      </c>
      <c r="E3763" s="270" t="s">
        <v>17267</v>
      </c>
      <c r="F3763" s="42">
        <v>43241</v>
      </c>
      <c r="G3763" s="42">
        <v>43434</v>
      </c>
      <c r="H3763" s="277" t="s">
        <v>18015</v>
      </c>
      <c r="I3763" s="1022" t="s">
        <v>949</v>
      </c>
      <c r="J3763" s="1513"/>
      <c r="K3763" s="1513"/>
      <c r="L3763" s="254"/>
    </row>
    <row r="3764" spans="1:12">
      <c r="A3764" s="176"/>
      <c r="B3764" s="27" t="s">
        <v>18004</v>
      </c>
      <c r="C3764" s="30" t="s">
        <v>13326</v>
      </c>
      <c r="D3764" s="1414" t="s">
        <v>18014</v>
      </c>
      <c r="E3764" s="270" t="s">
        <v>729</v>
      </c>
      <c r="F3764" s="42">
        <v>42304</v>
      </c>
      <c r="G3764" s="42">
        <v>43434</v>
      </c>
      <c r="H3764" s="277" t="s">
        <v>18019</v>
      </c>
      <c r="I3764" s="1022" t="s">
        <v>949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>
      <c r="A3766" s="1404"/>
      <c r="B3766" s="27" t="s">
        <v>17077</v>
      </c>
      <c r="C3766" s="1397" t="s">
        <v>18043</v>
      </c>
      <c r="D3766" s="1414" t="s">
        <v>18063</v>
      </c>
      <c r="E3766" s="270" t="s">
        <v>8</v>
      </c>
      <c r="F3766" s="42">
        <v>43437</v>
      </c>
      <c r="G3766" s="42">
        <v>43437</v>
      </c>
      <c r="H3766" s="277" t="s">
        <v>11611</v>
      </c>
      <c r="I3766" s="1022" t="s">
        <v>949</v>
      </c>
      <c r="J3766" s="1513"/>
      <c r="K3766" s="1513"/>
    </row>
    <row r="3767" spans="1:12" ht="17">
      <c r="A3767" s="1404"/>
      <c r="B3767" s="27" t="s">
        <v>16317</v>
      </c>
      <c r="C3767" s="1397" t="s">
        <v>18044</v>
      </c>
      <c r="D3767" s="1414" t="s">
        <v>18064</v>
      </c>
      <c r="E3767" s="270" t="s">
        <v>11</v>
      </c>
      <c r="F3767" s="42">
        <v>43437</v>
      </c>
      <c r="G3767" s="42">
        <v>43439</v>
      </c>
      <c r="H3767" s="277" t="s">
        <v>18016</v>
      </c>
      <c r="I3767" s="1022" t="s">
        <v>949</v>
      </c>
      <c r="J3767" s="1513"/>
      <c r="K3767" s="1513"/>
    </row>
    <row r="3768" spans="1:12" ht="17">
      <c r="A3768" s="1404"/>
      <c r="B3768" s="27" t="s">
        <v>18022</v>
      </c>
      <c r="C3768" s="1397" t="s">
        <v>17308</v>
      </c>
      <c r="D3768" s="1414" t="s">
        <v>18065</v>
      </c>
      <c r="E3768" s="270" t="s">
        <v>1558</v>
      </c>
      <c r="F3768" s="42">
        <v>43171</v>
      </c>
      <c r="G3768" s="42">
        <v>43441</v>
      </c>
      <c r="H3768" s="277" t="s">
        <v>16810</v>
      </c>
      <c r="I3768" s="1022" t="s">
        <v>2587</v>
      </c>
      <c r="J3768" s="1513"/>
      <c r="K3768" s="1513"/>
    </row>
    <row r="3769" spans="1:12" ht="17">
      <c r="A3769" s="1404"/>
      <c r="B3769" s="27" t="s">
        <v>17051</v>
      </c>
      <c r="C3769" s="1397" t="s">
        <v>18006</v>
      </c>
      <c r="D3769" s="1414" t="s">
        <v>18066</v>
      </c>
      <c r="E3769" s="270" t="s">
        <v>1622</v>
      </c>
      <c r="F3769" s="42">
        <v>43437</v>
      </c>
      <c r="G3769" s="42">
        <v>43445</v>
      </c>
      <c r="H3769" s="277" t="s">
        <v>18025</v>
      </c>
      <c r="I3769" s="1022" t="s">
        <v>949</v>
      </c>
      <c r="J3769" s="1513"/>
      <c r="K3769" s="1513"/>
    </row>
    <row r="3770" spans="1:12" ht="17">
      <c r="A3770" s="1404"/>
      <c r="B3770" s="27" t="s">
        <v>4784</v>
      </c>
      <c r="C3770" s="1397" t="s">
        <v>10106</v>
      </c>
      <c r="D3770" s="1414" t="s">
        <v>18067</v>
      </c>
      <c r="E3770" s="270" t="s">
        <v>3523</v>
      </c>
      <c r="F3770" s="42">
        <v>41698</v>
      </c>
      <c r="G3770" s="42">
        <v>43434</v>
      </c>
      <c r="H3770" s="28" t="s">
        <v>18033</v>
      </c>
      <c r="I3770" s="1022" t="s">
        <v>18026</v>
      </c>
      <c r="J3770" s="1513"/>
      <c r="K3770" s="1513"/>
    </row>
    <row r="3771" spans="1:12" ht="17">
      <c r="A3771" s="1404"/>
      <c r="B3771" s="27" t="s">
        <v>5475</v>
      </c>
      <c r="C3771" s="1397" t="s">
        <v>17289</v>
      </c>
      <c r="D3771" s="1414" t="s">
        <v>18068</v>
      </c>
      <c r="E3771" s="270" t="s">
        <v>3523</v>
      </c>
      <c r="F3771" s="42">
        <v>43105</v>
      </c>
      <c r="G3771" s="42">
        <v>43447</v>
      </c>
      <c r="H3771" s="28" t="s">
        <v>18027</v>
      </c>
      <c r="I3771" s="1022" t="s">
        <v>18026</v>
      </c>
      <c r="J3771" s="1513"/>
      <c r="K3771" s="1513"/>
    </row>
    <row r="3772" spans="1:12" ht="17">
      <c r="A3772" s="1404"/>
      <c r="B3772" s="27" t="s">
        <v>14529</v>
      </c>
      <c r="C3772" s="1397" t="s">
        <v>18028</v>
      </c>
      <c r="D3772" s="1414" t="s">
        <v>18069</v>
      </c>
      <c r="E3772" s="270" t="s">
        <v>18029</v>
      </c>
      <c r="F3772" s="42">
        <v>43374</v>
      </c>
      <c r="G3772" s="42">
        <v>43447</v>
      </c>
      <c r="H3772" s="28" t="s">
        <v>18034</v>
      </c>
      <c r="I3772" s="1022" t="s">
        <v>949</v>
      </c>
      <c r="J3772" s="1513"/>
      <c r="K3772" s="1513"/>
    </row>
    <row r="3773" spans="1:12" ht="17">
      <c r="A3773" s="1404"/>
      <c r="B3773" s="27" t="s">
        <v>14313</v>
      </c>
      <c r="C3773" s="1397" t="s">
        <v>14285</v>
      </c>
      <c r="D3773" s="1414" t="s">
        <v>18070</v>
      </c>
      <c r="E3773" s="270" t="s">
        <v>3523</v>
      </c>
      <c r="F3773" s="42">
        <v>42422</v>
      </c>
      <c r="G3773" s="42">
        <v>43454</v>
      </c>
      <c r="H3773" s="28" t="s">
        <v>18040</v>
      </c>
      <c r="I3773" s="1022" t="s">
        <v>18026</v>
      </c>
      <c r="J3773" s="1513"/>
      <c r="K3773" s="1513"/>
    </row>
    <row r="3774" spans="1:12" ht="17">
      <c r="A3774" s="1404"/>
      <c r="B3774" s="27" t="s">
        <v>18041</v>
      </c>
      <c r="C3774" s="204" t="s">
        <v>18038</v>
      </c>
      <c r="D3774" s="1414" t="s">
        <v>18071</v>
      </c>
      <c r="E3774" s="270" t="s">
        <v>18042</v>
      </c>
      <c r="F3774" s="42">
        <v>43452</v>
      </c>
      <c r="G3774" s="42">
        <v>43455</v>
      </c>
      <c r="H3774" s="277" t="s">
        <v>13507</v>
      </c>
      <c r="I3774" s="1022" t="s">
        <v>949</v>
      </c>
      <c r="J3774" s="1513"/>
      <c r="K3774" s="1513"/>
    </row>
    <row r="3775" spans="1:12" ht="17">
      <c r="A3775" s="1404"/>
      <c r="B3775" s="27" t="s">
        <v>16906</v>
      </c>
      <c r="C3775" s="204" t="s">
        <v>17877</v>
      </c>
      <c r="D3775" s="1414" t="s">
        <v>18072</v>
      </c>
      <c r="E3775" s="270" t="s">
        <v>18053</v>
      </c>
      <c r="F3775" s="42">
        <v>43360</v>
      </c>
      <c r="G3775" s="42">
        <v>43457</v>
      </c>
      <c r="H3775" s="277" t="s">
        <v>11671</v>
      </c>
      <c r="I3775" s="1022" t="s">
        <v>949</v>
      </c>
      <c r="J3775" s="1513"/>
      <c r="K3775" s="1513"/>
    </row>
    <row r="3776" spans="1:12" ht="17">
      <c r="A3776" s="1404"/>
      <c r="B3776" s="27" t="s">
        <v>16906</v>
      </c>
      <c r="C3776" s="204" t="s">
        <v>17945</v>
      </c>
      <c r="D3776" s="1414" t="s">
        <v>18073</v>
      </c>
      <c r="E3776" s="270" t="s">
        <v>18054</v>
      </c>
      <c r="F3776" s="42">
        <v>43411</v>
      </c>
      <c r="G3776" s="42">
        <v>43459</v>
      </c>
      <c r="H3776" s="277" t="s">
        <v>18055</v>
      </c>
      <c r="I3776" s="1022" t="s">
        <v>949</v>
      </c>
      <c r="J3776" s="1513"/>
      <c r="K3776" s="1513"/>
    </row>
    <row r="3777" spans="1:11" ht="17">
      <c r="A3777" s="1404"/>
      <c r="B3777" s="27" t="s">
        <v>18057</v>
      </c>
      <c r="C3777" s="204" t="s">
        <v>18056</v>
      </c>
      <c r="D3777" s="1414" t="s">
        <v>18074</v>
      </c>
      <c r="E3777" s="270" t="s">
        <v>3523</v>
      </c>
      <c r="F3777" s="42">
        <v>43097</v>
      </c>
      <c r="G3777" s="42">
        <v>43434</v>
      </c>
      <c r="H3777" s="277" t="s">
        <v>18121</v>
      </c>
      <c r="I3777" s="1022" t="s">
        <v>18122</v>
      </c>
      <c r="J3777" s="1513"/>
      <c r="K3777" s="1513"/>
    </row>
    <row r="3778" spans="1:11" ht="17">
      <c r="A3778" s="1404"/>
      <c r="B3778" s="27" t="s">
        <v>17667</v>
      </c>
      <c r="C3778" s="204" t="s">
        <v>13044</v>
      </c>
      <c r="D3778" s="1414" t="s">
        <v>11277</v>
      </c>
      <c r="E3778" s="270" t="s">
        <v>6406</v>
      </c>
      <c r="F3778" s="42">
        <v>42262</v>
      </c>
      <c r="G3778" s="42">
        <v>43459</v>
      </c>
      <c r="H3778" s="277" t="s">
        <v>18081</v>
      </c>
      <c r="I3778" s="1022" t="s">
        <v>949</v>
      </c>
      <c r="J3778" s="1513"/>
      <c r="K3778" s="1513"/>
    </row>
    <row r="3779" spans="1:11">
      <c r="A3779" s="176"/>
      <c r="B3779" s="27" t="s">
        <v>18059</v>
      </c>
      <c r="C3779" s="204" t="s">
        <v>18058</v>
      </c>
      <c r="D3779" s="1414" t="s">
        <v>18082</v>
      </c>
      <c r="E3779" s="1397" t="s">
        <v>7177</v>
      </c>
      <c r="F3779" s="42">
        <v>42786</v>
      </c>
      <c r="G3779" s="42">
        <v>43458</v>
      </c>
      <c r="H3779" s="277" t="s">
        <v>18081</v>
      </c>
      <c r="I3779" s="1022" t="s">
        <v>949</v>
      </c>
      <c r="J3779" s="1513"/>
      <c r="K3779" s="1513"/>
    </row>
    <row r="3780" spans="1:11">
      <c r="A3780" s="176"/>
      <c r="B3780" s="27" t="s">
        <v>18062</v>
      </c>
      <c r="C3780" s="204" t="s">
        <v>18061</v>
      </c>
      <c r="D3780" s="1414" t="s">
        <v>18060</v>
      </c>
      <c r="E3780" s="1397" t="s">
        <v>4622</v>
      </c>
      <c r="F3780" s="42">
        <v>43409</v>
      </c>
      <c r="G3780" s="42">
        <v>43462</v>
      </c>
      <c r="H3780" s="277" t="s">
        <v>18083</v>
      </c>
      <c r="I3780" s="1022"/>
      <c r="J3780" s="1513"/>
      <c r="K3780" s="1513"/>
    </row>
    <row r="3781" spans="1:11">
      <c r="A3781" s="176"/>
      <c r="B3781" s="27" t="s">
        <v>17969</v>
      </c>
      <c r="C3781" s="1397" t="s">
        <v>18052</v>
      </c>
      <c r="D3781" s="1414" t="s">
        <v>18045</v>
      </c>
      <c r="E3781" s="270" t="s">
        <v>2253</v>
      </c>
      <c r="F3781" s="42">
        <v>43458</v>
      </c>
      <c r="G3781" s="42">
        <v>43461</v>
      </c>
      <c r="H3781" s="277" t="s">
        <v>18076</v>
      </c>
      <c r="I3781" s="1022" t="s">
        <v>949</v>
      </c>
      <c r="J3781" s="1513"/>
      <c r="K3781" s="1513"/>
    </row>
    <row r="3782" spans="1:11">
      <c r="A3782" s="176"/>
      <c r="B3782" s="27" t="s">
        <v>18080</v>
      </c>
      <c r="C3782" s="204" t="s">
        <v>18075</v>
      </c>
      <c r="D3782" s="1414" t="s">
        <v>18078</v>
      </c>
      <c r="E3782" s="270" t="s">
        <v>18079</v>
      </c>
      <c r="F3782" s="42">
        <v>43458</v>
      </c>
      <c r="G3782" s="42">
        <v>43461</v>
      </c>
      <c r="H3782" s="277" t="s">
        <v>18076</v>
      </c>
      <c r="I3782" s="1022" t="s">
        <v>949</v>
      </c>
      <c r="J3782" s="1513"/>
      <c r="K3782" s="1513"/>
    </row>
    <row r="3783" spans="1:11">
      <c r="B3783" s="27" t="s">
        <v>17667</v>
      </c>
      <c r="C3783" s="1388" t="s">
        <v>18023</v>
      </c>
      <c r="D3783" s="1414" t="s">
        <v>6420</v>
      </c>
      <c r="E3783" s="270" t="s">
        <v>729</v>
      </c>
      <c r="F3783" s="42">
        <v>39835</v>
      </c>
      <c r="G3783" s="42">
        <v>43465</v>
      </c>
      <c r="H3783" s="277" t="s">
        <v>18084</v>
      </c>
      <c r="I3783" s="1022" t="s">
        <v>949</v>
      </c>
      <c r="J3783" s="1513"/>
      <c r="K3783" s="1513"/>
    </row>
    <row r="3784" spans="1:11">
      <c r="B3784" s="27" t="s">
        <v>17667</v>
      </c>
      <c r="C3784" s="1388" t="s">
        <v>18024</v>
      </c>
      <c r="D3784" s="1414" t="s">
        <v>7509</v>
      </c>
      <c r="E3784" s="270" t="s">
        <v>729</v>
      </c>
      <c r="F3784" s="42">
        <v>40367</v>
      </c>
      <c r="G3784" s="42">
        <v>43465</v>
      </c>
      <c r="H3784" s="277" t="s">
        <v>18084</v>
      </c>
      <c r="I3784" s="1022" t="s">
        <v>949</v>
      </c>
      <c r="J3784" s="1513"/>
      <c r="K3784" s="1513"/>
    </row>
    <row r="3785" spans="1:11">
      <c r="B3785" s="27" t="s">
        <v>17667</v>
      </c>
      <c r="C3785" s="259" t="s">
        <v>10048</v>
      </c>
      <c r="D3785" s="1414" t="s">
        <v>10049</v>
      </c>
      <c r="E3785" s="32" t="s">
        <v>4622</v>
      </c>
      <c r="F3785" s="580">
        <v>41652</v>
      </c>
      <c r="G3785" s="42">
        <v>43465</v>
      </c>
      <c r="H3785" s="277" t="s">
        <v>18084</v>
      </c>
      <c r="I3785" s="1022" t="s">
        <v>949</v>
      </c>
      <c r="J3785" s="1513"/>
      <c r="K3785" s="1513"/>
    </row>
    <row r="3786" spans="1:11" ht="16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17469</v>
      </c>
      <c r="C3787" s="1397" t="s">
        <v>17629</v>
      </c>
      <c r="D3787" s="1414" t="s">
        <v>18095</v>
      </c>
      <c r="E3787" s="270" t="s">
        <v>18090</v>
      </c>
      <c r="F3787" s="586">
        <v>43283</v>
      </c>
      <c r="G3787" s="42">
        <v>43467</v>
      </c>
      <c r="H3787" s="1401" t="s">
        <v>18089</v>
      </c>
      <c r="I3787" s="1022" t="s">
        <v>949</v>
      </c>
      <c r="J3787" s="1513"/>
      <c r="K3787" s="1513"/>
    </row>
    <row r="3788" spans="1:11">
      <c r="A3788" s="176"/>
      <c r="B3788" s="27" t="s">
        <v>18091</v>
      </c>
      <c r="C3788" s="1397" t="s">
        <v>17870</v>
      </c>
      <c r="D3788" s="1414" t="s">
        <v>17718</v>
      </c>
      <c r="E3788" s="270" t="s">
        <v>18092</v>
      </c>
      <c r="F3788" s="586">
        <v>43353</v>
      </c>
      <c r="G3788" s="42">
        <v>43469</v>
      </c>
      <c r="H3788" s="1401" t="s">
        <v>18093</v>
      </c>
      <c r="I3788" s="1022" t="s">
        <v>949</v>
      </c>
      <c r="J3788" s="1513"/>
      <c r="K3788" s="1513"/>
    </row>
    <row r="3789" spans="1:11">
      <c r="A3789" s="176"/>
      <c r="B3789" s="27" t="s">
        <v>18097</v>
      </c>
      <c r="C3789" s="1397" t="s">
        <v>18087</v>
      </c>
      <c r="D3789" s="1414" t="s">
        <v>18190</v>
      </c>
      <c r="E3789" s="270" t="s">
        <v>56</v>
      </c>
      <c r="F3789" s="586">
        <v>43467</v>
      </c>
      <c r="G3789" s="42">
        <v>43473</v>
      </c>
      <c r="H3789" s="1401" t="s">
        <v>4077</v>
      </c>
      <c r="I3789" s="1022" t="s">
        <v>949</v>
      </c>
      <c r="J3789" s="1513"/>
      <c r="K3789" s="1513"/>
    </row>
    <row r="3790" spans="1:11">
      <c r="A3790" s="176"/>
      <c r="B3790" s="27" t="s">
        <v>18077</v>
      </c>
      <c r="C3790" s="1397" t="s">
        <v>18088</v>
      </c>
      <c r="D3790" s="1414" t="s">
        <v>18104</v>
      </c>
      <c r="E3790" s="1397" t="s">
        <v>56</v>
      </c>
      <c r="F3790" s="586">
        <v>43467</v>
      </c>
      <c r="G3790" s="42">
        <v>43470</v>
      </c>
      <c r="H3790" s="1401" t="s">
        <v>18105</v>
      </c>
      <c r="I3790" s="1022" t="s">
        <v>949</v>
      </c>
      <c r="J3790" s="1513"/>
      <c r="K3790" s="1513"/>
    </row>
    <row r="3791" spans="1:11">
      <c r="A3791" s="176"/>
      <c r="B3791" s="27" t="s">
        <v>18106</v>
      </c>
      <c r="C3791" s="1397" t="s">
        <v>18130</v>
      </c>
      <c r="D3791" s="1414" t="s">
        <v>18192</v>
      </c>
      <c r="E3791" s="270" t="s">
        <v>5056</v>
      </c>
      <c r="F3791" s="586">
        <v>43437</v>
      </c>
      <c r="G3791" s="42">
        <v>43474</v>
      </c>
      <c r="H3791" s="277" t="s">
        <v>18114</v>
      </c>
      <c r="I3791" s="1022" t="s">
        <v>949</v>
      </c>
      <c r="J3791" s="1513"/>
      <c r="K3791" s="1513"/>
    </row>
    <row r="3792" spans="1:11">
      <c r="A3792" s="176"/>
      <c r="B3792" s="27" t="s">
        <v>17969</v>
      </c>
      <c r="C3792" s="1397" t="s">
        <v>18131</v>
      </c>
      <c r="D3792" s="1414" t="s">
        <v>18126</v>
      </c>
      <c r="E3792" s="34" t="s">
        <v>652</v>
      </c>
      <c r="F3792" s="586">
        <v>43437</v>
      </c>
      <c r="G3792" s="41">
        <v>43475</v>
      </c>
      <c r="H3792" s="1401" t="s">
        <v>18112</v>
      </c>
      <c r="I3792" s="1022" t="s">
        <v>949</v>
      </c>
      <c r="J3792" s="1513"/>
      <c r="K3792" s="1513"/>
    </row>
    <row r="3793" spans="1:13">
      <c r="A3793" s="176"/>
      <c r="B3793" s="27" t="s">
        <v>18125</v>
      </c>
      <c r="C3793" s="1397" t="s">
        <v>14286</v>
      </c>
      <c r="D3793" s="1414" t="s">
        <v>18127</v>
      </c>
      <c r="E3793" s="270" t="s">
        <v>3523</v>
      </c>
      <c r="F3793" s="586">
        <v>42311</v>
      </c>
      <c r="G3793" s="41">
        <v>43496</v>
      </c>
      <c r="H3793" s="1401" t="s">
        <v>18136</v>
      </c>
      <c r="I3793" s="1450" t="s">
        <v>18123</v>
      </c>
      <c r="J3793" s="2011"/>
      <c r="K3793" s="2011"/>
      <c r="L3793" s="990"/>
      <c r="M3793" s="1022" t="s">
        <v>18124</v>
      </c>
    </row>
    <row r="3794" spans="1:13">
      <c r="A3794" s="176"/>
      <c r="B3794" s="27" t="s">
        <v>18129</v>
      </c>
      <c r="C3794" s="1397" t="s">
        <v>18128</v>
      </c>
      <c r="D3794" s="1414" t="s">
        <v>18185</v>
      </c>
      <c r="E3794" s="270" t="s">
        <v>827</v>
      </c>
      <c r="F3794" s="586">
        <v>43467</v>
      </c>
      <c r="G3794" s="41">
        <v>43496</v>
      </c>
      <c r="H3794" s="1401" t="s">
        <v>18138</v>
      </c>
      <c r="I3794" s="1022" t="s">
        <v>949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18077</v>
      </c>
      <c r="C3796" s="1397" t="s">
        <v>18101</v>
      </c>
      <c r="D3796" s="1414" t="s">
        <v>18172</v>
      </c>
      <c r="E3796" s="270" t="s">
        <v>18188</v>
      </c>
      <c r="F3796" s="586">
        <v>43475</v>
      </c>
      <c r="G3796" s="41">
        <v>43498</v>
      </c>
      <c r="H3796" s="1401" t="s">
        <v>18186</v>
      </c>
      <c r="I3796" s="1022" t="s">
        <v>949</v>
      </c>
      <c r="J3796" s="1513"/>
      <c r="K3796" s="1513"/>
    </row>
    <row r="3797" spans="1:13">
      <c r="A3797" s="176"/>
      <c r="B3797" s="27" t="s">
        <v>18200</v>
      </c>
      <c r="C3797" s="1397" t="s">
        <v>18182</v>
      </c>
      <c r="D3797" s="1414" t="s">
        <v>18254</v>
      </c>
      <c r="E3797" s="1397" t="s">
        <v>56</v>
      </c>
      <c r="F3797" s="586">
        <v>43507</v>
      </c>
      <c r="G3797" s="41">
        <v>43507</v>
      </c>
      <c r="H3797" s="1401" t="s">
        <v>5626</v>
      </c>
      <c r="I3797" s="1022" t="s">
        <v>949</v>
      </c>
      <c r="J3797" s="1513"/>
      <c r="K3797" s="1513"/>
    </row>
    <row r="3798" spans="1:13">
      <c r="A3798" s="176"/>
      <c r="B3798" s="27" t="s">
        <v>70</v>
      </c>
      <c r="C3798" s="1397" t="s">
        <v>18184</v>
      </c>
      <c r="D3798" s="1414" t="s">
        <v>18255</v>
      </c>
      <c r="E3798" s="1397" t="s">
        <v>18137</v>
      </c>
      <c r="F3798" s="586">
        <v>43507</v>
      </c>
      <c r="G3798" s="41">
        <v>43507</v>
      </c>
      <c r="H3798" s="1401" t="s">
        <v>5626</v>
      </c>
      <c r="I3798" s="1022" t="s">
        <v>949</v>
      </c>
      <c r="J3798" s="1513"/>
      <c r="K3798" s="1513"/>
    </row>
    <row r="3799" spans="1:13">
      <c r="A3799" s="176"/>
      <c r="B3799" s="27" t="s">
        <v>18134</v>
      </c>
      <c r="C3799" s="1397" t="s">
        <v>18181</v>
      </c>
      <c r="D3799" s="1414" t="s">
        <v>18256</v>
      </c>
      <c r="E3799" s="1397" t="s">
        <v>13558</v>
      </c>
      <c r="F3799" s="586">
        <v>43507</v>
      </c>
      <c r="G3799" s="41">
        <v>43508</v>
      </c>
      <c r="H3799" s="1401" t="s">
        <v>18253</v>
      </c>
      <c r="I3799" s="1022" t="s">
        <v>949</v>
      </c>
      <c r="J3799" s="1513"/>
      <c r="K3799" s="1513"/>
      <c r="L3799" s="1450"/>
    </row>
    <row r="3800" spans="1:13">
      <c r="A3800" s="176"/>
      <c r="B3800" s="27" t="s">
        <v>18106</v>
      </c>
      <c r="C3800" s="1397" t="s">
        <v>18202</v>
      </c>
      <c r="D3800" s="1414" t="s">
        <v>18257</v>
      </c>
      <c r="E3800" s="1397" t="s">
        <v>18203</v>
      </c>
      <c r="F3800" s="586">
        <v>43437</v>
      </c>
      <c r="G3800" s="41">
        <v>43510</v>
      </c>
      <c r="H3800" s="1401" t="s">
        <v>5638</v>
      </c>
      <c r="I3800" s="1022" t="s">
        <v>949</v>
      </c>
      <c r="J3800" s="1513"/>
      <c r="K3800" s="1513"/>
      <c r="L3800" s="1450"/>
    </row>
    <row r="3801" spans="1:13">
      <c r="A3801" s="176"/>
      <c r="B3801" s="27" t="s">
        <v>18205</v>
      </c>
      <c r="C3801" s="1397" t="s">
        <v>18204</v>
      </c>
      <c r="D3801" s="1414" t="s">
        <v>18258</v>
      </c>
      <c r="E3801" s="1397" t="s">
        <v>18206</v>
      </c>
      <c r="F3801" s="586">
        <v>43332</v>
      </c>
      <c r="G3801" s="1453">
        <v>43519</v>
      </c>
      <c r="H3801" s="277" t="s">
        <v>18247</v>
      </c>
      <c r="I3801" s="1022" t="s">
        <v>949</v>
      </c>
      <c r="J3801" s="1513"/>
      <c r="K3801" s="1513"/>
      <c r="L3801" s="1450" t="s">
        <v>18248</v>
      </c>
    </row>
    <row r="3802" spans="1:13">
      <c r="A3802" s="176"/>
      <c r="B3802" s="27" t="s">
        <v>18145</v>
      </c>
      <c r="C3802" s="1397" t="s">
        <v>18207</v>
      </c>
      <c r="D3802" s="1414" t="s">
        <v>18259</v>
      </c>
      <c r="E3802" s="1397" t="s">
        <v>1091</v>
      </c>
      <c r="F3802" s="42">
        <v>43507</v>
      </c>
      <c r="G3802" s="41">
        <v>43510</v>
      </c>
      <c r="H3802" s="1401" t="s">
        <v>5638</v>
      </c>
      <c r="I3802" s="1022" t="s">
        <v>949</v>
      </c>
      <c r="J3802" s="1513"/>
      <c r="K3802" s="1513"/>
      <c r="L3802" s="1450"/>
    </row>
    <row r="3803" spans="1:13">
      <c r="A3803" s="176"/>
      <c r="B3803" s="27" t="s">
        <v>18134</v>
      </c>
      <c r="C3803" s="1397" t="s">
        <v>18218</v>
      </c>
      <c r="D3803" s="1414" t="s">
        <v>15103</v>
      </c>
      <c r="E3803" s="270" t="s">
        <v>729</v>
      </c>
      <c r="F3803" s="42">
        <v>42614</v>
      </c>
      <c r="G3803" s="41">
        <v>43511</v>
      </c>
      <c r="H3803" s="1401" t="s">
        <v>13640</v>
      </c>
      <c r="I3803" s="1022" t="s">
        <v>949</v>
      </c>
      <c r="J3803" s="1513"/>
      <c r="K3803" s="1513"/>
      <c r="L3803" s="1450"/>
    </row>
    <row r="3804" spans="1:13">
      <c r="A3804" s="176"/>
      <c r="B3804" s="27" t="s">
        <v>18129</v>
      </c>
      <c r="C3804" s="1397" t="s">
        <v>18219</v>
      </c>
      <c r="D3804" s="1414" t="s">
        <v>18260</v>
      </c>
      <c r="E3804" s="1397" t="s">
        <v>56</v>
      </c>
      <c r="F3804" s="42">
        <v>43451</v>
      </c>
      <c r="G3804" s="41">
        <v>43511</v>
      </c>
      <c r="H3804" s="1401" t="s">
        <v>13640</v>
      </c>
      <c r="I3804" s="1022" t="s">
        <v>949</v>
      </c>
      <c r="J3804" s="1513"/>
      <c r="K3804" s="1513"/>
      <c r="L3804" s="1450"/>
    </row>
    <row r="3805" spans="1:13">
      <c r="A3805" s="176"/>
      <c r="B3805" s="27" t="s">
        <v>18231</v>
      </c>
      <c r="C3805" s="1397" t="s">
        <v>18230</v>
      </c>
      <c r="D3805" s="1414" t="s">
        <v>18261</v>
      </c>
      <c r="E3805" s="1397" t="s">
        <v>18232</v>
      </c>
      <c r="F3805" s="42">
        <v>43458</v>
      </c>
      <c r="G3805" s="41">
        <v>43517</v>
      </c>
      <c r="H3805" s="1401" t="s">
        <v>18294</v>
      </c>
      <c r="I3805" s="1022" t="s">
        <v>949</v>
      </c>
      <c r="J3805" s="1513"/>
      <c r="K3805" s="1513"/>
      <c r="L3805" s="1450"/>
    </row>
    <row r="3806" spans="1:13">
      <c r="A3806" s="176"/>
      <c r="B3806" s="27" t="s">
        <v>18129</v>
      </c>
      <c r="C3806" s="1397" t="s">
        <v>15233</v>
      </c>
      <c r="D3806" s="1414" t="s">
        <v>18269</v>
      </c>
      <c r="E3806" s="270" t="s">
        <v>729</v>
      </c>
      <c r="F3806" s="42">
        <v>42654</v>
      </c>
      <c r="G3806" s="41">
        <v>43523</v>
      </c>
      <c r="H3806" s="1401" t="s">
        <v>14096</v>
      </c>
      <c r="I3806" s="1022" t="s">
        <v>949</v>
      </c>
      <c r="J3806" s="1513"/>
      <c r="K3806" s="1513"/>
      <c r="L3806" s="1450"/>
    </row>
    <row r="3807" spans="1:13">
      <c r="A3807" s="176"/>
      <c r="B3807" s="27" t="s">
        <v>18129</v>
      </c>
      <c r="C3807" s="1397" t="s">
        <v>18268</v>
      </c>
      <c r="D3807" s="1414" t="s">
        <v>18270</v>
      </c>
      <c r="E3807" s="270" t="s">
        <v>729</v>
      </c>
      <c r="F3807" s="42">
        <v>39083</v>
      </c>
      <c r="G3807" s="41">
        <v>43523</v>
      </c>
      <c r="H3807" s="1401" t="s">
        <v>14096</v>
      </c>
      <c r="I3807" s="1022" t="s">
        <v>949</v>
      </c>
      <c r="J3807" s="1513"/>
      <c r="K3807" s="1513"/>
      <c r="L3807" s="1450"/>
    </row>
    <row r="3808" spans="1:13">
      <c r="A3808" s="176"/>
      <c r="B3808" s="27" t="s">
        <v>18250</v>
      </c>
      <c r="C3808" s="1397" t="s">
        <v>18249</v>
      </c>
      <c r="D3808" s="1414" t="s">
        <v>18271</v>
      </c>
      <c r="E3808" s="270" t="s">
        <v>729</v>
      </c>
      <c r="F3808" s="42">
        <v>43040</v>
      </c>
      <c r="G3808" s="41">
        <v>43524</v>
      </c>
      <c r="H3808" s="1401" t="s">
        <v>11896</v>
      </c>
      <c r="I3808" s="1022" t="s">
        <v>949</v>
      </c>
      <c r="J3808" s="1513"/>
      <c r="K3808" s="1513"/>
      <c r="L3808" s="1450"/>
    </row>
    <row r="3809" spans="1:12">
      <c r="A3809" s="176"/>
      <c r="B3809" s="27" t="s">
        <v>18251</v>
      </c>
      <c r="C3809" s="1397" t="s">
        <v>18286</v>
      </c>
      <c r="D3809" s="1414" t="s">
        <v>18272</v>
      </c>
      <c r="E3809" s="1397" t="s">
        <v>18252</v>
      </c>
      <c r="F3809" s="42">
        <v>43423</v>
      </c>
      <c r="G3809" s="41">
        <v>43524</v>
      </c>
      <c r="H3809" s="1401" t="s">
        <v>5678</v>
      </c>
      <c r="I3809" s="1022" t="s">
        <v>949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18287</v>
      </c>
      <c r="C3811" s="1397" t="s">
        <v>18290</v>
      </c>
      <c r="D3811" s="1414" t="s">
        <v>18327</v>
      </c>
      <c r="E3811" s="1397" t="s">
        <v>18288</v>
      </c>
      <c r="F3811" s="42">
        <v>42783</v>
      </c>
      <c r="G3811" s="41">
        <v>43529</v>
      </c>
      <c r="H3811" s="1401" t="s">
        <v>18289</v>
      </c>
      <c r="I3811" s="1022" t="s">
        <v>949</v>
      </c>
      <c r="J3811" s="1513"/>
      <c r="K3811" s="1513"/>
      <c r="L3811" s="1450"/>
    </row>
    <row r="3812" spans="1:12">
      <c r="A3812" s="176"/>
      <c r="B3812" s="27" t="s">
        <v>17703</v>
      </c>
      <c r="C3812" s="1397" t="s">
        <v>17638</v>
      </c>
      <c r="D3812" s="1414" t="s">
        <v>18377</v>
      </c>
      <c r="E3812" s="1397" t="s">
        <v>18295</v>
      </c>
      <c r="F3812" s="42">
        <v>43290</v>
      </c>
      <c r="G3812" s="41">
        <v>43530</v>
      </c>
      <c r="H3812" s="1401" t="s">
        <v>18296</v>
      </c>
      <c r="I3812" s="1022" t="s">
        <v>949</v>
      </c>
      <c r="J3812" s="1513"/>
      <c r="K3812" s="1513"/>
      <c r="L3812" s="1450"/>
    </row>
    <row r="3813" spans="1:12">
      <c r="A3813" s="176"/>
      <c r="B3813" s="27" t="s">
        <v>17703</v>
      </c>
      <c r="C3813" s="1397" t="s">
        <v>18302</v>
      </c>
      <c r="D3813" s="1414" t="s">
        <v>18378</v>
      </c>
      <c r="E3813" s="1397" t="s">
        <v>18303</v>
      </c>
      <c r="F3813" s="42">
        <v>43346</v>
      </c>
      <c r="G3813" s="41">
        <v>43531</v>
      </c>
      <c r="H3813" s="1401" t="s">
        <v>12064</v>
      </c>
      <c r="I3813" s="1022" t="s">
        <v>949</v>
      </c>
      <c r="J3813" s="1513"/>
      <c r="K3813" s="1513"/>
      <c r="L3813" s="1450"/>
    </row>
    <row r="3814" spans="1:12">
      <c r="A3814" s="176"/>
      <c r="B3814" s="27" t="s">
        <v>18306</v>
      </c>
      <c r="C3814" s="1397" t="s">
        <v>18307</v>
      </c>
      <c r="D3814" s="1414" t="s">
        <v>18379</v>
      </c>
      <c r="E3814" s="1397" t="s">
        <v>9987</v>
      </c>
      <c r="F3814" s="42">
        <v>43313</v>
      </c>
      <c r="G3814" s="1453">
        <v>43541</v>
      </c>
      <c r="H3814" s="277" t="s">
        <v>18338</v>
      </c>
      <c r="I3814" s="1022" t="s">
        <v>949</v>
      </c>
      <c r="J3814" s="1513"/>
      <c r="K3814" s="1513"/>
      <c r="L3814" s="1450"/>
    </row>
    <row r="3815" spans="1:12">
      <c r="A3815" s="176"/>
      <c r="B3815" s="27" t="s">
        <v>18305</v>
      </c>
      <c r="C3815" s="1397" t="s">
        <v>18304</v>
      </c>
      <c r="D3815" s="1414" t="s">
        <v>18380</v>
      </c>
      <c r="E3815" s="1397" t="s">
        <v>1558</v>
      </c>
      <c r="F3815" s="42">
        <v>43171</v>
      </c>
      <c r="G3815" s="1453">
        <v>43541</v>
      </c>
      <c r="H3815" s="277" t="s">
        <v>18338</v>
      </c>
      <c r="I3815" s="1022" t="s">
        <v>949</v>
      </c>
      <c r="J3815" s="1513"/>
      <c r="K3815" s="1513"/>
      <c r="L3815" s="1450"/>
    </row>
    <row r="3816" spans="1:12">
      <c r="A3816" s="176"/>
      <c r="B3816" s="27" t="s">
        <v>17108</v>
      </c>
      <c r="C3816" s="1397" t="s">
        <v>18308</v>
      </c>
      <c r="D3816" s="1414" t="s">
        <v>18381</v>
      </c>
      <c r="E3816" s="1397" t="s">
        <v>18309</v>
      </c>
      <c r="F3816" s="42">
        <v>43304</v>
      </c>
      <c r="G3816" s="41">
        <v>43534</v>
      </c>
      <c r="H3816" s="1401" t="s">
        <v>18310</v>
      </c>
      <c r="I3816" s="1022" t="s">
        <v>949</v>
      </c>
      <c r="J3816" s="1513"/>
      <c r="K3816" s="1513"/>
      <c r="L3816" s="1450"/>
    </row>
    <row r="3817" spans="1:12">
      <c r="A3817" s="176"/>
      <c r="B3817" s="27" t="s">
        <v>1122</v>
      </c>
      <c r="C3817" s="1397" t="s">
        <v>18316</v>
      </c>
      <c r="D3817" s="1414" t="s">
        <v>18382</v>
      </c>
      <c r="E3817" s="1397" t="s">
        <v>18317</v>
      </c>
      <c r="F3817" s="42">
        <v>43416</v>
      </c>
      <c r="G3817" s="41">
        <v>43537</v>
      </c>
      <c r="H3817" s="1401" t="s">
        <v>12089</v>
      </c>
      <c r="I3817" s="1022" t="s">
        <v>949</v>
      </c>
      <c r="J3817" s="1513"/>
      <c r="K3817" s="1513"/>
      <c r="L3817" s="1450"/>
    </row>
    <row r="3818" spans="1:12">
      <c r="A3818" s="176"/>
      <c r="B3818" s="27" t="s">
        <v>18319</v>
      </c>
      <c r="C3818" s="1397" t="s">
        <v>18318</v>
      </c>
      <c r="D3818" s="1414" t="s">
        <v>18383</v>
      </c>
      <c r="E3818" s="1397" t="s">
        <v>18320</v>
      </c>
      <c r="F3818" s="42">
        <v>43507</v>
      </c>
      <c r="G3818" s="41">
        <v>43537</v>
      </c>
      <c r="H3818" s="1401" t="s">
        <v>12089</v>
      </c>
      <c r="I3818" s="1022" t="s">
        <v>949</v>
      </c>
      <c r="J3818" s="1513"/>
      <c r="K3818" s="1513"/>
      <c r="L3818" s="1450"/>
    </row>
    <row r="3819" spans="1:12">
      <c r="A3819" s="176"/>
      <c r="B3819" s="27" t="s">
        <v>18134</v>
      </c>
      <c r="C3819" s="1397" t="s">
        <v>18355</v>
      </c>
      <c r="D3819" s="1414" t="s">
        <v>18336</v>
      </c>
      <c r="E3819" s="1397" t="s">
        <v>56</v>
      </c>
      <c r="F3819" s="42">
        <v>43542</v>
      </c>
      <c r="G3819" s="41">
        <v>43544</v>
      </c>
      <c r="H3819" s="1401" t="s">
        <v>18359</v>
      </c>
      <c r="I3819" s="1022" t="s">
        <v>949</v>
      </c>
      <c r="J3819" s="1513"/>
      <c r="K3819" s="1513"/>
      <c r="L3819" s="1450"/>
    </row>
    <row r="3820" spans="1:12">
      <c r="A3820" s="176"/>
      <c r="B3820" s="27" t="s">
        <v>18357</v>
      </c>
      <c r="C3820" s="1397" t="s">
        <v>18358</v>
      </c>
      <c r="D3820" s="1414" t="s">
        <v>18313</v>
      </c>
      <c r="E3820" s="1397" t="s">
        <v>56</v>
      </c>
      <c r="F3820" s="42">
        <v>43535</v>
      </c>
      <c r="G3820" s="41">
        <v>43544</v>
      </c>
      <c r="H3820" s="1462" t="s">
        <v>18360</v>
      </c>
      <c r="I3820" s="1022" t="s">
        <v>949</v>
      </c>
      <c r="J3820" s="1513"/>
      <c r="K3820" s="1513"/>
      <c r="L3820" s="1450"/>
    </row>
    <row r="3821" spans="1:12">
      <c r="A3821" s="176"/>
      <c r="B3821" s="27" t="s">
        <v>18361</v>
      </c>
      <c r="C3821" s="1397" t="s">
        <v>18362</v>
      </c>
      <c r="D3821" s="1414" t="s">
        <v>18384</v>
      </c>
      <c r="E3821" s="1397" t="s">
        <v>18363</v>
      </c>
      <c r="F3821" s="42">
        <v>43542</v>
      </c>
      <c r="G3821" s="41">
        <v>43545</v>
      </c>
      <c r="H3821" s="1462" t="s">
        <v>15625</v>
      </c>
      <c r="I3821" s="1022" t="s">
        <v>949</v>
      </c>
      <c r="J3821" s="1513"/>
      <c r="K3821" s="1513"/>
      <c r="L3821" s="1450"/>
    </row>
    <row r="3822" spans="1:12">
      <c r="A3822" s="176"/>
      <c r="B3822" s="27" t="s">
        <v>18366</v>
      </c>
      <c r="C3822" s="1397" t="s">
        <v>18364</v>
      </c>
      <c r="D3822" s="1414" t="s">
        <v>18385</v>
      </c>
      <c r="E3822" s="1397" t="s">
        <v>18365</v>
      </c>
      <c r="F3822" s="42">
        <v>43388</v>
      </c>
      <c r="G3822" s="41">
        <v>43546</v>
      </c>
      <c r="H3822" s="1401" t="s">
        <v>15625</v>
      </c>
      <c r="I3822" s="1022" t="s">
        <v>949</v>
      </c>
      <c r="J3822" s="1513"/>
      <c r="K3822" s="1513"/>
      <c r="L3822" s="1450"/>
    </row>
    <row r="3823" spans="1:12">
      <c r="A3823" s="176"/>
      <c r="B3823" s="27" t="s">
        <v>18129</v>
      </c>
      <c r="C3823" s="1397" t="s">
        <v>18371</v>
      </c>
      <c r="D3823" s="1414" t="s">
        <v>18388</v>
      </c>
      <c r="E3823" s="1397" t="s">
        <v>18367</v>
      </c>
      <c r="F3823" s="42">
        <v>43325</v>
      </c>
      <c r="G3823" s="41">
        <v>43554</v>
      </c>
      <c r="H3823" s="1401" t="s">
        <v>18394</v>
      </c>
      <c r="I3823" s="1022" t="s">
        <v>949</v>
      </c>
      <c r="J3823" s="1513"/>
      <c r="K3823" s="1513"/>
      <c r="L3823" s="1450"/>
    </row>
    <row r="3824" spans="1:12">
      <c r="A3824" s="176"/>
      <c r="B3824" s="27" t="s">
        <v>17108</v>
      </c>
      <c r="C3824" s="1397" t="s">
        <v>18339</v>
      </c>
      <c r="D3824" s="1414" t="s">
        <v>18396</v>
      </c>
      <c r="E3824" s="1397" t="s">
        <v>11</v>
      </c>
      <c r="F3824" s="42">
        <v>43010</v>
      </c>
      <c r="G3824" s="41">
        <v>43555</v>
      </c>
      <c r="H3824" s="1401" t="s">
        <v>18395</v>
      </c>
      <c r="I3824" s="1022" t="s">
        <v>949</v>
      </c>
      <c r="J3824" s="1513"/>
      <c r="K3824" s="1513"/>
      <c r="L3824" s="1450"/>
    </row>
    <row r="3825" spans="1:12">
      <c r="A3825" s="176"/>
      <c r="B3825" s="27" t="s">
        <v>18343</v>
      </c>
      <c r="C3825" s="1397" t="s">
        <v>18341</v>
      </c>
      <c r="D3825" s="1414" t="s">
        <v>18397</v>
      </c>
      <c r="E3825" s="1397" t="s">
        <v>18400</v>
      </c>
      <c r="F3825" s="42">
        <v>42614</v>
      </c>
      <c r="G3825" s="41">
        <v>43555</v>
      </c>
      <c r="H3825" s="1401" t="s">
        <v>18395</v>
      </c>
      <c r="I3825" s="1022" t="s">
        <v>949</v>
      </c>
      <c r="J3825" s="1513"/>
      <c r="K3825" s="1513"/>
      <c r="L3825" s="1450"/>
    </row>
    <row r="3826" spans="1:12">
      <c r="A3826" s="176"/>
      <c r="B3826" s="27" t="s">
        <v>17679</v>
      </c>
      <c r="C3826" s="1397" t="s">
        <v>18372</v>
      </c>
      <c r="D3826" s="1414" t="s">
        <v>18398</v>
      </c>
      <c r="E3826" s="1397" t="s">
        <v>18373</v>
      </c>
      <c r="F3826" s="42">
        <v>38565</v>
      </c>
      <c r="G3826" s="41">
        <v>43555</v>
      </c>
      <c r="H3826" s="1401" t="s">
        <v>18395</v>
      </c>
      <c r="I3826" s="1022" t="s">
        <v>949</v>
      </c>
      <c r="J3826" s="1513"/>
      <c r="K3826" s="1513"/>
      <c r="L3826" s="1450"/>
    </row>
    <row r="3827" spans="1:12">
      <c r="A3827" s="176"/>
      <c r="B3827" s="27" t="s">
        <v>17116</v>
      </c>
      <c r="C3827" s="1397" t="s">
        <v>18392</v>
      </c>
      <c r="D3827" s="1414" t="s">
        <v>18399</v>
      </c>
      <c r="E3827" s="1397" t="s">
        <v>11</v>
      </c>
      <c r="F3827" s="42">
        <v>42013</v>
      </c>
      <c r="G3827" s="41">
        <v>43555</v>
      </c>
      <c r="H3827" s="1401" t="s">
        <v>18395</v>
      </c>
      <c r="I3827" s="1022" t="s">
        <v>949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18416</v>
      </c>
      <c r="J3828" s="1513"/>
      <c r="K3828" s="1513"/>
      <c r="L3828" s="1450"/>
    </row>
    <row r="3829" spans="1:12">
      <c r="A3829" s="176"/>
      <c r="B3829" s="27" t="s">
        <v>17086</v>
      </c>
      <c r="C3829" s="1397" t="s">
        <v>18370</v>
      </c>
      <c r="D3829" s="1414" t="s">
        <v>18451</v>
      </c>
      <c r="E3829" s="1397" t="s">
        <v>7166</v>
      </c>
      <c r="F3829" s="42">
        <v>43346</v>
      </c>
      <c r="G3829" s="41">
        <v>43557</v>
      </c>
      <c r="H3829" s="1401" t="s">
        <v>18404</v>
      </c>
      <c r="I3829" s="1022" t="s">
        <v>949</v>
      </c>
      <c r="J3829" s="1513"/>
      <c r="K3829" s="1513"/>
      <c r="L3829" s="1450"/>
    </row>
    <row r="3830" spans="1:12">
      <c r="A3830" s="176"/>
      <c r="B3830" s="27" t="s">
        <v>18342</v>
      </c>
      <c r="C3830" s="1397" t="s">
        <v>18340</v>
      </c>
      <c r="D3830" s="1414" t="s">
        <v>15512</v>
      </c>
      <c r="E3830" s="1397" t="s">
        <v>4270</v>
      </c>
      <c r="F3830" s="42">
        <v>42800</v>
      </c>
      <c r="G3830" s="41">
        <v>43564</v>
      </c>
      <c r="H3830" s="1401" t="s">
        <v>14250</v>
      </c>
      <c r="I3830" s="1022" t="s">
        <v>949</v>
      </c>
      <c r="J3830" s="1513"/>
      <c r="K3830" s="1513"/>
      <c r="L3830" s="1450"/>
    </row>
    <row r="3831" spans="1:12">
      <c r="A3831" s="176"/>
      <c r="B3831" s="27" t="s">
        <v>18414</v>
      </c>
      <c r="C3831" s="1397" t="s">
        <v>18413</v>
      </c>
      <c r="D3831" s="1414" t="s">
        <v>18452</v>
      </c>
      <c r="E3831" s="1397" t="s">
        <v>663</v>
      </c>
      <c r="F3831" s="42">
        <v>43550</v>
      </c>
      <c r="G3831" s="41">
        <v>43564</v>
      </c>
      <c r="H3831" s="1401" t="s">
        <v>14250</v>
      </c>
      <c r="I3831" s="1022" t="s">
        <v>949</v>
      </c>
      <c r="J3831" s="1513"/>
      <c r="K3831" s="1513"/>
      <c r="L3831" s="1450"/>
    </row>
    <row r="3832" spans="1:12">
      <c r="A3832" s="176"/>
      <c r="B3832" s="27" t="s">
        <v>18414</v>
      </c>
      <c r="C3832" s="1397" t="s">
        <v>18415</v>
      </c>
      <c r="D3832" s="1414" t="s">
        <v>18453</v>
      </c>
      <c r="E3832" s="34" t="s">
        <v>652</v>
      </c>
      <c r="F3832" s="42">
        <v>43474</v>
      </c>
      <c r="G3832" s="41">
        <v>43564</v>
      </c>
      <c r="H3832" s="1401" t="s">
        <v>14250</v>
      </c>
      <c r="I3832" s="1022" t="s">
        <v>949</v>
      </c>
      <c r="J3832" s="1513"/>
      <c r="K3832" s="1513"/>
      <c r="L3832" s="1450"/>
    </row>
    <row r="3833" spans="1:12">
      <c r="A3833" s="176"/>
      <c r="B3833" s="27" t="s">
        <v>18375</v>
      </c>
      <c r="C3833" s="1397" t="s">
        <v>18374</v>
      </c>
      <c r="D3833" s="1414" t="s">
        <v>18454</v>
      </c>
      <c r="E3833" s="1397" t="s">
        <v>18369</v>
      </c>
      <c r="F3833" s="42">
        <v>42919</v>
      </c>
      <c r="G3833" s="41">
        <v>43565</v>
      </c>
      <c r="H3833" s="1401" t="s">
        <v>10525</v>
      </c>
      <c r="I3833" s="1022" t="s">
        <v>949</v>
      </c>
      <c r="J3833" s="1513"/>
      <c r="K3833" s="1513"/>
      <c r="L3833" s="1450"/>
    </row>
    <row r="3834" spans="1:12">
      <c r="A3834" s="176"/>
      <c r="B3834" s="27" t="s">
        <v>17116</v>
      </c>
      <c r="C3834" s="1397" t="s">
        <v>18393</v>
      </c>
      <c r="D3834" s="1414" t="s">
        <v>17825</v>
      </c>
      <c r="E3834" s="1397" t="s">
        <v>56</v>
      </c>
      <c r="F3834" s="42">
        <v>43381</v>
      </c>
      <c r="G3834" s="1453">
        <v>43557</v>
      </c>
      <c r="H3834" s="277" t="s">
        <v>18455</v>
      </c>
      <c r="I3834" s="1022" t="s">
        <v>949</v>
      </c>
      <c r="J3834" s="1513"/>
      <c r="K3834" s="1513"/>
      <c r="L3834" s="1436" t="s">
        <v>18418</v>
      </c>
    </row>
    <row r="3835" spans="1:12">
      <c r="A3835" s="176"/>
      <c r="B3835" s="27" t="s">
        <v>18426</v>
      </c>
      <c r="C3835" s="1397" t="s">
        <v>18423</v>
      </c>
      <c r="D3835" s="1414" t="s">
        <v>18456</v>
      </c>
      <c r="E3835" s="1397" t="s">
        <v>18429</v>
      </c>
      <c r="F3835" s="42">
        <v>43507</v>
      </c>
      <c r="G3835" s="41">
        <v>43569</v>
      </c>
      <c r="H3835" s="1401" t="s">
        <v>10554</v>
      </c>
      <c r="I3835" s="1022" t="s">
        <v>949</v>
      </c>
      <c r="J3835" s="1513"/>
      <c r="K3835" s="1513"/>
      <c r="L3835" s="1450"/>
    </row>
    <row r="3836" spans="1:12">
      <c r="A3836" s="176"/>
      <c r="B3836" s="27" t="s">
        <v>18420</v>
      </c>
      <c r="C3836" s="1397" t="s">
        <v>18421</v>
      </c>
      <c r="D3836" s="1414" t="s">
        <v>18411</v>
      </c>
      <c r="E3836" s="1397" t="s">
        <v>56</v>
      </c>
      <c r="F3836" s="42">
        <v>43563</v>
      </c>
      <c r="G3836" s="41">
        <v>43570</v>
      </c>
      <c r="H3836" s="1401" t="s">
        <v>12188</v>
      </c>
      <c r="I3836" s="1022" t="s">
        <v>949</v>
      </c>
      <c r="J3836" s="1513"/>
      <c r="K3836" s="1513"/>
      <c r="L3836" s="1436"/>
    </row>
    <row r="3837" spans="1:12">
      <c r="A3837" s="176"/>
      <c r="B3837" s="27" t="s">
        <v>18425</v>
      </c>
      <c r="C3837" s="1397" t="s">
        <v>18422</v>
      </c>
      <c r="D3837" s="1414" t="s">
        <v>18457</v>
      </c>
      <c r="E3837" s="1397" t="s">
        <v>18428</v>
      </c>
      <c r="F3837" s="42">
        <v>43570</v>
      </c>
      <c r="G3837" s="41">
        <v>43570</v>
      </c>
      <c r="H3837" s="1401" t="s">
        <v>10554</v>
      </c>
      <c r="I3837" s="1022" t="s">
        <v>949</v>
      </c>
      <c r="J3837" s="1513"/>
      <c r="K3837" s="1513"/>
      <c r="L3837" s="1450"/>
    </row>
    <row r="3838" spans="1:12">
      <c r="A3838" s="176"/>
      <c r="B3838" s="27" t="s">
        <v>18427</v>
      </c>
      <c r="C3838" s="1397" t="s">
        <v>18424</v>
      </c>
      <c r="D3838" s="1414" t="s">
        <v>18459</v>
      </c>
      <c r="E3838" s="1397" t="s">
        <v>18430</v>
      </c>
      <c r="F3838" s="42">
        <v>43313</v>
      </c>
      <c r="G3838" s="41">
        <v>43571</v>
      </c>
      <c r="H3838" s="1401" t="s">
        <v>18458</v>
      </c>
      <c r="I3838" s="1022" t="s">
        <v>949</v>
      </c>
      <c r="J3838" s="1513"/>
      <c r="K3838" s="1513"/>
      <c r="L3838" s="1450"/>
    </row>
    <row r="3839" spans="1:12">
      <c r="A3839" s="176"/>
      <c r="B3839" s="27" t="s">
        <v>17066</v>
      </c>
      <c r="C3839" s="1397" t="s">
        <v>18368</v>
      </c>
      <c r="D3839" s="1414" t="s">
        <v>14078</v>
      </c>
      <c r="E3839" s="1397" t="s">
        <v>18369</v>
      </c>
      <c r="F3839" s="42">
        <v>39524</v>
      </c>
      <c r="G3839" s="41">
        <v>43574</v>
      </c>
      <c r="H3839" s="1401" t="s">
        <v>18434</v>
      </c>
      <c r="I3839" s="1022" t="s">
        <v>949</v>
      </c>
      <c r="J3839" s="1513"/>
      <c r="K3839" s="1513"/>
      <c r="L3839" s="1450"/>
    </row>
    <row r="3840" spans="1:12">
      <c r="A3840" s="176"/>
      <c r="B3840" s="27" t="s">
        <v>17969</v>
      </c>
      <c r="C3840" s="1397" t="s">
        <v>18432</v>
      </c>
      <c r="D3840" s="1414" t="s">
        <v>18283</v>
      </c>
      <c r="E3840" s="1397" t="s">
        <v>8</v>
      </c>
      <c r="F3840" s="42">
        <v>43528</v>
      </c>
      <c r="G3840" s="41">
        <v>43574</v>
      </c>
      <c r="H3840" s="1401" t="s">
        <v>18434</v>
      </c>
      <c r="I3840" s="1022" t="s">
        <v>949</v>
      </c>
      <c r="J3840" s="1513"/>
      <c r="K3840" s="1513"/>
      <c r="L3840" s="1450"/>
    </row>
    <row r="3841" spans="1:12">
      <c r="A3841" s="176"/>
      <c r="B3841" s="27" t="s">
        <v>17969</v>
      </c>
      <c r="C3841" s="1397" t="s">
        <v>18437</v>
      </c>
      <c r="D3841" s="1414" t="s">
        <v>18431</v>
      </c>
      <c r="E3841" s="1397" t="s">
        <v>663</v>
      </c>
      <c r="F3841" s="42">
        <v>43577</v>
      </c>
      <c r="G3841" s="41">
        <v>43577</v>
      </c>
      <c r="H3841" s="1401" t="s">
        <v>18438</v>
      </c>
      <c r="I3841" s="1022" t="s">
        <v>949</v>
      </c>
      <c r="J3841" s="1513"/>
      <c r="K3841" s="1513"/>
      <c r="L3841" s="1450"/>
    </row>
    <row r="3842" spans="1:12">
      <c r="A3842" s="176"/>
      <c r="B3842" s="27" t="s">
        <v>18342</v>
      </c>
      <c r="C3842" s="1397" t="s">
        <v>18444</v>
      </c>
      <c r="D3842" s="1414" t="s">
        <v>18176</v>
      </c>
      <c r="E3842" s="1397" t="s">
        <v>1558</v>
      </c>
      <c r="F3842" s="42">
        <v>43507</v>
      </c>
      <c r="G3842" s="1453">
        <v>43580</v>
      </c>
      <c r="H3842" s="277" t="s">
        <v>18450</v>
      </c>
      <c r="I3842" s="1022" t="s">
        <v>949</v>
      </c>
      <c r="J3842" s="1513"/>
      <c r="K3842" s="1513"/>
      <c r="L3842" s="1450"/>
    </row>
    <row r="3843" spans="1:12">
      <c r="A3843" s="176"/>
      <c r="B3843" s="27" t="s">
        <v>17192</v>
      </c>
      <c r="C3843" s="1397" t="s">
        <v>18448</v>
      </c>
      <c r="D3843" s="1414" t="s">
        <v>18177</v>
      </c>
      <c r="E3843" s="1397" t="s">
        <v>34</v>
      </c>
      <c r="F3843" s="42">
        <v>43507</v>
      </c>
      <c r="G3843" s="41">
        <v>43581</v>
      </c>
      <c r="H3843" s="1401" t="s">
        <v>10573</v>
      </c>
      <c r="I3843" s="1022" t="s">
        <v>949</v>
      </c>
      <c r="J3843" s="1513"/>
      <c r="K3843" s="1513"/>
      <c r="L3843" s="1450"/>
    </row>
    <row r="3844" spans="1:12">
      <c r="A3844" s="176"/>
      <c r="B3844" s="27" t="s">
        <v>18129</v>
      </c>
      <c r="C3844" s="1397" t="s">
        <v>18449</v>
      </c>
      <c r="D3844" s="1414" t="s">
        <v>18223</v>
      </c>
      <c r="E3844" s="1397" t="s">
        <v>56</v>
      </c>
      <c r="F3844" s="42">
        <v>43514</v>
      </c>
      <c r="G3844" s="41">
        <v>43585</v>
      </c>
      <c r="H3844" s="1401" t="s">
        <v>10627</v>
      </c>
      <c r="I3844" s="1022" t="s">
        <v>949</v>
      </c>
      <c r="J3844" s="1513"/>
      <c r="K3844" s="1513"/>
      <c r="L3844" s="1450"/>
    </row>
    <row r="3845" spans="1:12">
      <c r="A3845" s="176"/>
      <c r="B3845" s="27" t="s">
        <v>17108</v>
      </c>
      <c r="C3845" s="1397" t="s">
        <v>18433</v>
      </c>
      <c r="D3845" s="1414" t="s">
        <v>15828</v>
      </c>
      <c r="E3845" s="1397" t="s">
        <v>11</v>
      </c>
      <c r="F3845" s="42">
        <v>43200</v>
      </c>
      <c r="G3845" s="41">
        <v>43585</v>
      </c>
      <c r="H3845" s="1401" t="s">
        <v>10627</v>
      </c>
      <c r="I3845" s="1022" t="s">
        <v>949</v>
      </c>
      <c r="J3845" s="1513"/>
      <c r="K3845" s="1513"/>
      <c r="L3845" s="1450"/>
    </row>
    <row r="3846" spans="1:12">
      <c r="A3846" s="176"/>
      <c r="B3846" s="27" t="s">
        <v>18462</v>
      </c>
      <c r="C3846" s="1397" t="s">
        <v>18460</v>
      </c>
      <c r="D3846" s="1414" t="s">
        <v>14995</v>
      </c>
      <c r="E3846" s="1397" t="s">
        <v>18461</v>
      </c>
      <c r="F3846" s="42">
        <v>42979</v>
      </c>
      <c r="G3846" s="41">
        <v>43585</v>
      </c>
      <c r="H3846" s="1401" t="s">
        <v>10627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18134</v>
      </c>
      <c r="C3848" s="1397" t="s">
        <v>18402</v>
      </c>
      <c r="D3848" s="1414" t="s">
        <v>18403</v>
      </c>
      <c r="E3848" s="1397" t="s">
        <v>56</v>
      </c>
      <c r="F3848" s="42">
        <v>43557</v>
      </c>
      <c r="G3848" s="41">
        <v>43588</v>
      </c>
      <c r="H3848" s="1401" t="s">
        <v>17232</v>
      </c>
      <c r="I3848" s="1022" t="s">
        <v>949</v>
      </c>
      <c r="J3848" s="1513"/>
      <c r="K3848" s="1513"/>
      <c r="L3848" s="1450" t="s">
        <v>18465</v>
      </c>
    </row>
    <row r="3849" spans="1:12">
      <c r="A3849" s="176"/>
      <c r="B3849" s="27" t="s">
        <v>18475</v>
      </c>
      <c r="C3849" s="1397" t="s">
        <v>18476</v>
      </c>
      <c r="D3849" s="1414" t="s">
        <v>17935</v>
      </c>
      <c r="E3849" s="1397" t="s">
        <v>18477</v>
      </c>
      <c r="F3849" s="42">
        <v>43405</v>
      </c>
      <c r="G3849" s="41">
        <v>43595</v>
      </c>
      <c r="H3849" s="1401" t="s">
        <v>15804</v>
      </c>
      <c r="I3849" s="1022" t="s">
        <v>949</v>
      </c>
      <c r="J3849" s="1513"/>
      <c r="K3849" s="1513"/>
      <c r="L3849" s="1450"/>
    </row>
    <row r="3850" spans="1:12">
      <c r="A3850" s="176"/>
      <c r="B3850" s="27" t="s">
        <v>18129</v>
      </c>
      <c r="C3850" s="1397" t="s">
        <v>18445</v>
      </c>
      <c r="D3850" s="1414" t="s">
        <v>3214</v>
      </c>
      <c r="E3850" s="1397" t="s">
        <v>11</v>
      </c>
      <c r="F3850" s="42">
        <v>42675</v>
      </c>
      <c r="G3850" s="41">
        <v>43598</v>
      </c>
      <c r="H3850" s="277" t="s">
        <v>18501</v>
      </c>
      <c r="I3850" s="1022" t="s">
        <v>949</v>
      </c>
      <c r="J3850" s="1513"/>
      <c r="K3850" s="1513"/>
      <c r="L3850" s="1450"/>
    </row>
    <row r="3851" spans="1:12">
      <c r="A3851" s="176"/>
      <c r="B3851" s="27" t="s">
        <v>18077</v>
      </c>
      <c r="C3851" s="1397" t="s">
        <v>18484</v>
      </c>
      <c r="D3851" s="1414" t="s">
        <v>18471</v>
      </c>
      <c r="E3851" s="1397" t="s">
        <v>56</v>
      </c>
      <c r="F3851" s="42">
        <v>43591</v>
      </c>
      <c r="G3851" s="41">
        <v>43599</v>
      </c>
      <c r="H3851" s="1401" t="s">
        <v>18485</v>
      </c>
      <c r="I3851" s="1022" t="s">
        <v>949</v>
      </c>
      <c r="J3851" s="1513"/>
      <c r="K3851" s="1513"/>
      <c r="L3851" s="1450"/>
    </row>
    <row r="3852" spans="1:12">
      <c r="A3852" s="176"/>
      <c r="B3852" s="27" t="s">
        <v>17679</v>
      </c>
      <c r="C3852" s="1397" t="s">
        <v>18486</v>
      </c>
      <c r="D3852" s="1414" t="s">
        <v>16745</v>
      </c>
      <c r="E3852" s="34" t="s">
        <v>652</v>
      </c>
      <c r="F3852" s="42">
        <v>43045</v>
      </c>
      <c r="G3852" s="41">
        <v>43600</v>
      </c>
      <c r="H3852" s="1401" t="s">
        <v>17263</v>
      </c>
      <c r="I3852" s="1022" t="s">
        <v>949</v>
      </c>
      <c r="J3852" s="1513"/>
      <c r="K3852" s="1513"/>
    </row>
    <row r="3853" spans="1:12">
      <c r="A3853" s="176"/>
      <c r="B3853" s="27" t="s">
        <v>18488</v>
      </c>
      <c r="C3853" s="1397" t="s">
        <v>18487</v>
      </c>
      <c r="D3853" s="1414" t="s">
        <v>18321</v>
      </c>
      <c r="E3853" s="353" t="s">
        <v>18489</v>
      </c>
      <c r="F3853" s="42">
        <v>43537</v>
      </c>
      <c r="G3853" s="1453">
        <v>43602</v>
      </c>
      <c r="H3853" s="1401" t="s">
        <v>18502</v>
      </c>
      <c r="I3853" s="1022" t="s">
        <v>949</v>
      </c>
      <c r="J3853" s="1513"/>
      <c r="K3853" s="1513"/>
    </row>
    <row r="3854" spans="1:12">
      <c r="A3854" s="176"/>
      <c r="B3854" s="27" t="s">
        <v>18497</v>
      </c>
      <c r="C3854" s="1397" t="s">
        <v>18498</v>
      </c>
      <c r="D3854" s="1414" t="s">
        <v>18480</v>
      </c>
      <c r="E3854" s="353" t="s">
        <v>56</v>
      </c>
      <c r="F3854" s="42">
        <v>43598</v>
      </c>
      <c r="G3854" s="41">
        <v>43605</v>
      </c>
      <c r="H3854" s="1462" t="s">
        <v>12383</v>
      </c>
      <c r="I3854" s="1022" t="s">
        <v>949</v>
      </c>
      <c r="J3854" s="1513"/>
      <c r="K3854" s="1513"/>
    </row>
    <row r="3855" spans="1:12">
      <c r="A3855" s="176"/>
      <c r="B3855" s="27" t="s">
        <v>18420</v>
      </c>
      <c r="C3855" s="1397" t="s">
        <v>18499</v>
      </c>
      <c r="D3855" s="1414" t="s">
        <v>18492</v>
      </c>
      <c r="E3855" s="353" t="s">
        <v>56</v>
      </c>
      <c r="F3855" s="42">
        <v>43598</v>
      </c>
      <c r="G3855" s="41">
        <v>43606</v>
      </c>
      <c r="H3855" s="1401" t="s">
        <v>12383</v>
      </c>
      <c r="I3855" s="1022" t="s">
        <v>949</v>
      </c>
      <c r="J3855" s="1513"/>
      <c r="K3855" s="1513"/>
      <c r="L3855" s="1450" t="s">
        <v>18465</v>
      </c>
    </row>
    <row r="3856" spans="1:12">
      <c r="A3856" s="176"/>
      <c r="B3856" s="27" t="s">
        <v>18504</v>
      </c>
      <c r="C3856" s="1397" t="s">
        <v>18505</v>
      </c>
      <c r="D3856" s="1414" t="s">
        <v>18472</v>
      </c>
      <c r="E3856" s="353" t="s">
        <v>875</v>
      </c>
      <c r="F3856" s="42">
        <v>43591</v>
      </c>
      <c r="G3856" s="41">
        <v>43608</v>
      </c>
      <c r="H3856" s="1401" t="s">
        <v>10737</v>
      </c>
      <c r="I3856" s="1022" t="s">
        <v>949</v>
      </c>
      <c r="J3856" s="1513"/>
      <c r="K3856" s="1513"/>
      <c r="L3856" s="1450" t="s">
        <v>18465</v>
      </c>
    </row>
    <row r="3857" spans="1:12">
      <c r="A3857" s="176"/>
      <c r="B3857" s="27" t="s">
        <v>17848</v>
      </c>
      <c r="C3857" s="1397" t="s">
        <v>17849</v>
      </c>
      <c r="D3857" s="1414" t="s">
        <v>17835</v>
      </c>
      <c r="E3857" s="1397" t="s">
        <v>12874</v>
      </c>
      <c r="F3857" s="42">
        <v>43388</v>
      </c>
      <c r="G3857" s="41">
        <v>43609</v>
      </c>
      <c r="H3857" s="277" t="s">
        <v>18512</v>
      </c>
      <c r="I3857" s="1022" t="s">
        <v>949</v>
      </c>
      <c r="J3857" s="1513"/>
      <c r="K3857" s="1513"/>
      <c r="L3857" s="1450"/>
    </row>
    <row r="3858" spans="1:12">
      <c r="A3858" s="176"/>
      <c r="B3858" s="27" t="s">
        <v>17848</v>
      </c>
      <c r="C3858" s="1397" t="s">
        <v>18235</v>
      </c>
      <c r="D3858" s="1414" t="s">
        <v>18244</v>
      </c>
      <c r="E3858" s="1397" t="s">
        <v>18238</v>
      </c>
      <c r="F3858" s="42">
        <v>43521</v>
      </c>
      <c r="G3858" s="41">
        <v>43609</v>
      </c>
      <c r="H3858" s="277" t="s">
        <v>18512</v>
      </c>
      <c r="I3858" s="1022" t="s">
        <v>949</v>
      </c>
      <c r="J3858" s="1513"/>
      <c r="K3858" s="1513"/>
      <c r="L3858" s="1450"/>
    </row>
    <row r="3859" spans="1:12">
      <c r="A3859" s="176"/>
      <c r="B3859" s="27" t="s">
        <v>17848</v>
      </c>
      <c r="C3859" s="1397" t="s">
        <v>18236</v>
      </c>
      <c r="D3859" s="1414" t="s">
        <v>18245</v>
      </c>
      <c r="E3859" s="1397" t="s">
        <v>18238</v>
      </c>
      <c r="F3859" s="42">
        <v>43521</v>
      </c>
      <c r="G3859" s="41">
        <v>43609</v>
      </c>
      <c r="H3859" s="277" t="s">
        <v>18512</v>
      </c>
      <c r="I3859" s="1022" t="s">
        <v>949</v>
      </c>
      <c r="J3859" s="1513"/>
      <c r="K3859" s="1513"/>
      <c r="L3859" s="1450"/>
    </row>
    <row r="3860" spans="1:12">
      <c r="A3860" s="176"/>
      <c r="B3860" s="27" t="s">
        <v>17066</v>
      </c>
      <c r="C3860" s="1397" t="s">
        <v>18447</v>
      </c>
      <c r="D3860" s="1414" t="s">
        <v>18446</v>
      </c>
      <c r="E3860" s="1397" t="s">
        <v>2811</v>
      </c>
      <c r="F3860" s="42">
        <v>43313</v>
      </c>
      <c r="G3860" s="41">
        <v>43616</v>
      </c>
      <c r="H3860" s="1401" t="s">
        <v>10814</v>
      </c>
      <c r="I3860" s="1022" t="s">
        <v>949</v>
      </c>
      <c r="J3860" s="1513"/>
      <c r="K3860" s="1513"/>
      <c r="L3860" s="1450"/>
    </row>
    <row r="3861" spans="1:12">
      <c r="A3861" s="176"/>
      <c r="B3861" s="27" t="s">
        <v>18488</v>
      </c>
      <c r="C3861" s="1397" t="s">
        <v>18490</v>
      </c>
      <c r="D3861" s="1414" t="s">
        <v>15470</v>
      </c>
      <c r="E3861" s="1397" t="s">
        <v>18491</v>
      </c>
      <c r="F3861" s="42">
        <v>42744</v>
      </c>
      <c r="G3861" s="41">
        <v>43616</v>
      </c>
      <c r="H3861" s="1401" t="s">
        <v>18503</v>
      </c>
      <c r="I3861" s="1022" t="s">
        <v>949</v>
      </c>
      <c r="J3861" s="1513"/>
      <c r="K3861" s="1513"/>
      <c r="L3861" s="1450"/>
    </row>
    <row r="3862" spans="1:12">
      <c r="A3862" s="176"/>
      <c r="B3862" s="27" t="s">
        <v>18469</v>
      </c>
      <c r="C3862" s="1397" t="s">
        <v>18468</v>
      </c>
      <c r="D3862" s="1414" t="s">
        <v>17243</v>
      </c>
      <c r="E3862" s="1397" t="s">
        <v>18470</v>
      </c>
      <c r="F3862" s="42">
        <v>43200</v>
      </c>
      <c r="G3862" s="41">
        <v>43616</v>
      </c>
      <c r="H3862" s="1401" t="s">
        <v>10814</v>
      </c>
      <c r="I3862" s="1022" t="s">
        <v>949</v>
      </c>
      <c r="J3862" s="1513"/>
      <c r="K3862" s="1513"/>
      <c r="L3862" s="1450"/>
    </row>
    <row r="3863" spans="1:12">
      <c r="A3863" s="176"/>
      <c r="B3863" s="27" t="s">
        <v>18506</v>
      </c>
      <c r="C3863" s="1397" t="s">
        <v>18507</v>
      </c>
      <c r="D3863" s="1414" t="s">
        <v>13854</v>
      </c>
      <c r="E3863" s="1397" t="s">
        <v>18508</v>
      </c>
      <c r="F3863" s="42">
        <v>37316</v>
      </c>
      <c r="G3863" s="41">
        <v>43616</v>
      </c>
      <c r="H3863" s="1401" t="s">
        <v>10814</v>
      </c>
      <c r="I3863" s="1022" t="s">
        <v>949</v>
      </c>
      <c r="J3863" s="1513"/>
      <c r="K3863" s="1513"/>
      <c r="L3863" s="1450"/>
    </row>
    <row r="3864" spans="1:12">
      <c r="A3864" s="176"/>
      <c r="B3864" s="27" t="s">
        <v>18510</v>
      </c>
      <c r="C3864" s="1397" t="s">
        <v>18509</v>
      </c>
      <c r="D3864" s="1414" t="s">
        <v>17236</v>
      </c>
      <c r="E3864" s="1397" t="s">
        <v>18511</v>
      </c>
      <c r="F3864" s="42">
        <v>43199</v>
      </c>
      <c r="G3864" s="41">
        <v>43616</v>
      </c>
      <c r="H3864" s="1401" t="s">
        <v>10814</v>
      </c>
      <c r="I3864" s="1022" t="s">
        <v>949</v>
      </c>
      <c r="J3864" s="1513"/>
      <c r="K3864" s="1513"/>
      <c r="L3864" s="1450"/>
    </row>
    <row r="3865" spans="1:12">
      <c r="A3865" s="176"/>
      <c r="B3865" s="27" t="s">
        <v>18517</v>
      </c>
      <c r="C3865" s="1443" t="s">
        <v>18516</v>
      </c>
      <c r="D3865" s="1414" t="s">
        <v>17623</v>
      </c>
      <c r="E3865" s="353" t="s">
        <v>649</v>
      </c>
      <c r="F3865" s="42">
        <v>43325</v>
      </c>
      <c r="G3865" s="41">
        <v>43616</v>
      </c>
      <c r="H3865" s="1401" t="s">
        <v>10814</v>
      </c>
      <c r="I3865" s="1022" t="s">
        <v>949</v>
      </c>
      <c r="J3865" s="1513"/>
      <c r="K3865" s="1513"/>
      <c r="L3865" s="1450"/>
    </row>
    <row r="3866" spans="1:12">
      <c r="A3866" s="176"/>
      <c r="B3866" s="27" t="s">
        <v>18521</v>
      </c>
      <c r="C3866" s="1443" t="s">
        <v>18522</v>
      </c>
      <c r="D3866" s="1414" t="s">
        <v>4993</v>
      </c>
      <c r="E3866" s="1397" t="s">
        <v>18523</v>
      </c>
      <c r="F3866" s="42">
        <v>42245</v>
      </c>
      <c r="G3866" s="41">
        <v>43616</v>
      </c>
      <c r="H3866" s="1401" t="s">
        <v>10814</v>
      </c>
      <c r="I3866" s="1022" t="s">
        <v>949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18529</v>
      </c>
      <c r="C3868" s="1443" t="s">
        <v>18531</v>
      </c>
      <c r="D3868" s="1414" t="s">
        <v>17990</v>
      </c>
      <c r="E3868" s="1397" t="s">
        <v>18530</v>
      </c>
      <c r="F3868" s="42">
        <v>43416</v>
      </c>
      <c r="G3868" s="41">
        <v>43619</v>
      </c>
      <c r="H3868" s="1462" t="s">
        <v>18976</v>
      </c>
      <c r="I3868" s="1022" t="s">
        <v>949</v>
      </c>
      <c r="J3868" s="1513"/>
      <c r="K3868" s="1513"/>
      <c r="L3868" s="1450"/>
    </row>
    <row r="3869" spans="1:12">
      <c r="A3869" s="176"/>
      <c r="B3869" s="27" t="s">
        <v>18533</v>
      </c>
      <c r="C3869" s="1397" t="s">
        <v>18532</v>
      </c>
      <c r="D3869" s="1414" t="s">
        <v>10046</v>
      </c>
      <c r="E3869" s="1397" t="s">
        <v>18534</v>
      </c>
      <c r="F3869" s="42">
        <v>41652</v>
      </c>
      <c r="G3869" s="41">
        <v>43619</v>
      </c>
      <c r="H3869" s="1401" t="s">
        <v>18535</v>
      </c>
      <c r="I3869" s="1022" t="s">
        <v>949</v>
      </c>
      <c r="J3869" s="1513"/>
      <c r="K3869" s="1513"/>
      <c r="L3869" s="1450"/>
    </row>
    <row r="3870" spans="1:12">
      <c r="A3870" s="176"/>
      <c r="B3870" s="27" t="s">
        <v>14976</v>
      </c>
      <c r="C3870" s="1397" t="s">
        <v>18543</v>
      </c>
      <c r="D3870" s="1414" t="s">
        <v>18598</v>
      </c>
      <c r="E3870" s="29" t="s">
        <v>2</v>
      </c>
      <c r="F3870" s="42">
        <v>42583</v>
      </c>
      <c r="G3870" s="587">
        <v>43622</v>
      </c>
      <c r="H3870" s="1401" t="s">
        <v>18545</v>
      </c>
      <c r="I3870" s="1022" t="s">
        <v>949</v>
      </c>
      <c r="J3870" s="1513"/>
      <c r="K3870" s="1513"/>
      <c r="L3870" s="1450"/>
    </row>
    <row r="3871" spans="1:12">
      <c r="A3871" s="1469"/>
      <c r="B3871" s="27" t="s">
        <v>17108</v>
      </c>
      <c r="C3871" s="1397" t="s">
        <v>18550</v>
      </c>
      <c r="D3871" s="1414" t="s">
        <v>17843</v>
      </c>
      <c r="E3871" s="1397" t="s">
        <v>18551</v>
      </c>
      <c r="F3871" s="42">
        <v>43389</v>
      </c>
      <c r="G3871" s="41">
        <v>43629</v>
      </c>
      <c r="H3871" s="1462" t="s">
        <v>18549</v>
      </c>
      <c r="I3871" s="1022" t="s">
        <v>949</v>
      </c>
      <c r="J3871" s="1513"/>
      <c r="K3871" s="1513"/>
      <c r="L3871" s="1450"/>
    </row>
    <row r="3872" spans="1:12">
      <c r="A3872" s="176"/>
      <c r="B3872" s="27" t="s">
        <v>18552</v>
      </c>
      <c r="C3872" s="1397" t="s">
        <v>18553</v>
      </c>
      <c r="D3872" s="1414" t="s">
        <v>15775</v>
      </c>
      <c r="E3872" s="1397" t="s">
        <v>18554</v>
      </c>
      <c r="F3872" s="42">
        <v>42857</v>
      </c>
      <c r="G3872" s="41">
        <v>43630</v>
      </c>
      <c r="H3872" s="1401" t="s">
        <v>18549</v>
      </c>
      <c r="I3872" s="1022" t="s">
        <v>949</v>
      </c>
      <c r="J3872" s="1513"/>
      <c r="K3872" s="1513"/>
      <c r="L3872" s="1450"/>
    </row>
    <row r="3873" spans="1:12">
      <c r="A3873" s="176"/>
      <c r="B3873" s="27" t="s">
        <v>9400</v>
      </c>
      <c r="C3873" s="1397" t="s">
        <v>18566</v>
      </c>
      <c r="D3873" s="1414" t="s">
        <v>18599</v>
      </c>
      <c r="E3873" s="1397" t="s">
        <v>18567</v>
      </c>
      <c r="F3873" s="42">
        <v>43199</v>
      </c>
      <c r="G3873" s="41">
        <v>43633</v>
      </c>
      <c r="H3873" s="1401" t="s">
        <v>18568</v>
      </c>
      <c r="I3873" s="1022" t="s">
        <v>949</v>
      </c>
      <c r="J3873" s="1513"/>
      <c r="K3873" s="1513"/>
      <c r="L3873" s="1450"/>
    </row>
    <row r="3874" spans="1:12">
      <c r="A3874" s="176"/>
      <c r="B3874" s="27" t="s">
        <v>18571</v>
      </c>
      <c r="C3874" s="1397" t="s">
        <v>18569</v>
      </c>
      <c r="D3874" s="1414" t="s">
        <v>18600</v>
      </c>
      <c r="E3874" s="1397" t="s">
        <v>18570</v>
      </c>
      <c r="F3874" s="42">
        <v>43376</v>
      </c>
      <c r="G3874" s="41">
        <v>43634</v>
      </c>
      <c r="H3874" s="28" t="s">
        <v>18572</v>
      </c>
      <c r="I3874" s="1022" t="s">
        <v>18026</v>
      </c>
      <c r="J3874" s="1513"/>
      <c r="K3874" s="1513"/>
      <c r="L3874" s="1450"/>
    </row>
    <row r="3875" spans="1:12">
      <c r="A3875" s="176"/>
      <c r="B3875" s="27" t="s">
        <v>18129</v>
      </c>
      <c r="C3875" s="1443" t="s">
        <v>18582</v>
      </c>
      <c r="D3875" s="1414" t="s">
        <v>16839</v>
      </c>
      <c r="E3875" s="1397" t="s">
        <v>18581</v>
      </c>
      <c r="F3875" s="42">
        <v>43094</v>
      </c>
      <c r="G3875" s="41">
        <v>43636</v>
      </c>
      <c r="H3875" s="28" t="s">
        <v>18583</v>
      </c>
      <c r="I3875" s="1022" t="s">
        <v>949</v>
      </c>
      <c r="J3875" s="1513"/>
      <c r="K3875" s="1513"/>
      <c r="L3875" s="1450" t="s">
        <v>18580</v>
      </c>
    </row>
    <row r="3876" spans="1:12">
      <c r="A3876" s="176"/>
      <c r="B3876" s="27" t="s">
        <v>4419</v>
      </c>
      <c r="C3876" s="1443" t="s">
        <v>18592</v>
      </c>
      <c r="D3876" s="1414" t="s">
        <v>18565</v>
      </c>
      <c r="E3876" s="1397" t="s">
        <v>663</v>
      </c>
      <c r="F3876" s="42">
        <v>43633</v>
      </c>
      <c r="G3876" s="41">
        <v>43642</v>
      </c>
      <c r="H3876" s="28" t="s">
        <v>18611</v>
      </c>
      <c r="I3876" s="1022" t="s">
        <v>949</v>
      </c>
      <c r="J3876" s="1513"/>
      <c r="K3876" s="1513"/>
      <c r="L3876" s="1450" t="s">
        <v>18610</v>
      </c>
    </row>
    <row r="3877" spans="1:12">
      <c r="A3877" s="176"/>
      <c r="B3877" s="27" t="s">
        <v>18613</v>
      </c>
      <c r="C3877" s="1443" t="s">
        <v>18612</v>
      </c>
      <c r="D3877" s="1414" t="s">
        <v>17094</v>
      </c>
      <c r="E3877" s="1397" t="s">
        <v>7687</v>
      </c>
      <c r="F3877" s="42">
        <v>43152</v>
      </c>
      <c r="G3877" s="41">
        <v>43643</v>
      </c>
      <c r="H3877" s="28" t="s">
        <v>18614</v>
      </c>
      <c r="I3877" s="1022" t="s">
        <v>949</v>
      </c>
      <c r="J3877" s="1513"/>
      <c r="K3877" s="1513"/>
      <c r="L3877" s="1450"/>
    </row>
    <row r="3878" spans="1:12">
      <c r="A3878" s="176"/>
      <c r="B3878" s="27" t="s">
        <v>17108</v>
      </c>
      <c r="C3878" s="1443" t="s">
        <v>18595</v>
      </c>
      <c r="D3878" s="1414" t="s">
        <v>10821</v>
      </c>
      <c r="E3878" s="1397" t="s">
        <v>875</v>
      </c>
      <c r="F3878" s="42">
        <v>43640</v>
      </c>
      <c r="G3878" s="41">
        <v>43644</v>
      </c>
      <c r="H3878" s="28" t="s">
        <v>18615</v>
      </c>
      <c r="I3878" s="1022" t="s">
        <v>949</v>
      </c>
      <c r="J3878" s="1513"/>
      <c r="K3878" s="1513"/>
      <c r="L3878" s="1450" t="s">
        <v>18465</v>
      </c>
    </row>
    <row r="3879" spans="1:12">
      <c r="A3879" s="176"/>
      <c r="B3879" s="27" t="s">
        <v>849</v>
      </c>
      <c r="C3879" s="1408" t="s">
        <v>15447</v>
      </c>
      <c r="D3879" s="1414" t="s">
        <v>18601</v>
      </c>
      <c r="E3879" s="270" t="s">
        <v>663</v>
      </c>
      <c r="F3879" s="586">
        <v>42756</v>
      </c>
      <c r="G3879" s="586">
        <v>43646</v>
      </c>
      <c r="H3879" s="28" t="s">
        <v>18616</v>
      </c>
      <c r="I3879" s="1022" t="s">
        <v>949</v>
      </c>
      <c r="J3879" s="1513"/>
      <c r="K3879" s="1513"/>
      <c r="L3879" s="1450"/>
    </row>
    <row r="3880" spans="1:12">
      <c r="A3880" s="176"/>
      <c r="B3880" s="27" t="s">
        <v>18129</v>
      </c>
      <c r="C3880" s="1408" t="s">
        <v>17521</v>
      </c>
      <c r="D3880" s="1414" t="s">
        <v>17429</v>
      </c>
      <c r="E3880" s="270" t="s">
        <v>34</v>
      </c>
      <c r="F3880" s="586">
        <v>43241</v>
      </c>
      <c r="G3880" s="586">
        <v>43646</v>
      </c>
      <c r="H3880" s="28" t="s">
        <v>18616</v>
      </c>
      <c r="I3880" s="1022" t="s">
        <v>949</v>
      </c>
      <c r="J3880" s="1513"/>
      <c r="K3880" s="1513"/>
      <c r="L3880" s="1450"/>
    </row>
    <row r="3881" spans="1:12">
      <c r="A3881" s="176"/>
      <c r="B3881" s="27" t="s">
        <v>18597</v>
      </c>
      <c r="C3881" s="1397" t="s">
        <v>18596</v>
      </c>
      <c r="D3881" s="1414" t="s">
        <v>17988</v>
      </c>
      <c r="E3881" s="270" t="s">
        <v>34</v>
      </c>
      <c r="F3881" s="42">
        <v>43416</v>
      </c>
      <c r="G3881" s="41">
        <v>43646</v>
      </c>
      <c r="H3881" s="28" t="s">
        <v>18616</v>
      </c>
      <c r="I3881" s="1022" t="s">
        <v>949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18623</v>
      </c>
      <c r="C3883" s="1397" t="s">
        <v>18621</v>
      </c>
      <c r="D3883" s="1414" t="s">
        <v>18622</v>
      </c>
      <c r="E3883" s="270" t="s">
        <v>18624</v>
      </c>
      <c r="F3883" s="42">
        <v>43467</v>
      </c>
      <c r="G3883" s="41">
        <v>43649</v>
      </c>
      <c r="H3883" s="28" t="s">
        <v>18625</v>
      </c>
      <c r="I3883" s="1022" t="s">
        <v>949</v>
      </c>
      <c r="J3883" s="1513"/>
      <c r="K3883" s="1513"/>
      <c r="L3883" s="1450"/>
    </row>
    <row r="3884" spans="1:12">
      <c r="A3884" s="176"/>
      <c r="B3884" s="27" t="s">
        <v>18632</v>
      </c>
      <c r="C3884" s="1397" t="s">
        <v>18633</v>
      </c>
      <c r="D3884" s="1414" t="s">
        <v>18692</v>
      </c>
      <c r="E3884" s="270" t="s">
        <v>18634</v>
      </c>
      <c r="F3884" s="42">
        <v>41760</v>
      </c>
      <c r="G3884" s="41">
        <v>43649</v>
      </c>
      <c r="H3884" s="428" t="s">
        <v>18635</v>
      </c>
      <c r="I3884" s="1022" t="s">
        <v>949</v>
      </c>
      <c r="J3884" s="1513"/>
      <c r="K3884" s="1513"/>
      <c r="L3884" s="1450"/>
    </row>
    <row r="3885" spans="1:12">
      <c r="A3885" s="176"/>
      <c r="B3885" s="27" t="s">
        <v>18631</v>
      </c>
      <c r="C3885" s="1397" t="s">
        <v>18629</v>
      </c>
      <c r="D3885" s="1414" t="s">
        <v>18693</v>
      </c>
      <c r="E3885" s="270" t="s">
        <v>18630</v>
      </c>
      <c r="F3885" s="42">
        <v>38580</v>
      </c>
      <c r="G3885" s="41">
        <v>43650</v>
      </c>
      <c r="H3885" s="28" t="s">
        <v>18635</v>
      </c>
      <c r="I3885" s="1022" t="s">
        <v>949</v>
      </c>
      <c r="J3885" s="1513"/>
      <c r="K3885" s="1513"/>
      <c r="L3885" s="1450"/>
    </row>
    <row r="3886" spans="1:12">
      <c r="A3886" s="176"/>
      <c r="B3886" s="27" t="s">
        <v>13520</v>
      </c>
      <c r="C3886" s="1397" t="s">
        <v>18647</v>
      </c>
      <c r="D3886" s="1414" t="s">
        <v>18694</v>
      </c>
      <c r="E3886" s="270" t="s">
        <v>56</v>
      </c>
      <c r="F3886" s="42">
        <v>43647</v>
      </c>
      <c r="G3886" s="41">
        <v>43655</v>
      </c>
      <c r="H3886" s="28" t="s">
        <v>12747</v>
      </c>
      <c r="I3886" s="1022" t="s">
        <v>949</v>
      </c>
      <c r="J3886" s="1513"/>
      <c r="K3886" s="1513"/>
      <c r="L3886" s="1450"/>
    </row>
    <row r="3887" spans="1:12">
      <c r="A3887" s="176"/>
      <c r="B3887" s="27" t="s">
        <v>3305</v>
      </c>
      <c r="C3887" s="1397" t="s">
        <v>18654</v>
      </c>
      <c r="D3887" s="1414" t="s">
        <v>18695</v>
      </c>
      <c r="E3887" s="270" t="s">
        <v>18655</v>
      </c>
      <c r="F3887" s="42">
        <v>43381</v>
      </c>
      <c r="G3887" s="41">
        <v>43656</v>
      </c>
      <c r="H3887" s="28" t="s">
        <v>11023</v>
      </c>
      <c r="I3887" s="1022" t="s">
        <v>949</v>
      </c>
      <c r="J3887" s="1513"/>
      <c r="K3887" s="1513"/>
      <c r="L3887" s="1450"/>
    </row>
    <row r="3888" spans="1:12">
      <c r="A3888" s="176"/>
      <c r="B3888" s="27" t="s">
        <v>15497</v>
      </c>
      <c r="C3888" s="1397" t="s">
        <v>18658</v>
      </c>
      <c r="D3888" s="1414" t="s">
        <v>18696</v>
      </c>
      <c r="E3888" s="270" t="s">
        <v>56</v>
      </c>
      <c r="F3888" s="42">
        <v>43647</v>
      </c>
      <c r="G3888" s="41">
        <v>43657</v>
      </c>
      <c r="H3888" s="28" t="s">
        <v>12751</v>
      </c>
      <c r="I3888" s="1022" t="s">
        <v>949</v>
      </c>
      <c r="J3888" s="1513"/>
      <c r="K3888" s="1513"/>
      <c r="L3888" s="1450"/>
    </row>
    <row r="3889" spans="1:13">
      <c r="A3889" s="176"/>
      <c r="B3889" s="27" t="s">
        <v>17116</v>
      </c>
      <c r="C3889" s="1397" t="s">
        <v>18659</v>
      </c>
      <c r="D3889" s="1414" t="s">
        <v>18697</v>
      </c>
      <c r="E3889" s="270" t="s">
        <v>18660</v>
      </c>
      <c r="F3889" s="42">
        <v>43655</v>
      </c>
      <c r="G3889" s="41">
        <v>43657</v>
      </c>
      <c r="H3889" s="28" t="s">
        <v>12751</v>
      </c>
      <c r="I3889" s="1022" t="s">
        <v>949</v>
      </c>
      <c r="J3889" s="1513"/>
      <c r="K3889" s="1513"/>
      <c r="L3889" s="1450"/>
    </row>
    <row r="3890" spans="1:13">
      <c r="A3890" s="176"/>
      <c r="B3890" s="27" t="s">
        <v>18664</v>
      </c>
      <c r="C3890" s="1397" t="s">
        <v>18663</v>
      </c>
      <c r="D3890" s="1414" t="s">
        <v>18698</v>
      </c>
      <c r="E3890" s="270" t="s">
        <v>18665</v>
      </c>
      <c r="F3890" s="42">
        <v>43647</v>
      </c>
      <c r="G3890" s="41">
        <v>43658</v>
      </c>
      <c r="H3890" s="28" t="s">
        <v>5087</v>
      </c>
      <c r="I3890" s="1022" t="s">
        <v>949</v>
      </c>
      <c r="J3890" s="1513"/>
      <c r="K3890" s="1513"/>
      <c r="L3890" s="1450"/>
    </row>
    <row r="3891" spans="1:13">
      <c r="A3891" s="176"/>
      <c r="B3891" s="27" t="s">
        <v>17116</v>
      </c>
      <c r="C3891" s="1397" t="s">
        <v>18644</v>
      </c>
      <c r="D3891" s="1414" t="s">
        <v>18699</v>
      </c>
      <c r="E3891" s="270" t="s">
        <v>18645</v>
      </c>
      <c r="F3891" s="42">
        <v>43381</v>
      </c>
      <c r="G3891" s="41">
        <v>43663</v>
      </c>
      <c r="H3891" s="1401" t="s">
        <v>18656</v>
      </c>
      <c r="I3891" s="1022" t="s">
        <v>949</v>
      </c>
      <c r="J3891" s="1513"/>
      <c r="K3891" s="1513"/>
      <c r="L3891" s="1470"/>
      <c r="M3891" s="753"/>
    </row>
    <row r="3892" spans="1:13">
      <c r="A3892" s="176"/>
      <c r="B3892" s="27" t="s">
        <v>18637</v>
      </c>
      <c r="C3892" s="1397" t="s">
        <v>18636</v>
      </c>
      <c r="D3892" s="1414" t="s">
        <v>18700</v>
      </c>
      <c r="E3892" s="270" t="s">
        <v>18638</v>
      </c>
      <c r="F3892" s="42">
        <v>43480</v>
      </c>
      <c r="G3892" s="41">
        <v>43663</v>
      </c>
      <c r="H3892" s="1401" t="s">
        <v>18639</v>
      </c>
      <c r="I3892" s="1022" t="s">
        <v>949</v>
      </c>
      <c r="J3892" s="1513"/>
      <c r="K3892" s="1513"/>
      <c r="L3892" s="1450"/>
    </row>
    <row r="3893" spans="1:13">
      <c r="A3893" s="176"/>
      <c r="B3893" s="27" t="s">
        <v>17969</v>
      </c>
      <c r="C3893" s="1397" t="s">
        <v>18671</v>
      </c>
      <c r="D3893" s="1414" t="s">
        <v>18701</v>
      </c>
      <c r="E3893" s="270" t="s">
        <v>8</v>
      </c>
      <c r="F3893" s="42">
        <v>43620</v>
      </c>
      <c r="G3893" s="41">
        <v>43663</v>
      </c>
      <c r="H3893" s="28" t="s">
        <v>11044</v>
      </c>
      <c r="I3893" s="1022" t="s">
        <v>949</v>
      </c>
      <c r="J3893" s="1513"/>
      <c r="K3893" s="1513"/>
      <c r="L3893" s="1450"/>
    </row>
    <row r="3894" spans="1:13">
      <c r="A3894" s="176"/>
      <c r="B3894" s="27" t="s">
        <v>17116</v>
      </c>
      <c r="C3894" s="1397" t="s">
        <v>18668</v>
      </c>
      <c r="D3894" s="1414" t="s">
        <v>18702</v>
      </c>
      <c r="E3894" s="270" t="s">
        <v>18669</v>
      </c>
      <c r="F3894" s="42">
        <v>43332</v>
      </c>
      <c r="G3894" s="41">
        <v>43671</v>
      </c>
      <c r="H3894" s="1401" t="s">
        <v>18670</v>
      </c>
      <c r="I3894" s="1022" t="s">
        <v>949</v>
      </c>
      <c r="J3894" s="1513"/>
      <c r="K3894" s="1513"/>
      <c r="L3894" s="1470"/>
      <c r="M3894" s="753"/>
    </row>
    <row r="3895" spans="1:13">
      <c r="A3895" s="176"/>
      <c r="B3895" s="27" t="s">
        <v>18077</v>
      </c>
      <c r="C3895" s="1397" t="s">
        <v>18682</v>
      </c>
      <c r="D3895" s="1414" t="s">
        <v>18703</v>
      </c>
      <c r="E3895" s="270" t="s">
        <v>56</v>
      </c>
      <c r="F3895" s="42">
        <v>43668</v>
      </c>
      <c r="G3895" s="41">
        <v>43669</v>
      </c>
      <c r="H3895" s="28" t="s">
        <v>18683</v>
      </c>
      <c r="I3895" s="1022" t="s">
        <v>949</v>
      </c>
      <c r="J3895" s="1513"/>
      <c r="K3895" s="1513"/>
      <c r="L3895" s="1470"/>
      <c r="M3895" s="753"/>
    </row>
    <row r="3896" spans="1:13">
      <c r="A3896" s="176"/>
      <c r="B3896" s="27" t="s">
        <v>18420</v>
      </c>
      <c r="C3896" s="1397" t="s">
        <v>18686</v>
      </c>
      <c r="D3896" s="1414" t="s">
        <v>18704</v>
      </c>
      <c r="E3896" s="270" t="s">
        <v>875</v>
      </c>
      <c r="F3896" s="42">
        <v>43661</v>
      </c>
      <c r="G3896" s="41">
        <v>43672</v>
      </c>
      <c r="H3896" s="28" t="s">
        <v>18687</v>
      </c>
      <c r="I3896" s="1022" t="s">
        <v>949</v>
      </c>
      <c r="J3896" s="1513"/>
      <c r="K3896" s="1513"/>
      <c r="L3896" s="1470"/>
      <c r="M3896" s="753"/>
    </row>
    <row r="3897" spans="1:13">
      <c r="A3897" s="176"/>
      <c r="B3897" s="27" t="s">
        <v>18661</v>
      </c>
      <c r="C3897" s="1397" t="s">
        <v>18662</v>
      </c>
      <c r="D3897" s="1414" t="s">
        <v>18705</v>
      </c>
      <c r="E3897" s="270" t="s">
        <v>637</v>
      </c>
      <c r="F3897" s="42">
        <v>43374</v>
      </c>
      <c r="G3897" s="41">
        <v>43677</v>
      </c>
      <c r="H3897" s="28" t="s">
        <v>5121</v>
      </c>
      <c r="I3897" s="1022" t="s">
        <v>949</v>
      </c>
      <c r="J3897" s="1513"/>
      <c r="K3897" s="1513"/>
      <c r="L3897" s="1450"/>
    </row>
    <row r="3898" spans="1:13">
      <c r="A3898" s="176"/>
      <c r="B3898" s="27" t="s">
        <v>18689</v>
      </c>
      <c r="C3898" s="1397" t="s">
        <v>18688</v>
      </c>
      <c r="D3898" s="1414" t="s">
        <v>18706</v>
      </c>
      <c r="E3898" s="270" t="s">
        <v>18690</v>
      </c>
      <c r="F3898" s="42">
        <v>42887</v>
      </c>
      <c r="G3898" s="41">
        <v>43677</v>
      </c>
      <c r="H3898" s="28" t="s">
        <v>5121</v>
      </c>
      <c r="I3898" s="1022" t="s">
        <v>949</v>
      </c>
      <c r="J3898" s="1513"/>
      <c r="K3898" s="1513"/>
      <c r="L3898" s="1450"/>
    </row>
    <row r="3899" spans="1:13">
      <c r="A3899" s="176"/>
      <c r="B3899" s="27" t="s">
        <v>18129</v>
      </c>
      <c r="C3899" s="1397" t="s">
        <v>18684</v>
      </c>
      <c r="D3899" s="1414" t="s">
        <v>18707</v>
      </c>
      <c r="E3899" s="270" t="s">
        <v>8</v>
      </c>
      <c r="F3899" s="42">
        <v>43381</v>
      </c>
      <c r="G3899" s="41">
        <v>43679</v>
      </c>
      <c r="H3899" s="1401" t="s">
        <v>18685</v>
      </c>
      <c r="I3899" s="1022" t="s">
        <v>949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18475</v>
      </c>
      <c r="C3901" s="1397" t="s">
        <v>18728</v>
      </c>
      <c r="D3901" s="1414" t="s">
        <v>8601</v>
      </c>
      <c r="E3901" s="270" t="s">
        <v>18729</v>
      </c>
      <c r="F3901" s="42">
        <v>43470</v>
      </c>
      <c r="G3901" s="41">
        <v>43679</v>
      </c>
      <c r="H3901" s="1401" t="s">
        <v>18730</v>
      </c>
      <c r="I3901" s="1022" t="s">
        <v>949</v>
      </c>
      <c r="J3901" s="1513"/>
      <c r="K3901" s="1513"/>
      <c r="L3901" s="1450"/>
    </row>
    <row r="3902" spans="1:13">
      <c r="A3902" s="176"/>
      <c r="B3902" s="27" t="s">
        <v>18733</v>
      </c>
      <c r="C3902" s="1397" t="s">
        <v>18731</v>
      </c>
      <c r="D3902" s="1414" t="s">
        <v>17490</v>
      </c>
      <c r="E3902" s="270" t="s">
        <v>18732</v>
      </c>
      <c r="F3902" s="42">
        <v>43255</v>
      </c>
      <c r="G3902" s="41">
        <v>43681</v>
      </c>
      <c r="H3902" s="1462" t="s">
        <v>18734</v>
      </c>
      <c r="I3902" s="1022" t="s">
        <v>949</v>
      </c>
      <c r="J3902" s="1513"/>
      <c r="K3902" s="1513"/>
      <c r="L3902" s="1450"/>
    </row>
    <row r="3903" spans="1:13">
      <c r="A3903" s="176"/>
      <c r="B3903" s="27" t="s">
        <v>18739</v>
      </c>
      <c r="C3903" s="1397" t="s">
        <v>18740</v>
      </c>
      <c r="D3903" s="1414" t="s">
        <v>18735</v>
      </c>
      <c r="E3903" s="270" t="s">
        <v>875</v>
      </c>
      <c r="F3903" s="42">
        <v>43682</v>
      </c>
      <c r="G3903" s="41">
        <v>43683</v>
      </c>
      <c r="H3903" s="28" t="s">
        <v>18741</v>
      </c>
      <c r="I3903" s="1022" t="s">
        <v>949</v>
      </c>
      <c r="J3903" s="1513"/>
      <c r="K3903" s="1513"/>
      <c r="L3903" s="1450"/>
    </row>
    <row r="3904" spans="1:13">
      <c r="A3904" s="176"/>
      <c r="B3904" s="27" t="s">
        <v>18739</v>
      </c>
      <c r="C3904" s="1397" t="s">
        <v>18742</v>
      </c>
      <c r="D3904" s="1414" t="s">
        <v>18585</v>
      </c>
      <c r="E3904" s="29" t="s">
        <v>652</v>
      </c>
      <c r="F3904" s="42">
        <v>43640</v>
      </c>
      <c r="G3904" s="41">
        <v>43684</v>
      </c>
      <c r="H3904" s="28" t="s">
        <v>16235</v>
      </c>
      <c r="I3904" s="1022" t="s">
        <v>949</v>
      </c>
      <c r="J3904" s="1513"/>
      <c r="K3904" s="1513"/>
      <c r="L3904" s="1450"/>
    </row>
    <row r="3905" spans="1:12">
      <c r="A3905" s="176"/>
      <c r="B3905" s="27" t="s">
        <v>18759</v>
      </c>
      <c r="C3905" s="1397" t="s">
        <v>18758</v>
      </c>
      <c r="D3905" s="1414" t="s">
        <v>16296</v>
      </c>
      <c r="E3905" s="29" t="s">
        <v>18760</v>
      </c>
      <c r="F3905" s="42">
        <v>42961</v>
      </c>
      <c r="G3905" s="41">
        <v>43693</v>
      </c>
      <c r="H3905" s="28" t="s">
        <v>16254</v>
      </c>
      <c r="I3905" s="1022" t="s">
        <v>949</v>
      </c>
      <c r="J3905" s="1513"/>
      <c r="K3905" s="1513"/>
      <c r="L3905" s="1450"/>
    </row>
    <row r="3906" spans="1:12">
      <c r="A3906" s="176"/>
      <c r="B3906" s="27" t="s">
        <v>18739</v>
      </c>
      <c r="C3906" s="1397" t="s">
        <v>18777</v>
      </c>
      <c r="D3906" s="1414" t="s">
        <v>18281</v>
      </c>
      <c r="E3906" s="270" t="s">
        <v>663</v>
      </c>
      <c r="F3906" s="42">
        <v>43528</v>
      </c>
      <c r="G3906" s="41">
        <v>43698</v>
      </c>
      <c r="H3906" s="28" t="s">
        <v>5197</v>
      </c>
      <c r="I3906" s="1022" t="s">
        <v>949</v>
      </c>
      <c r="J3906" s="1513"/>
      <c r="K3906" s="1513"/>
      <c r="L3906" s="1450"/>
    </row>
    <row r="3907" spans="1:12">
      <c r="A3907" s="176"/>
      <c r="B3907" s="27" t="s">
        <v>3305</v>
      </c>
      <c r="C3907" s="1397" t="s">
        <v>18782</v>
      </c>
      <c r="D3907" s="1414" t="s">
        <v>18330</v>
      </c>
      <c r="E3907" s="270" t="s">
        <v>1558</v>
      </c>
      <c r="F3907" s="42">
        <v>43542</v>
      </c>
      <c r="G3907" s="41">
        <v>43698</v>
      </c>
      <c r="H3907" s="28" t="s">
        <v>5197</v>
      </c>
      <c r="I3907" s="1022" t="s">
        <v>949</v>
      </c>
      <c r="J3907" s="1513"/>
      <c r="K3907" s="1513"/>
      <c r="L3907" s="1450"/>
    </row>
    <row r="3908" spans="1:12">
      <c r="A3908" s="176"/>
      <c r="B3908" s="27" t="s">
        <v>18757</v>
      </c>
      <c r="C3908" s="1397" t="s">
        <v>18756</v>
      </c>
      <c r="D3908" s="1414" t="s">
        <v>18409</v>
      </c>
      <c r="E3908" s="270" t="s">
        <v>1558</v>
      </c>
      <c r="F3908" s="42">
        <v>43521</v>
      </c>
      <c r="G3908" s="41">
        <v>43700</v>
      </c>
      <c r="H3908" s="28" t="s">
        <v>18789</v>
      </c>
      <c r="I3908" s="1022" t="s">
        <v>18026</v>
      </c>
      <c r="J3908" s="1513"/>
      <c r="K3908" s="1513"/>
      <c r="L3908" s="1450"/>
    </row>
    <row r="3909" spans="1:12">
      <c r="A3909" s="176"/>
      <c r="B3909" s="27" t="s">
        <v>18779</v>
      </c>
      <c r="C3909" s="1397" t="s">
        <v>18780</v>
      </c>
      <c r="D3909" s="1414" t="s">
        <v>14346</v>
      </c>
      <c r="E3909" s="270" t="s">
        <v>18781</v>
      </c>
      <c r="F3909" s="42">
        <v>42072</v>
      </c>
      <c r="G3909" s="41">
        <v>43700</v>
      </c>
      <c r="H3909" s="28" t="s">
        <v>18813</v>
      </c>
      <c r="I3909" s="1022" t="s">
        <v>18026</v>
      </c>
      <c r="J3909" s="1513"/>
      <c r="K3909" s="1513"/>
      <c r="L3909" s="1450"/>
    </row>
    <row r="3910" spans="1:12">
      <c r="A3910" s="176"/>
      <c r="B3910" s="27" t="s">
        <v>18793</v>
      </c>
      <c r="C3910" s="1397" t="s">
        <v>18792</v>
      </c>
      <c r="D3910" s="1414" t="s">
        <v>15823</v>
      </c>
      <c r="E3910" s="270" t="s">
        <v>4381</v>
      </c>
      <c r="F3910" s="42">
        <v>42861</v>
      </c>
      <c r="G3910" s="41">
        <v>43703</v>
      </c>
      <c r="H3910" s="28" t="s">
        <v>18814</v>
      </c>
      <c r="I3910" s="1022" t="s">
        <v>18026</v>
      </c>
      <c r="J3910" s="1513"/>
      <c r="K3910" s="1513"/>
      <c r="L3910" s="1450"/>
    </row>
    <row r="3911" spans="1:12">
      <c r="A3911" s="176"/>
      <c r="B3911" s="27" t="s">
        <v>673</v>
      </c>
      <c r="C3911" s="1397" t="s">
        <v>18802</v>
      </c>
      <c r="D3911" s="1414" t="s">
        <v>18788</v>
      </c>
      <c r="E3911" s="270" t="s">
        <v>18783</v>
      </c>
      <c r="F3911" s="42">
        <v>43703</v>
      </c>
      <c r="G3911" s="41">
        <v>43703</v>
      </c>
      <c r="H3911" s="428" t="s">
        <v>9820</v>
      </c>
      <c r="I3911" s="1022" t="s">
        <v>949</v>
      </c>
      <c r="J3911" s="1513"/>
      <c r="K3911" s="1513"/>
      <c r="L3911" s="1450"/>
    </row>
    <row r="3912" spans="1:12">
      <c r="A3912" s="176"/>
      <c r="B3912" s="27" t="s">
        <v>18497</v>
      </c>
      <c r="C3912" s="1397" t="s">
        <v>18812</v>
      </c>
      <c r="D3912" s="1414" t="s">
        <v>18805</v>
      </c>
      <c r="E3912" s="270" t="s">
        <v>13558</v>
      </c>
      <c r="F3912" s="42">
        <v>43703</v>
      </c>
      <c r="G3912" s="41">
        <v>43705</v>
      </c>
      <c r="H3912" s="428" t="s">
        <v>17686</v>
      </c>
      <c r="I3912" s="1022" t="s">
        <v>949</v>
      </c>
      <c r="J3912" s="1513"/>
      <c r="K3912" s="1513"/>
      <c r="L3912" s="1450"/>
    </row>
    <row r="3913" spans="1:12">
      <c r="A3913" s="176"/>
      <c r="B3913" s="27" t="s">
        <v>18420</v>
      </c>
      <c r="C3913" s="1397" t="s">
        <v>18809</v>
      </c>
      <c r="D3913" s="1414" t="s">
        <v>18790</v>
      </c>
      <c r="E3913" s="270" t="s">
        <v>875</v>
      </c>
      <c r="F3913" s="42">
        <v>43698</v>
      </c>
      <c r="G3913" s="41">
        <v>43706</v>
      </c>
      <c r="H3913" s="28" t="s">
        <v>17686</v>
      </c>
      <c r="I3913" s="1022" t="s">
        <v>949</v>
      </c>
      <c r="J3913" s="1513"/>
      <c r="K3913" s="1513"/>
      <c r="L3913" s="1450"/>
    </row>
    <row r="3914" spans="1:12">
      <c r="A3914" s="176"/>
      <c r="B3914" s="27" t="s">
        <v>18800</v>
      </c>
      <c r="C3914" s="1397" t="s">
        <v>18799</v>
      </c>
      <c r="D3914" s="1414" t="s">
        <v>18618</v>
      </c>
      <c r="E3914" s="270" t="s">
        <v>1773</v>
      </c>
      <c r="F3914" s="42">
        <v>43647</v>
      </c>
      <c r="G3914" s="41">
        <v>43707</v>
      </c>
      <c r="H3914" s="28" t="s">
        <v>16313</v>
      </c>
      <c r="I3914" s="1022" t="s">
        <v>949</v>
      </c>
      <c r="J3914" s="1513"/>
      <c r="K3914" s="1513"/>
      <c r="L3914" s="1450"/>
    </row>
    <row r="3915" spans="1:12">
      <c r="A3915" s="176"/>
      <c r="B3915" s="27" t="s">
        <v>18801</v>
      </c>
      <c r="C3915" s="1397" t="s">
        <v>18798</v>
      </c>
      <c r="D3915" s="1414" t="s">
        <v>17498</v>
      </c>
      <c r="E3915" s="270" t="s">
        <v>1773</v>
      </c>
      <c r="F3915" s="42">
        <v>43648</v>
      </c>
      <c r="G3915" s="41">
        <v>43707</v>
      </c>
      <c r="H3915" s="28" t="s">
        <v>16313</v>
      </c>
      <c r="I3915" s="1022" t="s">
        <v>949</v>
      </c>
      <c r="J3915" s="1513"/>
      <c r="K3915" s="1513"/>
      <c r="L3915" s="1450"/>
    </row>
    <row r="3916" spans="1:12">
      <c r="A3916" s="176"/>
      <c r="B3916" s="27" t="s">
        <v>18129</v>
      </c>
      <c r="C3916" s="1397" t="s">
        <v>18761</v>
      </c>
      <c r="D3916" s="1414" t="s">
        <v>15128</v>
      </c>
      <c r="E3916" s="270" t="s">
        <v>875</v>
      </c>
      <c r="F3916" s="42">
        <v>42625</v>
      </c>
      <c r="G3916" s="41">
        <v>43708</v>
      </c>
      <c r="H3916" s="28" t="s">
        <v>11355</v>
      </c>
      <c r="I3916" s="1022" t="s">
        <v>949</v>
      </c>
      <c r="J3916" s="1513"/>
      <c r="K3916" s="1513"/>
      <c r="L3916" s="1450"/>
    </row>
    <row r="3917" spans="1:12">
      <c r="A3917" s="176"/>
      <c r="B3917" s="27" t="s">
        <v>18796</v>
      </c>
      <c r="C3917" s="1397" t="s">
        <v>18795</v>
      </c>
      <c r="D3917" s="1414" t="s">
        <v>17126</v>
      </c>
      <c r="E3917" s="270" t="s">
        <v>18797</v>
      </c>
      <c r="F3917" s="42">
        <v>43164</v>
      </c>
      <c r="G3917" s="41">
        <v>43708</v>
      </c>
      <c r="H3917" s="28" t="s">
        <v>11355</v>
      </c>
      <c r="I3917" s="1022" t="s">
        <v>949</v>
      </c>
      <c r="J3917" s="1513"/>
      <c r="K3917" s="1513"/>
      <c r="L3917" s="1450"/>
    </row>
    <row r="3918" spans="1:12">
      <c r="A3918" s="176"/>
      <c r="B3918" s="27" t="s">
        <v>817</v>
      </c>
      <c r="C3918" s="1408" t="s">
        <v>18691</v>
      </c>
      <c r="D3918" s="1414" t="s">
        <v>13853</v>
      </c>
      <c r="E3918" s="270" t="s">
        <v>8</v>
      </c>
      <c r="F3918" s="586">
        <v>37316</v>
      </c>
      <c r="G3918" s="586">
        <v>43708</v>
      </c>
      <c r="H3918" s="28" t="s">
        <v>11355</v>
      </c>
      <c r="I3918" s="1022" t="s">
        <v>949</v>
      </c>
      <c r="J3918" s="1513"/>
      <c r="K3918" s="1513"/>
      <c r="L3918" s="1450"/>
    </row>
    <row r="3919" spans="1:12">
      <c r="A3919" s="176"/>
      <c r="B3919" s="27" t="s">
        <v>18077</v>
      </c>
      <c r="C3919" s="1408" t="s">
        <v>18594</v>
      </c>
      <c r="D3919" s="1414" t="s">
        <v>18576</v>
      </c>
      <c r="E3919" s="270" t="s">
        <v>13558</v>
      </c>
      <c r="F3919" s="586">
        <v>43640</v>
      </c>
      <c r="G3919" s="586">
        <v>43708</v>
      </c>
      <c r="H3919" s="28" t="s">
        <v>11355</v>
      </c>
      <c r="I3919" s="1022" t="s">
        <v>949</v>
      </c>
      <c r="J3919" s="1513"/>
      <c r="K3919" s="1513"/>
      <c r="L3919" s="1450"/>
    </row>
    <row r="3920" spans="1:12">
      <c r="A3920" s="176"/>
      <c r="B3920" s="27" t="s">
        <v>39</v>
      </c>
      <c r="C3920" s="1397" t="s">
        <v>18803</v>
      </c>
      <c r="D3920" s="1414" t="s">
        <v>18162</v>
      </c>
      <c r="E3920" s="270" t="s">
        <v>18783</v>
      </c>
      <c r="F3920" s="42">
        <v>43451</v>
      </c>
      <c r="G3920" s="41">
        <v>43708</v>
      </c>
      <c r="H3920" s="28" t="s">
        <v>11355</v>
      </c>
      <c r="I3920" s="1022" t="s">
        <v>949</v>
      </c>
      <c r="J3920" s="1513"/>
      <c r="K3920" s="1513"/>
      <c r="L3920" s="1450"/>
    </row>
    <row r="3921" spans="1:12">
      <c r="A3921" s="176"/>
      <c r="B3921" s="27" t="s">
        <v>18819</v>
      </c>
      <c r="C3921" s="1472" t="s">
        <v>18817</v>
      </c>
      <c r="D3921" s="1414" t="s">
        <v>17537</v>
      </c>
      <c r="E3921" s="270" t="s">
        <v>18818</v>
      </c>
      <c r="F3921" s="586">
        <v>43298</v>
      </c>
      <c r="G3921" s="41">
        <v>43708</v>
      </c>
      <c r="H3921" s="28" t="s">
        <v>11355</v>
      </c>
      <c r="I3921" s="1022" t="s">
        <v>949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17108</v>
      </c>
      <c r="C3923" s="1472" t="s">
        <v>18822</v>
      </c>
      <c r="D3923" s="1414" t="s">
        <v>18906</v>
      </c>
      <c r="E3923" s="204" t="s">
        <v>1091</v>
      </c>
      <c r="F3923" s="586">
        <v>43682</v>
      </c>
      <c r="G3923" s="41">
        <v>43710</v>
      </c>
      <c r="H3923" s="28" t="s">
        <v>11297</v>
      </c>
      <c r="I3923" s="1022" t="s">
        <v>949</v>
      </c>
      <c r="J3923" s="1513"/>
      <c r="K3923" s="1513"/>
      <c r="L3923" s="1450"/>
    </row>
    <row r="3924" spans="1:12">
      <c r="A3924" s="176"/>
      <c r="B3924" s="27" t="s">
        <v>343</v>
      </c>
      <c r="C3924" s="1472" t="s">
        <v>18808</v>
      </c>
      <c r="D3924" s="1414" t="s">
        <v>18907</v>
      </c>
      <c r="E3924" s="204" t="s">
        <v>56</v>
      </c>
      <c r="F3924" s="586">
        <v>43690</v>
      </c>
      <c r="G3924" s="41">
        <v>43710</v>
      </c>
      <c r="H3924" s="28" t="s">
        <v>11297</v>
      </c>
      <c r="I3924" s="1022" t="s">
        <v>949</v>
      </c>
      <c r="J3924" s="1513"/>
      <c r="K3924" s="1513"/>
      <c r="L3924" s="1450"/>
    </row>
    <row r="3925" spans="1:12">
      <c r="A3925" s="176"/>
      <c r="B3925" s="27" t="s">
        <v>18077</v>
      </c>
      <c r="C3925" s="1472" t="s">
        <v>18806</v>
      </c>
      <c r="D3925" s="1414" t="s">
        <v>18908</v>
      </c>
      <c r="E3925" s="204" t="s">
        <v>73</v>
      </c>
      <c r="F3925" s="586">
        <v>43682</v>
      </c>
      <c r="G3925" s="41">
        <v>43711</v>
      </c>
      <c r="H3925" s="28" t="s">
        <v>18824</v>
      </c>
      <c r="I3925" s="1022" t="s">
        <v>949</v>
      </c>
      <c r="J3925" s="1513"/>
      <c r="K3925" s="1513"/>
      <c r="L3925" s="1450"/>
    </row>
    <row r="3926" spans="1:12">
      <c r="A3926" s="176"/>
      <c r="B3926" s="27" t="s">
        <v>18810</v>
      </c>
      <c r="C3926" s="1472" t="s">
        <v>18811</v>
      </c>
      <c r="D3926" s="1414" t="s">
        <v>18909</v>
      </c>
      <c r="E3926" s="204" t="s">
        <v>341</v>
      </c>
      <c r="F3926" s="586">
        <v>43698</v>
      </c>
      <c r="G3926" s="41">
        <v>43712</v>
      </c>
      <c r="H3926" s="28" t="s">
        <v>11300</v>
      </c>
      <c r="I3926" s="1022" t="s">
        <v>949</v>
      </c>
      <c r="J3926" s="1513"/>
      <c r="K3926" s="1513"/>
      <c r="L3926" s="1450"/>
    </row>
    <row r="3927" spans="1:12">
      <c r="A3927" s="176"/>
      <c r="B3927" s="27" t="s">
        <v>18129</v>
      </c>
      <c r="C3927" s="1472" t="s">
        <v>18830</v>
      </c>
      <c r="D3927" s="1414" t="s">
        <v>18910</v>
      </c>
      <c r="E3927" s="204" t="s">
        <v>56</v>
      </c>
      <c r="F3927" s="586">
        <v>43600</v>
      </c>
      <c r="G3927" s="41">
        <v>43720</v>
      </c>
      <c r="H3927" s="28" t="s">
        <v>16363</v>
      </c>
      <c r="I3927" s="1022" t="s">
        <v>949</v>
      </c>
      <c r="J3927" s="1513"/>
      <c r="K3927" s="1513"/>
      <c r="L3927" s="1450"/>
    </row>
    <row r="3928" spans="1:12">
      <c r="A3928" s="176"/>
      <c r="B3928" s="27" t="s">
        <v>18497</v>
      </c>
      <c r="C3928" s="1472" t="s">
        <v>18846</v>
      </c>
      <c r="D3928" s="1414" t="s">
        <v>18911</v>
      </c>
      <c r="E3928" s="204" t="s">
        <v>18847</v>
      </c>
      <c r="F3928" s="586">
        <v>42639</v>
      </c>
      <c r="G3928" s="41">
        <v>43720</v>
      </c>
      <c r="H3928" s="28" t="s">
        <v>16363</v>
      </c>
      <c r="I3928" s="1022" t="s">
        <v>949</v>
      </c>
      <c r="J3928" s="1513"/>
      <c r="K3928" s="1513"/>
      <c r="L3928" s="1450"/>
    </row>
    <row r="3929" spans="1:12">
      <c r="A3929" s="176"/>
      <c r="B3929" s="27" t="s">
        <v>18129</v>
      </c>
      <c r="C3929" s="1472" t="s">
        <v>18832</v>
      </c>
      <c r="D3929" s="1414" t="s">
        <v>18912</v>
      </c>
      <c r="E3929" s="204" t="s">
        <v>18831</v>
      </c>
      <c r="F3929" s="586">
        <v>43655</v>
      </c>
      <c r="G3929" s="41">
        <v>43721</v>
      </c>
      <c r="H3929" s="28" t="s">
        <v>16367</v>
      </c>
      <c r="I3929" s="1022" t="s">
        <v>949</v>
      </c>
      <c r="J3929" s="1513"/>
      <c r="K3929" s="1513"/>
      <c r="L3929" s="1450"/>
    </row>
    <row r="3930" spans="1:12">
      <c r="A3930" s="176"/>
      <c r="B3930" s="27" t="s">
        <v>18497</v>
      </c>
      <c r="C3930" s="1472" t="s">
        <v>18848</v>
      </c>
      <c r="D3930" s="1414" t="s">
        <v>18913</v>
      </c>
      <c r="E3930" s="204" t="s">
        <v>18849</v>
      </c>
      <c r="F3930" s="586">
        <v>43255</v>
      </c>
      <c r="G3930" s="41">
        <v>43724</v>
      </c>
      <c r="H3930" s="28" t="s">
        <v>16388</v>
      </c>
      <c r="I3930" s="1022" t="s">
        <v>949</v>
      </c>
      <c r="J3930" s="1513"/>
      <c r="K3930" s="1513"/>
      <c r="L3930" s="1450"/>
    </row>
    <row r="3931" spans="1:12">
      <c r="A3931" s="176"/>
      <c r="B3931" s="27" t="s">
        <v>17108</v>
      </c>
      <c r="C3931" s="1472" t="s">
        <v>18858</v>
      </c>
      <c r="D3931" s="1414" t="s">
        <v>18914</v>
      </c>
      <c r="E3931" s="204" t="s">
        <v>73</v>
      </c>
      <c r="F3931" s="586">
        <v>43633</v>
      </c>
      <c r="G3931" s="41">
        <v>43724</v>
      </c>
      <c r="H3931" s="428" t="s">
        <v>18861</v>
      </c>
      <c r="I3931" s="1022" t="s">
        <v>949</v>
      </c>
      <c r="J3931" s="1513"/>
      <c r="K3931" s="1513"/>
      <c r="L3931" s="1450"/>
    </row>
    <row r="3932" spans="1:12">
      <c r="A3932" s="176"/>
      <c r="B3932" s="27" t="s">
        <v>18807</v>
      </c>
      <c r="C3932" s="1472" t="s">
        <v>18829</v>
      </c>
      <c r="D3932" s="1414" t="s">
        <v>18915</v>
      </c>
      <c r="E3932" s="204" t="s">
        <v>454</v>
      </c>
      <c r="F3932" s="586">
        <v>43563</v>
      </c>
      <c r="G3932" s="1453">
        <v>43726</v>
      </c>
      <c r="H3932" s="28" t="s">
        <v>18885</v>
      </c>
      <c r="I3932" s="1022" t="s">
        <v>949</v>
      </c>
      <c r="J3932" s="1513"/>
      <c r="K3932" s="1513"/>
      <c r="L3932" s="1450"/>
    </row>
    <row r="3933" spans="1:12">
      <c r="A3933" s="176"/>
      <c r="B3933" s="27" t="s">
        <v>18888</v>
      </c>
      <c r="C3933" s="1472" t="s">
        <v>18887</v>
      </c>
      <c r="D3933" s="1414" t="s">
        <v>18916</v>
      </c>
      <c r="E3933" s="204" t="s">
        <v>56</v>
      </c>
      <c r="F3933" s="586">
        <v>42492</v>
      </c>
      <c r="G3933" s="41">
        <v>43727</v>
      </c>
      <c r="H3933" s="28" t="s">
        <v>11341</v>
      </c>
      <c r="I3933" s="1022" t="s">
        <v>949</v>
      </c>
      <c r="J3933" s="1513"/>
      <c r="K3933" s="1513"/>
      <c r="L3933" s="1450"/>
    </row>
    <row r="3934" spans="1:12">
      <c r="A3934" s="176"/>
      <c r="B3934" s="27" t="s">
        <v>18497</v>
      </c>
      <c r="C3934" s="1472" t="s">
        <v>18886</v>
      </c>
      <c r="D3934" s="1414" t="s">
        <v>18872</v>
      </c>
      <c r="E3934" s="204" t="s">
        <v>5250</v>
      </c>
      <c r="F3934" s="586">
        <v>43724</v>
      </c>
      <c r="G3934" s="41">
        <v>43727</v>
      </c>
      <c r="H3934" s="28" t="s">
        <v>11341</v>
      </c>
      <c r="I3934" s="1022" t="s">
        <v>949</v>
      </c>
      <c r="J3934" s="1513"/>
      <c r="K3934" s="1513"/>
      <c r="L3934" s="1450"/>
    </row>
    <row r="3935" spans="1:12">
      <c r="A3935" s="176"/>
      <c r="B3935" s="27" t="s">
        <v>18881</v>
      </c>
      <c r="C3935" s="1472" t="s">
        <v>18879</v>
      </c>
      <c r="D3935" s="1414" t="s">
        <v>18751</v>
      </c>
      <c r="E3935" s="204" t="s">
        <v>18880</v>
      </c>
      <c r="F3935" s="586">
        <v>43689</v>
      </c>
      <c r="G3935" s="41">
        <v>43727</v>
      </c>
      <c r="H3935" s="28" t="s">
        <v>11341</v>
      </c>
      <c r="I3935" s="1022" t="s">
        <v>949</v>
      </c>
      <c r="J3935" s="1513"/>
      <c r="K3935" s="1513"/>
      <c r="L3935" s="1450" t="s">
        <v>18928</v>
      </c>
    </row>
    <row r="3936" spans="1:12">
      <c r="A3936" s="176"/>
      <c r="B3936" s="27" t="s">
        <v>18129</v>
      </c>
      <c r="C3936" s="1472" t="s">
        <v>18833</v>
      </c>
      <c r="D3936" s="1414" t="s">
        <v>18159</v>
      </c>
      <c r="E3936" s="204" t="s">
        <v>18834</v>
      </c>
      <c r="F3936" s="586">
        <v>43444</v>
      </c>
      <c r="G3936" s="41">
        <v>43728</v>
      </c>
      <c r="H3936" s="28" t="s">
        <v>3026</v>
      </c>
      <c r="I3936" s="1022" t="s">
        <v>949</v>
      </c>
      <c r="J3936" s="1513"/>
      <c r="K3936" s="1513"/>
      <c r="L3936" s="1450"/>
    </row>
    <row r="3937" spans="1:12">
      <c r="A3937" s="176"/>
      <c r="B3937" s="27" t="s">
        <v>18884</v>
      </c>
      <c r="C3937" s="1472" t="s">
        <v>18882</v>
      </c>
      <c r="D3937" s="1414" t="s">
        <v>17845</v>
      </c>
      <c r="E3937" s="204" t="s">
        <v>18883</v>
      </c>
      <c r="F3937" s="586">
        <v>43353</v>
      </c>
      <c r="G3937" s="41">
        <v>43738</v>
      </c>
      <c r="H3937" s="28" t="s">
        <v>11383</v>
      </c>
      <c r="I3937" s="1022" t="s">
        <v>949</v>
      </c>
      <c r="J3937" s="1513"/>
      <c r="K3937" s="1513"/>
      <c r="L3937" s="1450"/>
    </row>
    <row r="3938" spans="1:12">
      <c r="A3938" s="176"/>
      <c r="B3938" s="27" t="s">
        <v>18905</v>
      </c>
      <c r="C3938" s="1472" t="s">
        <v>18904</v>
      </c>
      <c r="D3938" s="1414" t="s">
        <v>10330</v>
      </c>
      <c r="E3938" s="204" t="s">
        <v>30</v>
      </c>
      <c r="F3938" s="586">
        <v>43696</v>
      </c>
      <c r="G3938" s="41">
        <v>43738</v>
      </c>
      <c r="H3938" s="28" t="s">
        <v>11383</v>
      </c>
      <c r="I3938" s="1022" t="s">
        <v>949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13380</v>
      </c>
      <c r="C3940" s="1472" t="s">
        <v>18900</v>
      </c>
      <c r="D3940" s="1414" t="s">
        <v>19008</v>
      </c>
      <c r="E3940" s="204" t="s">
        <v>341</v>
      </c>
      <c r="F3940" s="586">
        <v>43725</v>
      </c>
      <c r="G3940" s="41">
        <v>43740</v>
      </c>
      <c r="H3940" s="28" t="s">
        <v>5379</v>
      </c>
      <c r="I3940" s="1022" t="s">
        <v>949</v>
      </c>
      <c r="J3940" s="1513"/>
      <c r="K3940" s="1513"/>
      <c r="L3940" s="1450"/>
    </row>
    <row r="3941" spans="1:12">
      <c r="A3941" s="176"/>
      <c r="B3941" s="27" t="s">
        <v>18807</v>
      </c>
      <c r="C3941" s="1472" t="s">
        <v>18917</v>
      </c>
      <c r="D3941" s="1414" t="s">
        <v>17142</v>
      </c>
      <c r="E3941" s="204" t="s">
        <v>18921</v>
      </c>
      <c r="F3941" s="586">
        <v>43185</v>
      </c>
      <c r="G3941" s="41">
        <v>43745</v>
      </c>
      <c r="H3941" s="28" t="s">
        <v>5389</v>
      </c>
      <c r="I3941" s="1022" t="s">
        <v>949</v>
      </c>
      <c r="J3941" s="1513"/>
      <c r="K3941" s="1513"/>
      <c r="L3941" s="1450"/>
    </row>
    <row r="3942" spans="1:12">
      <c r="A3942" s="176"/>
      <c r="B3942" s="27" t="s">
        <v>18497</v>
      </c>
      <c r="C3942" s="1472" t="s">
        <v>18955</v>
      </c>
      <c r="D3942" s="1414" t="s">
        <v>19009</v>
      </c>
      <c r="E3942" s="204" t="s">
        <v>13558</v>
      </c>
      <c r="F3942" s="940">
        <v>43745</v>
      </c>
      <c r="G3942" s="1453">
        <v>43746</v>
      </c>
      <c r="H3942" s="428" t="s">
        <v>18957</v>
      </c>
      <c r="I3942" s="1022" t="s">
        <v>949</v>
      </c>
      <c r="J3942" s="1513"/>
      <c r="K3942" s="1513"/>
      <c r="L3942" s="1450"/>
    </row>
    <row r="3943" spans="1:12">
      <c r="A3943" s="176"/>
      <c r="B3943" s="27" t="s">
        <v>18960</v>
      </c>
      <c r="C3943" s="1472" t="s">
        <v>18958</v>
      </c>
      <c r="D3943" s="1414" t="s">
        <v>18575</v>
      </c>
      <c r="E3943" s="204" t="s">
        <v>18959</v>
      </c>
      <c r="F3943" s="586">
        <v>43640</v>
      </c>
      <c r="G3943" s="41">
        <v>43752</v>
      </c>
      <c r="H3943" s="28" t="s">
        <v>18961</v>
      </c>
      <c r="I3943" s="1022" t="s">
        <v>949</v>
      </c>
      <c r="J3943" s="1513"/>
      <c r="K3943" s="1513"/>
      <c r="L3943" s="1450"/>
    </row>
    <row r="3944" spans="1:12">
      <c r="A3944" s="176"/>
      <c r="B3944" s="27" t="s">
        <v>18739</v>
      </c>
      <c r="C3944" s="1472" t="s">
        <v>18966</v>
      </c>
      <c r="D3944" s="1414" t="s">
        <v>18794</v>
      </c>
      <c r="E3944" s="204" t="s">
        <v>18967</v>
      </c>
      <c r="F3944" s="586">
        <v>43698</v>
      </c>
      <c r="G3944" s="41">
        <v>43752</v>
      </c>
      <c r="H3944" s="428" t="s">
        <v>18965</v>
      </c>
      <c r="I3944" s="1022" t="s">
        <v>949</v>
      </c>
      <c r="J3944" s="1513"/>
      <c r="K3944" s="1513"/>
      <c r="L3944" s="1450"/>
    </row>
    <row r="3945" spans="1:12">
      <c r="A3945" s="176"/>
      <c r="B3945" s="27" t="s">
        <v>18919</v>
      </c>
      <c r="C3945" s="1472" t="s">
        <v>18918</v>
      </c>
      <c r="D3945" s="1414" t="s">
        <v>8692</v>
      </c>
      <c r="E3945" s="204" t="s">
        <v>18920</v>
      </c>
      <c r="F3945" s="586">
        <v>41043</v>
      </c>
      <c r="G3945" s="41">
        <v>43753</v>
      </c>
      <c r="H3945" s="28" t="s">
        <v>13272</v>
      </c>
      <c r="I3945" s="1022" t="s">
        <v>949</v>
      </c>
      <c r="J3945" s="1513"/>
      <c r="K3945" s="1513"/>
      <c r="L3945" s="1450"/>
    </row>
    <row r="3946" spans="1:12">
      <c r="A3946" s="176"/>
      <c r="B3946" s="27" t="s">
        <v>18949</v>
      </c>
      <c r="C3946" s="1472" t="s">
        <v>18948</v>
      </c>
      <c r="D3946" s="1414" t="s">
        <v>16722</v>
      </c>
      <c r="E3946" s="204" t="s">
        <v>18950</v>
      </c>
      <c r="F3946" s="586">
        <v>43045</v>
      </c>
      <c r="G3946" s="41">
        <v>43753</v>
      </c>
      <c r="H3946" s="28" t="s">
        <v>13272</v>
      </c>
      <c r="I3946" s="1022" t="s">
        <v>949</v>
      </c>
      <c r="J3946" s="1513"/>
      <c r="K3946" s="1513"/>
      <c r="L3946" s="1450"/>
    </row>
    <row r="3947" spans="1:12">
      <c r="A3947" s="176"/>
      <c r="B3947" s="27" t="s">
        <v>39</v>
      </c>
      <c r="C3947" s="1472" t="s">
        <v>18901</v>
      </c>
      <c r="D3947" s="1414" t="s">
        <v>19010</v>
      </c>
      <c r="E3947" s="204" t="s">
        <v>18783</v>
      </c>
      <c r="F3947" s="586">
        <v>43734</v>
      </c>
      <c r="G3947" s="41">
        <v>43753</v>
      </c>
      <c r="H3947" s="28" t="s">
        <v>13272</v>
      </c>
      <c r="I3947" s="1022" t="s">
        <v>949</v>
      </c>
      <c r="J3947" s="1513"/>
      <c r="K3947" s="1513"/>
      <c r="L3947" s="1450"/>
    </row>
    <row r="3948" spans="1:12">
      <c r="A3948" s="1480"/>
      <c r="B3948" s="27" t="s">
        <v>18952</v>
      </c>
      <c r="C3948" s="1472" t="s">
        <v>18951</v>
      </c>
      <c r="D3948" s="1414" t="s">
        <v>15946</v>
      </c>
      <c r="E3948" s="204" t="s">
        <v>18953</v>
      </c>
      <c r="F3948" s="586">
        <v>43003</v>
      </c>
      <c r="G3948" s="41">
        <v>43753</v>
      </c>
      <c r="H3948" s="28" t="s">
        <v>13272</v>
      </c>
      <c r="I3948" s="1022" t="s">
        <v>949</v>
      </c>
      <c r="J3948" s="1513"/>
      <c r="K3948" s="1513"/>
      <c r="L3948" s="1450"/>
    </row>
    <row r="3949" spans="1:12">
      <c r="A3949" s="176"/>
      <c r="B3949" s="27" t="s">
        <v>18936</v>
      </c>
      <c r="C3949" s="1472" t="s">
        <v>18935</v>
      </c>
      <c r="D3949" s="1414" t="s">
        <v>17860</v>
      </c>
      <c r="E3949" s="204" t="s">
        <v>18937</v>
      </c>
      <c r="F3949" s="586">
        <v>43381</v>
      </c>
      <c r="G3949" s="41">
        <v>43756</v>
      </c>
      <c r="H3949" s="28" t="s">
        <v>11439</v>
      </c>
      <c r="I3949" s="1022" t="s">
        <v>949</v>
      </c>
      <c r="J3949" s="1513"/>
      <c r="K3949" s="1513"/>
      <c r="L3949" s="1450"/>
    </row>
    <row r="3950" spans="1:12">
      <c r="A3950" s="176"/>
      <c r="B3950" s="27" t="s">
        <v>18999</v>
      </c>
      <c r="C3950" s="1443" t="s">
        <v>18998</v>
      </c>
      <c r="D3950" s="1414" t="s">
        <v>17741</v>
      </c>
      <c r="E3950" s="1397" t="s">
        <v>19000</v>
      </c>
      <c r="F3950" s="42">
        <v>43363</v>
      </c>
      <c r="G3950" s="41">
        <v>43762</v>
      </c>
      <c r="H3950" s="28" t="s">
        <v>3112</v>
      </c>
      <c r="I3950" s="1021" t="s">
        <v>19003</v>
      </c>
      <c r="J3950" s="1474"/>
      <c r="K3950" s="1474"/>
      <c r="L3950" s="1450"/>
    </row>
    <row r="3951" spans="1:12">
      <c r="A3951" s="176"/>
      <c r="B3951" s="27" t="s">
        <v>18497</v>
      </c>
      <c r="C3951" s="1472" t="s">
        <v>18995</v>
      </c>
      <c r="D3951" s="1414" t="s">
        <v>19021</v>
      </c>
      <c r="E3951" s="204" t="s">
        <v>73</v>
      </c>
      <c r="F3951" s="586">
        <v>43199</v>
      </c>
      <c r="G3951" s="41">
        <v>43769</v>
      </c>
      <c r="H3951" s="28" t="s">
        <v>5432</v>
      </c>
      <c r="I3951" s="1022" t="s">
        <v>826</v>
      </c>
      <c r="J3951" s="1513"/>
      <c r="K3951" s="1513"/>
      <c r="L3951" s="1450"/>
    </row>
    <row r="3952" spans="1:12">
      <c r="A3952" s="176"/>
      <c r="B3952" s="27" t="s">
        <v>18129</v>
      </c>
      <c r="C3952" s="1472" t="s">
        <v>19001</v>
      </c>
      <c r="D3952" s="1414" t="s">
        <v>19022</v>
      </c>
      <c r="E3952" s="204" t="s">
        <v>7687</v>
      </c>
      <c r="F3952" s="586">
        <v>43724</v>
      </c>
      <c r="G3952" s="41">
        <v>43769</v>
      </c>
      <c r="H3952" s="28" t="s">
        <v>5432</v>
      </c>
      <c r="I3952" s="1022" t="s">
        <v>826</v>
      </c>
      <c r="J3952" s="1513"/>
      <c r="K3952" s="1513"/>
      <c r="L3952" s="1450"/>
    </row>
    <row r="3953" spans="1:14">
      <c r="A3953" s="176"/>
      <c r="B3953" s="27" t="s">
        <v>18739</v>
      </c>
      <c r="C3953" s="1472" t="s">
        <v>19007</v>
      </c>
      <c r="D3953" s="1414" t="s">
        <v>19023</v>
      </c>
      <c r="E3953" s="204" t="s">
        <v>6406</v>
      </c>
      <c r="F3953" s="940">
        <v>43762</v>
      </c>
      <c r="G3953" s="1453">
        <v>43769</v>
      </c>
      <c r="H3953" s="28" t="s">
        <v>5432</v>
      </c>
      <c r="I3953" s="1022" t="s">
        <v>826</v>
      </c>
      <c r="J3953" s="1513"/>
      <c r="K3953" s="1513"/>
      <c r="L3953" s="1450"/>
    </row>
    <row r="3954" spans="1:14">
      <c r="A3954" s="176"/>
      <c r="B3954" s="27" t="s">
        <v>19004</v>
      </c>
      <c r="C3954" s="1472" t="s">
        <v>19005</v>
      </c>
      <c r="D3954" s="1414" t="s">
        <v>18161</v>
      </c>
      <c r="E3954" s="204" t="s">
        <v>19006</v>
      </c>
      <c r="F3954" s="586">
        <v>43451</v>
      </c>
      <c r="G3954" s="41">
        <v>43769</v>
      </c>
      <c r="H3954" s="28" t="s">
        <v>5432</v>
      </c>
      <c r="I3954" s="1022" t="s">
        <v>826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19020</v>
      </c>
      <c r="I3955" s="1022"/>
      <c r="J3955" s="1513"/>
      <c r="K3955" s="1513"/>
      <c r="L3955" s="1450"/>
    </row>
    <row r="3956" spans="1:14">
      <c r="A3956" s="176"/>
      <c r="B3956" s="27" t="s">
        <v>18997</v>
      </c>
      <c r="C3956" s="1472" t="s">
        <v>18996</v>
      </c>
      <c r="D3956" s="1414" t="s">
        <v>18666</v>
      </c>
      <c r="E3956" s="204" t="s">
        <v>5128</v>
      </c>
      <c r="F3956" s="586">
        <v>43661</v>
      </c>
      <c r="G3956" s="41">
        <v>43773</v>
      </c>
      <c r="H3956" s="28" t="s">
        <v>19014</v>
      </c>
      <c r="I3956" s="1022" t="s">
        <v>826</v>
      </c>
      <c r="J3956" s="1513"/>
      <c r="K3956" s="1513"/>
      <c r="L3956" s="1450"/>
    </row>
    <row r="3957" spans="1:14">
      <c r="A3957" s="1476"/>
      <c r="B3957" s="27" t="s">
        <v>19013</v>
      </c>
      <c r="C3957" s="1397" t="s">
        <v>18992</v>
      </c>
      <c r="D3957" s="1414" t="s">
        <v>19057</v>
      </c>
      <c r="E3957" s="1354" t="s">
        <v>18133</v>
      </c>
      <c r="F3957" s="940">
        <v>43774</v>
      </c>
      <c r="G3957" s="1481">
        <v>43777</v>
      </c>
      <c r="H3957" s="1401" t="s">
        <v>19025</v>
      </c>
      <c r="I3957" s="1022" t="s">
        <v>826</v>
      </c>
      <c r="J3957" s="1513"/>
      <c r="K3957" s="1513"/>
    </row>
    <row r="3958" spans="1:14">
      <c r="A3958" s="1476"/>
      <c r="B3958" s="27" t="s">
        <v>18497</v>
      </c>
      <c r="C3958" s="1397" t="s">
        <v>17282</v>
      </c>
      <c r="D3958" s="1414" t="s">
        <v>6870</v>
      </c>
      <c r="E3958" s="1354" t="s">
        <v>11</v>
      </c>
      <c r="F3958" s="42">
        <v>43094</v>
      </c>
      <c r="G3958" s="587">
        <v>43777</v>
      </c>
      <c r="H3958" s="1401" t="s">
        <v>19025</v>
      </c>
      <c r="I3958" s="1022" t="s">
        <v>826</v>
      </c>
      <c r="J3958" s="1513"/>
      <c r="K3958" s="1513"/>
    </row>
    <row r="3959" spans="1:14" ht="17">
      <c r="A3959" s="176"/>
      <c r="B3959" s="27" t="s">
        <v>19002</v>
      </c>
      <c r="C3959" s="1472" t="s">
        <v>18673</v>
      </c>
      <c r="D3959" s="1414" t="s">
        <v>18676</v>
      </c>
      <c r="E3959" s="204" t="s">
        <v>15454</v>
      </c>
      <c r="F3959" s="586">
        <v>43668</v>
      </c>
      <c r="G3959" s="586">
        <v>43780</v>
      </c>
      <c r="H3959" s="28" t="s">
        <v>19026</v>
      </c>
      <c r="I3959" s="1022" t="s">
        <v>826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17679</v>
      </c>
      <c r="C3960" s="1397" t="s">
        <v>18977</v>
      </c>
      <c r="D3960" s="1414" t="s">
        <v>18982</v>
      </c>
      <c r="E3960" s="353" t="s">
        <v>3350</v>
      </c>
      <c r="F3960" s="42">
        <v>43759</v>
      </c>
      <c r="G3960" s="42">
        <v>43783</v>
      </c>
      <c r="H3960" s="1401" t="s">
        <v>19036</v>
      </c>
      <c r="I3960" s="1022" t="s">
        <v>826</v>
      </c>
      <c r="J3960" s="1513"/>
      <c r="K3960" s="1513"/>
    </row>
    <row r="3961" spans="1:14">
      <c r="A3961" s="1476"/>
      <c r="B3961" s="27" t="s">
        <v>18497</v>
      </c>
      <c r="C3961" s="204" t="s">
        <v>19016</v>
      </c>
      <c r="D3961" s="1414" t="s">
        <v>19058</v>
      </c>
      <c r="E3961" s="1354" t="s">
        <v>875</v>
      </c>
      <c r="F3961" s="42">
        <v>43773</v>
      </c>
      <c r="G3961" s="42">
        <v>43784</v>
      </c>
      <c r="H3961" s="1401" t="s">
        <v>19040</v>
      </c>
      <c r="I3961" s="1022" t="s">
        <v>826</v>
      </c>
      <c r="J3961" s="1513"/>
      <c r="K3961" s="1513"/>
    </row>
    <row r="3962" spans="1:14">
      <c r="A3962" s="1475"/>
      <c r="B3962" s="27" t="s">
        <v>2355</v>
      </c>
      <c r="C3962" s="30" t="s">
        <v>19043</v>
      </c>
      <c r="D3962" s="1414" t="s">
        <v>7577</v>
      </c>
      <c r="E3962" s="29" t="s">
        <v>18</v>
      </c>
      <c r="F3962" s="42">
        <v>40406</v>
      </c>
      <c r="G3962" s="42">
        <v>43784</v>
      </c>
      <c r="H3962" s="1401" t="s">
        <v>19044</v>
      </c>
      <c r="I3962" s="1022" t="s">
        <v>826</v>
      </c>
      <c r="J3962" s="1513"/>
      <c r="K3962" s="1513"/>
    </row>
    <row r="3963" spans="1:14">
      <c r="A3963" s="1476"/>
      <c r="B3963" s="27" t="s">
        <v>18129</v>
      </c>
      <c r="C3963" s="204" t="s">
        <v>19041</v>
      </c>
      <c r="D3963" s="1414" t="s">
        <v>19038</v>
      </c>
      <c r="E3963" s="1354" t="s">
        <v>875</v>
      </c>
      <c r="F3963" s="42">
        <v>43787</v>
      </c>
      <c r="G3963" s="42">
        <v>43787</v>
      </c>
      <c r="H3963" s="1401" t="s">
        <v>19045</v>
      </c>
      <c r="I3963" s="1022" t="s">
        <v>826</v>
      </c>
      <c r="J3963" s="1513"/>
      <c r="K3963" s="1513"/>
    </row>
    <row r="3964" spans="1:14">
      <c r="A3964" s="1476"/>
      <c r="B3964" s="27" t="s">
        <v>19046</v>
      </c>
      <c r="C3964" s="204" t="s">
        <v>19047</v>
      </c>
      <c r="D3964" s="1414" t="s">
        <v>19059</v>
      </c>
      <c r="E3964" s="1354" t="s">
        <v>663</v>
      </c>
      <c r="F3964" s="42">
        <v>43718</v>
      </c>
      <c r="G3964" s="42">
        <v>43791</v>
      </c>
      <c r="H3964" s="1401" t="s">
        <v>19049</v>
      </c>
      <c r="I3964" s="1022" t="s">
        <v>826</v>
      </c>
      <c r="J3964" s="1513"/>
      <c r="K3964" s="1513"/>
    </row>
    <row r="3965" spans="1:14">
      <c r="A3965" s="1476"/>
      <c r="B3965" s="27" t="s">
        <v>18361</v>
      </c>
      <c r="C3965" s="204" t="s">
        <v>19048</v>
      </c>
      <c r="D3965" s="1414" t="s">
        <v>1999</v>
      </c>
      <c r="E3965" s="1354" t="s">
        <v>943</v>
      </c>
      <c r="F3965" s="42">
        <v>41275</v>
      </c>
      <c r="G3965" s="42">
        <v>43795</v>
      </c>
      <c r="H3965" s="1401" t="s">
        <v>19050</v>
      </c>
      <c r="I3965" s="1022" t="s">
        <v>14789</v>
      </c>
      <c r="J3965" s="1513"/>
      <c r="K3965" s="1513"/>
    </row>
    <row r="3966" spans="1:14">
      <c r="A3966" s="1476"/>
      <c r="B3966" s="27" t="s">
        <v>3338</v>
      </c>
      <c r="C3966" s="204" t="s">
        <v>15506</v>
      </c>
      <c r="D3966" s="1414" t="s">
        <v>19060</v>
      </c>
      <c r="E3966" s="1354" t="s">
        <v>19056</v>
      </c>
      <c r="F3966" s="42">
        <v>42772</v>
      </c>
      <c r="G3966" s="42">
        <v>43799</v>
      </c>
      <c r="H3966" s="1401" t="s">
        <v>19069</v>
      </c>
      <c r="I3966" s="1022" t="s">
        <v>949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2853</v>
      </c>
      <c r="C3968" s="204" t="s">
        <v>17283</v>
      </c>
      <c r="D3968" s="1414" t="s">
        <v>16854</v>
      </c>
      <c r="E3968" s="1354" t="s">
        <v>728</v>
      </c>
      <c r="F3968" s="42">
        <v>43097</v>
      </c>
      <c r="G3968" s="42">
        <v>43779</v>
      </c>
      <c r="H3968" s="1401" t="s">
        <v>19105</v>
      </c>
      <c r="I3968" s="1022" t="s">
        <v>3505</v>
      </c>
      <c r="J3968" s="1513"/>
      <c r="K3968" s="1513"/>
    </row>
    <row r="3969" spans="1:14" ht="17">
      <c r="A3969" s="176"/>
      <c r="B3969" s="27" t="s">
        <v>18987</v>
      </c>
      <c r="C3969" s="1472" t="s">
        <v>18993</v>
      </c>
      <c r="D3969" s="1414" t="s">
        <v>19067</v>
      </c>
      <c r="E3969" s="204" t="s">
        <v>5287</v>
      </c>
      <c r="F3969" s="586">
        <v>43773</v>
      </c>
      <c r="G3969" s="586">
        <v>43802</v>
      </c>
      <c r="H3969" s="28" t="s">
        <v>19070</v>
      </c>
      <c r="I3969" s="1022" t="s">
        <v>19071</v>
      </c>
      <c r="J3969" s="1513"/>
      <c r="K3969" s="1513"/>
      <c r="L3969" s="1427"/>
      <c r="M3969" s="1404"/>
      <c r="N3969" s="1428"/>
    </row>
    <row r="3970" spans="1:14" ht="17">
      <c r="A3970" s="176"/>
      <c r="B3970" s="27" t="s">
        <v>17116</v>
      </c>
      <c r="C3970" s="1472" t="s">
        <v>18968</v>
      </c>
      <c r="D3970" s="1414" t="s">
        <v>18971</v>
      </c>
      <c r="E3970" s="204" t="s">
        <v>1073</v>
      </c>
      <c r="F3970" s="586">
        <v>43754</v>
      </c>
      <c r="G3970" s="586">
        <v>43805</v>
      </c>
      <c r="H3970" s="28" t="s">
        <v>19078</v>
      </c>
      <c r="I3970" s="1022" t="s">
        <v>949</v>
      </c>
      <c r="J3970" s="1513"/>
      <c r="K3970" s="1513"/>
      <c r="L3970" s="1427"/>
      <c r="M3970" s="1404"/>
      <c r="N3970" s="1428"/>
    </row>
    <row r="3971" spans="1:14" ht="17">
      <c r="A3971" s="176"/>
      <c r="B3971" s="27" t="s">
        <v>19080</v>
      </c>
      <c r="C3971" s="1472" t="s">
        <v>18980</v>
      </c>
      <c r="D3971" s="1414" t="s">
        <v>18983</v>
      </c>
      <c r="E3971" s="204" t="s">
        <v>11</v>
      </c>
      <c r="F3971" s="586">
        <v>43759</v>
      </c>
      <c r="G3971" s="586">
        <v>43806</v>
      </c>
      <c r="H3971" s="28" t="s">
        <v>19081</v>
      </c>
      <c r="I3971" s="1022" t="s">
        <v>949</v>
      </c>
      <c r="J3971" s="1513"/>
      <c r="K3971" s="1513"/>
      <c r="L3971" s="1427"/>
      <c r="M3971" s="1404"/>
      <c r="N3971" s="1428"/>
    </row>
    <row r="3972" spans="1:14" ht="17">
      <c r="A3972" s="176"/>
      <c r="B3972" s="27" t="s">
        <v>19087</v>
      </c>
      <c r="C3972" s="1472" t="s">
        <v>19086</v>
      </c>
      <c r="D3972" s="1414" t="s">
        <v>13941</v>
      </c>
      <c r="E3972" s="204" t="s">
        <v>19088</v>
      </c>
      <c r="F3972" s="586">
        <v>42205</v>
      </c>
      <c r="G3972" s="586">
        <v>43812</v>
      </c>
      <c r="H3972" s="28" t="s">
        <v>3211</v>
      </c>
      <c r="I3972" s="1022" t="s">
        <v>949</v>
      </c>
      <c r="J3972" s="1513"/>
      <c r="K3972" s="1513"/>
      <c r="L3972" s="1427"/>
      <c r="M3972" s="1404"/>
      <c r="N3972" s="1428"/>
    </row>
    <row r="3973" spans="1:14" ht="17">
      <c r="A3973" s="176"/>
      <c r="B3973" s="27" t="s">
        <v>19100</v>
      </c>
      <c r="C3973" s="1472" t="s">
        <v>8910</v>
      </c>
      <c r="D3973" s="1414" t="s">
        <v>19112</v>
      </c>
      <c r="E3973" s="204" t="s">
        <v>19099</v>
      </c>
      <c r="F3973" s="586">
        <v>41122</v>
      </c>
      <c r="G3973" s="586">
        <v>43830</v>
      </c>
      <c r="H3973" s="28" t="s">
        <v>19104</v>
      </c>
      <c r="I3973" s="1022" t="s">
        <v>949</v>
      </c>
      <c r="J3973" s="1513"/>
      <c r="K3973" s="1513"/>
      <c r="L3973" s="1427"/>
    </row>
    <row r="3974" spans="1:14" ht="17">
      <c r="A3974" s="176"/>
      <c r="B3974" s="27" t="s">
        <v>3305</v>
      </c>
      <c r="C3974" s="1472" t="s">
        <v>19096</v>
      </c>
      <c r="D3974" s="1414" t="s">
        <v>19113</v>
      </c>
      <c r="E3974" s="204" t="s">
        <v>1558</v>
      </c>
      <c r="F3974" s="586">
        <v>43451</v>
      </c>
      <c r="G3974" s="586">
        <v>43830</v>
      </c>
      <c r="H3974" s="28" t="s">
        <v>19104</v>
      </c>
      <c r="I3974" s="1022" t="s">
        <v>949</v>
      </c>
      <c r="J3974" s="1513"/>
      <c r="K3974" s="1513"/>
      <c r="L3974" s="1427"/>
    </row>
    <row r="3975" spans="1:14" ht="17">
      <c r="A3975" s="176"/>
      <c r="B3975" s="27" t="s">
        <v>19097</v>
      </c>
      <c r="C3975" s="1472" t="s">
        <v>19098</v>
      </c>
      <c r="D3975" s="1414" t="s">
        <v>19114</v>
      </c>
      <c r="E3975" s="204" t="s">
        <v>11</v>
      </c>
      <c r="F3975" s="586">
        <v>43773</v>
      </c>
      <c r="G3975" s="586">
        <v>43830</v>
      </c>
      <c r="H3975" s="28" t="s">
        <v>19104</v>
      </c>
      <c r="I3975" s="1022" t="s">
        <v>949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>
      <c r="A3977" s="176"/>
      <c r="B3977" s="27" t="s">
        <v>17116</v>
      </c>
      <c r="C3977" s="1472" t="s">
        <v>19108</v>
      </c>
      <c r="D3977" s="1414" t="s">
        <v>19120</v>
      </c>
      <c r="E3977" s="204" t="s">
        <v>19109</v>
      </c>
      <c r="F3977" s="586">
        <v>43255</v>
      </c>
      <c r="G3977" s="586">
        <v>43836</v>
      </c>
      <c r="H3977" s="28" t="s">
        <v>19111</v>
      </c>
      <c r="I3977" s="1022" t="s">
        <v>19110</v>
      </c>
      <c r="J3977" s="1513"/>
      <c r="K3977" s="1513"/>
      <c r="L3977" s="1427"/>
    </row>
    <row r="3978" spans="1:14" ht="17">
      <c r="A3978" s="176"/>
      <c r="B3978" s="27" t="s">
        <v>19119</v>
      </c>
      <c r="C3978" s="1472" t="s">
        <v>18991</v>
      </c>
      <c r="D3978" s="1414" t="s">
        <v>19066</v>
      </c>
      <c r="E3978" s="204" t="s">
        <v>16330</v>
      </c>
      <c r="F3978" s="586">
        <v>43770</v>
      </c>
      <c r="G3978" s="586">
        <v>43860</v>
      </c>
      <c r="H3978" s="1458" t="s">
        <v>19130</v>
      </c>
      <c r="I3978" s="1022" t="s">
        <v>3108</v>
      </c>
      <c r="J3978" s="1513"/>
      <c r="K3978" s="1513"/>
      <c r="L3978" s="1427"/>
    </row>
    <row r="3979" spans="1:14" ht="17">
      <c r="A3979" s="176"/>
      <c r="B3979" s="27" t="s">
        <v>19138</v>
      </c>
      <c r="C3979" s="1472" t="s">
        <v>18274</v>
      </c>
      <c r="D3979" s="1414" t="s">
        <v>18280</v>
      </c>
      <c r="E3979" s="204" t="s">
        <v>19139</v>
      </c>
      <c r="F3979" s="586">
        <v>43528</v>
      </c>
      <c r="G3979" s="586">
        <v>43861</v>
      </c>
      <c r="H3979" s="1458" t="s">
        <v>19141</v>
      </c>
      <c r="I3979" s="1022" t="s">
        <v>949</v>
      </c>
      <c r="J3979" s="1513"/>
      <c r="K3979" s="1513"/>
      <c r="L3979" s="1427"/>
    </row>
    <row r="3980" spans="1:14" ht="17">
      <c r="A3980" s="176"/>
      <c r="B3980" s="27" t="s">
        <v>18129</v>
      </c>
      <c r="C3980" s="1472" t="s">
        <v>19091</v>
      </c>
      <c r="D3980" s="1414" t="s">
        <v>19148</v>
      </c>
      <c r="E3980" s="204" t="s">
        <v>11</v>
      </c>
      <c r="F3980" s="586">
        <v>43815</v>
      </c>
      <c r="G3980" s="586">
        <v>43861</v>
      </c>
      <c r="H3980" s="1458" t="s">
        <v>19141</v>
      </c>
      <c r="I3980" s="1022" t="s">
        <v>949</v>
      </c>
      <c r="J3980" s="1513"/>
      <c r="K3980" s="1513"/>
      <c r="L3980" s="1427"/>
    </row>
    <row r="3981" spans="1:14" ht="17">
      <c r="A3981" s="176"/>
      <c r="B3981" s="27" t="s">
        <v>13244</v>
      </c>
      <c r="C3981" s="1472" t="s">
        <v>19028</v>
      </c>
      <c r="D3981" s="1414" t="s">
        <v>19073</v>
      </c>
      <c r="E3981" s="204" t="s">
        <v>19140</v>
      </c>
      <c r="F3981" s="586">
        <v>43782</v>
      </c>
      <c r="G3981" s="586">
        <v>43861</v>
      </c>
      <c r="H3981" s="1458" t="s">
        <v>19141</v>
      </c>
      <c r="I3981" s="1022" t="s">
        <v>949</v>
      </c>
      <c r="J3981" s="1513"/>
      <c r="K3981" s="1513"/>
      <c r="L3981" s="1427"/>
    </row>
    <row r="3982" spans="1:14" ht="17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>
      <c r="A3983" s="1476"/>
      <c r="B3983" s="27" t="s">
        <v>18134</v>
      </c>
      <c r="C3983" s="204" t="s">
        <v>19085</v>
      </c>
      <c r="D3983" s="1414" t="s">
        <v>19134</v>
      </c>
      <c r="E3983" s="1354" t="s">
        <v>11</v>
      </c>
      <c r="F3983" s="42">
        <v>43810</v>
      </c>
      <c r="G3983" s="42">
        <v>43871</v>
      </c>
      <c r="H3983" s="1401" t="s">
        <v>5625</v>
      </c>
      <c r="I3983" s="1022" t="s">
        <v>949</v>
      </c>
      <c r="J3983" s="1513"/>
      <c r="K3983" s="1513"/>
      <c r="L3983" s="1404"/>
    </row>
    <row r="3984" spans="1:14" ht="17">
      <c r="A3984" s="1476"/>
      <c r="B3984" s="27" t="s">
        <v>3292</v>
      </c>
      <c r="C3984" s="204" t="s">
        <v>19153</v>
      </c>
      <c r="D3984" s="1414" t="s">
        <v>17967</v>
      </c>
      <c r="E3984" s="1354" t="s">
        <v>637</v>
      </c>
      <c r="F3984" s="42">
        <v>43405</v>
      </c>
      <c r="G3984" s="42">
        <v>43871</v>
      </c>
      <c r="H3984" s="1401" t="s">
        <v>5625</v>
      </c>
      <c r="I3984" s="1022" t="s">
        <v>949</v>
      </c>
      <c r="J3984" s="1513"/>
      <c r="K3984" s="1513"/>
      <c r="L3984" s="1404"/>
    </row>
    <row r="3985" spans="1:12" ht="17">
      <c r="A3985" s="1476"/>
      <c r="B3985" s="27" t="s">
        <v>17108</v>
      </c>
      <c r="C3985" s="204" t="s">
        <v>18709</v>
      </c>
      <c r="D3985" s="1414" t="s">
        <v>19174</v>
      </c>
      <c r="E3985" s="1354" t="s">
        <v>940</v>
      </c>
      <c r="F3985" s="42">
        <v>43678</v>
      </c>
      <c r="G3985" s="42">
        <v>43873</v>
      </c>
      <c r="H3985" s="1401" t="s">
        <v>19160</v>
      </c>
      <c r="I3985" s="1022" t="s">
        <v>949</v>
      </c>
      <c r="J3985" s="1513"/>
      <c r="K3985" s="1513"/>
      <c r="L3985" s="1404"/>
    </row>
    <row r="3986" spans="1:12">
      <c r="A3986" s="1476"/>
      <c r="B3986" s="27" t="s">
        <v>19164</v>
      </c>
      <c r="C3986" s="204" t="s">
        <v>19165</v>
      </c>
      <c r="D3986" s="1414" t="s">
        <v>18873</v>
      </c>
      <c r="E3986" s="1354" t="s">
        <v>11</v>
      </c>
      <c r="F3986" s="42">
        <v>43724</v>
      </c>
      <c r="G3986" s="42">
        <v>43875</v>
      </c>
      <c r="H3986" s="1401" t="s">
        <v>19168</v>
      </c>
      <c r="I3986" s="1022" t="s">
        <v>19166</v>
      </c>
      <c r="J3986" s="1513"/>
      <c r="K3986" s="1513"/>
    </row>
    <row r="3987" spans="1:12" ht="17">
      <c r="A3987" s="1476"/>
      <c r="B3987" s="27" t="s">
        <v>19186</v>
      </c>
      <c r="C3987" s="204" t="s">
        <v>19183</v>
      </c>
      <c r="D3987" s="1414" t="s">
        <v>9235</v>
      </c>
      <c r="E3987" s="270" t="s">
        <v>19184</v>
      </c>
      <c r="F3987" s="586">
        <v>41288</v>
      </c>
      <c r="G3987" s="586">
        <v>43882</v>
      </c>
      <c r="H3987" s="1401" t="s">
        <v>5657</v>
      </c>
      <c r="I3987" s="1022" t="s">
        <v>19185</v>
      </c>
      <c r="J3987" s="1513"/>
      <c r="K3987" s="1513"/>
      <c r="L3987" s="1404"/>
    </row>
    <row r="3988" spans="1:12" ht="17">
      <c r="A3988" s="1476"/>
      <c r="B3988" s="27" t="s">
        <v>19194</v>
      </c>
      <c r="C3988" s="204" t="s">
        <v>19195</v>
      </c>
      <c r="D3988" s="1414" t="s">
        <v>18773</v>
      </c>
      <c r="E3988" s="270" t="s">
        <v>15</v>
      </c>
      <c r="F3988" s="586">
        <v>43696</v>
      </c>
      <c r="G3988" s="586">
        <v>43888</v>
      </c>
      <c r="H3988" s="1401" t="s">
        <v>19203</v>
      </c>
      <c r="I3988" s="1022" t="s">
        <v>2587</v>
      </c>
      <c r="J3988" s="1513"/>
      <c r="K3988" s="1513"/>
      <c r="L3988" s="1404"/>
    </row>
    <row r="3989" spans="1:12" ht="17">
      <c r="A3989" s="1476"/>
      <c r="B3989" s="27" t="s">
        <v>17116</v>
      </c>
      <c r="C3989" s="204" t="s">
        <v>18641</v>
      </c>
      <c r="D3989" s="1414" t="s">
        <v>18650</v>
      </c>
      <c r="E3989" s="270" t="s">
        <v>11</v>
      </c>
      <c r="F3989" s="586">
        <v>43654</v>
      </c>
      <c r="G3989" s="586">
        <v>43888</v>
      </c>
      <c r="H3989" s="1401" t="s">
        <v>19203</v>
      </c>
      <c r="I3989" s="1022" t="s">
        <v>2587</v>
      </c>
      <c r="J3989" s="1513"/>
      <c r="K3989" s="1513"/>
      <c r="L3989" s="1404"/>
    </row>
    <row r="3990" spans="1:12" ht="17">
      <c r="A3990" s="1476"/>
      <c r="B3990" s="27" t="s">
        <v>19191</v>
      </c>
      <c r="C3990" s="204" t="s">
        <v>19192</v>
      </c>
      <c r="D3990" s="1414" t="s">
        <v>17442</v>
      </c>
      <c r="E3990" s="270" t="s">
        <v>19193</v>
      </c>
      <c r="F3990" s="586">
        <v>43276</v>
      </c>
      <c r="G3990" s="586">
        <v>43888</v>
      </c>
      <c r="H3990" s="1401" t="s">
        <v>19203</v>
      </c>
      <c r="I3990" s="1022" t="s">
        <v>2587</v>
      </c>
      <c r="J3990" s="1513"/>
      <c r="K3990" s="1513"/>
      <c r="L3990" s="1404"/>
    </row>
    <row r="3991" spans="1:12" ht="17">
      <c r="A3991" s="1476"/>
      <c r="B3991" s="27" t="s">
        <v>18134</v>
      </c>
      <c r="C3991" s="204" t="s">
        <v>18389</v>
      </c>
      <c r="D3991" s="1414" t="s">
        <v>18390</v>
      </c>
      <c r="E3991" s="270" t="s">
        <v>726</v>
      </c>
      <c r="F3991" s="586">
        <v>43556</v>
      </c>
      <c r="G3991" s="586">
        <v>43890</v>
      </c>
      <c r="H3991" s="1401" t="s">
        <v>19210</v>
      </c>
      <c r="I3991" s="1022" t="s">
        <v>949</v>
      </c>
      <c r="J3991" s="1513"/>
      <c r="K3991" s="1513"/>
      <c r="L3991" s="1404"/>
    </row>
    <row r="3992" spans="1:12" ht="17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17116</v>
      </c>
      <c r="C3993" s="1443" t="s">
        <v>19214</v>
      </c>
      <c r="D3993" s="1414" t="s">
        <v>19269</v>
      </c>
      <c r="E3993" s="1354" t="s">
        <v>11</v>
      </c>
      <c r="F3993" s="42">
        <v>43892</v>
      </c>
      <c r="G3993" s="42">
        <v>43892</v>
      </c>
      <c r="H3993" s="277" t="s">
        <v>19215</v>
      </c>
      <c r="I3993" s="1022" t="s">
        <v>949</v>
      </c>
      <c r="J3993" s="1513"/>
      <c r="K3993" s="1513"/>
    </row>
    <row r="3994" spans="1:12" ht="17">
      <c r="A3994" s="1476"/>
      <c r="B3994" s="27" t="s">
        <v>18475</v>
      </c>
      <c r="C3994" s="204" t="s">
        <v>19182</v>
      </c>
      <c r="D3994" s="1414" t="s">
        <v>19270</v>
      </c>
      <c r="E3994" s="270" t="s">
        <v>1047</v>
      </c>
      <c r="F3994" s="42">
        <v>43770</v>
      </c>
      <c r="G3994" s="586">
        <v>43894</v>
      </c>
      <c r="H3994" s="1458" t="s">
        <v>19224</v>
      </c>
      <c r="I3994" s="1022" t="s">
        <v>19227</v>
      </c>
      <c r="J3994" s="1513"/>
      <c r="K3994" s="1513"/>
      <c r="L3994" s="1404"/>
    </row>
    <row r="3995" spans="1:12" ht="17">
      <c r="A3995" s="1476"/>
      <c r="B3995" s="27" t="s">
        <v>19225</v>
      </c>
      <c r="C3995" s="204" t="s">
        <v>19226</v>
      </c>
      <c r="D3995" s="1414" t="s">
        <v>18972</v>
      </c>
      <c r="E3995" s="270" t="s">
        <v>11</v>
      </c>
      <c r="F3995" s="586">
        <v>43754</v>
      </c>
      <c r="G3995" s="586">
        <v>43894</v>
      </c>
      <c r="H3995" s="1458" t="s">
        <v>4311</v>
      </c>
      <c r="I3995" s="1022" t="s">
        <v>949</v>
      </c>
      <c r="J3995" s="1513"/>
      <c r="K3995" s="1513"/>
      <c r="L3995" s="1404"/>
    </row>
    <row r="3996" spans="1:12" ht="17">
      <c r="A3996" s="1476"/>
      <c r="B3996" s="27" t="s">
        <v>6355</v>
      </c>
      <c r="C3996" s="204" t="s">
        <v>19196</v>
      </c>
      <c r="D3996" s="1414" t="s">
        <v>19271</v>
      </c>
      <c r="E3996" s="270" t="s">
        <v>16330</v>
      </c>
      <c r="F3996" s="586">
        <v>43861</v>
      </c>
      <c r="G3996" s="586">
        <v>43895</v>
      </c>
      <c r="H3996" s="1458" t="s">
        <v>19229</v>
      </c>
      <c r="I3996" s="1022" t="s">
        <v>949</v>
      </c>
      <c r="J3996" s="1513"/>
      <c r="K3996" s="1513"/>
      <c r="L3996" s="1404"/>
    </row>
    <row r="3997" spans="1:12" ht="17">
      <c r="A3997" s="1476"/>
      <c r="B3997" s="27" t="s">
        <v>17086</v>
      </c>
      <c r="C3997" s="204" t="s">
        <v>19228</v>
      </c>
      <c r="D3997" s="1414" t="s">
        <v>19272</v>
      </c>
      <c r="E3997" s="270" t="s">
        <v>2</v>
      </c>
      <c r="F3997" s="586">
        <v>43619</v>
      </c>
      <c r="G3997" s="586">
        <v>43895</v>
      </c>
      <c r="H3997" s="1458" t="s">
        <v>19229</v>
      </c>
      <c r="I3997" s="1022" t="s">
        <v>949</v>
      </c>
      <c r="J3997" s="1513"/>
      <c r="K3997" s="1513"/>
      <c r="L3997" s="1404"/>
    </row>
    <row r="3998" spans="1:12">
      <c r="A3998" s="1476"/>
      <c r="B3998" s="27" t="s">
        <v>17679</v>
      </c>
      <c r="C3998" s="1397" t="s">
        <v>17865</v>
      </c>
      <c r="D3998" s="1414" t="s">
        <v>17697</v>
      </c>
      <c r="E3998" s="270" t="s">
        <v>19230</v>
      </c>
      <c r="F3998" s="586">
        <v>43346</v>
      </c>
      <c r="G3998" s="586">
        <v>43899</v>
      </c>
      <c r="H3998" s="1458" t="s">
        <v>4330</v>
      </c>
      <c r="I3998" s="1022" t="s">
        <v>949</v>
      </c>
      <c r="J3998" s="1513"/>
      <c r="K3998" s="1513"/>
      <c r="L3998" s="68" t="s">
        <v>19257</v>
      </c>
    </row>
    <row r="3999" spans="1:12">
      <c r="A3999" s="1476"/>
      <c r="B3999" s="27" t="s">
        <v>17116</v>
      </c>
      <c r="C3999" s="1443" t="s">
        <v>19242</v>
      </c>
      <c r="D3999" s="1414" t="s">
        <v>19283</v>
      </c>
      <c r="E3999" s="1397" t="s">
        <v>11</v>
      </c>
      <c r="F3999" s="1483">
        <v>43901</v>
      </c>
      <c r="G3999" s="1483">
        <v>43907</v>
      </c>
      <c r="H3999" s="277" t="s">
        <v>19258</v>
      </c>
      <c r="I3999" s="1022" t="s">
        <v>949</v>
      </c>
      <c r="J3999" s="1513"/>
      <c r="K3999" s="1513"/>
      <c r="L3999" s="68" t="s">
        <v>19256</v>
      </c>
    </row>
    <row r="4000" spans="1:12">
      <c r="A4000" s="1476"/>
      <c r="B4000" s="27" t="s">
        <v>4419</v>
      </c>
      <c r="C4000" s="1443" t="s">
        <v>18513</v>
      </c>
      <c r="D4000" s="1414" t="s">
        <v>18514</v>
      </c>
      <c r="E4000" s="1397" t="s">
        <v>8</v>
      </c>
      <c r="F4000" s="1483">
        <v>43612</v>
      </c>
      <c r="G4000" s="1483">
        <v>43903</v>
      </c>
      <c r="H4000" s="277" t="s">
        <v>19263</v>
      </c>
      <c r="I4000" s="1022" t="s">
        <v>949</v>
      </c>
      <c r="J4000" s="1513"/>
      <c r="K4000" s="1513"/>
      <c r="L4000" s="125" t="s">
        <v>19262</v>
      </c>
    </row>
    <row r="4001" spans="1:12">
      <c r="A4001" s="176"/>
      <c r="B4001" s="27" t="s">
        <v>17679</v>
      </c>
      <c r="C4001" s="1472" t="s">
        <v>18268</v>
      </c>
      <c r="D4001" s="1414" t="s">
        <v>13897</v>
      </c>
      <c r="E4001" s="1397" t="s">
        <v>11</v>
      </c>
      <c r="F4001" s="586">
        <v>39083</v>
      </c>
      <c r="G4001" s="586">
        <v>43915</v>
      </c>
      <c r="H4001" s="28" t="s">
        <v>19275</v>
      </c>
      <c r="I4001" s="1022" t="s">
        <v>949</v>
      </c>
      <c r="J4001" s="1513"/>
      <c r="K4001" s="1513"/>
      <c r="L4001" s="68" t="s">
        <v>19274</v>
      </c>
    </row>
    <row r="4002" spans="1:12">
      <c r="A4002" s="1476"/>
      <c r="B4002" s="27" t="s">
        <v>17192</v>
      </c>
      <c r="C4002" s="1443" t="s">
        <v>19243</v>
      </c>
      <c r="D4002" s="1414" t="s">
        <v>19284</v>
      </c>
      <c r="E4002" s="1397" t="s">
        <v>724</v>
      </c>
      <c r="F4002" s="1483">
        <v>43901</v>
      </c>
      <c r="G4002" s="586">
        <v>43917</v>
      </c>
      <c r="H4002" s="277" t="s">
        <v>19281</v>
      </c>
      <c r="I4002" s="1022" t="s">
        <v>949</v>
      </c>
      <c r="J4002" s="1513"/>
      <c r="K4002" s="1513"/>
    </row>
    <row r="4003" spans="1:12">
      <c r="A4003" s="1476"/>
      <c r="B4003" s="27" t="s">
        <v>19267</v>
      </c>
      <c r="C4003" s="1443" t="s">
        <v>14731</v>
      </c>
      <c r="D4003" s="1414" t="s">
        <v>14744</v>
      </c>
      <c r="E4003" s="1397" t="s">
        <v>19266</v>
      </c>
      <c r="F4003" s="1483">
        <v>42541</v>
      </c>
      <c r="G4003" s="1483">
        <v>43921</v>
      </c>
      <c r="H4003" s="277" t="s">
        <v>19285</v>
      </c>
      <c r="I4003" s="1022" t="s">
        <v>949</v>
      </c>
      <c r="J4003" s="1513"/>
      <c r="K4003" s="1513"/>
      <c r="L4003" s="68" t="s">
        <v>19282</v>
      </c>
    </row>
    <row r="4004" spans="1:12">
      <c r="A4004" s="1476"/>
      <c r="B4004" s="27" t="s">
        <v>19093</v>
      </c>
      <c r="C4004" s="1443" t="s">
        <v>19094</v>
      </c>
      <c r="D4004" s="1414" t="s">
        <v>19144</v>
      </c>
      <c r="E4004" s="1397" t="s">
        <v>649</v>
      </c>
      <c r="F4004" s="1483">
        <v>43822</v>
      </c>
      <c r="G4004" s="1483">
        <v>43921</v>
      </c>
      <c r="H4004" s="1484" t="s">
        <v>19286</v>
      </c>
      <c r="I4004" s="1022" t="s">
        <v>949</v>
      </c>
      <c r="J4004" s="1513"/>
      <c r="K4004" s="1513"/>
      <c r="L4004" s="68"/>
    </row>
    <row r="4005" spans="1:12" ht="17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17969</v>
      </c>
      <c r="C4006" s="1472" t="s">
        <v>18215</v>
      </c>
      <c r="D4006" s="1414" t="s">
        <v>19321</v>
      </c>
      <c r="E4006" s="1397" t="s">
        <v>652</v>
      </c>
      <c r="F4006" s="586">
        <v>43510</v>
      </c>
      <c r="G4006" s="586">
        <v>43924</v>
      </c>
      <c r="H4006" s="1458" t="s">
        <v>19288</v>
      </c>
      <c r="I4006" s="1022" t="s">
        <v>949</v>
      </c>
      <c r="J4006" s="1513"/>
      <c r="K4006" s="1513"/>
      <c r="L4006" s="68" t="s">
        <v>3537</v>
      </c>
    </row>
    <row r="4007" spans="1:12">
      <c r="A4007" s="176"/>
      <c r="B4007" s="27" t="s">
        <v>4419</v>
      </c>
      <c r="C4007" s="1472" t="s">
        <v>19273</v>
      </c>
      <c r="D4007" s="1414" t="s">
        <v>17388</v>
      </c>
      <c r="E4007" s="1397" t="s">
        <v>663</v>
      </c>
      <c r="F4007" s="586">
        <v>43654</v>
      </c>
      <c r="G4007" s="586">
        <v>43924</v>
      </c>
      <c r="H4007" s="1458" t="s">
        <v>19303</v>
      </c>
      <c r="I4007" s="1022" t="s">
        <v>949</v>
      </c>
      <c r="J4007" s="1513"/>
      <c r="K4007" s="1513"/>
      <c r="L4007" s="68"/>
    </row>
    <row r="4008" spans="1:12">
      <c r="A4008" s="176"/>
      <c r="B4008" s="27" t="s">
        <v>11584</v>
      </c>
      <c r="C4008" s="1472" t="s">
        <v>17190</v>
      </c>
      <c r="D4008" s="1414" t="s">
        <v>19322</v>
      </c>
      <c r="E4008" s="1397" t="s">
        <v>19290</v>
      </c>
      <c r="F4008" s="586">
        <v>43206</v>
      </c>
      <c r="G4008" s="586">
        <v>43931</v>
      </c>
      <c r="H4008" s="1458" t="s">
        <v>19318</v>
      </c>
      <c r="I4008" s="1022" t="s">
        <v>949</v>
      </c>
      <c r="J4008" s="1513"/>
      <c r="K4008" s="1513"/>
      <c r="L4008" s="68"/>
    </row>
    <row r="4009" spans="1:12">
      <c r="A4009" s="176"/>
      <c r="B4009" s="27" t="s">
        <v>19291</v>
      </c>
      <c r="C4009" s="1472" t="s">
        <v>17879</v>
      </c>
      <c r="D4009" s="1414" t="s">
        <v>19323</v>
      </c>
      <c r="E4009" s="1397" t="s">
        <v>8</v>
      </c>
      <c r="F4009" s="586">
        <v>43363</v>
      </c>
      <c r="G4009" s="586">
        <v>43931</v>
      </c>
      <c r="H4009" s="1458" t="s">
        <v>19302</v>
      </c>
      <c r="I4009" s="1022" t="s">
        <v>949</v>
      </c>
      <c r="J4009" s="1513"/>
      <c r="K4009" s="1513"/>
      <c r="L4009" s="68"/>
    </row>
    <row r="4010" spans="1:12">
      <c r="A4010" s="176"/>
      <c r="B4010" s="27" t="s">
        <v>18134</v>
      </c>
      <c r="C4010" s="1472" t="s">
        <v>19126</v>
      </c>
      <c r="D4010" s="1414" t="s">
        <v>19205</v>
      </c>
      <c r="E4010" s="1397" t="s">
        <v>1073</v>
      </c>
      <c r="F4010" s="586">
        <v>43864</v>
      </c>
      <c r="G4010" s="586">
        <v>43931</v>
      </c>
      <c r="H4010" s="1458" t="s">
        <v>19304</v>
      </c>
      <c r="I4010" s="1022" t="s">
        <v>949</v>
      </c>
      <c r="J4010" s="1513"/>
      <c r="K4010" s="1513"/>
      <c r="L4010" s="68" t="s">
        <v>19256</v>
      </c>
    </row>
    <row r="4011" spans="1:12">
      <c r="A4011" s="176"/>
      <c r="B4011" s="27" t="s">
        <v>18134</v>
      </c>
      <c r="C4011" s="1472" t="s">
        <v>19146</v>
      </c>
      <c r="D4011" s="1414" t="s">
        <v>19324</v>
      </c>
      <c r="E4011" s="1397" t="s">
        <v>724</v>
      </c>
      <c r="F4011" s="586">
        <v>43864</v>
      </c>
      <c r="G4011" s="586">
        <v>43931</v>
      </c>
      <c r="H4011" s="1458" t="s">
        <v>19304</v>
      </c>
      <c r="I4011" s="1022" t="s">
        <v>949</v>
      </c>
      <c r="J4011" s="1513"/>
      <c r="K4011" s="1513"/>
      <c r="L4011" s="68"/>
    </row>
    <row r="4012" spans="1:12">
      <c r="A4012" s="176"/>
      <c r="B4012" s="27" t="s">
        <v>19305</v>
      </c>
      <c r="C4012" s="1472" t="s">
        <v>19306</v>
      </c>
      <c r="D4012" s="1414" t="s">
        <v>19325</v>
      </c>
      <c r="E4012" s="1397" t="s">
        <v>19307</v>
      </c>
      <c r="F4012" s="586">
        <v>43815</v>
      </c>
      <c r="G4012" s="586">
        <v>43931</v>
      </c>
      <c r="H4012" s="1458" t="s">
        <v>10525</v>
      </c>
      <c r="I4012" s="1022" t="s">
        <v>949</v>
      </c>
      <c r="J4012" s="1513"/>
      <c r="K4012" s="1513"/>
      <c r="L4012" s="68" t="s">
        <v>19308</v>
      </c>
    </row>
    <row r="4013" spans="1:12">
      <c r="A4013" s="176"/>
      <c r="B4013" s="27" t="s">
        <v>19309</v>
      </c>
      <c r="C4013" s="1472" t="s">
        <v>19310</v>
      </c>
      <c r="D4013" s="1414" t="s">
        <v>19326</v>
      </c>
      <c r="E4013" s="1397" t="s">
        <v>5128</v>
      </c>
      <c r="F4013" s="586">
        <v>43878</v>
      </c>
      <c r="G4013" s="586">
        <v>43934</v>
      </c>
      <c r="H4013" s="1458" t="s">
        <v>19314</v>
      </c>
      <c r="I4013" s="1022" t="s">
        <v>949</v>
      </c>
      <c r="J4013" s="1513"/>
      <c r="K4013" s="1513"/>
      <c r="L4013" s="68" t="s">
        <v>3537</v>
      </c>
    </row>
    <row r="4014" spans="1:12">
      <c r="A4014" s="176"/>
      <c r="B4014" s="27" t="s">
        <v>3338</v>
      </c>
      <c r="C4014" s="1472" t="s">
        <v>12704</v>
      </c>
      <c r="D4014" s="1414" t="s">
        <v>19327</v>
      </c>
      <c r="E4014" s="1397" t="s">
        <v>19313</v>
      </c>
      <c r="F4014" s="586">
        <v>42193</v>
      </c>
      <c r="G4014" s="586">
        <v>43934</v>
      </c>
      <c r="H4014" s="1458" t="s">
        <v>19314</v>
      </c>
      <c r="I4014" s="1022" t="s">
        <v>949</v>
      </c>
      <c r="J4014" s="1513"/>
      <c r="K4014" s="1513"/>
      <c r="L4014" s="68" t="s">
        <v>19257</v>
      </c>
    </row>
    <row r="4015" spans="1:12">
      <c r="A4015" s="1476"/>
      <c r="B4015" s="27" t="s">
        <v>18134</v>
      </c>
      <c r="C4015" s="1443" t="s">
        <v>19280</v>
      </c>
      <c r="D4015" s="1414" t="s">
        <v>19346</v>
      </c>
      <c r="E4015" s="270" t="s">
        <v>724</v>
      </c>
      <c r="F4015" s="42">
        <v>43934</v>
      </c>
      <c r="G4015" s="586">
        <v>43936</v>
      </c>
      <c r="H4015" s="277" t="s">
        <v>19328</v>
      </c>
      <c r="I4015" s="1022" t="s">
        <v>949</v>
      </c>
      <c r="J4015" s="1513"/>
      <c r="K4015" s="1513"/>
      <c r="L4015" s="68" t="s">
        <v>19329</v>
      </c>
    </row>
    <row r="4016" spans="1:12">
      <c r="A4016" s="1476"/>
      <c r="B4016" s="27" t="s">
        <v>19332</v>
      </c>
      <c r="C4016" s="1443" t="s">
        <v>19315</v>
      </c>
      <c r="D4016" s="1414" t="s">
        <v>19301</v>
      </c>
      <c r="E4016" s="270" t="s">
        <v>11</v>
      </c>
      <c r="F4016" s="42">
        <v>43934</v>
      </c>
      <c r="G4016" s="586">
        <v>43942</v>
      </c>
      <c r="H4016" s="277" t="s">
        <v>19334</v>
      </c>
      <c r="I4016" s="1022" t="s">
        <v>949</v>
      </c>
      <c r="J4016" s="1513"/>
      <c r="K4016" s="1513"/>
      <c r="L4016" s="68" t="s">
        <v>19333</v>
      </c>
    </row>
    <row r="4017" spans="1:12">
      <c r="A4017" s="1476"/>
      <c r="B4017" s="27" t="s">
        <v>725</v>
      </c>
      <c r="C4017" s="1443" t="s">
        <v>19335</v>
      </c>
      <c r="D4017" s="1414" t="s">
        <v>13822</v>
      </c>
      <c r="E4017" s="1354" t="s">
        <v>663</v>
      </c>
      <c r="F4017" s="1483">
        <v>37751</v>
      </c>
      <c r="G4017" s="586">
        <v>43944</v>
      </c>
      <c r="H4017" s="277" t="s">
        <v>19337</v>
      </c>
      <c r="I4017" s="990" t="s">
        <v>949</v>
      </c>
      <c r="J4017" s="1505"/>
      <c r="K4017" s="1505"/>
      <c r="L4017" s="68" t="s">
        <v>19336</v>
      </c>
    </row>
    <row r="4018" spans="1:12">
      <c r="A4018" s="1476"/>
      <c r="B4018" s="27" t="s">
        <v>18129</v>
      </c>
      <c r="C4018" s="1443" t="s">
        <v>19316</v>
      </c>
      <c r="D4018" s="1414" t="s">
        <v>19372</v>
      </c>
      <c r="E4018" s="270" t="s">
        <v>724</v>
      </c>
      <c r="F4018" s="42">
        <v>43934</v>
      </c>
      <c r="G4018" s="42">
        <v>43948</v>
      </c>
      <c r="H4018" s="277" t="s">
        <v>19341</v>
      </c>
      <c r="I4018" s="990" t="s">
        <v>949</v>
      </c>
      <c r="J4018" s="1505"/>
      <c r="K4018" s="1505"/>
      <c r="L4018" s="68" t="s">
        <v>19256</v>
      </c>
    </row>
    <row r="4019" spans="1:12">
      <c r="A4019" s="1476"/>
      <c r="B4019" s="27" t="s">
        <v>2853</v>
      </c>
      <c r="C4019" s="1443" t="s">
        <v>19255</v>
      </c>
      <c r="D4019" s="1414" t="s">
        <v>19251</v>
      </c>
      <c r="E4019" s="1354" t="s">
        <v>8</v>
      </c>
      <c r="F4019" s="1483">
        <v>43906</v>
      </c>
      <c r="G4019" s="586">
        <v>43951</v>
      </c>
      <c r="H4019" s="277" t="s">
        <v>19371</v>
      </c>
      <c r="I4019" s="990" t="s">
        <v>949</v>
      </c>
      <c r="J4019" s="1505"/>
      <c r="K4019" s="1505"/>
      <c r="L4019" s="68" t="s">
        <v>19256</v>
      </c>
    </row>
    <row r="4020" spans="1:12">
      <c r="A4020" s="1476"/>
      <c r="B4020" s="27" t="s">
        <v>17116</v>
      </c>
      <c r="C4020" s="1443" t="s">
        <v>18926</v>
      </c>
      <c r="D4020" s="1414" t="s">
        <v>19381</v>
      </c>
      <c r="E4020" s="1354" t="s">
        <v>19347</v>
      </c>
      <c r="F4020" s="1483">
        <v>43739</v>
      </c>
      <c r="G4020" s="586">
        <v>43951</v>
      </c>
      <c r="H4020" s="277" t="s">
        <v>19371</v>
      </c>
      <c r="I4020" s="990" t="s">
        <v>949</v>
      </c>
      <c r="J4020" s="1505"/>
      <c r="K4020" s="1505"/>
      <c r="L4020" s="68" t="s">
        <v>19256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4784</v>
      </c>
      <c r="C4022" s="1443" t="s">
        <v>19345</v>
      </c>
      <c r="D4022" s="1414" t="s">
        <v>19357</v>
      </c>
      <c r="E4022" s="270" t="s">
        <v>8</v>
      </c>
      <c r="F4022" s="42">
        <v>43955</v>
      </c>
      <c r="G4022" s="586">
        <v>43956</v>
      </c>
      <c r="H4022" s="277" t="s">
        <v>19380</v>
      </c>
      <c r="I4022" s="990" t="s">
        <v>949</v>
      </c>
      <c r="J4022" s="1505"/>
      <c r="K4022" s="1505"/>
      <c r="L4022" s="68" t="s">
        <v>19308</v>
      </c>
    </row>
    <row r="4023" spans="1:12">
      <c r="A4023" s="1476"/>
      <c r="B4023" s="27" t="s">
        <v>19382</v>
      </c>
      <c r="C4023" s="1443" t="s">
        <v>19383</v>
      </c>
      <c r="D4023" s="1414" t="s">
        <v>18774</v>
      </c>
      <c r="E4023" s="270" t="s">
        <v>11</v>
      </c>
      <c r="F4023" s="42">
        <v>43696</v>
      </c>
      <c r="G4023" s="586">
        <v>43957</v>
      </c>
      <c r="H4023" s="277" t="s">
        <v>19386</v>
      </c>
      <c r="I4023" s="990" t="s">
        <v>19384</v>
      </c>
      <c r="J4023" s="1505"/>
      <c r="K4023" s="1505"/>
      <c r="L4023" s="68" t="s">
        <v>19385</v>
      </c>
    </row>
    <row r="4024" spans="1:12">
      <c r="A4024" s="1476"/>
      <c r="B4024" s="27" t="s">
        <v>18134</v>
      </c>
      <c r="C4024" s="1443" t="s">
        <v>19375</v>
      </c>
      <c r="D4024" s="1414" t="s">
        <v>19387</v>
      </c>
      <c r="E4024" s="270" t="s">
        <v>11</v>
      </c>
      <c r="F4024" s="42">
        <v>43955</v>
      </c>
      <c r="G4024" s="586">
        <v>43958</v>
      </c>
      <c r="H4024" s="277" t="s">
        <v>19388</v>
      </c>
      <c r="I4024" s="990" t="s">
        <v>949</v>
      </c>
      <c r="J4024" s="1505"/>
      <c r="K4024" s="1505"/>
      <c r="L4024" s="68" t="s">
        <v>19257</v>
      </c>
    </row>
    <row r="4025" spans="1:12">
      <c r="A4025" s="1476"/>
      <c r="B4025" s="27" t="s">
        <v>818</v>
      </c>
      <c r="C4025" s="1443" t="s">
        <v>19395</v>
      </c>
      <c r="D4025" s="1414" t="s">
        <v>19425</v>
      </c>
      <c r="E4025" s="1397" t="s">
        <v>2412</v>
      </c>
      <c r="F4025" s="586">
        <v>43962</v>
      </c>
      <c r="G4025" s="586">
        <v>43965</v>
      </c>
      <c r="H4025" s="277" t="s">
        <v>19403</v>
      </c>
      <c r="I4025" s="990" t="s">
        <v>949</v>
      </c>
      <c r="J4025" s="1505"/>
      <c r="K4025" s="1505"/>
      <c r="L4025" s="68" t="s">
        <v>19256</v>
      </c>
    </row>
    <row r="4026" spans="1:12">
      <c r="A4026" s="1476"/>
      <c r="B4026" s="27" t="s">
        <v>17116</v>
      </c>
      <c r="C4026" s="1443" t="s">
        <v>18640</v>
      </c>
      <c r="D4026" s="1414" t="s">
        <v>19426</v>
      </c>
      <c r="E4026" s="1397" t="s">
        <v>19404</v>
      </c>
      <c r="F4026" s="586">
        <v>43654</v>
      </c>
      <c r="G4026" s="586">
        <v>43965</v>
      </c>
      <c r="H4026" s="277" t="s">
        <v>19403</v>
      </c>
      <c r="I4026" s="990" t="s">
        <v>949</v>
      </c>
      <c r="J4026" s="1505"/>
      <c r="K4026" s="1505"/>
      <c r="L4026" s="68" t="s">
        <v>19256</v>
      </c>
    </row>
    <row r="4027" spans="1:12">
      <c r="A4027" s="1476"/>
      <c r="B4027" s="27" t="s">
        <v>17116</v>
      </c>
      <c r="C4027" s="1443" t="s">
        <v>19411</v>
      </c>
      <c r="D4027" s="1414" t="s">
        <v>19427</v>
      </c>
      <c r="E4027" s="270" t="s">
        <v>724</v>
      </c>
      <c r="F4027" s="586">
        <v>43969</v>
      </c>
      <c r="G4027" s="586">
        <v>43969</v>
      </c>
      <c r="H4027" s="277" t="s">
        <v>19408</v>
      </c>
      <c r="I4027" s="990" t="s">
        <v>949</v>
      </c>
      <c r="J4027" s="1505"/>
      <c r="K4027" s="1505"/>
      <c r="L4027" s="68" t="s">
        <v>19256</v>
      </c>
    </row>
    <row r="4028" spans="1:12">
      <c r="A4028" s="1476"/>
      <c r="B4028" s="27" t="s">
        <v>18129</v>
      </c>
      <c r="C4028" s="1443" t="s">
        <v>19378</v>
      </c>
      <c r="D4028" s="1414" t="s">
        <v>19366</v>
      </c>
      <c r="E4028" s="270" t="s">
        <v>729</v>
      </c>
      <c r="F4028" s="42">
        <v>43955</v>
      </c>
      <c r="G4028" s="586">
        <v>43972</v>
      </c>
      <c r="H4028" s="277" t="s">
        <v>19412</v>
      </c>
      <c r="I4028" s="990" t="s">
        <v>949</v>
      </c>
      <c r="J4028" s="1505"/>
      <c r="K4028" s="1505"/>
      <c r="L4028" s="68" t="s">
        <v>19308</v>
      </c>
    </row>
    <row r="4029" spans="1:12">
      <c r="A4029" s="1476"/>
      <c r="B4029" s="27" t="s">
        <v>18077</v>
      </c>
      <c r="C4029" s="1397" t="s">
        <v>18821</v>
      </c>
      <c r="D4029" s="1414" t="s">
        <v>18864</v>
      </c>
      <c r="E4029" s="30" t="s">
        <v>56</v>
      </c>
      <c r="F4029" s="42">
        <v>43710</v>
      </c>
      <c r="G4029" s="42">
        <v>43979</v>
      </c>
      <c r="H4029" s="1401" t="s">
        <v>19424</v>
      </c>
      <c r="I4029" s="1022" t="s">
        <v>19423</v>
      </c>
      <c r="J4029" s="1513"/>
      <c r="K4029" s="1513"/>
    </row>
    <row r="4030" spans="1:12">
      <c r="A4030" s="1476"/>
      <c r="B4030" s="27" t="s">
        <v>18129</v>
      </c>
      <c r="C4030" s="204" t="s">
        <v>19083</v>
      </c>
      <c r="D4030" s="1414" t="s">
        <v>19432</v>
      </c>
      <c r="E4030" s="1354" t="s">
        <v>11</v>
      </c>
      <c r="F4030" s="42">
        <v>43815</v>
      </c>
      <c r="G4030" s="42">
        <v>43980</v>
      </c>
      <c r="H4030" s="1401" t="s">
        <v>19429</v>
      </c>
      <c r="I4030" s="1022" t="s">
        <v>949</v>
      </c>
      <c r="J4030" s="1513"/>
      <c r="K4030" s="1513"/>
      <c r="L4030" s="68" t="s">
        <v>19257</v>
      </c>
    </row>
    <row r="4031" spans="1:12">
      <c r="A4031" s="1476"/>
      <c r="B4031" s="27" t="s">
        <v>19428</v>
      </c>
      <c r="C4031" s="204" t="s">
        <v>16752</v>
      </c>
      <c r="D4031" s="1414" t="s">
        <v>19433</v>
      </c>
      <c r="E4031" s="1354" t="s">
        <v>649</v>
      </c>
      <c r="F4031" s="42">
        <v>43059</v>
      </c>
      <c r="G4031" s="42">
        <v>43982</v>
      </c>
      <c r="H4031" s="1401" t="s">
        <v>19431</v>
      </c>
      <c r="I4031" s="1022" t="s">
        <v>949</v>
      </c>
      <c r="J4031" s="1513"/>
      <c r="K4031" s="1513"/>
      <c r="L4031" s="68" t="s">
        <v>19430</v>
      </c>
    </row>
    <row r="4032" spans="1:12">
      <c r="A4032" s="1476"/>
      <c r="B4032" s="27" t="s">
        <v>17116</v>
      </c>
      <c r="C4032" s="1397" t="s">
        <v>17161</v>
      </c>
      <c r="D4032" s="1414" t="s">
        <v>19434</v>
      </c>
      <c r="E4032" s="1354" t="s">
        <v>809</v>
      </c>
      <c r="F4032" s="42">
        <v>43193</v>
      </c>
      <c r="G4032" s="42">
        <v>43982</v>
      </c>
      <c r="H4032" s="277" t="s">
        <v>19431</v>
      </c>
      <c r="I4032" s="1022" t="s">
        <v>949</v>
      </c>
      <c r="J4032" s="1513"/>
      <c r="K4032" s="1513"/>
      <c r="L4032" s="68" t="s">
        <v>19256</v>
      </c>
    </row>
    <row r="4033" spans="1:12" ht="16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19440</v>
      </c>
      <c r="C4034" s="1443" t="s">
        <v>19441</v>
      </c>
      <c r="D4034" s="1443" t="s">
        <v>19442</v>
      </c>
      <c r="E4034" s="1397" t="s">
        <v>19443</v>
      </c>
      <c r="F4034" s="586">
        <v>43990</v>
      </c>
      <c r="G4034" s="586">
        <v>43990</v>
      </c>
      <c r="H4034" s="277" t="s">
        <v>19444</v>
      </c>
      <c r="I4034" s="24" t="s">
        <v>19445</v>
      </c>
      <c r="L4034" s="68" t="s">
        <v>2727</v>
      </c>
    </row>
    <row r="4035" spans="1:12">
      <c r="A4035" s="1476"/>
      <c r="B4035" s="27" t="s">
        <v>17969</v>
      </c>
      <c r="C4035" s="1443" t="s">
        <v>19454</v>
      </c>
      <c r="D4035" s="1414" t="s">
        <v>18156</v>
      </c>
      <c r="E4035" s="1397" t="s">
        <v>652</v>
      </c>
      <c r="F4035" s="586">
        <v>43437</v>
      </c>
      <c r="G4035" s="42">
        <v>43999</v>
      </c>
      <c r="H4035" s="277" t="s">
        <v>19455</v>
      </c>
      <c r="I4035" s="1022" t="s">
        <v>949</v>
      </c>
      <c r="J4035" s="1513"/>
      <c r="K4035" s="1513"/>
      <c r="L4035" s="125" t="s">
        <v>19473</v>
      </c>
    </row>
    <row r="4036" spans="1:12">
      <c r="A4036" s="1476"/>
      <c r="B4036" s="27" t="s">
        <v>18134</v>
      </c>
      <c r="C4036" s="1443" t="s">
        <v>19464</v>
      </c>
      <c r="D4036" s="1414" t="s">
        <v>19456</v>
      </c>
      <c r="E4036" s="1443" t="s">
        <v>729</v>
      </c>
      <c r="F4036" s="586">
        <v>44004</v>
      </c>
      <c r="G4036" s="586">
        <v>44004</v>
      </c>
      <c r="H4036" s="277" t="s">
        <v>19465</v>
      </c>
      <c r="I4036" s="1022" t="s">
        <v>949</v>
      </c>
      <c r="J4036" s="1513"/>
      <c r="K4036" s="1513"/>
      <c r="L4036" s="68" t="s">
        <v>19466</v>
      </c>
    </row>
    <row r="4037" spans="1:12">
      <c r="A4037" s="1476"/>
      <c r="B4037" s="27" t="s">
        <v>2853</v>
      </c>
      <c r="C4037" s="1443" t="s">
        <v>13648</v>
      </c>
      <c r="D4037" s="1414" t="s">
        <v>19482</v>
      </c>
      <c r="E4037" s="1397" t="s">
        <v>19462</v>
      </c>
      <c r="F4037" s="586">
        <v>42420</v>
      </c>
      <c r="G4037" s="42">
        <v>44002</v>
      </c>
      <c r="H4037" s="1401" t="s">
        <v>19474</v>
      </c>
      <c r="I4037" s="24" t="s">
        <v>2727</v>
      </c>
      <c r="L4037" s="68" t="s">
        <v>2727</v>
      </c>
    </row>
    <row r="4038" spans="1:12">
      <c r="A4038" s="1476"/>
      <c r="B4038" s="27" t="s">
        <v>18796</v>
      </c>
      <c r="C4038" s="1443" t="s">
        <v>18943</v>
      </c>
      <c r="D4038" s="1414" t="s">
        <v>19485</v>
      </c>
      <c r="E4038" s="1397" t="s">
        <v>1558</v>
      </c>
      <c r="F4038" s="42">
        <v>43754</v>
      </c>
      <c r="G4038" s="42">
        <v>44012</v>
      </c>
      <c r="H4038" s="1401" t="s">
        <v>19477</v>
      </c>
      <c r="I4038" s="1022" t="s">
        <v>949</v>
      </c>
      <c r="J4038" s="1513"/>
      <c r="K4038" s="1513"/>
      <c r="L4038" s="68" t="s">
        <v>19486</v>
      </c>
    </row>
    <row r="4039" spans="1:12">
      <c r="A4039" s="1476"/>
      <c r="B4039" s="27" t="s">
        <v>18134</v>
      </c>
      <c r="C4039" s="1443" t="s">
        <v>19478</v>
      </c>
      <c r="D4039" s="1414" t="s">
        <v>18724</v>
      </c>
      <c r="E4039" s="1397" t="s">
        <v>663</v>
      </c>
      <c r="F4039" s="42">
        <v>43682</v>
      </c>
      <c r="G4039" s="42">
        <v>44012</v>
      </c>
      <c r="H4039" s="1401" t="s">
        <v>2837</v>
      </c>
      <c r="I4039" s="1022" t="s">
        <v>949</v>
      </c>
      <c r="J4039" s="1513"/>
      <c r="K4039" s="1513"/>
      <c r="L4039" s="68" t="s">
        <v>19487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2853</v>
      </c>
      <c r="C4041" s="1443" t="s">
        <v>19484</v>
      </c>
      <c r="D4041" s="1414" t="s">
        <v>19540</v>
      </c>
      <c r="E4041" s="1397" t="s">
        <v>728</v>
      </c>
      <c r="F4041" s="42">
        <v>41834</v>
      </c>
      <c r="G4041" s="42">
        <v>44019</v>
      </c>
      <c r="H4041" s="1401" t="s">
        <v>19495</v>
      </c>
      <c r="I4041" s="1022" t="s">
        <v>19741</v>
      </c>
      <c r="J4041" s="1513"/>
      <c r="K4041" s="1513"/>
      <c r="L4041" s="68"/>
    </row>
    <row r="4042" spans="1:12">
      <c r="A4042" s="1476"/>
      <c r="B4042" s="27" t="s">
        <v>11584</v>
      </c>
      <c r="C4042" s="1443" t="s">
        <v>19483</v>
      </c>
      <c r="D4042" s="1414" t="s">
        <v>17924</v>
      </c>
      <c r="E4042" s="1397" t="s">
        <v>637</v>
      </c>
      <c r="F4042" s="42">
        <v>43405</v>
      </c>
      <c r="G4042" s="42">
        <v>44024</v>
      </c>
      <c r="H4042" s="1458" t="s">
        <v>19500</v>
      </c>
      <c r="I4042" s="1022" t="s">
        <v>19742</v>
      </c>
      <c r="J4042" s="1513"/>
      <c r="K4042" s="1513"/>
      <c r="L4042" s="68" t="s">
        <v>19494</v>
      </c>
    </row>
    <row r="4043" spans="1:12">
      <c r="A4043" s="1476"/>
      <c r="B4043" s="27" t="s">
        <v>18134</v>
      </c>
      <c r="C4043" s="1443" t="s">
        <v>19480</v>
      </c>
      <c r="D4043" s="1414" t="s">
        <v>19541</v>
      </c>
      <c r="E4043" s="1443" t="s">
        <v>724</v>
      </c>
      <c r="F4043" s="586">
        <v>44013</v>
      </c>
      <c r="G4043" s="42">
        <v>44027</v>
      </c>
      <c r="H4043" s="277" t="s">
        <v>19508</v>
      </c>
      <c r="I4043" s="1022" t="s">
        <v>19742</v>
      </c>
      <c r="J4043" s="1513"/>
      <c r="K4043" s="1513"/>
      <c r="L4043" s="24" t="s">
        <v>19507</v>
      </c>
    </row>
    <row r="4044" spans="1:12">
      <c r="A4044" s="1476"/>
      <c r="B4044" s="27" t="s">
        <v>19510</v>
      </c>
      <c r="C4044" s="1443" t="s">
        <v>19509</v>
      </c>
      <c r="D4044" s="1414" t="s">
        <v>5277</v>
      </c>
      <c r="E4044" s="1397" t="s">
        <v>830</v>
      </c>
      <c r="F4044" s="42">
        <v>41698</v>
      </c>
      <c r="G4044" s="42">
        <v>44030</v>
      </c>
      <c r="H4044" s="1401" t="s">
        <v>19518</v>
      </c>
      <c r="I4044" s="1022" t="s">
        <v>19743</v>
      </c>
      <c r="J4044" s="1513"/>
      <c r="K4044" s="1513"/>
      <c r="L4044" s="68"/>
    </row>
    <row r="4045" spans="1:12">
      <c r="A4045" s="1476"/>
      <c r="B4045" s="27" t="s">
        <v>17116</v>
      </c>
      <c r="C4045" s="1443" t="s">
        <v>19515</v>
      </c>
      <c r="D4045" s="1414" t="s">
        <v>19513</v>
      </c>
      <c r="E4045" s="1443" t="s">
        <v>11</v>
      </c>
      <c r="F4045" s="586">
        <v>44032</v>
      </c>
      <c r="G4045" s="586">
        <v>44033</v>
      </c>
      <c r="H4045" s="277" t="s">
        <v>19519</v>
      </c>
      <c r="I4045" s="1022" t="s">
        <v>19744</v>
      </c>
      <c r="J4045" s="1513"/>
      <c r="K4045" s="1513"/>
      <c r="L4045" s="68" t="s">
        <v>19527</v>
      </c>
    </row>
    <row r="4046" spans="1:12">
      <c r="A4046" s="1476"/>
      <c r="B4046" s="27" t="s">
        <v>17116</v>
      </c>
      <c r="C4046" s="1443" t="s">
        <v>19505</v>
      </c>
      <c r="D4046" s="1414" t="s">
        <v>19512</v>
      </c>
      <c r="E4046" s="1443" t="s">
        <v>11</v>
      </c>
      <c r="F4046" s="586">
        <v>44032</v>
      </c>
      <c r="G4046" s="586">
        <v>44033</v>
      </c>
      <c r="H4046" s="277" t="s">
        <v>19517</v>
      </c>
      <c r="I4046" s="1022" t="s">
        <v>949</v>
      </c>
      <c r="J4046" s="1513"/>
      <c r="K4046" s="1513"/>
      <c r="L4046" s="68" t="s">
        <v>19526</v>
      </c>
    </row>
    <row r="4047" spans="1:12">
      <c r="A4047" s="1476"/>
      <c r="B4047" s="27" t="s">
        <v>18134</v>
      </c>
      <c r="C4047" s="1443" t="s">
        <v>19524</v>
      </c>
      <c r="D4047" s="1414" t="s">
        <v>19542</v>
      </c>
      <c r="E4047" s="1443" t="s">
        <v>19525</v>
      </c>
      <c r="F4047" s="586">
        <v>43703</v>
      </c>
      <c r="G4047" s="586">
        <v>44034</v>
      </c>
      <c r="H4047" s="277" t="s">
        <v>19528</v>
      </c>
      <c r="I4047" s="1022" t="s">
        <v>949</v>
      </c>
      <c r="J4047" s="1513"/>
      <c r="K4047" s="1513"/>
      <c r="L4047" s="68" t="s">
        <v>19256</v>
      </c>
    </row>
    <row r="4048" spans="1:12">
      <c r="A4048" s="1476"/>
      <c r="B4048" s="27" t="s">
        <v>17108</v>
      </c>
      <c r="C4048" s="1397" t="s">
        <v>18784</v>
      </c>
      <c r="D4048" s="1414" t="s">
        <v>19560</v>
      </c>
      <c r="E4048" s="353" t="s">
        <v>875</v>
      </c>
      <c r="F4048" s="42">
        <v>43703</v>
      </c>
      <c r="G4048" s="586">
        <v>44043</v>
      </c>
      <c r="H4048" s="1401" t="s">
        <v>19550</v>
      </c>
      <c r="I4048" s="1022" t="s">
        <v>949</v>
      </c>
      <c r="J4048" s="1513"/>
      <c r="K4048" s="1513"/>
      <c r="L4048" s="68" t="s">
        <v>19257</v>
      </c>
    </row>
    <row r="4049" spans="1:12">
      <c r="A4049" s="1476"/>
      <c r="B4049" s="27" t="s">
        <v>18129</v>
      </c>
      <c r="C4049" s="1443" t="s">
        <v>19481</v>
      </c>
      <c r="D4049" s="1414" t="s">
        <v>19457</v>
      </c>
      <c r="E4049" s="1443" t="s">
        <v>11</v>
      </c>
      <c r="F4049" s="586">
        <v>44013</v>
      </c>
      <c r="G4049" s="586">
        <v>44043</v>
      </c>
      <c r="H4049" s="1401" t="s">
        <v>19550</v>
      </c>
      <c r="I4049" s="1022" t="s">
        <v>949</v>
      </c>
      <c r="J4049" s="1513"/>
      <c r="K4049" s="1513"/>
      <c r="L4049" s="68" t="s">
        <v>19486</v>
      </c>
    </row>
    <row r="4050" spans="1:12">
      <c r="A4050" s="1476"/>
      <c r="B4050" s="27" t="s">
        <v>18129</v>
      </c>
      <c r="C4050" s="1443" t="s">
        <v>19491</v>
      </c>
      <c r="D4050" s="1414" t="s">
        <v>19561</v>
      </c>
      <c r="E4050" s="1443" t="s">
        <v>11</v>
      </c>
      <c r="F4050" s="586">
        <v>44020</v>
      </c>
      <c r="G4050" s="586">
        <v>44043</v>
      </c>
      <c r="H4050" s="1401" t="s">
        <v>19550</v>
      </c>
      <c r="I4050" s="1022" t="s">
        <v>949</v>
      </c>
      <c r="J4050" s="1513"/>
      <c r="K4050" s="1513"/>
      <c r="L4050" s="68" t="s">
        <v>19308</v>
      </c>
    </row>
    <row r="4051" spans="1:12">
      <c r="A4051" s="1476"/>
      <c r="B4051" s="27" t="s">
        <v>17969</v>
      </c>
      <c r="C4051" s="1443" t="s">
        <v>19331</v>
      </c>
      <c r="D4051" s="1414" t="s">
        <v>19565</v>
      </c>
      <c r="E4051" s="1397" t="s">
        <v>652</v>
      </c>
      <c r="F4051" s="42">
        <v>43941</v>
      </c>
      <c r="G4051" s="586">
        <v>44043</v>
      </c>
      <c r="H4051" s="1401" t="s">
        <v>5121</v>
      </c>
      <c r="I4051" s="1022" t="s">
        <v>949</v>
      </c>
      <c r="J4051" s="1513"/>
      <c r="K4051" s="1513"/>
      <c r="L4051" s="68" t="s">
        <v>19256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17116</v>
      </c>
      <c r="C4053" s="1443" t="s">
        <v>19558</v>
      </c>
      <c r="D4053" s="1414" t="s">
        <v>19552</v>
      </c>
      <c r="E4053" s="1443" t="s">
        <v>11</v>
      </c>
      <c r="F4053" s="586">
        <v>44046</v>
      </c>
      <c r="G4053" s="586">
        <v>44046</v>
      </c>
      <c r="H4053" s="277" t="s">
        <v>19559</v>
      </c>
      <c r="I4053" s="1022" t="s">
        <v>949</v>
      </c>
      <c r="J4053" s="1513"/>
      <c r="K4053" s="1513"/>
      <c r="L4053" s="68" t="s">
        <v>19256</v>
      </c>
    </row>
    <row r="4054" spans="1:12">
      <c r="A4054" s="1476"/>
      <c r="B4054" s="27" t="s">
        <v>14976</v>
      </c>
      <c r="C4054" s="1443" t="s">
        <v>11635</v>
      </c>
      <c r="D4054" s="1414" t="s">
        <v>11614</v>
      </c>
      <c r="E4054" s="1443" t="s">
        <v>2</v>
      </c>
      <c r="F4054" s="586">
        <v>43141</v>
      </c>
      <c r="G4054" s="586">
        <v>44054</v>
      </c>
      <c r="H4054" s="277" t="s">
        <v>12993</v>
      </c>
      <c r="I4054" s="1022" t="s">
        <v>949</v>
      </c>
      <c r="J4054" s="1513"/>
      <c r="K4054" s="1513"/>
      <c r="L4054" s="125" t="s">
        <v>19626</v>
      </c>
    </row>
    <row r="4055" spans="1:12">
      <c r="A4055" s="1476"/>
      <c r="B4055" s="27" t="s">
        <v>19570</v>
      </c>
      <c r="C4055" s="1443" t="s">
        <v>19246</v>
      </c>
      <c r="D4055" s="1414" t="s">
        <v>19354</v>
      </c>
      <c r="E4055" s="1443" t="s">
        <v>19571</v>
      </c>
      <c r="F4055" s="586">
        <v>43902</v>
      </c>
      <c r="G4055" s="586">
        <v>44056</v>
      </c>
      <c r="H4055" s="277" t="s">
        <v>19572</v>
      </c>
      <c r="I4055" s="1022" t="s">
        <v>949</v>
      </c>
      <c r="J4055" s="1513"/>
      <c r="K4055" s="1513"/>
      <c r="L4055" s="125" t="s">
        <v>19589</v>
      </c>
    </row>
    <row r="4056" spans="1:12">
      <c r="A4056" s="1476"/>
      <c r="B4056" s="27" t="s">
        <v>18129</v>
      </c>
      <c r="C4056" s="1443" t="s">
        <v>19584</v>
      </c>
      <c r="D4056" s="1414" t="s">
        <v>19577</v>
      </c>
      <c r="E4056" s="1397" t="s">
        <v>11</v>
      </c>
      <c r="F4056" s="586">
        <v>44060</v>
      </c>
      <c r="G4056" s="586">
        <v>44060</v>
      </c>
      <c r="H4056" s="277" t="s">
        <v>19591</v>
      </c>
      <c r="I4056" s="1022" t="s">
        <v>949</v>
      </c>
      <c r="J4056" s="1513"/>
      <c r="K4056" s="1513"/>
      <c r="L4056" s="24" t="s">
        <v>19590</v>
      </c>
    </row>
    <row r="4057" spans="1:12">
      <c r="A4057" s="1476"/>
      <c r="B4057" s="27" t="s">
        <v>17116</v>
      </c>
      <c r="C4057" s="1443" t="s">
        <v>19377</v>
      </c>
      <c r="D4057" s="1414" t="s">
        <v>19436</v>
      </c>
      <c r="E4057" s="1397" t="s">
        <v>19592</v>
      </c>
      <c r="F4057" s="586">
        <v>43955</v>
      </c>
      <c r="G4057" s="586">
        <v>44062</v>
      </c>
      <c r="H4057" s="277" t="s">
        <v>19595</v>
      </c>
      <c r="I4057" s="1022" t="s">
        <v>19593</v>
      </c>
      <c r="J4057" s="1513"/>
      <c r="K4057" s="1513"/>
      <c r="L4057" s="24" t="s">
        <v>19594</v>
      </c>
    </row>
    <row r="4058" spans="1:12">
      <c r="A4058" s="1476"/>
      <c r="B4058" s="27" t="s">
        <v>17116</v>
      </c>
      <c r="C4058" s="1443" t="s">
        <v>19599</v>
      </c>
      <c r="D4058" s="1414" t="s">
        <v>19574</v>
      </c>
      <c r="E4058" s="1397" t="s">
        <v>11</v>
      </c>
      <c r="F4058" s="586">
        <v>44062</v>
      </c>
      <c r="G4058" s="586">
        <v>44063</v>
      </c>
      <c r="H4058" s="277" t="s">
        <v>19604</v>
      </c>
      <c r="I4058" s="1022" t="s">
        <v>949</v>
      </c>
      <c r="J4058" s="1513"/>
      <c r="K4058" s="1513"/>
      <c r="L4058" s="24" t="s">
        <v>19603</v>
      </c>
    </row>
    <row r="4059" spans="1:12">
      <c r="A4059" s="1476"/>
      <c r="B4059" s="27" t="s">
        <v>19605</v>
      </c>
      <c r="C4059" s="1443" t="s">
        <v>12875</v>
      </c>
      <c r="D4059" s="1414" t="s">
        <v>13384</v>
      </c>
      <c r="E4059" s="1397" t="s">
        <v>19606</v>
      </c>
      <c r="F4059" s="586">
        <v>42226</v>
      </c>
      <c r="G4059" s="586">
        <v>44063</v>
      </c>
      <c r="H4059" s="277" t="s">
        <v>19607</v>
      </c>
      <c r="I4059" s="1022" t="s">
        <v>949</v>
      </c>
      <c r="J4059" s="1513"/>
      <c r="K4059" s="1513"/>
      <c r="L4059" s="24" t="s">
        <v>19608</v>
      </c>
    </row>
    <row r="4060" spans="1:12">
      <c r="A4060" s="1476"/>
      <c r="B4060" s="27" t="s">
        <v>17192</v>
      </c>
      <c r="C4060" s="1443" t="s">
        <v>19620</v>
      </c>
      <c r="D4060" s="1414" t="s">
        <v>19633</v>
      </c>
      <c r="E4060" s="1397" t="s">
        <v>19621</v>
      </c>
      <c r="F4060" s="586">
        <v>43619</v>
      </c>
      <c r="G4060" s="586">
        <v>44068</v>
      </c>
      <c r="H4060" s="277" t="s">
        <v>19622</v>
      </c>
      <c r="I4060" s="1022" t="s">
        <v>949</v>
      </c>
      <c r="J4060" s="1513"/>
      <c r="K4060" s="1513"/>
      <c r="L4060" s="24" t="s">
        <v>19627</v>
      </c>
    </row>
    <row r="4061" spans="1:12">
      <c r="A4061" s="1476"/>
      <c r="B4061" s="27" t="s">
        <v>19618</v>
      </c>
      <c r="C4061" s="1443" t="s">
        <v>19213</v>
      </c>
      <c r="D4061" s="1414" t="s">
        <v>19642</v>
      </c>
      <c r="E4061" s="1397" t="s">
        <v>19619</v>
      </c>
      <c r="F4061" s="586">
        <v>43891</v>
      </c>
      <c r="G4061" s="586">
        <v>44074</v>
      </c>
      <c r="H4061" s="277" t="s">
        <v>19630</v>
      </c>
      <c r="I4061" s="1022" t="s">
        <v>949</v>
      </c>
      <c r="J4061" s="1513"/>
      <c r="K4061" s="1513"/>
      <c r="L4061" s="68" t="s">
        <v>19256</v>
      </c>
    </row>
    <row r="4062" spans="1:12">
      <c r="A4062" s="1476"/>
      <c r="B4062" s="27" t="s">
        <v>19631</v>
      </c>
      <c r="C4062" s="1443" t="s">
        <v>18836</v>
      </c>
      <c r="D4062" s="1414" t="s">
        <v>19643</v>
      </c>
      <c r="E4062" s="1397" t="s">
        <v>15</v>
      </c>
      <c r="F4062" s="586">
        <v>43717</v>
      </c>
      <c r="G4062" s="586">
        <v>44074</v>
      </c>
      <c r="H4062" s="277" t="s">
        <v>2975</v>
      </c>
      <c r="I4062" s="1022" t="s">
        <v>949</v>
      </c>
      <c r="J4062" s="1513"/>
      <c r="K4062" s="1513"/>
      <c r="L4062" s="68" t="s">
        <v>19632</v>
      </c>
    </row>
    <row r="4063" spans="1:12" ht="16">
      <c r="A4063" s="176"/>
      <c r="B4063" s="1551"/>
      <c r="C4063" s="1397"/>
      <c r="D4063" s="1397"/>
      <c r="E4063" s="1354" t="s">
        <v>19516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19685</v>
      </c>
      <c r="C4064" s="1397" t="s">
        <v>18857</v>
      </c>
      <c r="D4064" s="1414" t="s">
        <v>18875</v>
      </c>
      <c r="E4064" s="204" t="s">
        <v>18850</v>
      </c>
      <c r="F4064" s="42">
        <v>43724</v>
      </c>
      <c r="G4064" s="586">
        <v>44076</v>
      </c>
      <c r="H4064" s="1401" t="s">
        <v>19648</v>
      </c>
      <c r="I4064" s="1022" t="s">
        <v>949</v>
      </c>
      <c r="J4064" s="1513"/>
      <c r="K4064" s="1513"/>
      <c r="L4064" s="68" t="s">
        <v>19256</v>
      </c>
    </row>
    <row r="4065" spans="1:12">
      <c r="A4065" s="1476"/>
      <c r="B4065" s="27" t="s">
        <v>19664</v>
      </c>
      <c r="C4065" s="1397" t="s">
        <v>19261</v>
      </c>
      <c r="D4065" s="1414" t="s">
        <v>19683</v>
      </c>
      <c r="E4065" s="204" t="s">
        <v>1065</v>
      </c>
      <c r="F4065" s="586">
        <v>43913</v>
      </c>
      <c r="G4065" s="587">
        <v>44096</v>
      </c>
      <c r="H4065" s="1401" t="s">
        <v>19665</v>
      </c>
      <c r="I4065" s="1022" t="s">
        <v>949</v>
      </c>
      <c r="J4065" s="1513"/>
      <c r="K4065" s="1513"/>
      <c r="L4065" s="68" t="s">
        <v>19632</v>
      </c>
    </row>
    <row r="4066" spans="1:12">
      <c r="A4066" s="176"/>
      <c r="B4066" s="27" t="s">
        <v>19669</v>
      </c>
      <c r="C4066" s="1397" t="s">
        <v>19666</v>
      </c>
      <c r="D4066" s="1414" t="s">
        <v>19684</v>
      </c>
      <c r="E4066" s="1354" t="s">
        <v>19667</v>
      </c>
      <c r="F4066" s="1483">
        <v>44025</v>
      </c>
      <c r="G4066" s="41">
        <v>44097</v>
      </c>
      <c r="H4066" s="1401" t="s">
        <v>19668</v>
      </c>
      <c r="I4066" s="990" t="s">
        <v>826</v>
      </c>
      <c r="J4066" s="1505"/>
      <c r="K4066" s="1505"/>
      <c r="L4066" s="68" t="s">
        <v>19672</v>
      </c>
    </row>
    <row r="4067" spans="1:12">
      <c r="A4067" s="176"/>
      <c r="B4067" s="27" t="s">
        <v>3292</v>
      </c>
      <c r="C4067" s="1397" t="s">
        <v>18140</v>
      </c>
      <c r="D4067" s="1414" t="s">
        <v>18175</v>
      </c>
      <c r="E4067" s="1354" t="s">
        <v>20</v>
      </c>
      <c r="F4067" s="1483">
        <v>43507</v>
      </c>
      <c r="G4067" s="41">
        <v>44104</v>
      </c>
      <c r="H4067" s="1401" t="s">
        <v>19677</v>
      </c>
      <c r="I4067" s="990" t="s">
        <v>826</v>
      </c>
      <c r="J4067" s="1505"/>
      <c r="K4067" s="1505"/>
      <c r="L4067" s="68" t="s">
        <v>19678</v>
      </c>
    </row>
    <row r="4068" spans="1:12">
      <c r="A4068" s="176"/>
      <c r="B4068" s="27" t="s">
        <v>18939</v>
      </c>
      <c r="C4068" s="1397" t="s">
        <v>18942</v>
      </c>
      <c r="D4068" s="1414" t="s">
        <v>18963</v>
      </c>
      <c r="E4068" s="1354" t="s">
        <v>649</v>
      </c>
      <c r="F4068" s="1483">
        <v>43752</v>
      </c>
      <c r="G4068" s="41">
        <v>44104</v>
      </c>
      <c r="H4068" s="1401" t="s">
        <v>5348</v>
      </c>
      <c r="I4068" s="990" t="s">
        <v>826</v>
      </c>
      <c r="J4068" s="1505"/>
      <c r="K4068" s="1505"/>
      <c r="L4068" s="68" t="s">
        <v>19682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19713</v>
      </c>
      <c r="C4070" s="1397" t="s">
        <v>19702</v>
      </c>
      <c r="D4070" s="1414" t="s">
        <v>17507</v>
      </c>
      <c r="E4070" s="1354" t="s">
        <v>2</v>
      </c>
      <c r="F4070" s="41">
        <v>43290</v>
      </c>
      <c r="G4070" s="41">
        <v>44120</v>
      </c>
      <c r="H4070" s="1401" t="s">
        <v>19706</v>
      </c>
      <c r="I4070" s="990" t="s">
        <v>19705</v>
      </c>
      <c r="J4070" s="1505"/>
      <c r="K4070" s="1505"/>
      <c r="L4070" s="68" t="s">
        <v>19714</v>
      </c>
    </row>
    <row r="4071" spans="1:12">
      <c r="A4071" s="176"/>
      <c r="B4071" s="27" t="s">
        <v>19711</v>
      </c>
      <c r="C4071" s="1397" t="s">
        <v>19707</v>
      </c>
      <c r="D4071" s="1414" t="s">
        <v>17506</v>
      </c>
      <c r="E4071" s="1354" t="s">
        <v>19712</v>
      </c>
      <c r="F4071" s="1483">
        <v>43283</v>
      </c>
      <c r="G4071" s="41">
        <v>44120</v>
      </c>
      <c r="H4071" s="1401" t="s">
        <v>11428</v>
      </c>
      <c r="I4071" s="990" t="s">
        <v>949</v>
      </c>
      <c r="J4071" s="1505"/>
      <c r="K4071" s="1505"/>
      <c r="L4071" s="68" t="s">
        <v>19714</v>
      </c>
    </row>
    <row r="4072" spans="1:12">
      <c r="A4072" s="176"/>
      <c r="B4072" s="27" t="s">
        <v>19716</v>
      </c>
      <c r="C4072" s="1397" t="s">
        <v>19715</v>
      </c>
      <c r="D4072" s="1414" t="s">
        <v>19745</v>
      </c>
      <c r="E4072" s="1354" t="s">
        <v>19717</v>
      </c>
      <c r="F4072" s="1483">
        <v>44116</v>
      </c>
      <c r="G4072" s="41">
        <v>44120</v>
      </c>
      <c r="H4072" s="1401" t="s">
        <v>19718</v>
      </c>
      <c r="I4072" s="990" t="s">
        <v>949</v>
      </c>
      <c r="J4072" s="1505"/>
      <c r="K4072" s="1505"/>
      <c r="L4072" s="68" t="s">
        <v>19719</v>
      </c>
    </row>
    <row r="4073" spans="1:12">
      <c r="A4073" s="176"/>
      <c r="B4073" s="27" t="s">
        <v>18129</v>
      </c>
      <c r="C4073" s="1397" t="s">
        <v>18840</v>
      </c>
      <c r="D4073" s="1414" t="s">
        <v>19747</v>
      </c>
      <c r="E4073" s="1354" t="s">
        <v>19726</v>
      </c>
      <c r="F4073" s="1483">
        <v>43718</v>
      </c>
      <c r="G4073" s="41">
        <v>44135</v>
      </c>
      <c r="H4073" s="1401" t="s">
        <v>19732</v>
      </c>
      <c r="I4073" s="990" t="s">
        <v>949</v>
      </c>
      <c r="J4073" s="1505"/>
      <c r="K4073" s="1505"/>
      <c r="L4073" s="68" t="s">
        <v>19733</v>
      </c>
    </row>
    <row r="4074" spans="1:12">
      <c r="A4074" s="176"/>
      <c r="B4074" s="27" t="s">
        <v>19004</v>
      </c>
      <c r="C4074" s="1397" t="s">
        <v>19725</v>
      </c>
      <c r="D4074" s="1414" t="s">
        <v>19748</v>
      </c>
      <c r="E4074" s="1354" t="s">
        <v>7429</v>
      </c>
      <c r="F4074" s="1483">
        <v>44081</v>
      </c>
      <c r="G4074" s="41">
        <v>44135</v>
      </c>
      <c r="H4074" s="1401" t="s">
        <v>19732</v>
      </c>
      <c r="I4074" s="990" t="s">
        <v>949</v>
      </c>
      <c r="J4074" s="1505"/>
      <c r="K4074" s="1505"/>
      <c r="L4074" s="68" t="s">
        <v>19734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2853</v>
      </c>
      <c r="C4076" s="1397" t="s">
        <v>18828</v>
      </c>
      <c r="D4076" s="1414" t="s">
        <v>18865</v>
      </c>
      <c r="E4076" s="1354" t="s">
        <v>19721</v>
      </c>
      <c r="F4076" s="1483">
        <v>43713</v>
      </c>
      <c r="G4076" s="41">
        <v>44123</v>
      </c>
      <c r="H4076" s="1401" t="s">
        <v>19746</v>
      </c>
      <c r="I4076" s="990" t="s">
        <v>19740</v>
      </c>
      <c r="J4076" s="1505"/>
      <c r="K4076" s="1505"/>
      <c r="L4076" s="68"/>
    </row>
    <row r="4077" spans="1:12">
      <c r="A4077" s="1476"/>
      <c r="B4077" s="27" t="s">
        <v>18129</v>
      </c>
      <c r="C4077" s="1443" t="s">
        <v>19729</v>
      </c>
      <c r="D4077" s="1414" t="s">
        <v>19789</v>
      </c>
      <c r="E4077" s="1443" t="s">
        <v>11</v>
      </c>
      <c r="F4077" s="1488">
        <v>44137</v>
      </c>
      <c r="G4077" s="1488">
        <v>44137</v>
      </c>
      <c r="H4077" s="277" t="s">
        <v>19731</v>
      </c>
      <c r="I4077" s="990" t="s">
        <v>949</v>
      </c>
      <c r="J4077" s="1505"/>
      <c r="K4077" s="1505"/>
      <c r="L4077" s="68" t="s">
        <v>19735</v>
      </c>
    </row>
    <row r="4078" spans="1:12">
      <c r="A4078" s="1476"/>
      <c r="B4078" s="27" t="s">
        <v>18739</v>
      </c>
      <c r="C4078" s="1397" t="s">
        <v>18820</v>
      </c>
      <c r="D4078" s="1414" t="s">
        <v>18863</v>
      </c>
      <c r="E4078" s="353" t="s">
        <v>341</v>
      </c>
      <c r="F4078" s="42">
        <v>43710</v>
      </c>
      <c r="G4078" s="1488">
        <v>44147</v>
      </c>
      <c r="H4078" s="1401" t="s">
        <v>19762</v>
      </c>
      <c r="I4078" s="990" t="s">
        <v>949</v>
      </c>
      <c r="J4078" s="1505"/>
      <c r="K4078" s="1505"/>
      <c r="L4078" s="68" t="s">
        <v>19763</v>
      </c>
    </row>
    <row r="4079" spans="1:12">
      <c r="A4079" s="176"/>
      <c r="B4079" s="27" t="s">
        <v>18134</v>
      </c>
      <c r="C4079" s="1443" t="s">
        <v>19765</v>
      </c>
      <c r="D4079" s="1414" t="s">
        <v>19757</v>
      </c>
      <c r="E4079" s="1443" t="s">
        <v>11</v>
      </c>
      <c r="F4079" s="1488">
        <v>44153</v>
      </c>
      <c r="G4079" s="1488">
        <v>44154</v>
      </c>
      <c r="H4079" s="28" t="s">
        <v>19770</v>
      </c>
      <c r="I4079" s="990" t="s">
        <v>949</v>
      </c>
      <c r="J4079" s="1505"/>
      <c r="K4079" s="1505"/>
      <c r="L4079" s="68" t="s">
        <v>19466</v>
      </c>
    </row>
    <row r="4080" spans="1:12">
      <c r="A4080" s="1476"/>
      <c r="B4080" s="27" t="s">
        <v>17116</v>
      </c>
      <c r="C4080" s="1443" t="s">
        <v>19660</v>
      </c>
      <c r="D4080" s="1414" t="s">
        <v>19661</v>
      </c>
      <c r="E4080" s="1443" t="s">
        <v>940</v>
      </c>
      <c r="F4080" s="586">
        <v>44095</v>
      </c>
      <c r="G4080" s="587">
        <v>44165</v>
      </c>
      <c r="H4080" s="28" t="s">
        <v>5501</v>
      </c>
      <c r="I4080" s="990" t="s">
        <v>949</v>
      </c>
      <c r="J4080" s="1505"/>
      <c r="K4080" s="1505"/>
      <c r="L4080" s="68" t="s">
        <v>19256</v>
      </c>
    </row>
    <row r="4081" spans="1:12">
      <c r="A4081" s="1476"/>
      <c r="B4081" s="27" t="s">
        <v>18129</v>
      </c>
      <c r="C4081" s="1443" t="s">
        <v>19409</v>
      </c>
      <c r="D4081" s="1414" t="s">
        <v>19406</v>
      </c>
      <c r="E4081" s="270" t="s">
        <v>11</v>
      </c>
      <c r="F4081" s="586">
        <v>43969</v>
      </c>
      <c r="G4081" s="42">
        <v>44165</v>
      </c>
      <c r="H4081" s="28" t="s">
        <v>5501</v>
      </c>
      <c r="I4081" s="990" t="s">
        <v>949</v>
      </c>
      <c r="J4081" s="1505"/>
      <c r="K4081" s="1505"/>
      <c r="L4081" s="68" t="s">
        <v>19794</v>
      </c>
    </row>
    <row r="4082" spans="1:12">
      <c r="A4082" s="1476"/>
      <c r="B4082" s="27" t="s">
        <v>19787</v>
      </c>
      <c r="C4082" s="1443" t="s">
        <v>19785</v>
      </c>
      <c r="D4082" s="1414" t="s">
        <v>7202</v>
      </c>
      <c r="E4082" s="270" t="s">
        <v>19786</v>
      </c>
      <c r="F4082" s="586">
        <v>40242</v>
      </c>
      <c r="G4082" s="42">
        <v>44165</v>
      </c>
      <c r="H4082" s="28" t="s">
        <v>19793</v>
      </c>
      <c r="I4082" s="990" t="s">
        <v>949</v>
      </c>
      <c r="J4082" s="1505"/>
      <c r="K4082" s="1505"/>
      <c r="L4082" s="68" t="s">
        <v>19256</v>
      </c>
    </row>
    <row r="4083" spans="1:12">
      <c r="A4083" s="176"/>
      <c r="B4083" s="27" t="s">
        <v>18077</v>
      </c>
      <c r="C4083" s="1472" t="s">
        <v>19788</v>
      </c>
      <c r="D4083" s="1414" t="s">
        <v>18167</v>
      </c>
      <c r="E4083" s="1443" t="s">
        <v>56</v>
      </c>
      <c r="F4083" s="586">
        <v>43458</v>
      </c>
      <c r="G4083" s="42">
        <v>44165</v>
      </c>
      <c r="H4083" s="28" t="s">
        <v>19793</v>
      </c>
      <c r="I4083" s="990" t="s">
        <v>949</v>
      </c>
      <c r="J4083" s="1505"/>
      <c r="K4083" s="1505"/>
      <c r="L4083" s="68" t="s">
        <v>19466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17116</v>
      </c>
      <c r="C4085" s="1443" t="s">
        <v>19791</v>
      </c>
      <c r="D4085" s="1414" t="s">
        <v>19862</v>
      </c>
      <c r="E4085" s="1443" t="s">
        <v>875</v>
      </c>
      <c r="F4085" s="1443" t="s">
        <v>19776</v>
      </c>
      <c r="G4085" s="1443" t="s">
        <v>19830</v>
      </c>
      <c r="H4085" s="277" t="s">
        <v>19801</v>
      </c>
      <c r="I4085" s="990" t="s">
        <v>949</v>
      </c>
      <c r="J4085" s="1505"/>
      <c r="K4085" s="1505"/>
      <c r="L4085" s="24" t="s">
        <v>19820</v>
      </c>
    </row>
    <row r="4086" spans="1:12">
      <c r="A4086" s="1476"/>
      <c r="B4086" s="27" t="s">
        <v>18497</v>
      </c>
      <c r="C4086" s="1443" t="s">
        <v>19814</v>
      </c>
      <c r="D4086" s="1414" t="s">
        <v>19863</v>
      </c>
      <c r="E4086" s="1443" t="s">
        <v>875</v>
      </c>
      <c r="F4086" s="1397" t="s">
        <v>19811</v>
      </c>
      <c r="G4086" s="42">
        <v>44175</v>
      </c>
      <c r="H4086" s="28" t="s">
        <v>19819</v>
      </c>
      <c r="I4086" s="990" t="s">
        <v>949</v>
      </c>
      <c r="J4086" s="1505"/>
      <c r="K4086" s="1505"/>
      <c r="L4086" s="24" t="s">
        <v>19820</v>
      </c>
    </row>
    <row r="4087" spans="1:12">
      <c r="A4087" s="176"/>
      <c r="B4087" s="27" t="s">
        <v>343</v>
      </c>
      <c r="C4087" s="1443" t="s">
        <v>19827</v>
      </c>
      <c r="D4087" s="1414" t="s">
        <v>19864</v>
      </c>
      <c r="E4087" s="1397" t="s">
        <v>875</v>
      </c>
      <c r="F4087" s="1397" t="s">
        <v>19821</v>
      </c>
      <c r="G4087" s="1397" t="s">
        <v>19821</v>
      </c>
      <c r="H4087" s="1401" t="s">
        <v>19829</v>
      </c>
      <c r="I4087" s="990" t="s">
        <v>949</v>
      </c>
      <c r="J4087" s="1505"/>
      <c r="K4087" s="1505"/>
      <c r="L4087" s="68" t="s">
        <v>19256</v>
      </c>
    </row>
    <row r="4088" spans="1:12">
      <c r="A4088" s="176"/>
      <c r="B4088" s="27" t="s">
        <v>19833</v>
      </c>
      <c r="C4088" s="1443"/>
      <c r="D4088" s="1397" t="s">
        <v>19865</v>
      </c>
      <c r="E4088" s="1397" t="s">
        <v>19832</v>
      </c>
      <c r="F4088" s="1397"/>
      <c r="G4088" s="1397"/>
      <c r="H4088" s="1401" t="s">
        <v>19831</v>
      </c>
      <c r="I4088" s="990"/>
      <c r="J4088" s="1505"/>
      <c r="K4088" s="1505"/>
      <c r="L4088" s="68"/>
    </row>
    <row r="4089" spans="1:12">
      <c r="A4089" s="176"/>
      <c r="B4089" s="27" t="s">
        <v>19818</v>
      </c>
      <c r="C4089" s="1472" t="s">
        <v>19817</v>
      </c>
      <c r="D4089" s="1414" t="s">
        <v>19866</v>
      </c>
      <c r="E4089" s="204" t="s">
        <v>19840</v>
      </c>
      <c r="F4089" s="586">
        <v>43901</v>
      </c>
      <c r="G4089" s="586">
        <v>44196</v>
      </c>
      <c r="H4089" s="28" t="s">
        <v>19853</v>
      </c>
      <c r="I4089" s="990" t="s">
        <v>949</v>
      </c>
      <c r="J4089" s="1505"/>
      <c r="K4089" s="1505"/>
      <c r="L4089" s="68" t="s">
        <v>19256</v>
      </c>
    </row>
    <row r="4090" spans="1:12">
      <c r="A4090" s="176"/>
      <c r="B4090" s="27" t="s">
        <v>19838</v>
      </c>
      <c r="C4090" s="1472" t="s">
        <v>19837</v>
      </c>
      <c r="D4090" s="1414" t="s">
        <v>19687</v>
      </c>
      <c r="E4090" s="270" t="s">
        <v>19839</v>
      </c>
      <c r="F4090" s="586">
        <v>44075</v>
      </c>
      <c r="G4090" s="586">
        <v>44196</v>
      </c>
      <c r="H4090" s="28" t="s">
        <v>19854</v>
      </c>
      <c r="I4090" s="990" t="s">
        <v>949</v>
      </c>
      <c r="J4090" s="1505"/>
      <c r="K4090" s="1505"/>
      <c r="L4090" s="68" t="s">
        <v>19256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19013</v>
      </c>
      <c r="C4092" s="1443" t="s">
        <v>19835</v>
      </c>
      <c r="D4092" s="1414" t="s">
        <v>19895</v>
      </c>
      <c r="E4092" s="1397" t="s">
        <v>19834</v>
      </c>
      <c r="F4092" s="586">
        <v>44188</v>
      </c>
      <c r="G4092" s="586">
        <v>44201</v>
      </c>
      <c r="H4092" s="28" t="s">
        <v>19857</v>
      </c>
      <c r="I4092" s="990" t="s">
        <v>949</v>
      </c>
      <c r="J4092" s="1505"/>
      <c r="K4092" s="1505"/>
      <c r="L4092" s="68" t="s">
        <v>19256</v>
      </c>
    </row>
    <row r="4093" spans="1:12">
      <c r="A4093" s="176"/>
      <c r="B4093" s="27" t="s">
        <v>19838</v>
      </c>
      <c r="C4093" s="1443" t="s">
        <v>19870</v>
      </c>
      <c r="D4093" s="1414" t="s">
        <v>19903</v>
      </c>
      <c r="E4093" s="1397" t="s">
        <v>19871</v>
      </c>
      <c r="F4093" s="586">
        <v>44088</v>
      </c>
      <c r="G4093" s="586">
        <v>44211</v>
      </c>
      <c r="H4093" s="28" t="s">
        <v>19872</v>
      </c>
      <c r="I4093" s="990" t="s">
        <v>19873</v>
      </c>
      <c r="J4093" s="1505"/>
      <c r="K4093" s="1505"/>
      <c r="L4093" s="68" t="s">
        <v>19874</v>
      </c>
    </row>
    <row r="4094" spans="1:12">
      <c r="A4094" s="176"/>
      <c r="B4094" s="27" t="s">
        <v>18807</v>
      </c>
      <c r="C4094" s="1489" t="s">
        <v>19878</v>
      </c>
      <c r="D4094" s="1414" t="s">
        <v>19904</v>
      </c>
      <c r="E4094" s="1443" t="s">
        <v>73</v>
      </c>
      <c r="F4094" s="1397" t="s">
        <v>19876</v>
      </c>
      <c r="G4094" s="1397" t="s">
        <v>19884</v>
      </c>
      <c r="H4094" s="28" t="s">
        <v>19885</v>
      </c>
      <c r="I4094" s="990" t="s">
        <v>949</v>
      </c>
      <c r="J4094" s="1505"/>
      <c r="K4094" s="1505"/>
      <c r="L4094" s="68" t="s">
        <v>19886</v>
      </c>
    </row>
    <row r="4095" spans="1:12">
      <c r="A4095" s="176"/>
      <c r="B4095" s="27" t="s">
        <v>19887</v>
      </c>
      <c r="C4095" s="1443" t="s">
        <v>19888</v>
      </c>
      <c r="D4095" s="1414" t="s">
        <v>19736</v>
      </c>
      <c r="E4095" s="1397" t="s">
        <v>15454</v>
      </c>
      <c r="F4095" s="586">
        <v>44144</v>
      </c>
      <c r="G4095" s="586">
        <v>44227</v>
      </c>
      <c r="H4095" s="28" t="s">
        <v>4116</v>
      </c>
      <c r="I4095" s="990" t="s">
        <v>949</v>
      </c>
      <c r="J4095" s="1505"/>
      <c r="K4095" s="1505"/>
      <c r="L4095" s="68" t="s">
        <v>19256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19613</v>
      </c>
      <c r="C4097" s="1443" t="s">
        <v>19905</v>
      </c>
      <c r="D4097" s="1414" t="s">
        <v>19612</v>
      </c>
      <c r="E4097" s="1397" t="s">
        <v>19906</v>
      </c>
      <c r="F4097" s="586">
        <v>44075</v>
      </c>
      <c r="G4097" s="586">
        <v>44232</v>
      </c>
      <c r="H4097" s="28" t="s">
        <v>19907</v>
      </c>
      <c r="I4097" s="990" t="s">
        <v>949</v>
      </c>
      <c r="J4097" s="1505"/>
      <c r="K4097" s="1505"/>
      <c r="L4097" s="68" t="s">
        <v>2800</v>
      </c>
    </row>
    <row r="4098" spans="1:12">
      <c r="A4098" s="176"/>
      <c r="B4098" s="27" t="s">
        <v>19908</v>
      </c>
      <c r="C4098" s="1443" t="s">
        <v>19909</v>
      </c>
      <c r="D4098" s="1414" t="s">
        <v>3913</v>
      </c>
      <c r="E4098" s="1397" t="s">
        <v>19910</v>
      </c>
      <c r="F4098" s="586">
        <v>40071</v>
      </c>
      <c r="G4098" s="586">
        <v>44236</v>
      </c>
      <c r="H4098" s="28" t="s">
        <v>19911</v>
      </c>
      <c r="I4098" s="990"/>
      <c r="J4098" s="1505"/>
      <c r="K4098" s="1505"/>
      <c r="L4098" s="68" t="s">
        <v>19912</v>
      </c>
    </row>
    <row r="4099" spans="1:12">
      <c r="A4099" s="176"/>
      <c r="B4099" s="27" t="s">
        <v>75</v>
      </c>
      <c r="C4099" s="1489" t="s">
        <v>19932</v>
      </c>
      <c r="D4099" s="1414" t="s">
        <v>19965</v>
      </c>
      <c r="E4099" s="26" t="s">
        <v>19919</v>
      </c>
      <c r="F4099" s="41">
        <v>44249</v>
      </c>
      <c r="G4099" s="41">
        <v>44249</v>
      </c>
      <c r="H4099" s="28" t="s">
        <v>19933</v>
      </c>
      <c r="I4099" s="990" t="s">
        <v>949</v>
      </c>
      <c r="J4099" s="1505"/>
      <c r="K4099" s="1505"/>
      <c r="L4099" s="68" t="s">
        <v>19934</v>
      </c>
    </row>
    <row r="4100" spans="1:12">
      <c r="A4100" s="176"/>
      <c r="B4100" s="27" t="s">
        <v>19941</v>
      </c>
      <c r="C4100" s="1443" t="s">
        <v>19940</v>
      </c>
      <c r="D4100" s="1414" t="s">
        <v>19638</v>
      </c>
      <c r="E4100" s="1397" t="s">
        <v>19942</v>
      </c>
      <c r="F4100" s="586">
        <v>44046</v>
      </c>
      <c r="G4100" s="586">
        <v>44253</v>
      </c>
      <c r="H4100" s="28" t="s">
        <v>19943</v>
      </c>
      <c r="I4100" s="990" t="s">
        <v>19944</v>
      </c>
      <c r="J4100" s="1505"/>
      <c r="K4100" s="1505"/>
      <c r="L4100" s="68" t="s">
        <v>19945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19967</v>
      </c>
      <c r="C4102" s="1397" t="s">
        <v>19963</v>
      </c>
      <c r="D4102" s="1414" t="s">
        <v>16777</v>
      </c>
      <c r="E4102" s="270" t="s">
        <v>19964</v>
      </c>
      <c r="F4102" s="42">
        <v>43070</v>
      </c>
      <c r="G4102" s="41">
        <v>44259</v>
      </c>
      <c r="H4102" s="28" t="s">
        <v>4311</v>
      </c>
      <c r="I4102" s="1022"/>
      <c r="J4102" s="1513"/>
      <c r="K4102" s="1513"/>
      <c r="L4102" s="68" t="s">
        <v>19957</v>
      </c>
    </row>
    <row r="4103" spans="1:12">
      <c r="A4103" s="176"/>
      <c r="B4103" s="27" t="s">
        <v>18807</v>
      </c>
      <c r="C4103" s="1443" t="s">
        <v>19958</v>
      </c>
      <c r="D4103" s="1414" t="s">
        <v>18944</v>
      </c>
      <c r="E4103" s="1397" t="s">
        <v>19962</v>
      </c>
      <c r="F4103" s="586">
        <v>43752</v>
      </c>
      <c r="G4103" s="586">
        <v>44259</v>
      </c>
      <c r="H4103" s="28" t="s">
        <v>19959</v>
      </c>
      <c r="I4103" s="990" t="s">
        <v>19961</v>
      </c>
      <c r="J4103" s="1505"/>
      <c r="K4103" s="1505"/>
      <c r="L4103" s="68" t="s">
        <v>19960</v>
      </c>
    </row>
    <row r="4104" spans="1:12">
      <c r="A4104" s="176"/>
      <c r="B4104" s="27" t="s">
        <v>19946</v>
      </c>
      <c r="C4104" s="1443" t="s">
        <v>19980</v>
      </c>
      <c r="D4104" s="1414" t="s">
        <v>19101</v>
      </c>
      <c r="E4104" s="270" t="s">
        <v>19979</v>
      </c>
      <c r="F4104" s="42">
        <v>43832</v>
      </c>
      <c r="G4104" s="41">
        <v>44267</v>
      </c>
      <c r="H4104" s="28" t="s">
        <v>19985</v>
      </c>
      <c r="I4104" s="1022" t="s">
        <v>19984</v>
      </c>
      <c r="J4104" s="1513"/>
      <c r="K4104" s="1513"/>
      <c r="L4104" s="68" t="s">
        <v>19986</v>
      </c>
    </row>
    <row r="4105" spans="1:12">
      <c r="A4105" s="1476"/>
      <c r="B4105" s="27" t="s">
        <v>18497</v>
      </c>
      <c r="C4105" s="1489" t="s">
        <v>19988</v>
      </c>
      <c r="D4105" s="1414" t="s">
        <v>19987</v>
      </c>
      <c r="E4105" s="1443" t="s">
        <v>19969</v>
      </c>
      <c r="F4105" s="588">
        <v>44270</v>
      </c>
      <c r="G4105" s="586">
        <v>44272</v>
      </c>
      <c r="H4105" s="1492" t="s">
        <v>19263</v>
      </c>
      <c r="I4105" s="1022" t="s">
        <v>949</v>
      </c>
      <c r="J4105" s="1513"/>
      <c r="K4105" s="1513"/>
      <c r="L4105" s="24" t="s">
        <v>19999</v>
      </c>
    </row>
    <row r="4106" spans="1:12">
      <c r="A4106" s="1476"/>
      <c r="B4106" s="27" t="s">
        <v>14641</v>
      </c>
      <c r="C4106" s="1489" t="s">
        <v>19952</v>
      </c>
      <c r="D4106" s="1414" t="s">
        <v>19954</v>
      </c>
      <c r="E4106" s="1443" t="s">
        <v>15</v>
      </c>
      <c r="F4106" s="1397" t="s">
        <v>19956</v>
      </c>
      <c r="G4106" s="41">
        <v>44273</v>
      </c>
      <c r="H4106" s="1492" t="s">
        <v>19263</v>
      </c>
      <c r="I4106" s="1022" t="s">
        <v>949</v>
      </c>
      <c r="J4106" s="1513"/>
      <c r="K4106" s="1513"/>
      <c r="L4106" s="24" t="s">
        <v>20000</v>
      </c>
    </row>
    <row r="4107" spans="1:12">
      <c r="A4107" s="1476"/>
      <c r="B4107" s="27" t="s">
        <v>17116</v>
      </c>
      <c r="C4107" s="1443" t="s">
        <v>19997</v>
      </c>
      <c r="D4107" s="1414" t="s">
        <v>4844</v>
      </c>
      <c r="E4107" s="588" t="s">
        <v>11</v>
      </c>
      <c r="F4107" s="588">
        <v>44277</v>
      </c>
      <c r="G4107" s="588">
        <v>44278</v>
      </c>
      <c r="H4107" s="1410" t="s">
        <v>20015</v>
      </c>
      <c r="I4107" s="24" t="s">
        <v>20016</v>
      </c>
      <c r="L4107" s="24" t="s">
        <v>20017</v>
      </c>
    </row>
    <row r="4108" spans="1:12">
      <c r="A4108" s="1476"/>
      <c r="B4108" s="27" t="s">
        <v>19013</v>
      </c>
      <c r="C4108" s="1443" t="s">
        <v>19815</v>
      </c>
      <c r="D4108" s="1414" t="s">
        <v>19892</v>
      </c>
      <c r="E4108" s="1443" t="s">
        <v>19809</v>
      </c>
      <c r="F4108" s="1397" t="s">
        <v>19810</v>
      </c>
      <c r="G4108" s="587">
        <v>44286</v>
      </c>
      <c r="H4108" s="277" t="s">
        <v>20018</v>
      </c>
      <c r="I4108" s="24" t="s">
        <v>20019</v>
      </c>
      <c r="L4108" s="24" t="s">
        <v>20020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18497</v>
      </c>
      <c r="C4110" s="1443" t="s">
        <v>20035</v>
      </c>
      <c r="D4110" s="1414" t="s">
        <v>20111</v>
      </c>
      <c r="E4110" s="1397" t="s">
        <v>19969</v>
      </c>
      <c r="F4110" s="1397" t="s">
        <v>20031</v>
      </c>
      <c r="G4110" s="1397" t="s">
        <v>20031</v>
      </c>
      <c r="H4110" s="1490" t="s">
        <v>20041</v>
      </c>
      <c r="I4110" s="24" t="s">
        <v>5230</v>
      </c>
      <c r="L4110" s="68" t="s">
        <v>20042</v>
      </c>
    </row>
    <row r="4111" spans="1:12">
      <c r="A4111" s="176"/>
      <c r="B4111" s="27" t="s">
        <v>18497</v>
      </c>
      <c r="C4111" s="1443" t="s">
        <v>20046</v>
      </c>
      <c r="D4111" s="1414" t="s">
        <v>20047</v>
      </c>
      <c r="E4111" s="1397" t="s">
        <v>19969</v>
      </c>
      <c r="F4111" s="1397" t="s">
        <v>20031</v>
      </c>
      <c r="G4111" s="1397" t="s">
        <v>20031</v>
      </c>
      <c r="H4111" s="1490" t="s">
        <v>20049</v>
      </c>
      <c r="I4111" s="24" t="s">
        <v>949</v>
      </c>
      <c r="L4111" s="68" t="s">
        <v>20048</v>
      </c>
    </row>
    <row r="4112" spans="1:12">
      <c r="A4112" s="176"/>
      <c r="B4112" s="27" t="s">
        <v>19013</v>
      </c>
      <c r="C4112" s="1489" t="s">
        <v>20034</v>
      </c>
      <c r="D4112" s="1414" t="s">
        <v>20112</v>
      </c>
      <c r="E4112" s="1485" t="s">
        <v>19809</v>
      </c>
      <c r="F4112" s="1397" t="s">
        <v>20031</v>
      </c>
      <c r="G4112" s="1397" t="s">
        <v>20053</v>
      </c>
      <c r="H4112" s="1490" t="s">
        <v>20052</v>
      </c>
      <c r="I4112" s="24" t="s">
        <v>949</v>
      </c>
      <c r="L4112" s="68" t="s">
        <v>19308</v>
      </c>
    </row>
    <row r="4113" spans="1:12">
      <c r="A4113" s="176"/>
      <c r="B4113" s="27" t="s">
        <v>17116</v>
      </c>
      <c r="C4113" s="1443" t="s">
        <v>20056</v>
      </c>
      <c r="D4113" s="1414" t="s">
        <v>19351</v>
      </c>
      <c r="E4113" s="270" t="s">
        <v>20059</v>
      </c>
      <c r="F4113" s="41">
        <v>43901</v>
      </c>
      <c r="G4113" s="587">
        <v>44305</v>
      </c>
      <c r="H4113" s="28" t="s">
        <v>20057</v>
      </c>
      <c r="I4113" s="1022" t="s">
        <v>3128</v>
      </c>
      <c r="J4113" s="1513"/>
      <c r="K4113" s="1513"/>
      <c r="L4113" s="68" t="s">
        <v>20058</v>
      </c>
    </row>
    <row r="4114" spans="1:12">
      <c r="A4114" s="176"/>
      <c r="B4114" s="27" t="s">
        <v>20050</v>
      </c>
      <c r="C4114" s="1408" t="s">
        <v>20064</v>
      </c>
      <c r="D4114" s="1414" t="s">
        <v>20113</v>
      </c>
      <c r="E4114" s="270" t="s">
        <v>3136</v>
      </c>
      <c r="F4114" s="586">
        <v>43885</v>
      </c>
      <c r="G4114" s="586">
        <v>44293</v>
      </c>
      <c r="H4114" s="28" t="s">
        <v>20051</v>
      </c>
      <c r="I4114" s="1022"/>
      <c r="J4114" s="1513"/>
      <c r="K4114" s="1513"/>
      <c r="L4114" s="68"/>
    </row>
    <row r="4115" spans="1:12">
      <c r="A4115" s="176"/>
      <c r="B4115" s="27" t="s">
        <v>20067</v>
      </c>
      <c r="C4115" s="1443" t="s">
        <v>20068</v>
      </c>
      <c r="D4115" s="1414" t="s">
        <v>20114</v>
      </c>
      <c r="E4115" s="26" t="s">
        <v>2</v>
      </c>
      <c r="F4115" s="1397" t="s">
        <v>19939</v>
      </c>
      <c r="G4115" s="586">
        <v>44309</v>
      </c>
      <c r="H4115" s="1490" t="s">
        <v>20069</v>
      </c>
      <c r="I4115" s="1022" t="s">
        <v>949</v>
      </c>
      <c r="J4115" s="1513"/>
      <c r="K4115" s="1513"/>
      <c r="L4115" s="68" t="s">
        <v>20070</v>
      </c>
    </row>
    <row r="4116" spans="1:12">
      <c r="A4116" s="176"/>
      <c r="B4116" s="27" t="s">
        <v>20080</v>
      </c>
      <c r="C4116" s="1443" t="s">
        <v>20081</v>
      </c>
      <c r="D4116" s="1414" t="s">
        <v>20115</v>
      </c>
      <c r="E4116" s="1397" t="s">
        <v>20082</v>
      </c>
      <c r="F4116" s="1397" t="s">
        <v>20083</v>
      </c>
      <c r="G4116" s="1397" t="s">
        <v>20084</v>
      </c>
      <c r="H4116" s="1490" t="s">
        <v>20091</v>
      </c>
      <c r="I4116" s="24" t="s">
        <v>20085</v>
      </c>
      <c r="L4116" s="68" t="s">
        <v>20086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18497</v>
      </c>
      <c r="C4118" s="1443" t="s">
        <v>20092</v>
      </c>
      <c r="D4118" s="1414" t="s">
        <v>20073</v>
      </c>
      <c r="E4118" s="1397" t="s">
        <v>875</v>
      </c>
      <c r="F4118" s="1397" t="s">
        <v>20093</v>
      </c>
      <c r="G4118" s="1397" t="s">
        <v>20094</v>
      </c>
      <c r="H4118" s="1490" t="s">
        <v>20095</v>
      </c>
      <c r="I4118" s="24" t="s">
        <v>20096</v>
      </c>
      <c r="L4118" s="68" t="s">
        <v>20097</v>
      </c>
    </row>
    <row r="4119" spans="1:12">
      <c r="A4119" s="176"/>
      <c r="B4119" s="205" t="s">
        <v>20118</v>
      </c>
      <c r="C4119" s="1443" t="s">
        <v>20120</v>
      </c>
      <c r="D4119" s="1414" t="s">
        <v>20172</v>
      </c>
      <c r="E4119" s="29" t="s">
        <v>20121</v>
      </c>
      <c r="F4119" s="41">
        <v>44123</v>
      </c>
      <c r="G4119" s="42">
        <v>44326</v>
      </c>
      <c r="H4119" s="61" t="s">
        <v>20124</v>
      </c>
      <c r="I4119" s="24" t="s">
        <v>20122</v>
      </c>
      <c r="L4119" s="68" t="s">
        <v>20123</v>
      </c>
    </row>
    <row r="4120" spans="1:12">
      <c r="A4120" s="176"/>
      <c r="B4120" s="27" t="s">
        <v>19993</v>
      </c>
      <c r="C4120" s="1489" t="s">
        <v>20011</v>
      </c>
      <c r="D4120" s="1414" t="s">
        <v>20173</v>
      </c>
      <c r="E4120" s="1443" t="s">
        <v>20014</v>
      </c>
      <c r="F4120" s="1397" t="s">
        <v>20013</v>
      </c>
      <c r="G4120" s="588">
        <v>44329</v>
      </c>
      <c r="H4120" s="1494" t="s">
        <v>20141</v>
      </c>
      <c r="I4120" s="24" t="s">
        <v>2587</v>
      </c>
      <c r="L4120" s="68" t="s">
        <v>19308</v>
      </c>
    </row>
    <row r="4121" spans="1:12">
      <c r="A4121" s="176"/>
      <c r="B4121" s="27" t="s">
        <v>20136</v>
      </c>
      <c r="C4121" s="1489" t="s">
        <v>20129</v>
      </c>
      <c r="D4121" s="1414" t="s">
        <v>20174</v>
      </c>
      <c r="E4121" s="26" t="s">
        <v>20119</v>
      </c>
      <c r="F4121" s="588">
        <v>44328</v>
      </c>
      <c r="G4121" s="588">
        <v>44329</v>
      </c>
      <c r="H4121" s="1490" t="s">
        <v>20139</v>
      </c>
      <c r="I4121" s="24" t="s">
        <v>949</v>
      </c>
      <c r="L4121" s="68" t="s">
        <v>20137</v>
      </c>
    </row>
    <row r="4122" spans="1:12">
      <c r="A4122" s="176"/>
      <c r="B4122" s="205" t="s">
        <v>20117</v>
      </c>
      <c r="C4122" s="1485" t="s">
        <v>20138</v>
      </c>
      <c r="D4122" s="1414" t="s">
        <v>19689</v>
      </c>
      <c r="E4122" s="29" t="s">
        <v>20135</v>
      </c>
      <c r="F4122" s="41">
        <v>44088</v>
      </c>
      <c r="G4122" s="42">
        <v>44330</v>
      </c>
      <c r="H4122" s="61" t="s">
        <v>20140</v>
      </c>
      <c r="I4122" s="24" t="s">
        <v>949</v>
      </c>
      <c r="L4122" s="68" t="s">
        <v>20159</v>
      </c>
    </row>
    <row r="4123" spans="1:12">
      <c r="A4123" s="176"/>
      <c r="B4123" s="27" t="s">
        <v>20146</v>
      </c>
      <c r="C4123" s="1493" t="s">
        <v>20155</v>
      </c>
      <c r="D4123" s="1414" t="s">
        <v>20147</v>
      </c>
      <c r="E4123" s="155" t="s">
        <v>20150</v>
      </c>
      <c r="F4123" s="588">
        <v>38780</v>
      </c>
      <c r="G4123" s="588">
        <v>44336</v>
      </c>
      <c r="H4123" s="61" t="s">
        <v>20148</v>
      </c>
      <c r="I4123" s="24" t="s">
        <v>949</v>
      </c>
      <c r="L4123" s="68" t="s">
        <v>19308</v>
      </c>
    </row>
    <row r="4124" spans="1:12">
      <c r="A4124" s="176"/>
      <c r="B4124" s="27" t="s">
        <v>19993</v>
      </c>
      <c r="C4124" s="1493" t="s">
        <v>20156</v>
      </c>
      <c r="D4124" s="1414" t="s">
        <v>20175</v>
      </c>
      <c r="E4124" s="1485" t="s">
        <v>20032</v>
      </c>
      <c r="F4124" s="1397" t="s">
        <v>20039</v>
      </c>
      <c r="G4124" s="588">
        <v>44342</v>
      </c>
      <c r="H4124" s="1490" t="s">
        <v>20157</v>
      </c>
      <c r="I4124" s="24" t="s">
        <v>949</v>
      </c>
      <c r="L4124" s="68" t="s">
        <v>19308</v>
      </c>
    </row>
    <row r="4125" spans="1:12">
      <c r="A4125" s="176"/>
      <c r="B4125" s="205" t="s">
        <v>17116</v>
      </c>
      <c r="C4125" s="1443" t="s">
        <v>19376</v>
      </c>
      <c r="D4125" s="1414" t="s">
        <v>19362</v>
      </c>
      <c r="E4125" s="270" t="s">
        <v>4143</v>
      </c>
      <c r="F4125" s="42">
        <v>43955</v>
      </c>
      <c r="G4125" s="42">
        <v>44347</v>
      </c>
      <c r="H4125" s="1490" t="s">
        <v>20164</v>
      </c>
      <c r="I4125" s="24" t="s">
        <v>949</v>
      </c>
      <c r="L4125" s="68" t="s">
        <v>19308</v>
      </c>
    </row>
    <row r="4126" spans="1:12">
      <c r="A4126" s="176"/>
      <c r="B4126" s="205" t="s">
        <v>17116</v>
      </c>
      <c r="C4126" s="62" t="s">
        <v>20149</v>
      </c>
      <c r="D4126" s="1414" t="s">
        <v>19890</v>
      </c>
      <c r="E4126" s="1397" t="s">
        <v>875</v>
      </c>
      <c r="F4126" s="41" t="s">
        <v>19784</v>
      </c>
      <c r="G4126" s="42">
        <v>44347</v>
      </c>
      <c r="H4126" s="1490" t="s">
        <v>20164</v>
      </c>
      <c r="I4126" s="24" t="s">
        <v>949</v>
      </c>
      <c r="L4126" s="68" t="s">
        <v>19308</v>
      </c>
    </row>
    <row r="4127" spans="1:12">
      <c r="A4127" s="176"/>
      <c r="B4127" s="27" t="s">
        <v>17192</v>
      </c>
      <c r="C4127" s="1489" t="s">
        <v>19947</v>
      </c>
      <c r="D4127" s="1414" t="s">
        <v>19948</v>
      </c>
      <c r="E4127" s="1397" t="s">
        <v>875</v>
      </c>
      <c r="F4127" s="1397" t="s">
        <v>19939</v>
      </c>
      <c r="G4127" s="42">
        <v>44347</v>
      </c>
      <c r="H4127" s="1490" t="s">
        <v>20164</v>
      </c>
      <c r="I4127" s="24" t="s">
        <v>949</v>
      </c>
      <c r="L4127" s="68" t="s">
        <v>20245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19013</v>
      </c>
      <c r="C4129" s="27" t="s">
        <v>20166</v>
      </c>
      <c r="D4129" s="1498" t="s">
        <v>20165</v>
      </c>
      <c r="E4129" s="26" t="s">
        <v>13382</v>
      </c>
      <c r="F4129" s="42">
        <v>44348</v>
      </c>
      <c r="G4129" s="42">
        <v>44348</v>
      </c>
      <c r="H4129" s="865" t="s">
        <v>20171</v>
      </c>
      <c r="I4129" s="24" t="s">
        <v>949</v>
      </c>
      <c r="L4129" s="68" t="s">
        <v>19308</v>
      </c>
    </row>
    <row r="4130" spans="1:12">
      <c r="B4130" s="27" t="s">
        <v>85</v>
      </c>
      <c r="C4130" s="27" t="s">
        <v>20167</v>
      </c>
      <c r="D4130" s="1498" t="s">
        <v>20169</v>
      </c>
      <c r="E4130" s="26" t="s">
        <v>73</v>
      </c>
      <c r="F4130" s="42">
        <v>44348</v>
      </c>
      <c r="G4130" s="42">
        <v>44348</v>
      </c>
      <c r="H4130" s="865" t="s">
        <v>20171</v>
      </c>
      <c r="I4130" s="24" t="s">
        <v>949</v>
      </c>
      <c r="L4130" s="68" t="s">
        <v>19308</v>
      </c>
    </row>
    <row r="4131" spans="1:12">
      <c r="B4131" s="27" t="s">
        <v>20162</v>
      </c>
      <c r="C4131" s="1489" t="s">
        <v>20161</v>
      </c>
      <c r="D4131" s="1414" t="s">
        <v>5547</v>
      </c>
      <c r="E4131" s="26" t="s">
        <v>20163</v>
      </c>
      <c r="F4131" s="42">
        <v>42996</v>
      </c>
      <c r="G4131" s="42">
        <v>44349</v>
      </c>
      <c r="H4131" s="865" t="s">
        <v>20160</v>
      </c>
      <c r="I4131" s="24" t="s">
        <v>20214</v>
      </c>
      <c r="L4131" s="68" t="s">
        <v>20250</v>
      </c>
    </row>
    <row r="4132" spans="1:12">
      <c r="B4132" s="27" t="s">
        <v>18129</v>
      </c>
      <c r="C4132" s="1489" t="s">
        <v>20188</v>
      </c>
      <c r="D4132" s="956" t="s">
        <v>20186</v>
      </c>
      <c r="E4132" s="26" t="s">
        <v>11</v>
      </c>
      <c r="F4132" s="62" t="s">
        <v>20023</v>
      </c>
      <c r="G4132" s="42">
        <v>44350</v>
      </c>
      <c r="H4132" s="865" t="s">
        <v>20187</v>
      </c>
      <c r="I4132" s="24" t="s">
        <v>949</v>
      </c>
      <c r="L4132" s="68" t="s">
        <v>20213</v>
      </c>
    </row>
    <row r="4133" spans="1:12">
      <c r="B4133" s="205" t="s">
        <v>20151</v>
      </c>
      <c r="C4133" s="1485" t="s">
        <v>20154</v>
      </c>
      <c r="D4133" s="950" t="s">
        <v>19802</v>
      </c>
      <c r="E4133" s="62" t="s">
        <v>20153</v>
      </c>
      <c r="F4133" s="42">
        <v>44116</v>
      </c>
      <c r="G4133" s="42">
        <v>44351</v>
      </c>
      <c r="H4133" s="1496" t="s">
        <v>20192</v>
      </c>
      <c r="L4133" s="68" t="s">
        <v>20152</v>
      </c>
    </row>
    <row r="4134" spans="1:12">
      <c r="B4134" s="27" t="s">
        <v>19013</v>
      </c>
      <c r="C4134" s="1489" t="s">
        <v>20191</v>
      </c>
      <c r="D4134" s="956" t="s">
        <v>20189</v>
      </c>
      <c r="E4134" s="26" t="s">
        <v>875</v>
      </c>
      <c r="F4134" s="42">
        <v>43682</v>
      </c>
      <c r="G4134" s="42">
        <v>44351</v>
      </c>
      <c r="H4134" s="865" t="s">
        <v>20193</v>
      </c>
      <c r="I4134" s="24" t="s">
        <v>949</v>
      </c>
      <c r="L4134" s="68" t="s">
        <v>20250</v>
      </c>
    </row>
    <row r="4135" spans="1:12">
      <c r="B4135" s="27" t="s">
        <v>19013</v>
      </c>
      <c r="C4135" s="1489" t="s">
        <v>20194</v>
      </c>
      <c r="D4135" s="956" t="s">
        <v>20190</v>
      </c>
      <c r="E4135" s="26" t="s">
        <v>875</v>
      </c>
      <c r="F4135" s="42">
        <v>44075</v>
      </c>
      <c r="G4135" s="42">
        <v>44351</v>
      </c>
      <c r="H4135" s="865" t="s">
        <v>20193</v>
      </c>
      <c r="I4135" s="24" t="s">
        <v>949</v>
      </c>
      <c r="L4135" s="68" t="s">
        <v>20213</v>
      </c>
    </row>
    <row r="4136" spans="1:12">
      <c r="B4136" s="205" t="s">
        <v>17116</v>
      </c>
      <c r="C4136" s="1443" t="s">
        <v>19295</v>
      </c>
      <c r="D4136" s="1499" t="s">
        <v>19356</v>
      </c>
      <c r="E4136" s="1397" t="s">
        <v>875</v>
      </c>
      <c r="F4136" s="42">
        <v>43929</v>
      </c>
      <c r="G4136" s="42">
        <v>44355</v>
      </c>
      <c r="H4136" s="865" t="s">
        <v>20207</v>
      </c>
      <c r="I4136" s="24" t="s">
        <v>949</v>
      </c>
      <c r="L4136" s="68" t="s">
        <v>20251</v>
      </c>
    </row>
    <row r="4137" spans="1:12">
      <c r="A4137" s="68"/>
      <c r="B4137" s="865" t="s">
        <v>18497</v>
      </c>
      <c r="C4137" s="62" t="s">
        <v>20206</v>
      </c>
      <c r="D4137" s="1500" t="s">
        <v>20197</v>
      </c>
      <c r="E4137" s="62" t="s">
        <v>20198</v>
      </c>
      <c r="F4137" s="62" t="s">
        <v>20252</v>
      </c>
      <c r="G4137" s="62" t="s">
        <v>20252</v>
      </c>
      <c r="H4137" s="865" t="s">
        <v>20207</v>
      </c>
      <c r="I4137" s="24" t="s">
        <v>949</v>
      </c>
      <c r="L4137" s="68" t="s">
        <v>20215</v>
      </c>
    </row>
    <row r="4138" spans="1:12">
      <c r="A4138" s="176"/>
      <c r="B4138" s="865" t="s">
        <v>18497</v>
      </c>
      <c r="C4138" s="62" t="s">
        <v>20205</v>
      </c>
      <c r="D4138" s="1500" t="s">
        <v>20199</v>
      </c>
      <c r="E4138" s="62" t="s">
        <v>20198</v>
      </c>
      <c r="F4138" s="62" t="s">
        <v>20219</v>
      </c>
      <c r="G4138" s="62" t="s">
        <v>20275</v>
      </c>
      <c r="H4138" s="865" t="s">
        <v>20207</v>
      </c>
      <c r="I4138" s="24" t="s">
        <v>949</v>
      </c>
      <c r="L4138" s="68" t="s">
        <v>20215</v>
      </c>
    </row>
    <row r="4139" spans="1:12">
      <c r="A4139" s="176"/>
      <c r="B4139" s="865" t="s">
        <v>20209</v>
      </c>
      <c r="C4139" s="1485" t="s">
        <v>20212</v>
      </c>
      <c r="D4139" s="1500" t="s">
        <v>20208</v>
      </c>
      <c r="E4139" s="1397" t="s">
        <v>875</v>
      </c>
      <c r="F4139" s="62" t="s">
        <v>20211</v>
      </c>
      <c r="G4139" s="42">
        <v>44358</v>
      </c>
      <c r="H4139" s="865" t="s">
        <v>20210</v>
      </c>
      <c r="I4139" s="24" t="s">
        <v>949</v>
      </c>
      <c r="L4139" s="68" t="s">
        <v>20216</v>
      </c>
    </row>
    <row r="4140" spans="1:12">
      <c r="A4140" s="176"/>
      <c r="B4140" s="27" t="s">
        <v>18807</v>
      </c>
      <c r="C4140" s="1489" t="s">
        <v>20201</v>
      </c>
      <c r="D4140" s="956" t="s">
        <v>20195</v>
      </c>
      <c r="E4140" s="62" t="s">
        <v>20196</v>
      </c>
      <c r="F4140" s="62" t="s">
        <v>20218</v>
      </c>
      <c r="G4140" s="42">
        <v>44356</v>
      </c>
      <c r="H4140" s="865" t="s">
        <v>20232</v>
      </c>
      <c r="I4140" s="24" t="s">
        <v>949</v>
      </c>
      <c r="L4140" s="68" t="s">
        <v>19308</v>
      </c>
    </row>
    <row r="4141" spans="1:12">
      <c r="A4141" s="176"/>
      <c r="B4141" s="865" t="s">
        <v>18497</v>
      </c>
      <c r="C4141" s="62" t="s">
        <v>20235</v>
      </c>
      <c r="D4141" s="1500" t="s">
        <v>20236</v>
      </c>
      <c r="E4141" s="62" t="s">
        <v>875</v>
      </c>
      <c r="F4141" s="42" t="s">
        <v>20237</v>
      </c>
      <c r="G4141" s="42" t="s">
        <v>20237</v>
      </c>
      <c r="H4141" s="865" t="s">
        <v>20241</v>
      </c>
      <c r="I4141" s="24" t="s">
        <v>949</v>
      </c>
      <c r="L4141" s="68" t="s">
        <v>19256</v>
      </c>
    </row>
    <row r="4142" spans="1:12">
      <c r="A4142" s="176"/>
      <c r="B4142" s="27" t="s">
        <v>18497</v>
      </c>
      <c r="C4142" s="26" t="s">
        <v>20227</v>
      </c>
      <c r="D4142" s="956" t="s">
        <v>20221</v>
      </c>
      <c r="E4142" s="1485" t="s">
        <v>20198</v>
      </c>
      <c r="F4142" s="1485" t="s">
        <v>20217</v>
      </c>
      <c r="G4142" s="42" t="s">
        <v>20243</v>
      </c>
      <c r="H4142" s="865" t="s">
        <v>20244</v>
      </c>
      <c r="I4142" s="24" t="s">
        <v>949</v>
      </c>
      <c r="L4142" s="68" t="s">
        <v>20245</v>
      </c>
    </row>
    <row r="4143" spans="1:12">
      <c r="A4143" s="176"/>
      <c r="B4143" s="865" t="s">
        <v>18497</v>
      </c>
      <c r="C4143" s="62" t="s">
        <v>20230</v>
      </c>
      <c r="D4143" s="1500" t="s">
        <v>20222</v>
      </c>
      <c r="E4143" s="62" t="s">
        <v>20198</v>
      </c>
      <c r="F4143" s="42" t="s">
        <v>20237</v>
      </c>
      <c r="G4143" s="42">
        <v>44366</v>
      </c>
      <c r="H4143" s="865" t="s">
        <v>20246</v>
      </c>
      <c r="I4143" s="24" t="s">
        <v>949</v>
      </c>
      <c r="L4143" s="68" t="s">
        <v>19308</v>
      </c>
    </row>
    <row r="4144" spans="1:12">
      <c r="A4144" s="176"/>
      <c r="B4144" s="27" t="s">
        <v>19993</v>
      </c>
      <c r="C4144" s="62" t="s">
        <v>20260</v>
      </c>
      <c r="D4144" s="1500" t="s">
        <v>20248</v>
      </c>
      <c r="E4144" s="68" t="s">
        <v>20261</v>
      </c>
      <c r="F4144" s="42">
        <v>44370</v>
      </c>
      <c r="G4144" s="42">
        <v>44370</v>
      </c>
      <c r="H4144" s="865" t="s">
        <v>20262</v>
      </c>
      <c r="I4144" s="24" t="s">
        <v>949</v>
      </c>
      <c r="L4144" s="68" t="s">
        <v>19308</v>
      </c>
    </row>
    <row r="4145" spans="1:12">
      <c r="A4145" s="176"/>
      <c r="B4145" s="205" t="s">
        <v>18497</v>
      </c>
      <c r="C4145" s="1397" t="s">
        <v>20272</v>
      </c>
      <c r="D4145" s="1499" t="s">
        <v>20269</v>
      </c>
      <c r="E4145" s="29" t="s">
        <v>20270</v>
      </c>
      <c r="F4145" s="42">
        <v>44375</v>
      </c>
      <c r="G4145" s="42">
        <v>44375</v>
      </c>
      <c r="H4145" s="61" t="s">
        <v>20283</v>
      </c>
      <c r="I4145" s="24" t="s">
        <v>949</v>
      </c>
      <c r="L4145" s="68" t="s">
        <v>19308</v>
      </c>
    </row>
    <row r="4146" spans="1:12">
      <c r="A4146" s="176"/>
      <c r="B4146" s="205" t="s">
        <v>20276</v>
      </c>
      <c r="C4146" s="1397" t="s">
        <v>20277</v>
      </c>
      <c r="D4146" s="1499" t="s">
        <v>20278</v>
      </c>
      <c r="E4146" s="29" t="s">
        <v>15454</v>
      </c>
      <c r="F4146" s="41">
        <v>44067</v>
      </c>
      <c r="G4146" s="42">
        <v>44377</v>
      </c>
      <c r="H4146" s="61" t="s">
        <v>20281</v>
      </c>
      <c r="L4146" s="68" t="s">
        <v>20284</v>
      </c>
    </row>
    <row r="4147" spans="1:12">
      <c r="B4147" s="27" t="s">
        <v>18497</v>
      </c>
      <c r="C4147" s="26" t="s">
        <v>20226</v>
      </c>
      <c r="D4147" s="1499" t="s">
        <v>20220</v>
      </c>
      <c r="E4147" s="30" t="s">
        <v>20270</v>
      </c>
      <c r="F4147" s="1485" t="s">
        <v>20217</v>
      </c>
      <c r="G4147" s="42">
        <v>44377</v>
      </c>
      <c r="H4147" s="61" t="s">
        <v>2837</v>
      </c>
      <c r="I4147" s="24" t="s">
        <v>949</v>
      </c>
      <c r="L4147" s="68" t="s">
        <v>19256</v>
      </c>
    </row>
    <row r="4148" spans="1:12">
      <c r="A4148" s="176"/>
      <c r="B4148" s="27" t="s">
        <v>85</v>
      </c>
      <c r="C4148" s="1489" t="s">
        <v>20239</v>
      </c>
      <c r="D4148" s="1499" t="s">
        <v>20223</v>
      </c>
      <c r="E4148" s="26" t="s">
        <v>73</v>
      </c>
      <c r="F4148" s="41">
        <v>44363</v>
      </c>
      <c r="G4148" s="42">
        <v>44377</v>
      </c>
      <c r="H4148" s="61" t="s">
        <v>2837</v>
      </c>
      <c r="I4148" s="24" t="s">
        <v>949</v>
      </c>
      <c r="L4148" s="68" t="s">
        <v>19308</v>
      </c>
    </row>
    <row r="4149" spans="1:12">
      <c r="A4149" s="176"/>
      <c r="B4149" s="205" t="s">
        <v>20280</v>
      </c>
      <c r="C4149" s="1397" t="s">
        <v>20279</v>
      </c>
      <c r="D4149" s="1499" t="s">
        <v>15517</v>
      </c>
      <c r="E4149" s="29" t="s">
        <v>1464</v>
      </c>
      <c r="F4149" s="41">
        <v>42807</v>
      </c>
      <c r="G4149" s="42">
        <v>44384</v>
      </c>
      <c r="H4149" s="1496" t="s">
        <v>20286</v>
      </c>
      <c r="L4149" s="68" t="s">
        <v>20285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19993</v>
      </c>
      <c r="C4151" s="26" t="s">
        <v>20369</v>
      </c>
      <c r="D4151" s="1500" t="s">
        <v>20370</v>
      </c>
      <c r="E4151" s="588" t="s">
        <v>341</v>
      </c>
      <c r="F4151" s="588" t="s">
        <v>20374</v>
      </c>
      <c r="G4151" s="577">
        <v>44334</v>
      </c>
      <c r="H4151" s="61" t="s">
        <v>20388</v>
      </c>
      <c r="I4151" s="24" t="s">
        <v>949</v>
      </c>
      <c r="L4151" s="68" t="s">
        <v>19256</v>
      </c>
    </row>
    <row r="4152" spans="1:12">
      <c r="A4152" s="176"/>
      <c r="B4152" s="27" t="s">
        <v>19993</v>
      </c>
      <c r="C4152" s="26" t="s">
        <v>20371</v>
      </c>
      <c r="D4152" s="1500" t="s">
        <v>20372</v>
      </c>
      <c r="E4152" s="588" t="s">
        <v>20373</v>
      </c>
      <c r="F4152" s="588">
        <v>44307</v>
      </c>
      <c r="G4152" s="587">
        <v>44334</v>
      </c>
      <c r="H4152" s="61" t="s">
        <v>20388</v>
      </c>
      <c r="I4152" s="24" t="s">
        <v>949</v>
      </c>
      <c r="L4152" s="68" t="s">
        <v>19256</v>
      </c>
    </row>
    <row r="4153" spans="1:12">
      <c r="A4153" s="176"/>
      <c r="B4153" s="27" t="s">
        <v>18497</v>
      </c>
      <c r="C4153" s="26" t="s">
        <v>20297</v>
      </c>
      <c r="D4153" s="1500" t="s">
        <v>20290</v>
      </c>
      <c r="E4153" s="588" t="s">
        <v>20270</v>
      </c>
      <c r="F4153" s="588">
        <v>44378</v>
      </c>
      <c r="G4153" s="588">
        <v>44379</v>
      </c>
      <c r="H4153" s="61" t="s">
        <v>20321</v>
      </c>
      <c r="I4153" s="24" t="s">
        <v>949</v>
      </c>
      <c r="L4153" s="68" t="s">
        <v>19308</v>
      </c>
    </row>
    <row r="4154" spans="1:12">
      <c r="A4154" s="176"/>
      <c r="B4154" s="27" t="s">
        <v>18497</v>
      </c>
      <c r="C4154" s="26" t="s">
        <v>20295</v>
      </c>
      <c r="D4154" s="1500" t="s">
        <v>20288</v>
      </c>
      <c r="E4154" s="588" t="s">
        <v>20270</v>
      </c>
      <c r="F4154" s="588">
        <v>44378</v>
      </c>
      <c r="G4154" s="588">
        <v>44379</v>
      </c>
      <c r="H4154" s="61" t="s">
        <v>20321</v>
      </c>
      <c r="I4154" s="24" t="s">
        <v>949</v>
      </c>
      <c r="L4154" s="68" t="s">
        <v>19256</v>
      </c>
    </row>
    <row r="4155" spans="1:12">
      <c r="A4155" s="176"/>
      <c r="B4155" s="27" t="s">
        <v>18497</v>
      </c>
      <c r="C4155" s="26" t="s">
        <v>20296</v>
      </c>
      <c r="D4155" s="1500" t="s">
        <v>20289</v>
      </c>
      <c r="E4155" s="588" t="s">
        <v>20270</v>
      </c>
      <c r="F4155" s="588">
        <v>44378</v>
      </c>
      <c r="G4155" s="42">
        <v>44384</v>
      </c>
      <c r="H4155" s="61" t="s">
        <v>20334</v>
      </c>
      <c r="I4155" s="24" t="s">
        <v>949</v>
      </c>
      <c r="L4155" s="68" t="s">
        <v>20375</v>
      </c>
    </row>
    <row r="4156" spans="1:12">
      <c r="A4156" s="176"/>
      <c r="B4156" s="27" t="s">
        <v>18497</v>
      </c>
      <c r="C4156" s="26" t="s">
        <v>20333</v>
      </c>
      <c r="D4156" s="1500" t="s">
        <v>20384</v>
      </c>
      <c r="E4156" s="588" t="s">
        <v>20270</v>
      </c>
      <c r="F4156" s="588">
        <v>44383</v>
      </c>
      <c r="G4156" s="42">
        <v>44384</v>
      </c>
      <c r="H4156" s="61" t="s">
        <v>20334</v>
      </c>
      <c r="I4156" s="24" t="s">
        <v>949</v>
      </c>
      <c r="L4156" s="68" t="s">
        <v>20375</v>
      </c>
    </row>
    <row r="4157" spans="1:12">
      <c r="A4157" s="176"/>
      <c r="B4157" s="27" t="s">
        <v>18497</v>
      </c>
      <c r="C4157" s="26" t="s">
        <v>20327</v>
      </c>
      <c r="D4157" s="1500" t="s">
        <v>20325</v>
      </c>
      <c r="E4157" s="588" t="s">
        <v>20270</v>
      </c>
      <c r="F4157" s="588">
        <v>44383</v>
      </c>
      <c r="G4157" s="588">
        <v>44389</v>
      </c>
      <c r="H4157" s="61" t="s">
        <v>20348</v>
      </c>
      <c r="I4157" s="24" t="s">
        <v>949</v>
      </c>
      <c r="L4157" s="68" t="s">
        <v>19256</v>
      </c>
    </row>
    <row r="4158" spans="1:12">
      <c r="A4158" s="176"/>
      <c r="B4158" s="27" t="s">
        <v>18807</v>
      </c>
      <c r="C4158" s="1489" t="s">
        <v>20298</v>
      </c>
      <c r="D4158" s="1500" t="s">
        <v>20271</v>
      </c>
      <c r="E4158" s="588" t="s">
        <v>20408</v>
      </c>
      <c r="F4158" s="42">
        <v>44378</v>
      </c>
      <c r="G4158" s="42">
        <v>44391</v>
      </c>
      <c r="H4158" s="61" t="s">
        <v>20349</v>
      </c>
      <c r="I4158" s="24" t="s">
        <v>949</v>
      </c>
      <c r="L4158" s="68" t="s">
        <v>19256</v>
      </c>
    </row>
    <row r="4159" spans="1:12">
      <c r="A4159" s="176"/>
      <c r="B4159" s="27" t="s">
        <v>20352</v>
      </c>
      <c r="C4159" s="26" t="s">
        <v>20350</v>
      </c>
      <c r="D4159" s="1500" t="s">
        <v>20351</v>
      </c>
      <c r="E4159" s="588" t="s">
        <v>875</v>
      </c>
      <c r="F4159" s="41">
        <v>43668</v>
      </c>
      <c r="G4159" s="588">
        <v>44392</v>
      </c>
      <c r="H4159" s="61" t="s">
        <v>20353</v>
      </c>
      <c r="I4159" s="24" t="s">
        <v>949</v>
      </c>
      <c r="L4159" s="68" t="s">
        <v>19256</v>
      </c>
    </row>
    <row r="4160" spans="1:12">
      <c r="A4160" s="176"/>
      <c r="B4160" s="27" t="s">
        <v>18497</v>
      </c>
      <c r="C4160" s="1489" t="s">
        <v>20356</v>
      </c>
      <c r="D4160" s="1500" t="s">
        <v>20354</v>
      </c>
      <c r="E4160" s="26" t="s">
        <v>875</v>
      </c>
      <c r="F4160" s="588">
        <v>44396</v>
      </c>
      <c r="G4160" s="588">
        <v>44396</v>
      </c>
      <c r="H4160" s="1410" t="s">
        <v>20364</v>
      </c>
      <c r="I4160" s="24" t="s">
        <v>949</v>
      </c>
      <c r="L4160" s="68" t="s">
        <v>19256</v>
      </c>
    </row>
    <row r="4161" spans="1:12">
      <c r="A4161" s="176"/>
      <c r="B4161" s="27" t="s">
        <v>18497</v>
      </c>
      <c r="C4161" s="26" t="s">
        <v>20228</v>
      </c>
      <c r="D4161" s="1500" t="s">
        <v>20365</v>
      </c>
      <c r="E4161" s="588" t="s">
        <v>20270</v>
      </c>
      <c r="F4161" s="588" t="s">
        <v>20237</v>
      </c>
      <c r="G4161" s="588">
        <v>44397</v>
      </c>
      <c r="H4161" s="1410" t="s">
        <v>20366</v>
      </c>
      <c r="I4161" s="24" t="s">
        <v>949</v>
      </c>
      <c r="L4161" s="68" t="s">
        <v>19256</v>
      </c>
    </row>
    <row r="4162" spans="1:12">
      <c r="A4162" s="176"/>
      <c r="B4162" s="27" t="s">
        <v>18497</v>
      </c>
      <c r="C4162" s="1489" t="s">
        <v>20382</v>
      </c>
      <c r="D4162" s="1500" t="s">
        <v>20368</v>
      </c>
      <c r="E4162" s="588" t="s">
        <v>20367</v>
      </c>
      <c r="F4162" s="41">
        <v>43962</v>
      </c>
      <c r="G4162" s="588">
        <v>44403</v>
      </c>
      <c r="H4162" s="1410" t="s">
        <v>20383</v>
      </c>
      <c r="I4162" s="24" t="s">
        <v>949</v>
      </c>
      <c r="L4162" s="68" t="s">
        <v>19256</v>
      </c>
    </row>
    <row r="4163" spans="1:12">
      <c r="A4163" s="176"/>
      <c r="B4163" s="27" t="s">
        <v>18497</v>
      </c>
      <c r="C4163" s="1489" t="s">
        <v>20379</v>
      </c>
      <c r="D4163" s="1500" t="s">
        <v>20377</v>
      </c>
      <c r="E4163" s="588" t="s">
        <v>367</v>
      </c>
      <c r="F4163" s="588">
        <v>44403</v>
      </c>
      <c r="G4163" s="588">
        <v>44403</v>
      </c>
      <c r="H4163" s="1410" t="s">
        <v>14978</v>
      </c>
      <c r="I4163" s="24" t="s">
        <v>949</v>
      </c>
      <c r="L4163" s="68" t="s">
        <v>19256</v>
      </c>
    </row>
    <row r="4164" spans="1:12">
      <c r="A4164" s="176"/>
      <c r="B4164" s="27" t="s">
        <v>19476</v>
      </c>
      <c r="C4164" s="1489" t="s">
        <v>19617</v>
      </c>
      <c r="D4164" s="1500" t="s">
        <v>20397</v>
      </c>
      <c r="E4164" s="588" t="s">
        <v>20399</v>
      </c>
      <c r="F4164" s="41">
        <v>44075</v>
      </c>
      <c r="G4164" s="588">
        <v>44407</v>
      </c>
      <c r="H4164" s="28" t="s">
        <v>20404</v>
      </c>
      <c r="I4164" s="24" t="s">
        <v>949</v>
      </c>
      <c r="L4164" s="68" t="s">
        <v>20403</v>
      </c>
    </row>
    <row r="4165" spans="1:12">
      <c r="A4165" s="176"/>
      <c r="B4165" s="27" t="s">
        <v>18497</v>
      </c>
      <c r="C4165" s="1489" t="s">
        <v>20229</v>
      </c>
      <c r="D4165" s="1500" t="s">
        <v>20398</v>
      </c>
      <c r="E4165" s="155" t="s">
        <v>20270</v>
      </c>
      <c r="F4165" s="1518" t="s">
        <v>20237</v>
      </c>
      <c r="G4165" s="588">
        <v>44407</v>
      </c>
      <c r="H4165" s="28" t="s">
        <v>20404</v>
      </c>
      <c r="I4165" s="24" t="s">
        <v>949</v>
      </c>
      <c r="L4165" s="24" t="s">
        <v>20402</v>
      </c>
    </row>
    <row r="4166" spans="1:12">
      <c r="A4166" s="176"/>
      <c r="B4166" s="27" t="s">
        <v>20391</v>
      </c>
      <c r="C4166" s="1489" t="s">
        <v>20389</v>
      </c>
      <c r="D4166" s="1500" t="s">
        <v>20390</v>
      </c>
      <c r="E4166" s="26" t="s">
        <v>20392</v>
      </c>
      <c r="F4166" s="41">
        <v>42415</v>
      </c>
      <c r="G4166" s="41">
        <v>44408</v>
      </c>
      <c r="H4166" s="28" t="s">
        <v>20412</v>
      </c>
      <c r="I4166" s="24" t="s">
        <v>949</v>
      </c>
      <c r="L4166" s="68" t="s">
        <v>19256</v>
      </c>
    </row>
    <row r="4167" spans="1:12">
      <c r="A4167" s="176"/>
      <c r="B4167" s="27" t="s">
        <v>20409</v>
      </c>
      <c r="C4167" s="1489" t="s">
        <v>20406</v>
      </c>
      <c r="D4167" s="1500" t="s">
        <v>20405</v>
      </c>
      <c r="E4167" s="155" t="s">
        <v>20407</v>
      </c>
      <c r="F4167" s="41">
        <v>44228</v>
      </c>
      <c r="G4167" s="41">
        <v>44408</v>
      </c>
      <c r="H4167" s="28" t="s">
        <v>20412</v>
      </c>
      <c r="I4167" s="24" t="s">
        <v>949</v>
      </c>
      <c r="L4167" s="68" t="s">
        <v>19256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20395</v>
      </c>
      <c r="C4169" s="1443" t="s">
        <v>20394</v>
      </c>
      <c r="D4169" s="1500" t="s">
        <v>20393</v>
      </c>
      <c r="E4169" s="29" t="s">
        <v>20396</v>
      </c>
      <c r="F4169" s="41">
        <v>43346</v>
      </c>
      <c r="G4169" s="42">
        <v>44413</v>
      </c>
      <c r="H4169" s="61" t="s">
        <v>20451</v>
      </c>
      <c r="I4169" s="24" t="s">
        <v>949</v>
      </c>
      <c r="L4169" s="68" t="s">
        <v>20445</v>
      </c>
    </row>
    <row r="4170" spans="1:12">
      <c r="A4170" s="176"/>
      <c r="B4170" s="205" t="s">
        <v>18129</v>
      </c>
      <c r="C4170" s="1443" t="s">
        <v>20486</v>
      </c>
      <c r="D4170" s="1500" t="s">
        <v>20446</v>
      </c>
      <c r="E4170" s="29" t="s">
        <v>20447</v>
      </c>
      <c r="F4170" s="41">
        <v>43969</v>
      </c>
      <c r="G4170" s="890">
        <v>44424</v>
      </c>
      <c r="H4170" s="1521" t="s">
        <v>20493</v>
      </c>
      <c r="L4170" s="68" t="s">
        <v>20448</v>
      </c>
    </row>
    <row r="4171" spans="1:12">
      <c r="A4171" s="176"/>
      <c r="B4171" s="205" t="s">
        <v>18129</v>
      </c>
      <c r="C4171" s="1489" t="s">
        <v>20463</v>
      </c>
      <c r="D4171" s="1500" t="s">
        <v>20461</v>
      </c>
      <c r="E4171" s="1489" t="s">
        <v>875</v>
      </c>
      <c r="F4171" s="41">
        <v>44412</v>
      </c>
      <c r="G4171" s="588">
        <v>44414</v>
      </c>
      <c r="H4171" s="61" t="s">
        <v>20462</v>
      </c>
      <c r="I4171" s="24" t="s">
        <v>949</v>
      </c>
      <c r="L4171" s="68" t="s">
        <v>3537</v>
      </c>
    </row>
    <row r="4172" spans="1:12">
      <c r="A4172" s="176"/>
      <c r="B4172" s="27" t="s">
        <v>18504</v>
      </c>
      <c r="C4172" s="1443" t="s">
        <v>20465</v>
      </c>
      <c r="D4172" s="1500" t="s">
        <v>20458</v>
      </c>
      <c r="E4172" s="1443" t="s">
        <v>13382</v>
      </c>
      <c r="F4172" s="1518">
        <v>44417</v>
      </c>
      <c r="G4172" s="588">
        <v>44420</v>
      </c>
      <c r="H4172" s="61" t="s">
        <v>20471</v>
      </c>
      <c r="I4172" s="24" t="s">
        <v>20472</v>
      </c>
      <c r="L4172" s="68" t="s">
        <v>20473</v>
      </c>
    </row>
    <row r="4173" spans="1:12">
      <c r="A4173" s="176"/>
      <c r="B4173" s="27" t="s">
        <v>18497</v>
      </c>
      <c r="C4173" s="1397" t="s">
        <v>20478</v>
      </c>
      <c r="D4173" s="1500" t="s">
        <v>20474</v>
      </c>
      <c r="E4173" s="62" t="s">
        <v>20270</v>
      </c>
      <c r="F4173" s="588">
        <v>44378</v>
      </c>
      <c r="G4173" s="42">
        <v>44421</v>
      </c>
      <c r="H4173" s="61" t="s">
        <v>20482</v>
      </c>
      <c r="I4173" s="24" t="s">
        <v>949</v>
      </c>
      <c r="L4173" s="68" t="s">
        <v>20483</v>
      </c>
    </row>
    <row r="4174" spans="1:12">
      <c r="A4174" s="176"/>
      <c r="B4174" s="27" t="s">
        <v>18497</v>
      </c>
      <c r="C4174" s="1397" t="s">
        <v>20480</v>
      </c>
      <c r="D4174" s="1500" t="s">
        <v>20476</v>
      </c>
      <c r="E4174" s="62" t="s">
        <v>20270</v>
      </c>
      <c r="F4174" s="588">
        <v>44383</v>
      </c>
      <c r="G4174" s="42">
        <v>44421</v>
      </c>
      <c r="H4174" s="61" t="s">
        <v>20482</v>
      </c>
      <c r="I4174" s="24" t="s">
        <v>949</v>
      </c>
      <c r="L4174" s="68" t="s">
        <v>20485</v>
      </c>
    </row>
    <row r="4175" spans="1:12">
      <c r="A4175" s="176"/>
      <c r="B4175" s="27" t="s">
        <v>18497</v>
      </c>
      <c r="C4175" s="1397" t="s">
        <v>20479</v>
      </c>
      <c r="D4175" s="1500" t="s">
        <v>20475</v>
      </c>
      <c r="E4175" s="62" t="s">
        <v>20270</v>
      </c>
      <c r="F4175" s="588">
        <v>44383</v>
      </c>
      <c r="G4175" s="42">
        <v>44421</v>
      </c>
      <c r="H4175" s="61" t="s">
        <v>20482</v>
      </c>
      <c r="I4175" s="24" t="s">
        <v>949</v>
      </c>
      <c r="L4175" s="68" t="s">
        <v>20484</v>
      </c>
    </row>
    <row r="4176" spans="1:12">
      <c r="A4176" s="176"/>
      <c r="B4176" s="27" t="s">
        <v>18497</v>
      </c>
      <c r="C4176" s="1397" t="s">
        <v>20481</v>
      </c>
      <c r="D4176" s="1500" t="s">
        <v>20477</v>
      </c>
      <c r="E4176" s="62" t="s">
        <v>20270</v>
      </c>
      <c r="F4176" s="588">
        <v>44384</v>
      </c>
      <c r="G4176" s="42">
        <v>44421</v>
      </c>
      <c r="H4176" s="61" t="s">
        <v>20482</v>
      </c>
      <c r="I4176" s="24" t="s">
        <v>949</v>
      </c>
      <c r="L4176" s="68" t="s">
        <v>20485</v>
      </c>
    </row>
    <row r="4177" spans="1:12">
      <c r="A4177" s="176"/>
      <c r="B4177" s="27" t="s">
        <v>18497</v>
      </c>
      <c r="C4177" s="26" t="s">
        <v>20225</v>
      </c>
      <c r="D4177" s="1500" t="s">
        <v>20520</v>
      </c>
      <c r="E4177" s="588" t="s">
        <v>20270</v>
      </c>
      <c r="F4177" s="588" t="s">
        <v>20237</v>
      </c>
      <c r="G4177" s="587">
        <v>44427</v>
      </c>
      <c r="H4177" s="61" t="s">
        <v>20521</v>
      </c>
      <c r="I4177" s="24" t="s">
        <v>949</v>
      </c>
      <c r="L4177" s="68" t="s">
        <v>20522</v>
      </c>
    </row>
    <row r="4178" spans="1:12">
      <c r="A4178" s="176"/>
      <c r="B4178" s="27" t="s">
        <v>18497</v>
      </c>
      <c r="C4178" s="1397" t="s">
        <v>20519</v>
      </c>
      <c r="D4178" s="1500" t="s">
        <v>20508</v>
      </c>
      <c r="E4178" s="588" t="s">
        <v>20270</v>
      </c>
      <c r="F4178" s="41">
        <v>44379</v>
      </c>
      <c r="G4178" s="42">
        <v>44428</v>
      </c>
      <c r="H4178" s="61" t="s">
        <v>20523</v>
      </c>
      <c r="I4178" s="24" t="s">
        <v>949</v>
      </c>
      <c r="L4178" s="68" t="s">
        <v>19820</v>
      </c>
    </row>
    <row r="4179" spans="1:12">
      <c r="A4179" s="176"/>
      <c r="B4179" s="27" t="s">
        <v>18497</v>
      </c>
      <c r="C4179" s="1397" t="s">
        <v>20518</v>
      </c>
      <c r="D4179" s="1500" t="s">
        <v>20507</v>
      </c>
      <c r="E4179" s="588" t="s">
        <v>20270</v>
      </c>
      <c r="F4179" s="41">
        <v>44383</v>
      </c>
      <c r="G4179" s="42">
        <v>44428</v>
      </c>
      <c r="H4179" s="61" t="s">
        <v>20524</v>
      </c>
      <c r="I4179" s="24" t="s">
        <v>949</v>
      </c>
      <c r="L4179" s="68" t="s">
        <v>19820</v>
      </c>
    </row>
    <row r="4180" spans="1:12">
      <c r="A4180" s="176"/>
      <c r="B4180" s="277" t="s">
        <v>20510</v>
      </c>
      <c r="C4180" s="1443" t="s">
        <v>20511</v>
      </c>
      <c r="D4180" s="1500" t="s">
        <v>14173</v>
      </c>
      <c r="E4180" s="29" t="s">
        <v>20</v>
      </c>
      <c r="F4180" s="41">
        <v>42443</v>
      </c>
      <c r="G4180" s="42">
        <v>44428</v>
      </c>
      <c r="H4180" s="61" t="s">
        <v>20524</v>
      </c>
      <c r="I4180" s="24" t="s">
        <v>949</v>
      </c>
      <c r="L4180" s="68" t="s">
        <v>20525</v>
      </c>
    </row>
    <row r="4181" spans="1:12">
      <c r="A4181" s="176"/>
      <c r="B4181" s="277" t="s">
        <v>20510</v>
      </c>
      <c r="C4181" s="1443" t="s">
        <v>20516</v>
      </c>
      <c r="D4181" s="1500" t="s">
        <v>20249</v>
      </c>
      <c r="E4181" s="29" t="s">
        <v>20517</v>
      </c>
      <c r="F4181" s="41">
        <v>44378</v>
      </c>
      <c r="G4181" s="42">
        <v>44430</v>
      </c>
      <c r="H4181" s="61" t="s">
        <v>20532</v>
      </c>
      <c r="I4181" s="24" t="s">
        <v>949</v>
      </c>
      <c r="L4181" s="68" t="s">
        <v>20530</v>
      </c>
    </row>
    <row r="4182" spans="1:12" ht="15" customHeight="1">
      <c r="A4182" s="176"/>
      <c r="B4182" s="205" t="s">
        <v>20400</v>
      </c>
      <c r="C4182" s="1443" t="s">
        <v>20494</v>
      </c>
      <c r="D4182" s="1500" t="s">
        <v>15636</v>
      </c>
      <c r="E4182" s="29" t="s">
        <v>20401</v>
      </c>
      <c r="F4182" s="41">
        <v>42821</v>
      </c>
      <c r="G4182" s="42">
        <v>44439</v>
      </c>
      <c r="H4182" s="1496" t="s">
        <v>20556</v>
      </c>
      <c r="I4182" s="24" t="s">
        <v>949</v>
      </c>
      <c r="L4182" s="68" t="s">
        <v>20553</v>
      </c>
    </row>
    <row r="4183" spans="1:12">
      <c r="A4183" s="176"/>
      <c r="B4183" s="205" t="s">
        <v>20513</v>
      </c>
      <c r="C4183" s="1443" t="s">
        <v>20512</v>
      </c>
      <c r="D4183" s="1500" t="s">
        <v>20452</v>
      </c>
      <c r="E4183" s="29" t="s">
        <v>20453</v>
      </c>
      <c r="F4183" s="41">
        <v>43222</v>
      </c>
      <c r="G4183" s="42">
        <v>44439</v>
      </c>
      <c r="H4183" s="1496" t="s">
        <v>20556</v>
      </c>
      <c r="I4183" s="24" t="s">
        <v>949</v>
      </c>
      <c r="L4183" s="68" t="s">
        <v>19257</v>
      </c>
    </row>
    <row r="4184" spans="1:12">
      <c r="A4184" s="176"/>
      <c r="B4184" s="277" t="s">
        <v>20509</v>
      </c>
      <c r="C4184" s="1443" t="s">
        <v>20495</v>
      </c>
      <c r="D4184" s="1500" t="s">
        <v>20491</v>
      </c>
      <c r="E4184" s="29" t="s">
        <v>20515</v>
      </c>
      <c r="F4184" s="41">
        <v>43346</v>
      </c>
      <c r="G4184" s="42">
        <v>44439</v>
      </c>
      <c r="H4184" s="1496" t="s">
        <v>20556</v>
      </c>
      <c r="I4184" s="24" t="s">
        <v>949</v>
      </c>
      <c r="L4184" s="68" t="s">
        <v>20554</v>
      </c>
    </row>
    <row r="4185" spans="1:12">
      <c r="A4185" s="176"/>
      <c r="B4185" s="205" t="s">
        <v>20514</v>
      </c>
      <c r="C4185" s="1397" t="s">
        <v>19978</v>
      </c>
      <c r="D4185" s="1500" t="s">
        <v>19975</v>
      </c>
      <c r="E4185" s="29" t="s">
        <v>19976</v>
      </c>
      <c r="F4185" s="41">
        <v>44095</v>
      </c>
      <c r="G4185" s="42">
        <v>44439</v>
      </c>
      <c r="H4185" s="1496" t="s">
        <v>20556</v>
      </c>
      <c r="I4185" s="24" t="s">
        <v>949</v>
      </c>
      <c r="L4185" s="68" t="s">
        <v>20376</v>
      </c>
    </row>
    <row r="4186" spans="1:12">
      <c r="A4186" s="176"/>
      <c r="B4186" s="27" t="s">
        <v>18497</v>
      </c>
      <c r="C4186" s="1397" t="s">
        <v>20336</v>
      </c>
      <c r="D4186" s="1500" t="s">
        <v>20535</v>
      </c>
      <c r="E4186" s="588" t="s">
        <v>20270</v>
      </c>
      <c r="F4186" s="41">
        <v>44384</v>
      </c>
      <c r="G4186" s="42">
        <v>44439</v>
      </c>
      <c r="H4186" s="1496" t="s">
        <v>20556</v>
      </c>
      <c r="I4186" s="24" t="s">
        <v>949</v>
      </c>
      <c r="L4186" s="68" t="s">
        <v>19820</v>
      </c>
    </row>
    <row r="4187" spans="1:12">
      <c r="A4187" s="176"/>
      <c r="B4187" s="27" t="s">
        <v>18497</v>
      </c>
      <c r="C4187" s="1397" t="s">
        <v>20324</v>
      </c>
      <c r="D4187" s="1500" t="s">
        <v>20291</v>
      </c>
      <c r="E4187" s="588" t="s">
        <v>20270</v>
      </c>
      <c r="F4187" s="41">
        <v>44379</v>
      </c>
      <c r="G4187" s="42">
        <v>44439</v>
      </c>
      <c r="H4187" s="1496" t="s">
        <v>20556</v>
      </c>
      <c r="I4187" s="24" t="s">
        <v>949</v>
      </c>
      <c r="L4187" s="68" t="s">
        <v>19820</v>
      </c>
    </row>
    <row r="4188" spans="1:12">
      <c r="A4188" s="176"/>
      <c r="B4188" s="27" t="s">
        <v>18497</v>
      </c>
      <c r="C4188" s="1397" t="s">
        <v>20294</v>
      </c>
      <c r="D4188" s="1500" t="s">
        <v>20287</v>
      </c>
      <c r="E4188" s="588" t="s">
        <v>20270</v>
      </c>
      <c r="F4188" s="41">
        <v>44378</v>
      </c>
      <c r="G4188" s="42">
        <v>44439</v>
      </c>
      <c r="H4188" s="1496" t="s">
        <v>20556</v>
      </c>
      <c r="I4188" s="24" t="s">
        <v>949</v>
      </c>
      <c r="L4188" s="68" t="s">
        <v>19820</v>
      </c>
    </row>
    <row r="4189" spans="1:12">
      <c r="A4189" s="176"/>
      <c r="B4189" s="27" t="s">
        <v>18497</v>
      </c>
      <c r="C4189" s="1397" t="s">
        <v>20547</v>
      </c>
      <c r="D4189" s="1500" t="s">
        <v>20487</v>
      </c>
      <c r="E4189" s="588" t="s">
        <v>20270</v>
      </c>
      <c r="F4189" s="41">
        <v>44424</v>
      </c>
      <c r="G4189" s="42">
        <v>44439</v>
      </c>
      <c r="H4189" s="1496" t="s">
        <v>20556</v>
      </c>
      <c r="I4189" s="24" t="s">
        <v>949</v>
      </c>
      <c r="L4189" s="68" t="s">
        <v>20555</v>
      </c>
    </row>
    <row r="4190" spans="1:12">
      <c r="A4190" s="176"/>
      <c r="B4190" s="27" t="s">
        <v>20560</v>
      </c>
      <c r="C4190" s="1554" t="s">
        <v>20557</v>
      </c>
      <c r="D4190" s="1500" t="s">
        <v>20558</v>
      </c>
      <c r="E4190" s="588" t="s">
        <v>20559</v>
      </c>
      <c r="F4190" s="41">
        <v>37316</v>
      </c>
      <c r="G4190" s="588">
        <v>44408</v>
      </c>
      <c r="H4190" s="61" t="s">
        <v>20592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18807</v>
      </c>
      <c r="C4192" s="43" t="s">
        <v>20593</v>
      </c>
      <c r="D4192" s="1562" t="s">
        <v>20561</v>
      </c>
      <c r="E4192" s="588" t="s">
        <v>13382</v>
      </c>
      <c r="F4192" s="588">
        <v>44440</v>
      </c>
      <c r="G4192" s="588">
        <v>44442</v>
      </c>
      <c r="H4192" s="61" t="s">
        <v>20594</v>
      </c>
      <c r="I4192" s="24" t="s">
        <v>949</v>
      </c>
      <c r="L4192" s="24" t="s">
        <v>20640</v>
      </c>
    </row>
    <row r="4193" spans="1:12">
      <c r="A4193" s="176"/>
      <c r="B4193" s="27" t="s">
        <v>18497</v>
      </c>
      <c r="C4193" s="1443" t="s">
        <v>20601</v>
      </c>
      <c r="D4193" s="956" t="s">
        <v>20537</v>
      </c>
      <c r="E4193" s="1489" t="s">
        <v>875</v>
      </c>
      <c r="F4193" s="41">
        <v>44445</v>
      </c>
      <c r="G4193" s="588">
        <v>44445</v>
      </c>
      <c r="H4193" s="61" t="s">
        <v>20606</v>
      </c>
      <c r="I4193" s="24" t="s">
        <v>949</v>
      </c>
      <c r="L4193" s="24" t="s">
        <v>20639</v>
      </c>
    </row>
    <row r="4194" spans="1:12">
      <c r="A4194" s="176"/>
      <c r="B4194" s="277" t="s">
        <v>19838</v>
      </c>
      <c r="C4194" s="1443" t="s">
        <v>19777</v>
      </c>
      <c r="D4194" s="1499" t="s">
        <v>19778</v>
      </c>
      <c r="E4194" s="29" t="s">
        <v>649</v>
      </c>
      <c r="F4194" s="41">
        <v>44166</v>
      </c>
      <c r="G4194" s="42">
        <v>44449</v>
      </c>
      <c r="H4194" s="61" t="s">
        <v>20612</v>
      </c>
      <c r="I4194" s="24" t="s">
        <v>949</v>
      </c>
      <c r="L4194" s="24" t="s">
        <v>20522</v>
      </c>
    </row>
    <row r="4195" spans="1:12">
      <c r="A4195" s="176"/>
      <c r="B4195" s="205" t="s">
        <v>20552</v>
      </c>
      <c r="C4195" s="1443" t="s">
        <v>20551</v>
      </c>
      <c r="D4195" s="1499" t="s">
        <v>20549</v>
      </c>
      <c r="E4195" s="588" t="s">
        <v>20550</v>
      </c>
      <c r="F4195" s="41">
        <v>43357</v>
      </c>
      <c r="G4195" s="890">
        <v>44447</v>
      </c>
      <c r="H4195" s="61" t="s">
        <v>20703</v>
      </c>
      <c r="I4195" s="24" t="s">
        <v>949</v>
      </c>
      <c r="L4195" s="68" t="s">
        <v>20637</v>
      </c>
    </row>
    <row r="4196" spans="1:12">
      <c r="A4196" s="1476"/>
      <c r="B4196" s="27" t="s">
        <v>18420</v>
      </c>
      <c r="C4196" s="1443" t="s">
        <v>20600</v>
      </c>
      <c r="D4196" s="1563" t="s">
        <v>20539</v>
      </c>
      <c r="E4196" s="1485" t="s">
        <v>20540</v>
      </c>
      <c r="F4196" s="41">
        <v>44445</v>
      </c>
      <c r="G4196" s="41">
        <v>44450</v>
      </c>
      <c r="H4196" s="1410" t="s">
        <v>16363</v>
      </c>
      <c r="I4196" s="24" t="s">
        <v>949</v>
      </c>
      <c r="L4196" s="24" t="s">
        <v>20641</v>
      </c>
    </row>
    <row r="4197" spans="1:12">
      <c r="A4197" s="1476"/>
      <c r="B4197" s="33" t="s">
        <v>18497</v>
      </c>
      <c r="C4197" s="1426" t="s">
        <v>20623</v>
      </c>
      <c r="D4197" s="956" t="s">
        <v>20618</v>
      </c>
      <c r="E4197" s="26" t="s">
        <v>875</v>
      </c>
      <c r="F4197" s="41">
        <v>44452</v>
      </c>
      <c r="G4197" s="41">
        <v>44452</v>
      </c>
      <c r="H4197" s="855" t="s">
        <v>3016</v>
      </c>
      <c r="I4197" s="24" t="s">
        <v>949</v>
      </c>
      <c r="L4197" s="24" t="s">
        <v>20652</v>
      </c>
    </row>
    <row r="4198" spans="1:12">
      <c r="A4198" s="1476"/>
      <c r="B4198" s="33" t="s">
        <v>18497</v>
      </c>
      <c r="C4198" s="1426" t="s">
        <v>20650</v>
      </c>
      <c r="D4198" s="956" t="s">
        <v>20649</v>
      </c>
      <c r="E4198" s="1443" t="s">
        <v>19969</v>
      </c>
      <c r="F4198" s="41">
        <v>44417</v>
      </c>
      <c r="G4198" s="41">
        <v>44453</v>
      </c>
      <c r="H4198" s="855" t="s">
        <v>20658</v>
      </c>
      <c r="I4198" s="24" t="s">
        <v>949</v>
      </c>
      <c r="L4198" s="24" t="s">
        <v>20652</v>
      </c>
    </row>
    <row r="4199" spans="1:12">
      <c r="A4199" s="1476"/>
      <c r="B4199" s="33" t="s">
        <v>18497</v>
      </c>
      <c r="C4199" s="1559" t="s">
        <v>20620</v>
      </c>
      <c r="D4199" s="956" t="s">
        <v>20631</v>
      </c>
      <c r="E4199" s="1489" t="s">
        <v>875</v>
      </c>
      <c r="F4199" s="41">
        <v>44452</v>
      </c>
      <c r="G4199" s="41">
        <v>44453</v>
      </c>
      <c r="H4199" s="855" t="s">
        <v>20658</v>
      </c>
      <c r="I4199" s="24" t="s">
        <v>949</v>
      </c>
      <c r="L4199" s="24" t="s">
        <v>20653</v>
      </c>
    </row>
    <row r="4200" spans="1:12">
      <c r="A4200" s="1476"/>
      <c r="B4200" s="33" t="s">
        <v>18497</v>
      </c>
      <c r="C4200" s="1559" t="s">
        <v>20621</v>
      </c>
      <c r="D4200" s="956" t="s">
        <v>20616</v>
      </c>
      <c r="E4200" s="1489" t="s">
        <v>875</v>
      </c>
      <c r="F4200" s="41">
        <v>44452</v>
      </c>
      <c r="G4200" s="41">
        <v>44453</v>
      </c>
      <c r="H4200" s="855" t="s">
        <v>20658</v>
      </c>
      <c r="I4200" s="24" t="s">
        <v>949</v>
      </c>
      <c r="L4200" s="24" t="s">
        <v>20654</v>
      </c>
    </row>
    <row r="4201" spans="1:12">
      <c r="A4201" s="176" t="s">
        <v>20702</v>
      </c>
      <c r="B4201" s="277" t="s">
        <v>18129</v>
      </c>
      <c r="C4201" s="1443" t="s">
        <v>19506</v>
      </c>
      <c r="D4201" s="1499" t="s">
        <v>19546</v>
      </c>
      <c r="E4201" s="29" t="s">
        <v>19624</v>
      </c>
      <c r="F4201" s="41">
        <v>44032</v>
      </c>
      <c r="G4201" s="42">
        <v>44454</v>
      </c>
      <c r="H4201" s="61" t="s">
        <v>20664</v>
      </c>
      <c r="I4201" s="24" t="s">
        <v>949</v>
      </c>
      <c r="L4201" s="68" t="s">
        <v>20657</v>
      </c>
    </row>
    <row r="4202" spans="1:12">
      <c r="A4202" s="176"/>
      <c r="B4202" s="277" t="s">
        <v>18129</v>
      </c>
      <c r="C4202" s="43" t="s">
        <v>20700</v>
      </c>
      <c r="D4202" s="1499" t="s">
        <v>20780</v>
      </c>
      <c r="E4202" s="1489" t="s">
        <v>875</v>
      </c>
      <c r="F4202" s="41">
        <v>44419</v>
      </c>
      <c r="G4202" s="588">
        <v>44469</v>
      </c>
      <c r="H4202" s="61" t="s">
        <v>5348</v>
      </c>
      <c r="I4202" s="24" t="s">
        <v>949</v>
      </c>
      <c r="L4202" s="68" t="s">
        <v>20712</v>
      </c>
    </row>
    <row r="4203" spans="1:12">
      <c r="A4203" s="176"/>
      <c r="B4203" s="33" t="s">
        <v>18497</v>
      </c>
      <c r="C4203" s="1561" t="s">
        <v>20701</v>
      </c>
      <c r="D4203" s="1499" t="s">
        <v>20781</v>
      </c>
      <c r="E4203" s="1489" t="s">
        <v>875</v>
      </c>
      <c r="F4203" s="41">
        <v>44166</v>
      </c>
      <c r="G4203" s="588">
        <v>44469</v>
      </c>
      <c r="H4203" s="61" t="s">
        <v>5348</v>
      </c>
      <c r="I4203" s="24" t="s">
        <v>949</v>
      </c>
      <c r="L4203" s="68" t="s">
        <v>20705</v>
      </c>
    </row>
    <row r="4204" spans="1:12">
      <c r="A4204" s="176"/>
      <c r="B4204" s="27" t="s">
        <v>18497</v>
      </c>
      <c r="C4204" s="1397" t="s">
        <v>20224</v>
      </c>
      <c r="D4204" s="1499" t="s">
        <v>20595</v>
      </c>
      <c r="E4204" s="588" t="s">
        <v>20270</v>
      </c>
      <c r="F4204" s="41">
        <v>44362</v>
      </c>
      <c r="G4204" s="42">
        <v>44448</v>
      </c>
      <c r="H4204" s="61" t="s">
        <v>20612</v>
      </c>
      <c r="I4204" s="24" t="s">
        <v>949</v>
      </c>
      <c r="L4204" s="68" t="s">
        <v>20638</v>
      </c>
    </row>
    <row r="4205" spans="1:12">
      <c r="A4205" s="176"/>
      <c r="B4205" s="27" t="s">
        <v>18497</v>
      </c>
      <c r="C4205" s="1397" t="s">
        <v>20613</v>
      </c>
      <c r="D4205" s="1499" t="s">
        <v>20610</v>
      </c>
      <c r="E4205" s="588" t="s">
        <v>20270</v>
      </c>
      <c r="F4205" s="41">
        <v>44378</v>
      </c>
      <c r="G4205" s="42">
        <v>44448</v>
      </c>
      <c r="H4205" s="61" t="s">
        <v>20612</v>
      </c>
      <c r="I4205" s="24" t="s">
        <v>949</v>
      </c>
      <c r="L4205" s="68" t="s">
        <v>20638</v>
      </c>
    </row>
    <row r="4206" spans="1:12">
      <c r="A4206" s="176"/>
      <c r="B4206" s="27" t="s">
        <v>18497</v>
      </c>
      <c r="C4206" s="1397" t="s">
        <v>20614</v>
      </c>
      <c r="D4206" s="1499" t="s">
        <v>20611</v>
      </c>
      <c r="E4206" s="588" t="s">
        <v>20270</v>
      </c>
      <c r="F4206" s="41">
        <v>44445</v>
      </c>
      <c r="G4206" s="42">
        <v>44448</v>
      </c>
      <c r="H4206" s="61" t="s">
        <v>20615</v>
      </c>
      <c r="I4206" s="24" t="s">
        <v>949</v>
      </c>
      <c r="L4206" s="68" t="s">
        <v>20704</v>
      </c>
    </row>
    <row r="4207" spans="1:12">
      <c r="A4207" s="1476"/>
      <c r="B4207" s="33" t="s">
        <v>18497</v>
      </c>
      <c r="C4207" s="26" t="s">
        <v>20634</v>
      </c>
      <c r="D4207" s="956" t="s">
        <v>20647</v>
      </c>
      <c r="E4207" s="588" t="s">
        <v>20270</v>
      </c>
      <c r="F4207" s="41">
        <v>44453</v>
      </c>
      <c r="G4207" s="41">
        <v>44453</v>
      </c>
      <c r="H4207" s="855" t="s">
        <v>20658</v>
      </c>
      <c r="I4207" s="24" t="s">
        <v>949</v>
      </c>
      <c r="L4207" s="24" t="s">
        <v>20655</v>
      </c>
    </row>
    <row r="4208" spans="1:12">
      <c r="A4208" s="1476"/>
      <c r="B4208" s="1519" t="s">
        <v>18504</v>
      </c>
      <c r="C4208" s="1560" t="s">
        <v>20542</v>
      </c>
      <c r="D4208" s="956" t="s">
        <v>20648</v>
      </c>
      <c r="E4208" s="588" t="s">
        <v>20270</v>
      </c>
      <c r="F4208" s="1443" t="s">
        <v>20543</v>
      </c>
      <c r="G4208" s="41">
        <v>44453</v>
      </c>
      <c r="H4208" s="855" t="s">
        <v>20658</v>
      </c>
      <c r="I4208" s="24" t="s">
        <v>2587</v>
      </c>
      <c r="L4208" s="24" t="s">
        <v>20656</v>
      </c>
    </row>
    <row r="4209" spans="1:12">
      <c r="A4209" s="176"/>
      <c r="B4209" s="27" t="s">
        <v>18504</v>
      </c>
      <c r="C4209" s="1397" t="s">
        <v>20676</v>
      </c>
      <c r="D4209" s="1499" t="s">
        <v>20669</v>
      </c>
      <c r="E4209" s="588" t="s">
        <v>20270</v>
      </c>
      <c r="F4209" s="41">
        <v>44456</v>
      </c>
      <c r="G4209" s="41">
        <v>44456</v>
      </c>
      <c r="H4209" s="61" t="s">
        <v>20682</v>
      </c>
      <c r="I4209" s="24" t="s">
        <v>2587</v>
      </c>
      <c r="L4209" s="68" t="s">
        <v>20705</v>
      </c>
    </row>
    <row r="4210" spans="1:12">
      <c r="A4210" s="176"/>
      <c r="B4210" s="28" t="s">
        <v>18497</v>
      </c>
      <c r="C4210" s="1443" t="s">
        <v>20695</v>
      </c>
      <c r="D4210" s="1564" t="s">
        <v>20686</v>
      </c>
      <c r="E4210" s="1443" t="s">
        <v>20597</v>
      </c>
      <c r="F4210" s="41">
        <v>44466</v>
      </c>
      <c r="G4210" s="41">
        <v>44466</v>
      </c>
      <c r="H4210" s="61" t="s">
        <v>3042</v>
      </c>
      <c r="I4210" s="24" t="s">
        <v>2587</v>
      </c>
      <c r="L4210" s="68" t="s">
        <v>20706</v>
      </c>
    </row>
    <row r="4211" spans="1:12">
      <c r="A4211" s="176"/>
      <c r="B4211" s="28" t="s">
        <v>18497</v>
      </c>
      <c r="C4211" s="26" t="s">
        <v>20674</v>
      </c>
      <c r="D4211" s="1499" t="s">
        <v>20861</v>
      </c>
      <c r="E4211" s="1443" t="s">
        <v>20597</v>
      </c>
      <c r="F4211" s="41">
        <v>44455</v>
      </c>
      <c r="G4211" s="588">
        <v>44469</v>
      </c>
      <c r="H4211" s="61" t="s">
        <v>5348</v>
      </c>
      <c r="I4211" s="24" t="s">
        <v>2587</v>
      </c>
      <c r="L4211" s="68" t="s">
        <v>20707</v>
      </c>
    </row>
    <row r="4212" spans="1:12">
      <c r="A4212" s="176"/>
      <c r="B4212" s="1519" t="s">
        <v>19838</v>
      </c>
      <c r="C4212" s="1443" t="s">
        <v>20500</v>
      </c>
      <c r="D4212" s="1499" t="s">
        <v>20862</v>
      </c>
      <c r="E4212" s="1485" t="s">
        <v>20488</v>
      </c>
      <c r="F4212" s="1518">
        <v>44426</v>
      </c>
      <c r="G4212" s="588">
        <v>44469</v>
      </c>
      <c r="H4212" s="61" t="s">
        <v>5348</v>
      </c>
      <c r="I4212" s="24" t="s">
        <v>2587</v>
      </c>
      <c r="L4212" s="68" t="s">
        <v>20705</v>
      </c>
    </row>
    <row r="4213" spans="1:12">
      <c r="A4213" s="176"/>
      <c r="B4213" s="27" t="s">
        <v>20709</v>
      </c>
      <c r="C4213" s="1554" t="s">
        <v>20710</v>
      </c>
      <c r="D4213" s="1499" t="s">
        <v>18495</v>
      </c>
      <c r="E4213" s="1443" t="s">
        <v>20708</v>
      </c>
      <c r="F4213" s="41">
        <v>43606</v>
      </c>
      <c r="G4213" s="588">
        <v>44469</v>
      </c>
      <c r="H4213" s="61" t="s">
        <v>5348</v>
      </c>
      <c r="I4213" s="24" t="s">
        <v>2587</v>
      </c>
      <c r="L4213" s="68" t="s">
        <v>20711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18504</v>
      </c>
      <c r="C4215" s="43" t="s">
        <v>20725</v>
      </c>
      <c r="D4215" s="1499" t="s">
        <v>20581</v>
      </c>
      <c r="E4215" s="1492" t="s">
        <v>20597</v>
      </c>
      <c r="F4215" s="41">
        <v>44434</v>
      </c>
      <c r="G4215" s="588">
        <v>44470</v>
      </c>
      <c r="H4215" s="61" t="s">
        <v>20726</v>
      </c>
      <c r="I4215" s="24" t="s">
        <v>949</v>
      </c>
      <c r="L4215" s="68" t="s">
        <v>20850</v>
      </c>
    </row>
    <row r="4216" spans="1:12">
      <c r="A4216" s="176"/>
      <c r="B4216" s="27" t="s">
        <v>18497</v>
      </c>
      <c r="C4216" s="1558" t="s">
        <v>20719</v>
      </c>
      <c r="D4216" s="1499" t="s">
        <v>20863</v>
      </c>
      <c r="E4216" s="1492" t="s">
        <v>875</v>
      </c>
      <c r="F4216" s="41">
        <v>44470</v>
      </c>
      <c r="G4216" s="588">
        <v>44470</v>
      </c>
      <c r="H4216" s="61" t="s">
        <v>20753</v>
      </c>
      <c r="I4216" s="24" t="s">
        <v>949</v>
      </c>
      <c r="L4216" s="68" t="s">
        <v>20849</v>
      </c>
    </row>
    <row r="4217" spans="1:12">
      <c r="A4217" s="176"/>
      <c r="B4217" s="27" t="s">
        <v>18497</v>
      </c>
      <c r="C4217" s="1443" t="s">
        <v>20730</v>
      </c>
      <c r="D4217" s="1499" t="s">
        <v>20732</v>
      </c>
      <c r="E4217" s="1492" t="s">
        <v>20597</v>
      </c>
      <c r="F4217" s="1443" t="s">
        <v>20757</v>
      </c>
      <c r="G4217" s="41">
        <v>44473</v>
      </c>
      <c r="H4217" s="61" t="s">
        <v>20760</v>
      </c>
      <c r="I4217" s="24" t="s">
        <v>949</v>
      </c>
      <c r="L4217" s="68" t="s">
        <v>20758</v>
      </c>
    </row>
    <row r="4218" spans="1:12">
      <c r="A4218" s="176"/>
      <c r="B4218" s="1519" t="s">
        <v>18420</v>
      </c>
      <c r="C4218" s="1443" t="s">
        <v>20526</v>
      </c>
      <c r="D4218" s="1499" t="s">
        <v>3038</v>
      </c>
      <c r="E4218" s="27" t="s">
        <v>13382</v>
      </c>
      <c r="F4218" s="41">
        <v>44431</v>
      </c>
      <c r="G4218" s="41">
        <v>44474</v>
      </c>
      <c r="H4218" s="61" t="s">
        <v>20760</v>
      </c>
      <c r="I4218" s="24" t="s">
        <v>949</v>
      </c>
      <c r="L4218" s="68" t="s">
        <v>20759</v>
      </c>
    </row>
    <row r="4219" spans="1:12">
      <c r="A4219" s="176"/>
      <c r="B4219" s="27" t="s">
        <v>18807</v>
      </c>
      <c r="C4219" s="1558" t="s">
        <v>20756</v>
      </c>
      <c r="D4219" s="1499" t="s">
        <v>20697</v>
      </c>
      <c r="E4219" s="1492" t="s">
        <v>13382</v>
      </c>
      <c r="F4219" s="41">
        <v>44461</v>
      </c>
      <c r="G4219" s="588">
        <v>44475</v>
      </c>
      <c r="H4219" s="61" t="s">
        <v>20772</v>
      </c>
      <c r="I4219" s="24" t="s">
        <v>949</v>
      </c>
      <c r="L4219" s="68" t="s">
        <v>20159</v>
      </c>
    </row>
    <row r="4220" spans="1:12">
      <c r="A4220" s="176"/>
      <c r="B4220" s="27" t="s">
        <v>18497</v>
      </c>
      <c r="C4220" s="1443" t="s">
        <v>20723</v>
      </c>
      <c r="D4220" s="1499" t="s">
        <v>20778</v>
      </c>
      <c r="E4220" s="1492" t="s">
        <v>20597</v>
      </c>
      <c r="F4220" s="1443" t="s">
        <v>20687</v>
      </c>
      <c r="G4220" s="588">
        <v>44474</v>
      </c>
      <c r="H4220" s="61" t="s">
        <v>20774</v>
      </c>
      <c r="I4220" s="24" t="s">
        <v>949</v>
      </c>
      <c r="L4220" s="68" t="s">
        <v>20848</v>
      </c>
    </row>
    <row r="4221" spans="1:12">
      <c r="A4221" s="176"/>
      <c r="B4221" s="27" t="s">
        <v>18739</v>
      </c>
      <c r="C4221" s="1558" t="s">
        <v>20776</v>
      </c>
      <c r="D4221" s="1499" t="s">
        <v>20864</v>
      </c>
      <c r="E4221" s="1492" t="s">
        <v>20779</v>
      </c>
      <c r="F4221" s="41">
        <v>44426</v>
      </c>
      <c r="G4221" s="588">
        <v>44476</v>
      </c>
      <c r="H4221" s="61" t="s">
        <v>20775</v>
      </c>
      <c r="I4221" s="24" t="s">
        <v>949</v>
      </c>
      <c r="L4221" s="68" t="s">
        <v>20777</v>
      </c>
    </row>
    <row r="4222" spans="1:12">
      <c r="A4222" s="176"/>
      <c r="B4222" s="27" t="s">
        <v>19013</v>
      </c>
      <c r="C4222" s="1558" t="s">
        <v>20720</v>
      </c>
      <c r="D4222" s="1499" t="s">
        <v>20865</v>
      </c>
      <c r="E4222" s="1492" t="s">
        <v>875</v>
      </c>
      <c r="F4222" s="41">
        <v>44470</v>
      </c>
      <c r="G4222" s="588">
        <v>44483</v>
      </c>
      <c r="H4222" s="61" t="s">
        <v>13266</v>
      </c>
      <c r="I4222" s="24" t="s">
        <v>949</v>
      </c>
      <c r="L4222" s="68" t="s">
        <v>19256</v>
      </c>
    </row>
    <row r="4223" spans="1:12">
      <c r="A4223" s="176"/>
      <c r="B4223" s="27" t="s">
        <v>19013</v>
      </c>
      <c r="C4223" s="43" t="s">
        <v>20742</v>
      </c>
      <c r="D4223" s="1499" t="s">
        <v>20745</v>
      </c>
      <c r="E4223" s="1492" t="s">
        <v>18369</v>
      </c>
      <c r="F4223" s="588">
        <v>44482</v>
      </c>
      <c r="G4223" s="588">
        <v>44482</v>
      </c>
      <c r="H4223" s="61" t="s">
        <v>13266</v>
      </c>
      <c r="I4223" s="24" t="s">
        <v>949</v>
      </c>
      <c r="L4223" s="68" t="s">
        <v>20802</v>
      </c>
    </row>
    <row r="4224" spans="1:12">
      <c r="A4224" s="176"/>
      <c r="B4224" s="27" t="s">
        <v>20805</v>
      </c>
      <c r="C4224" s="1554" t="s">
        <v>20804</v>
      </c>
      <c r="D4224" s="1499" t="s">
        <v>10840</v>
      </c>
      <c r="E4224" s="1492" t="s">
        <v>20803</v>
      </c>
      <c r="F4224" s="41">
        <v>41803</v>
      </c>
      <c r="G4224" s="588">
        <v>44484</v>
      </c>
      <c r="H4224" s="61" t="s">
        <v>20806</v>
      </c>
      <c r="I4224" s="24" t="s">
        <v>949</v>
      </c>
      <c r="L4224" s="68" t="s">
        <v>19256</v>
      </c>
    </row>
    <row r="4225" spans="1:12">
      <c r="A4225" s="176"/>
      <c r="B4225" s="27" t="s">
        <v>19013</v>
      </c>
      <c r="C4225" s="1558" t="s">
        <v>20584</v>
      </c>
      <c r="D4225" s="1499" t="s">
        <v>20796</v>
      </c>
      <c r="E4225" s="1492" t="s">
        <v>20797</v>
      </c>
      <c r="F4225" s="41">
        <v>44440</v>
      </c>
      <c r="G4225" s="588">
        <v>44484</v>
      </c>
      <c r="H4225" s="61" t="s">
        <v>20807</v>
      </c>
      <c r="I4225" s="24" t="s">
        <v>949</v>
      </c>
      <c r="L4225" s="68" t="s">
        <v>20817</v>
      </c>
    </row>
    <row r="4226" spans="1:12">
      <c r="A4226" s="176"/>
      <c r="B4226" s="27" t="s">
        <v>18420</v>
      </c>
      <c r="C4226" s="1569" t="s">
        <v>20782</v>
      </c>
      <c r="D4226" s="1499" t="s">
        <v>20866</v>
      </c>
      <c r="E4226" s="1492" t="s">
        <v>13382</v>
      </c>
      <c r="F4226" s="1443" t="s">
        <v>20788</v>
      </c>
      <c r="G4226" s="1443" t="s">
        <v>20851</v>
      </c>
      <c r="H4226" s="28" t="s">
        <v>20845</v>
      </c>
      <c r="I4226" s="24" t="s">
        <v>949</v>
      </c>
      <c r="L4226" s="68" t="s">
        <v>20846</v>
      </c>
    </row>
    <row r="4227" spans="1:12">
      <c r="A4227" s="176"/>
      <c r="B4227" s="27" t="s">
        <v>18504</v>
      </c>
      <c r="C4227" s="1569" t="s">
        <v>20831</v>
      </c>
      <c r="D4227" s="1499" t="s">
        <v>20867</v>
      </c>
      <c r="E4227" s="1492" t="s">
        <v>13382</v>
      </c>
      <c r="F4227" s="1443" t="s">
        <v>20829</v>
      </c>
      <c r="G4227" s="1443" t="s">
        <v>20844</v>
      </c>
      <c r="H4227" s="28" t="s">
        <v>20845</v>
      </c>
      <c r="I4227" s="24" t="s">
        <v>949</v>
      </c>
      <c r="L4227" s="68" t="s">
        <v>20847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19013</v>
      </c>
      <c r="C4229" s="1485" t="s">
        <v>20876</v>
      </c>
      <c r="D4229" s="1499" t="s">
        <v>21028</v>
      </c>
      <c r="E4229" s="277" t="s">
        <v>20270</v>
      </c>
      <c r="F4229" s="1397" t="s">
        <v>20878</v>
      </c>
      <c r="G4229" s="42" t="s">
        <v>20877</v>
      </c>
      <c r="H4229" s="61" t="s">
        <v>20880</v>
      </c>
      <c r="I4229" s="24" t="s">
        <v>949</v>
      </c>
      <c r="L4229" s="68" t="s">
        <v>19256</v>
      </c>
    </row>
    <row r="4230" spans="1:12">
      <c r="B4230" s="213" t="s">
        <v>18343</v>
      </c>
      <c r="C4230" s="1397" t="s">
        <v>20642</v>
      </c>
      <c r="D4230" s="1499" t="s">
        <v>17810</v>
      </c>
      <c r="E4230" s="1497" t="s">
        <v>1558</v>
      </c>
      <c r="F4230" s="41">
        <v>43376</v>
      </c>
      <c r="G4230" s="41">
        <v>44507</v>
      </c>
      <c r="H4230" s="28" t="s">
        <v>20608</v>
      </c>
      <c r="L4230" s="68"/>
    </row>
    <row r="4231" spans="1:12">
      <c r="A4231" s="176"/>
      <c r="B4231" s="1519" t="s">
        <v>18497</v>
      </c>
      <c r="C4231" s="1443" t="s">
        <v>20887</v>
      </c>
      <c r="D4231" s="1499" t="s">
        <v>21029</v>
      </c>
      <c r="E4231" s="1492" t="s">
        <v>875</v>
      </c>
      <c r="F4231" s="41">
        <v>44510</v>
      </c>
      <c r="G4231" s="41">
        <v>44510</v>
      </c>
      <c r="H4231" s="61" t="s">
        <v>20895</v>
      </c>
      <c r="I4231" s="24" t="s">
        <v>949</v>
      </c>
      <c r="L4231" s="68" t="s">
        <v>19256</v>
      </c>
    </row>
    <row r="4232" spans="1:12">
      <c r="A4232" s="176"/>
      <c r="B4232" s="205" t="s">
        <v>20898</v>
      </c>
      <c r="C4232" s="1485" t="s">
        <v>20897</v>
      </c>
      <c r="D4232" s="1499" t="s">
        <v>19132</v>
      </c>
      <c r="E4232" s="277" t="s">
        <v>20899</v>
      </c>
      <c r="F4232" s="41">
        <v>43808</v>
      </c>
      <c r="G4232" s="42">
        <v>44512</v>
      </c>
      <c r="H4232" s="61" t="s">
        <v>20900</v>
      </c>
      <c r="I4232" s="24" t="s">
        <v>20901</v>
      </c>
      <c r="L4232" s="68"/>
    </row>
    <row r="4233" spans="1:12">
      <c r="A4233" s="176"/>
      <c r="B4233" s="205" t="s">
        <v>19013</v>
      </c>
      <c r="C4233" s="1485" t="s">
        <v>20902</v>
      </c>
      <c r="D4233" s="1499" t="s">
        <v>21030</v>
      </c>
      <c r="E4233" s="277" t="s">
        <v>20270</v>
      </c>
      <c r="F4233" s="41">
        <v>44510</v>
      </c>
      <c r="G4233" s="42">
        <v>44512</v>
      </c>
      <c r="H4233" s="61" t="s">
        <v>20900</v>
      </c>
      <c r="I4233" s="24" t="s">
        <v>2587</v>
      </c>
      <c r="L4233" s="68"/>
    </row>
    <row r="4234" spans="1:12">
      <c r="A4234" s="176"/>
      <c r="B4234" s="1519" t="s">
        <v>18497</v>
      </c>
      <c r="C4234" s="1485" t="s">
        <v>20903</v>
      </c>
      <c r="D4234" s="1499" t="s">
        <v>21031</v>
      </c>
      <c r="E4234" s="1492" t="s">
        <v>875</v>
      </c>
      <c r="F4234" s="41">
        <v>44510</v>
      </c>
      <c r="G4234" s="42">
        <v>44515</v>
      </c>
      <c r="H4234" s="61" t="s">
        <v>20912</v>
      </c>
      <c r="I4234" s="24" t="s">
        <v>2587</v>
      </c>
      <c r="L4234" s="68" t="s">
        <v>20913</v>
      </c>
    </row>
    <row r="4235" spans="1:12">
      <c r="A4235" s="176"/>
      <c r="B4235" s="1519" t="s">
        <v>18497</v>
      </c>
      <c r="C4235" s="1485" t="s">
        <v>20916</v>
      </c>
      <c r="D4235" s="1499" t="s">
        <v>21032</v>
      </c>
      <c r="E4235" s="1492" t="s">
        <v>875</v>
      </c>
      <c r="F4235" s="41">
        <v>44510</v>
      </c>
      <c r="G4235" s="42">
        <v>44515</v>
      </c>
      <c r="H4235" s="61" t="s">
        <v>20912</v>
      </c>
      <c r="I4235" s="24" t="s">
        <v>949</v>
      </c>
      <c r="L4235" s="68" t="s">
        <v>20917</v>
      </c>
    </row>
    <row r="4236" spans="1:12">
      <c r="A4236" s="176"/>
      <c r="B4236" s="205" t="s">
        <v>20915</v>
      </c>
      <c r="C4236" s="1485" t="s">
        <v>20918</v>
      </c>
      <c r="D4236" s="1499" t="s">
        <v>7628</v>
      </c>
      <c r="E4236" s="277" t="s">
        <v>20914</v>
      </c>
      <c r="F4236" s="41">
        <v>41598</v>
      </c>
      <c r="G4236" s="42">
        <v>44514</v>
      </c>
      <c r="H4236" s="61" t="s">
        <v>20919</v>
      </c>
      <c r="I4236" s="24" t="s">
        <v>949</v>
      </c>
      <c r="L4236" s="68" t="s">
        <v>19256</v>
      </c>
    </row>
    <row r="4237" spans="1:12">
      <c r="A4237" s="176"/>
      <c r="B4237" s="1519" t="s">
        <v>18497</v>
      </c>
      <c r="C4237" s="1443" t="s">
        <v>20815</v>
      </c>
      <c r="D4237" s="1499" t="s">
        <v>20927</v>
      </c>
      <c r="E4237" s="277" t="s">
        <v>20270</v>
      </c>
      <c r="F4237" s="1443" t="s">
        <v>20788</v>
      </c>
      <c r="G4237" s="42">
        <v>44518</v>
      </c>
      <c r="H4237" s="61" t="s">
        <v>20951</v>
      </c>
      <c r="I4237" s="24" t="s">
        <v>949</v>
      </c>
      <c r="L4237" s="68" t="s">
        <v>20943</v>
      </c>
    </row>
    <row r="4238" spans="1:12">
      <c r="A4238" s="176"/>
      <c r="B4238" s="1519" t="s">
        <v>18497</v>
      </c>
      <c r="C4238" s="1443" t="s">
        <v>20939</v>
      </c>
      <c r="D4238" s="1499" t="s">
        <v>20936</v>
      </c>
      <c r="E4238" s="1492" t="s">
        <v>875</v>
      </c>
      <c r="F4238" s="41">
        <v>44517</v>
      </c>
      <c r="G4238" s="42">
        <v>44518</v>
      </c>
      <c r="H4238" s="61" t="s">
        <v>20953</v>
      </c>
      <c r="I4238" s="24" t="s">
        <v>949</v>
      </c>
      <c r="L4238" s="68" t="s">
        <v>20940</v>
      </c>
    </row>
    <row r="4239" spans="1:12">
      <c r="A4239" s="176"/>
      <c r="B4239" s="1519" t="s">
        <v>18497</v>
      </c>
      <c r="C4239" s="1443" t="s">
        <v>20941</v>
      </c>
      <c r="D4239" s="1499" t="s">
        <v>21033</v>
      </c>
      <c r="E4239" s="1492" t="s">
        <v>875</v>
      </c>
      <c r="F4239" s="41">
        <v>44517</v>
      </c>
      <c r="G4239" s="42">
        <v>44518</v>
      </c>
      <c r="H4239" s="61" t="s">
        <v>20953</v>
      </c>
      <c r="I4239" s="24" t="s">
        <v>949</v>
      </c>
      <c r="L4239" s="68" t="s">
        <v>20940</v>
      </c>
    </row>
    <row r="4240" spans="1:12">
      <c r="A4240" s="176"/>
      <c r="B4240" s="1519" t="s">
        <v>18497</v>
      </c>
      <c r="C4240" s="1443" t="s">
        <v>20942</v>
      </c>
      <c r="D4240" s="1499" t="s">
        <v>21034</v>
      </c>
      <c r="E4240" s="1492" t="s">
        <v>875</v>
      </c>
      <c r="F4240" s="41">
        <v>44517</v>
      </c>
      <c r="G4240" s="42">
        <v>44519</v>
      </c>
      <c r="H4240" s="61" t="s">
        <v>20952</v>
      </c>
      <c r="I4240" s="24" t="s">
        <v>949</v>
      </c>
      <c r="L4240" s="68" t="s">
        <v>20940</v>
      </c>
    </row>
    <row r="4241" spans="1:12">
      <c r="A4241" s="176"/>
      <c r="B4241" s="27" t="s">
        <v>18807</v>
      </c>
      <c r="C4241" s="1443" t="s">
        <v>20950</v>
      </c>
      <c r="D4241" s="1499" t="s">
        <v>21035</v>
      </c>
      <c r="E4241" s="1492" t="s">
        <v>6406</v>
      </c>
      <c r="F4241" s="41">
        <v>44515</v>
      </c>
      <c r="G4241" s="42">
        <v>44519</v>
      </c>
      <c r="H4241" s="61" t="s">
        <v>20952</v>
      </c>
      <c r="I4241" s="24" t="s">
        <v>949</v>
      </c>
      <c r="L4241" s="68"/>
    </row>
    <row r="4242" spans="1:12">
      <c r="A4242" s="176"/>
      <c r="B4242" s="27" t="s">
        <v>18807</v>
      </c>
      <c r="C4242" s="1443" t="s">
        <v>20949</v>
      </c>
      <c r="D4242" s="1499" t="s">
        <v>21036</v>
      </c>
      <c r="E4242" s="1492" t="s">
        <v>875</v>
      </c>
      <c r="F4242" s="41">
        <v>44396</v>
      </c>
      <c r="G4242" s="42">
        <v>44519</v>
      </c>
      <c r="H4242" s="61" t="s">
        <v>20951</v>
      </c>
      <c r="I4242" s="24" t="s">
        <v>949</v>
      </c>
      <c r="L4242" s="68" t="s">
        <v>20948</v>
      </c>
    </row>
    <row r="4243" spans="1:12">
      <c r="A4243" s="176"/>
      <c r="B4243" s="205" t="s">
        <v>18739</v>
      </c>
      <c r="C4243" s="1443" t="s">
        <v>20945</v>
      </c>
      <c r="D4243" s="1499" t="s">
        <v>21037</v>
      </c>
      <c r="E4243" s="277" t="s">
        <v>13382</v>
      </c>
      <c r="F4243" s="1443" t="s">
        <v>20944</v>
      </c>
      <c r="G4243" s="1443" t="s">
        <v>20957</v>
      </c>
      <c r="H4243" s="61" t="s">
        <v>20958</v>
      </c>
      <c r="I4243" s="24" t="s">
        <v>949</v>
      </c>
      <c r="L4243" s="68" t="s">
        <v>20940</v>
      </c>
    </row>
    <row r="4244" spans="1:12">
      <c r="A4244" s="176"/>
      <c r="B4244" s="205" t="s">
        <v>19013</v>
      </c>
      <c r="C4244" s="1443" t="s">
        <v>20888</v>
      </c>
      <c r="D4244" s="1499" t="s">
        <v>21038</v>
      </c>
      <c r="E4244" s="277" t="s">
        <v>73</v>
      </c>
      <c r="F4244" s="42">
        <v>44510</v>
      </c>
      <c r="G4244" s="42">
        <v>44529</v>
      </c>
      <c r="H4244" s="61" t="s">
        <v>20963</v>
      </c>
      <c r="I4244" s="24" t="s">
        <v>949</v>
      </c>
      <c r="L4244" s="68"/>
    </row>
    <row r="4245" spans="1:12">
      <c r="A4245" s="176"/>
      <c r="B4245" s="205" t="s">
        <v>20904</v>
      </c>
      <c r="C4245" s="1397" t="s">
        <v>20839</v>
      </c>
      <c r="D4245" s="1499" t="s">
        <v>21039</v>
      </c>
      <c r="E4245" s="277" t="s">
        <v>20971</v>
      </c>
      <c r="F4245" s="41">
        <v>43346</v>
      </c>
      <c r="G4245" s="42">
        <v>44530</v>
      </c>
      <c r="H4245" s="61" t="s">
        <v>20905</v>
      </c>
      <c r="I4245" s="24" t="s">
        <v>949</v>
      </c>
      <c r="L4245" s="68" t="s">
        <v>20840</v>
      </c>
    </row>
    <row r="4246" spans="1:12">
      <c r="A4246" s="176"/>
      <c r="B4246" s="205" t="s">
        <v>20964</v>
      </c>
      <c r="C4246" s="1443" t="s">
        <v>20966</v>
      </c>
      <c r="D4246" s="1499" t="s">
        <v>21021</v>
      </c>
      <c r="E4246" s="277" t="s">
        <v>21018</v>
      </c>
      <c r="F4246" s="41">
        <v>44461</v>
      </c>
      <c r="G4246" s="42">
        <v>44530</v>
      </c>
      <c r="H4246" s="61" t="s">
        <v>20968</v>
      </c>
      <c r="I4246" s="24" t="s">
        <v>949</v>
      </c>
      <c r="L4246" s="68" t="s">
        <v>20987</v>
      </c>
    </row>
    <row r="4247" spans="1:12">
      <c r="A4247" s="176"/>
      <c r="B4247" s="205" t="s">
        <v>17192</v>
      </c>
      <c r="C4247" s="1443" t="s">
        <v>20967</v>
      </c>
      <c r="D4247" s="1499" t="s">
        <v>21040</v>
      </c>
      <c r="E4247" s="277" t="s">
        <v>20270</v>
      </c>
      <c r="F4247" s="41">
        <v>44470</v>
      </c>
      <c r="G4247" s="42">
        <v>44530</v>
      </c>
      <c r="H4247" s="61" t="s">
        <v>20968</v>
      </c>
      <c r="I4247" s="24" t="s">
        <v>949</v>
      </c>
      <c r="L4247" s="68" t="s">
        <v>20986</v>
      </c>
    </row>
    <row r="4248" spans="1:12">
      <c r="A4248" s="176"/>
      <c r="B4248" s="205" t="s">
        <v>17192</v>
      </c>
      <c r="C4248" s="1443" t="s">
        <v>20587</v>
      </c>
      <c r="D4248" s="1499" t="s">
        <v>21041</v>
      </c>
      <c r="E4248" s="277" t="s">
        <v>20270</v>
      </c>
      <c r="F4248" s="41">
        <v>44440</v>
      </c>
      <c r="G4248" s="42">
        <v>44530</v>
      </c>
      <c r="H4248" s="61" t="s">
        <v>20968</v>
      </c>
      <c r="I4248" s="24" t="s">
        <v>949</v>
      </c>
      <c r="L4248" s="68" t="s">
        <v>20985</v>
      </c>
    </row>
    <row r="4249" spans="1:12">
      <c r="A4249" s="176"/>
      <c r="B4249" s="1519" t="s">
        <v>19838</v>
      </c>
      <c r="C4249" s="1443" t="s">
        <v>20969</v>
      </c>
      <c r="D4249" s="1499" t="s">
        <v>20098</v>
      </c>
      <c r="E4249" s="277" t="s">
        <v>20970</v>
      </c>
      <c r="F4249" s="41">
        <v>44287</v>
      </c>
      <c r="G4249" s="42">
        <v>44530</v>
      </c>
      <c r="H4249" s="61" t="s">
        <v>20968</v>
      </c>
      <c r="I4249" s="24" t="s">
        <v>949</v>
      </c>
      <c r="L4249" s="68" t="s">
        <v>21020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18497</v>
      </c>
      <c r="C4251" s="1443" t="s">
        <v>21043</v>
      </c>
      <c r="D4251" s="1499" t="s">
        <v>21173</v>
      </c>
      <c r="E4251" s="277" t="s">
        <v>21044</v>
      </c>
      <c r="F4251" s="42" t="s">
        <v>21045</v>
      </c>
      <c r="G4251" s="42">
        <v>44536</v>
      </c>
      <c r="H4251" s="61" t="s">
        <v>21046</v>
      </c>
      <c r="I4251" s="24" t="s">
        <v>949</v>
      </c>
      <c r="L4251" s="68" t="s">
        <v>21047</v>
      </c>
    </row>
    <row r="4252" spans="1:12">
      <c r="A4252" s="176"/>
      <c r="B4252" s="205" t="s">
        <v>18497</v>
      </c>
      <c r="C4252" s="1443" t="s">
        <v>20673</v>
      </c>
      <c r="D4252" s="1499" t="s">
        <v>21174</v>
      </c>
      <c r="E4252" s="277" t="s">
        <v>21044</v>
      </c>
      <c r="F4252" s="42" t="s">
        <v>21045</v>
      </c>
      <c r="G4252" s="42">
        <v>44536</v>
      </c>
      <c r="H4252" s="61" t="s">
        <v>21046</v>
      </c>
      <c r="I4252" s="24" t="s">
        <v>949</v>
      </c>
      <c r="L4252" s="68" t="s">
        <v>21048</v>
      </c>
    </row>
    <row r="4253" spans="1:12">
      <c r="A4253" s="176"/>
      <c r="B4253" s="205" t="s">
        <v>18497</v>
      </c>
      <c r="C4253" s="1443" t="s">
        <v>20823</v>
      </c>
      <c r="D4253" s="1499" t="s">
        <v>21175</v>
      </c>
      <c r="E4253" s="277" t="s">
        <v>21044</v>
      </c>
      <c r="F4253" s="41">
        <v>44488</v>
      </c>
      <c r="G4253" s="42">
        <v>44536</v>
      </c>
      <c r="H4253" s="61" t="s">
        <v>21046</v>
      </c>
      <c r="I4253" s="24" t="s">
        <v>949</v>
      </c>
      <c r="L4253" s="68" t="s">
        <v>21049</v>
      </c>
    </row>
    <row r="4254" spans="1:12">
      <c r="A4254" s="176"/>
      <c r="B4254" s="1519" t="s">
        <v>19838</v>
      </c>
      <c r="C4254" s="1443" t="s">
        <v>21050</v>
      </c>
      <c r="D4254" s="1499" t="s">
        <v>21019</v>
      </c>
      <c r="E4254" s="277" t="s">
        <v>341</v>
      </c>
      <c r="F4254" s="41">
        <v>44520</v>
      </c>
      <c r="G4254" s="42">
        <v>44537</v>
      </c>
      <c r="H4254" s="61" t="s">
        <v>21051</v>
      </c>
      <c r="I4254" s="24" t="s">
        <v>949</v>
      </c>
      <c r="L4254" s="68" t="s">
        <v>19256</v>
      </c>
    </row>
    <row r="4255" spans="1:12">
      <c r="A4255" s="176"/>
      <c r="B4255" s="205" t="s">
        <v>18504</v>
      </c>
      <c r="C4255" s="1443" t="s">
        <v>21025</v>
      </c>
      <c r="D4255" s="1499" t="s">
        <v>21176</v>
      </c>
      <c r="E4255" s="277" t="s">
        <v>20270</v>
      </c>
      <c r="F4255" s="41">
        <v>44536</v>
      </c>
      <c r="G4255" s="42">
        <v>44538</v>
      </c>
      <c r="H4255" s="61" t="s">
        <v>21053</v>
      </c>
      <c r="I4255" s="24" t="s">
        <v>949</v>
      </c>
      <c r="L4255" s="68" t="s">
        <v>19256</v>
      </c>
    </row>
    <row r="4256" spans="1:12">
      <c r="A4256" s="176"/>
      <c r="B4256" s="205" t="s">
        <v>18497</v>
      </c>
      <c r="C4256" s="1443" t="s">
        <v>20675</v>
      </c>
      <c r="D4256" s="1499" t="s">
        <v>21083</v>
      </c>
      <c r="E4256" s="277" t="s">
        <v>20270</v>
      </c>
      <c r="F4256" s="41">
        <v>44455</v>
      </c>
      <c r="G4256" s="42">
        <v>44539</v>
      </c>
      <c r="H4256" s="61" t="s">
        <v>21052</v>
      </c>
      <c r="I4256" s="24" t="s">
        <v>949</v>
      </c>
      <c r="L4256" s="68" t="s">
        <v>20484</v>
      </c>
    </row>
    <row r="4257" spans="1:12">
      <c r="A4257" s="176"/>
      <c r="B4257" s="205" t="s">
        <v>18497</v>
      </c>
      <c r="C4257" s="1443" t="s">
        <v>20738</v>
      </c>
      <c r="D4257" s="1499" t="s">
        <v>20739</v>
      </c>
      <c r="E4257" s="277" t="s">
        <v>20270</v>
      </c>
      <c r="F4257" s="41">
        <v>44473</v>
      </c>
      <c r="G4257" s="42">
        <v>44547</v>
      </c>
      <c r="H4257" s="61" t="s">
        <v>21077</v>
      </c>
      <c r="I4257" s="24" t="s">
        <v>949</v>
      </c>
      <c r="L4257" s="68" t="s">
        <v>21076</v>
      </c>
    </row>
    <row r="4258" spans="1:12">
      <c r="A4258" s="176"/>
      <c r="B4258" s="28" t="s">
        <v>18497</v>
      </c>
      <c r="C4258" s="1443" t="s">
        <v>21065</v>
      </c>
      <c r="D4258" s="1499" t="s">
        <v>21082</v>
      </c>
      <c r="E4258" s="1568" t="s">
        <v>21078</v>
      </c>
      <c r="F4258" s="1631">
        <v>44543</v>
      </c>
      <c r="G4258" s="42">
        <v>44547</v>
      </c>
      <c r="H4258" s="61" t="s">
        <v>21079</v>
      </c>
      <c r="I4258" s="24" t="s">
        <v>949</v>
      </c>
      <c r="L4258" s="68" t="s">
        <v>21080</v>
      </c>
    </row>
    <row r="4259" spans="1:12">
      <c r="A4259" s="176"/>
      <c r="B4259" s="28" t="s">
        <v>18497</v>
      </c>
      <c r="C4259" s="1443" t="s">
        <v>20870</v>
      </c>
      <c r="D4259" s="1499" t="s">
        <v>21177</v>
      </c>
      <c r="E4259" s="1568" t="s">
        <v>19969</v>
      </c>
      <c r="F4259" s="1631">
        <v>44503</v>
      </c>
      <c r="G4259" s="42">
        <v>44551</v>
      </c>
      <c r="H4259" s="61" t="s">
        <v>21085</v>
      </c>
      <c r="I4259" s="24" t="s">
        <v>949</v>
      </c>
      <c r="L4259" s="68" t="s">
        <v>21086</v>
      </c>
    </row>
    <row r="4260" spans="1:12">
      <c r="A4260" s="176"/>
      <c r="B4260" s="28" t="s">
        <v>21088</v>
      </c>
      <c r="C4260" s="1443" t="s">
        <v>21087</v>
      </c>
      <c r="D4260" s="1499" t="s">
        <v>21178</v>
      </c>
      <c r="E4260" s="1568" t="s">
        <v>21089</v>
      </c>
      <c r="F4260" s="1631">
        <v>41162</v>
      </c>
      <c r="G4260" s="42">
        <v>44552</v>
      </c>
      <c r="H4260" s="61" t="s">
        <v>21090</v>
      </c>
      <c r="I4260" s="24" t="s">
        <v>949</v>
      </c>
      <c r="L4260" s="68" t="s">
        <v>21091</v>
      </c>
    </row>
    <row r="4261" spans="1:12">
      <c r="A4261" s="176"/>
      <c r="B4261" s="205" t="s">
        <v>18497</v>
      </c>
      <c r="C4261" s="1443" t="s">
        <v>20956</v>
      </c>
      <c r="D4261" s="1499" t="s">
        <v>21084</v>
      </c>
      <c r="E4261" s="1492" t="s">
        <v>875</v>
      </c>
      <c r="F4261" s="1627" t="s">
        <v>20972</v>
      </c>
      <c r="G4261" s="42">
        <v>44553</v>
      </c>
      <c r="H4261" s="61" t="s">
        <v>21105</v>
      </c>
      <c r="I4261" s="24" t="s">
        <v>949</v>
      </c>
      <c r="L4261" s="68" t="s">
        <v>19256</v>
      </c>
    </row>
    <row r="4262" spans="1:12">
      <c r="B4262" s="28" t="s">
        <v>17969</v>
      </c>
      <c r="C4262" s="1443" t="s">
        <v>21116</v>
      </c>
      <c r="D4262" s="1499" t="s">
        <v>11710</v>
      </c>
      <c r="E4262" s="1497" t="s">
        <v>21107</v>
      </c>
      <c r="F4262" s="41">
        <v>43528</v>
      </c>
      <c r="G4262" s="41">
        <v>44553</v>
      </c>
      <c r="H4262" s="28" t="s">
        <v>20965</v>
      </c>
      <c r="L4262" s="68" t="s">
        <v>21113</v>
      </c>
    </row>
    <row r="4263" spans="1:12">
      <c r="A4263" s="176"/>
      <c r="B4263" s="28" t="s">
        <v>18497</v>
      </c>
      <c r="C4263" s="1443" t="s">
        <v>20946</v>
      </c>
      <c r="D4263" s="1499" t="s">
        <v>21092</v>
      </c>
      <c r="E4263" s="1568" t="s">
        <v>21093</v>
      </c>
      <c r="F4263" s="1631">
        <v>44522</v>
      </c>
      <c r="G4263" s="42">
        <v>44555</v>
      </c>
      <c r="H4263" s="61" t="s">
        <v>21119</v>
      </c>
      <c r="I4263" s="24" t="s">
        <v>949</v>
      </c>
      <c r="L4263" s="68" t="s">
        <v>21114</v>
      </c>
    </row>
    <row r="4264" spans="1:12">
      <c r="A4264" s="176"/>
      <c r="B4264" s="205" t="s">
        <v>21081</v>
      </c>
      <c r="C4264" s="1443" t="s">
        <v>21118</v>
      </c>
      <c r="D4264" s="1499" t="s">
        <v>9728</v>
      </c>
      <c r="E4264" s="1492" t="s">
        <v>21108</v>
      </c>
      <c r="F4264" s="1627" t="s">
        <v>21117</v>
      </c>
      <c r="G4264" s="42">
        <v>44556</v>
      </c>
      <c r="H4264" s="61" t="s">
        <v>21120</v>
      </c>
      <c r="L4264" s="68" t="s">
        <v>2800</v>
      </c>
    </row>
    <row r="4265" spans="1:12">
      <c r="A4265" s="176"/>
      <c r="B4265" s="205" t="s">
        <v>18497</v>
      </c>
      <c r="C4265" s="1485" t="s">
        <v>21115</v>
      </c>
      <c r="D4265" s="1499" t="s">
        <v>21179</v>
      </c>
      <c r="E4265" s="277" t="s">
        <v>21129</v>
      </c>
      <c r="F4265" s="42" t="s">
        <v>20766</v>
      </c>
      <c r="G4265" s="42">
        <v>44559</v>
      </c>
      <c r="H4265" s="61" t="s">
        <v>13571</v>
      </c>
      <c r="I4265" s="24" t="s">
        <v>949</v>
      </c>
      <c r="L4265" s="68" t="s">
        <v>19820</v>
      </c>
    </row>
    <row r="4266" spans="1:12">
      <c r="A4266" s="176"/>
      <c r="B4266" s="205" t="s">
        <v>19013</v>
      </c>
      <c r="C4266" s="1443" t="s">
        <v>20977</v>
      </c>
      <c r="D4266" s="1499" t="s">
        <v>21180</v>
      </c>
      <c r="E4266" s="277" t="s">
        <v>875</v>
      </c>
      <c r="F4266" s="42">
        <v>44531</v>
      </c>
      <c r="G4266" s="42">
        <v>44559</v>
      </c>
      <c r="H4266" s="61" t="s">
        <v>21128</v>
      </c>
      <c r="I4266" s="24" t="s">
        <v>949</v>
      </c>
      <c r="L4266" s="68" t="s">
        <v>19256</v>
      </c>
    </row>
    <row r="4267" spans="1:12">
      <c r="A4267" s="176"/>
      <c r="B4267" s="205" t="s">
        <v>18497</v>
      </c>
      <c r="C4267" s="1443" t="s">
        <v>21124</v>
      </c>
      <c r="D4267" s="1499" t="s">
        <v>21181</v>
      </c>
      <c r="E4267" s="277" t="s">
        <v>943</v>
      </c>
      <c r="F4267" s="42">
        <v>44452</v>
      </c>
      <c r="G4267" s="42">
        <v>44559</v>
      </c>
      <c r="H4267" s="61" t="s">
        <v>21128</v>
      </c>
      <c r="L4267" s="68" t="s">
        <v>21125</v>
      </c>
    </row>
    <row r="4268" spans="1:12">
      <c r="A4268" s="176"/>
      <c r="B4268" s="205" t="s">
        <v>18497</v>
      </c>
      <c r="C4268" s="1443" t="s">
        <v>21126</v>
      </c>
      <c r="D4268" s="1499" t="s">
        <v>21127</v>
      </c>
      <c r="E4268" s="277" t="s">
        <v>11</v>
      </c>
      <c r="F4268" s="29" t="s">
        <v>20788</v>
      </c>
      <c r="G4268" s="42">
        <v>44559</v>
      </c>
      <c r="H4268" s="61" t="s">
        <v>21128</v>
      </c>
      <c r="I4268" s="24" t="s">
        <v>949</v>
      </c>
      <c r="L4268" s="68" t="s">
        <v>20484</v>
      </c>
    </row>
    <row r="4269" spans="1:12">
      <c r="A4269" s="176"/>
      <c r="B4269" s="205" t="s">
        <v>21123</v>
      </c>
      <c r="C4269" s="1443" t="s">
        <v>20768</v>
      </c>
      <c r="D4269" s="1499" t="s">
        <v>21182</v>
      </c>
      <c r="E4269" s="277" t="s">
        <v>20270</v>
      </c>
      <c r="F4269" s="42">
        <v>44475</v>
      </c>
      <c r="G4269" s="42">
        <v>44560</v>
      </c>
      <c r="H4269" s="61" t="s">
        <v>21131</v>
      </c>
      <c r="I4269" s="24" t="s">
        <v>949</v>
      </c>
      <c r="L4269" s="68" t="s">
        <v>19256</v>
      </c>
    </row>
    <row r="4270" spans="1:12">
      <c r="A4270" s="176"/>
      <c r="B4270" s="205" t="s">
        <v>21123</v>
      </c>
      <c r="C4270" s="1443" t="s">
        <v>20769</v>
      </c>
      <c r="D4270" s="1499" t="s">
        <v>21183</v>
      </c>
      <c r="E4270" s="277" t="s">
        <v>20270</v>
      </c>
      <c r="F4270" s="42">
        <v>44475</v>
      </c>
      <c r="G4270" s="42">
        <v>44560</v>
      </c>
      <c r="H4270" s="61" t="s">
        <v>21131</v>
      </c>
      <c r="I4270" s="24" t="s">
        <v>949</v>
      </c>
      <c r="L4270" s="68" t="s">
        <v>19256</v>
      </c>
    </row>
    <row r="4271" spans="1:12">
      <c r="A4271" s="176"/>
      <c r="B4271" s="205" t="s">
        <v>21123</v>
      </c>
      <c r="C4271" s="1443" t="s">
        <v>20770</v>
      </c>
      <c r="D4271" s="1499" t="s">
        <v>21184</v>
      </c>
      <c r="E4271" s="277" t="s">
        <v>20270</v>
      </c>
      <c r="F4271" s="42">
        <v>44475</v>
      </c>
      <c r="G4271" s="42">
        <v>44560</v>
      </c>
      <c r="H4271" s="61" t="s">
        <v>21131</v>
      </c>
      <c r="I4271" s="24" t="s">
        <v>949</v>
      </c>
      <c r="L4271" s="68" t="s">
        <v>19256</v>
      </c>
    </row>
    <row r="4272" spans="1:12">
      <c r="A4272" s="176"/>
      <c r="B4272" s="205" t="s">
        <v>21122</v>
      </c>
      <c r="C4272" s="1443" t="s">
        <v>21095</v>
      </c>
      <c r="D4272" s="1499" t="s">
        <v>19601</v>
      </c>
      <c r="E4272" s="277" t="s">
        <v>21109</v>
      </c>
      <c r="F4272" s="41">
        <v>44067</v>
      </c>
      <c r="G4272" s="42">
        <v>44561</v>
      </c>
      <c r="H4272" s="61"/>
      <c r="I4272" s="24" t="s">
        <v>949</v>
      </c>
      <c r="L4272" s="68" t="s">
        <v>21094</v>
      </c>
    </row>
    <row r="4273" spans="1:12">
      <c r="A4273" s="176"/>
      <c r="B4273" s="205" t="s">
        <v>21098</v>
      </c>
      <c r="C4273" s="1443" t="s">
        <v>21121</v>
      </c>
      <c r="D4273" s="1499" t="s">
        <v>21185</v>
      </c>
      <c r="E4273" s="277" t="s">
        <v>21097</v>
      </c>
      <c r="F4273" s="41">
        <v>42807</v>
      </c>
      <c r="G4273" s="42">
        <v>44561</v>
      </c>
      <c r="H4273" s="61" t="s">
        <v>21130</v>
      </c>
      <c r="L4273" s="68" t="s">
        <v>21096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21137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19013</v>
      </c>
      <c r="C4276" s="1443" t="s">
        <v>20859</v>
      </c>
      <c r="D4276" s="1499" t="s">
        <v>21276</v>
      </c>
      <c r="E4276" s="277" t="s">
        <v>20270</v>
      </c>
      <c r="F4276" s="42" t="s">
        <v>20766</v>
      </c>
      <c r="G4276" s="42">
        <v>44561</v>
      </c>
      <c r="H4276" s="61" t="s">
        <v>21136</v>
      </c>
      <c r="I4276" s="24" t="s">
        <v>949</v>
      </c>
      <c r="L4276" s="68" t="s">
        <v>21168</v>
      </c>
    </row>
    <row r="4277" spans="1:12">
      <c r="A4277" s="1658" t="s">
        <v>21214</v>
      </c>
      <c r="B4277" s="205" t="s">
        <v>18807</v>
      </c>
      <c r="C4277" s="1443" t="s">
        <v>20439</v>
      </c>
      <c r="D4277" s="1499" t="s">
        <v>21277</v>
      </c>
      <c r="E4277" s="277" t="s">
        <v>13382</v>
      </c>
      <c r="F4277" s="42">
        <v>44412</v>
      </c>
      <c r="G4277" s="42">
        <v>44567</v>
      </c>
      <c r="H4277" s="61" t="s">
        <v>21189</v>
      </c>
      <c r="I4277" s="24" t="s">
        <v>949</v>
      </c>
      <c r="L4277" s="68" t="s">
        <v>3537</v>
      </c>
    </row>
    <row r="4278" spans="1:12">
      <c r="A4278" s="176"/>
      <c r="B4278" s="205" t="s">
        <v>18504</v>
      </c>
      <c r="C4278" s="1443" t="s">
        <v>21170</v>
      </c>
      <c r="D4278" s="1499" t="s">
        <v>21278</v>
      </c>
      <c r="E4278" s="277" t="s">
        <v>20270</v>
      </c>
      <c r="F4278" s="42">
        <v>44531</v>
      </c>
      <c r="G4278" s="42">
        <v>44567</v>
      </c>
      <c r="H4278" s="61" t="s">
        <v>21189</v>
      </c>
      <c r="I4278" s="24" t="s">
        <v>949</v>
      </c>
      <c r="L4278" s="68" t="s">
        <v>19257</v>
      </c>
    </row>
    <row r="4279" spans="1:12">
      <c r="A4279" s="176"/>
      <c r="B4279" s="205" t="s">
        <v>18497</v>
      </c>
      <c r="C4279" s="1443" t="s">
        <v>21159</v>
      </c>
      <c r="D4279" s="1499" t="s">
        <v>21172</v>
      </c>
      <c r="E4279" s="277" t="s">
        <v>20270</v>
      </c>
      <c r="F4279" s="42">
        <v>44565</v>
      </c>
      <c r="G4279" s="42">
        <v>44567</v>
      </c>
      <c r="H4279" s="61" t="s">
        <v>21189</v>
      </c>
      <c r="I4279" s="24" t="s">
        <v>949</v>
      </c>
      <c r="L4279" s="68" t="s">
        <v>19256</v>
      </c>
    </row>
    <row r="4280" spans="1:12">
      <c r="A4280" s="176"/>
      <c r="B4280" s="205" t="s">
        <v>21188</v>
      </c>
      <c r="C4280" s="1443" t="s">
        <v>21186</v>
      </c>
      <c r="D4280" s="1499" t="s">
        <v>21279</v>
      </c>
      <c r="E4280" s="277" t="s">
        <v>21187</v>
      </c>
      <c r="F4280" s="41">
        <v>44487</v>
      </c>
      <c r="G4280" s="42">
        <v>44568</v>
      </c>
      <c r="H4280" s="61" t="s">
        <v>21190</v>
      </c>
      <c r="I4280" s="24" t="s">
        <v>949</v>
      </c>
      <c r="L4280" s="68" t="s">
        <v>21169</v>
      </c>
    </row>
    <row r="4281" spans="1:12">
      <c r="A4281" s="176"/>
      <c r="B4281" s="205" t="s">
        <v>18497</v>
      </c>
      <c r="C4281" s="1443" t="s">
        <v>21054</v>
      </c>
      <c r="D4281" s="1499" t="s">
        <v>21280</v>
      </c>
      <c r="E4281" s="277" t="s">
        <v>20270</v>
      </c>
      <c r="F4281" s="41">
        <v>44539</v>
      </c>
      <c r="G4281" s="42">
        <v>44573</v>
      </c>
      <c r="H4281" s="61" t="s">
        <v>21196</v>
      </c>
      <c r="I4281" s="24" t="s">
        <v>949</v>
      </c>
      <c r="L4281" s="68" t="s">
        <v>20484</v>
      </c>
    </row>
    <row r="4282" spans="1:12">
      <c r="A4282" s="176"/>
      <c r="B4282" s="205" t="s">
        <v>18497</v>
      </c>
      <c r="C4282" s="1443" t="s">
        <v>20962</v>
      </c>
      <c r="D4282" s="1499" t="s">
        <v>21195</v>
      </c>
      <c r="E4282" s="277" t="s">
        <v>20270</v>
      </c>
      <c r="F4282" s="41">
        <v>44526</v>
      </c>
      <c r="G4282" s="42">
        <v>44573</v>
      </c>
      <c r="H4282" s="61" t="s">
        <v>21196</v>
      </c>
      <c r="I4282" s="24" t="s">
        <v>949</v>
      </c>
      <c r="L4282" s="68" t="s">
        <v>19257</v>
      </c>
    </row>
    <row r="4283" spans="1:12">
      <c r="A4283" s="176"/>
      <c r="B4283" s="205" t="s">
        <v>18497</v>
      </c>
      <c r="C4283" s="1443" t="s">
        <v>21205</v>
      </c>
      <c r="D4283" s="1499" t="s">
        <v>21281</v>
      </c>
      <c r="E4283" s="277" t="s">
        <v>20270</v>
      </c>
      <c r="F4283" s="42">
        <v>44564</v>
      </c>
      <c r="G4283" s="42">
        <v>44576</v>
      </c>
      <c r="H4283" s="61" t="s">
        <v>21209</v>
      </c>
      <c r="I4283" s="24" t="s">
        <v>949</v>
      </c>
      <c r="L4283" s="68" t="s">
        <v>20484</v>
      </c>
    </row>
    <row r="4284" spans="1:12">
      <c r="A4284" s="176"/>
      <c r="B4284" s="205" t="s">
        <v>18497</v>
      </c>
      <c r="C4284" s="1443" t="s">
        <v>21212</v>
      </c>
      <c r="D4284" s="1499" t="s">
        <v>21282</v>
      </c>
      <c r="E4284" s="277" t="s">
        <v>875</v>
      </c>
      <c r="F4284" s="41">
        <v>44571</v>
      </c>
      <c r="G4284" s="42">
        <v>44579</v>
      </c>
      <c r="H4284" s="61" t="s">
        <v>21213</v>
      </c>
      <c r="I4284" s="24" t="s">
        <v>949</v>
      </c>
      <c r="L4284" s="68" t="s">
        <v>21235</v>
      </c>
    </row>
    <row r="4285" spans="1:12">
      <c r="A4285" s="176"/>
      <c r="B4285" s="385" t="s">
        <v>18497</v>
      </c>
      <c r="C4285" s="1443" t="s">
        <v>21207</v>
      </c>
      <c r="D4285" s="1499" t="s">
        <v>21283</v>
      </c>
      <c r="E4285" s="277" t="s">
        <v>20270</v>
      </c>
      <c r="F4285" s="42" t="s">
        <v>21227</v>
      </c>
      <c r="G4285" s="42">
        <v>44583</v>
      </c>
      <c r="H4285" s="61" t="s">
        <v>21228</v>
      </c>
      <c r="I4285" s="24" t="s">
        <v>949</v>
      </c>
      <c r="L4285" s="68" t="s">
        <v>21234</v>
      </c>
    </row>
    <row r="4286" spans="1:12">
      <c r="A4286" s="176"/>
      <c r="B4286" s="385" t="s">
        <v>18497</v>
      </c>
      <c r="C4286" s="1443" t="s">
        <v>20833</v>
      </c>
      <c r="D4286" s="1499" t="s">
        <v>21284</v>
      </c>
      <c r="E4286" s="277" t="s">
        <v>20270</v>
      </c>
      <c r="F4286" s="42">
        <v>44494</v>
      </c>
      <c r="G4286" s="42">
        <v>44585</v>
      </c>
      <c r="H4286" s="61" t="s">
        <v>21231</v>
      </c>
      <c r="I4286" s="24" t="s">
        <v>949</v>
      </c>
      <c r="L4286" s="68" t="s">
        <v>19256</v>
      </c>
    </row>
    <row r="4287" spans="1:12">
      <c r="A4287" s="176"/>
      <c r="B4287" s="28" t="s">
        <v>18497</v>
      </c>
      <c r="C4287" s="1443" t="s">
        <v>21206</v>
      </c>
      <c r="D4287" s="1499" t="s">
        <v>21285</v>
      </c>
      <c r="E4287" s="1492" t="s">
        <v>20597</v>
      </c>
      <c r="F4287" s="42">
        <v>44578</v>
      </c>
      <c r="G4287" s="42">
        <v>44585</v>
      </c>
      <c r="H4287" s="61" t="s">
        <v>21231</v>
      </c>
      <c r="I4287" s="24" t="s">
        <v>949</v>
      </c>
      <c r="L4287" s="68" t="s">
        <v>19256</v>
      </c>
    </row>
    <row r="4288" spans="1:12">
      <c r="B4288" s="213" t="s">
        <v>21198</v>
      </c>
      <c r="C4288" s="1443" t="s">
        <v>21199</v>
      </c>
      <c r="D4288" s="1499" t="s">
        <v>21286</v>
      </c>
      <c r="E4288" s="1497" t="s">
        <v>21200</v>
      </c>
      <c r="F4288" s="41">
        <v>42780</v>
      </c>
      <c r="G4288" s="41">
        <v>44585</v>
      </c>
      <c r="H4288" s="28" t="s">
        <v>21230</v>
      </c>
      <c r="I4288" s="24" t="s">
        <v>949</v>
      </c>
      <c r="L4288" s="68" t="s">
        <v>21229</v>
      </c>
    </row>
    <row r="4289" spans="1:12">
      <c r="B4289" s="28" t="s">
        <v>18497</v>
      </c>
      <c r="C4289" s="1443" t="s">
        <v>21216</v>
      </c>
      <c r="D4289" s="1499" t="s">
        <v>21287</v>
      </c>
      <c r="E4289" s="1492" t="s">
        <v>20597</v>
      </c>
      <c r="F4289" s="41">
        <v>44580</v>
      </c>
      <c r="G4289" s="41">
        <v>44589</v>
      </c>
      <c r="H4289" s="28" t="s">
        <v>21237</v>
      </c>
      <c r="I4289" s="24" t="s">
        <v>949</v>
      </c>
      <c r="L4289" s="68" t="s">
        <v>21235</v>
      </c>
    </row>
    <row r="4290" spans="1:12">
      <c r="B4290" s="28" t="s">
        <v>15245</v>
      </c>
      <c r="C4290" s="1443" t="s">
        <v>21220</v>
      </c>
      <c r="D4290" s="1499" t="s">
        <v>21288</v>
      </c>
      <c r="E4290" s="224" t="s">
        <v>1773</v>
      </c>
      <c r="F4290" s="1518">
        <v>44582</v>
      </c>
      <c r="G4290" s="41">
        <v>44589</v>
      </c>
      <c r="H4290" s="28" t="s">
        <v>21237</v>
      </c>
      <c r="I4290" s="24" t="s">
        <v>949</v>
      </c>
      <c r="L4290" s="68" t="s">
        <v>21236</v>
      </c>
    </row>
    <row r="4291" spans="1:12">
      <c r="B4291" s="28" t="s">
        <v>21132</v>
      </c>
      <c r="C4291" s="1443" t="s">
        <v>21133</v>
      </c>
      <c r="D4291" s="1499" t="s">
        <v>21289</v>
      </c>
      <c r="E4291" s="224" t="s">
        <v>341</v>
      </c>
      <c r="F4291" s="1653" t="s">
        <v>21112</v>
      </c>
      <c r="G4291" s="41">
        <v>44589</v>
      </c>
      <c r="H4291" s="28" t="s">
        <v>21237</v>
      </c>
      <c r="I4291" s="24" t="s">
        <v>949</v>
      </c>
      <c r="L4291" s="68" t="s">
        <v>21236</v>
      </c>
    </row>
    <row r="4292" spans="1:12">
      <c r="B4292" s="213" t="s">
        <v>21248</v>
      </c>
      <c r="C4292" s="1443" t="s">
        <v>21274</v>
      </c>
      <c r="D4292" s="1499" t="s">
        <v>21290</v>
      </c>
      <c r="E4292" s="1497" t="s">
        <v>73</v>
      </c>
      <c r="F4292" s="41">
        <v>44452</v>
      </c>
      <c r="G4292" s="41">
        <v>44590</v>
      </c>
      <c r="H4292" s="28" t="s">
        <v>21249</v>
      </c>
      <c r="I4292" s="24" t="s">
        <v>949</v>
      </c>
      <c r="L4292" s="68" t="s">
        <v>19385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14976</v>
      </c>
      <c r="C4294" s="1655" t="s">
        <v>21197</v>
      </c>
      <c r="D4294" s="1656" t="s">
        <v>17995</v>
      </c>
      <c r="E4294" s="281" t="s">
        <v>15454</v>
      </c>
      <c r="F4294" s="957">
        <v>43430</v>
      </c>
      <c r="G4294" s="890">
        <v>44598</v>
      </c>
      <c r="H4294" s="1657" t="s">
        <v>21232</v>
      </c>
      <c r="L4294" s="68" t="s">
        <v>19385</v>
      </c>
    </row>
    <row r="4295" spans="1:12">
      <c r="B4295" s="28" t="s">
        <v>18497</v>
      </c>
      <c r="C4295" s="1443" t="s">
        <v>21042</v>
      </c>
      <c r="D4295" s="1499" t="s">
        <v>21357</v>
      </c>
      <c r="E4295" s="1492" t="s">
        <v>20597</v>
      </c>
      <c r="F4295" s="41">
        <v>44536</v>
      </c>
      <c r="G4295" s="41">
        <v>44599</v>
      </c>
      <c r="H4295" s="28" t="s">
        <v>21266</v>
      </c>
      <c r="I4295" s="24" t="s">
        <v>949</v>
      </c>
      <c r="L4295" s="68" t="s">
        <v>21275</v>
      </c>
    </row>
    <row r="4296" spans="1:12">
      <c r="B4296" s="28" t="s">
        <v>18497</v>
      </c>
      <c r="C4296" s="1443" t="s">
        <v>21215</v>
      </c>
      <c r="D4296" s="1499" t="s">
        <v>21358</v>
      </c>
      <c r="E4296" s="1492" t="s">
        <v>20270</v>
      </c>
      <c r="F4296" s="41" t="s">
        <v>21233</v>
      </c>
      <c r="G4296" s="41">
        <v>44599</v>
      </c>
      <c r="H4296" s="28" t="s">
        <v>21266</v>
      </c>
      <c r="I4296" s="24" t="s">
        <v>949</v>
      </c>
      <c r="L4296" s="68" t="s">
        <v>21275</v>
      </c>
    </row>
    <row r="4297" spans="1:12">
      <c r="B4297" s="28" t="s">
        <v>18497</v>
      </c>
      <c r="C4297" s="1443" t="s">
        <v>21224</v>
      </c>
      <c r="D4297" s="1499" t="s">
        <v>21359</v>
      </c>
      <c r="E4297" s="1492" t="s">
        <v>20597</v>
      </c>
      <c r="F4297" s="41" t="s">
        <v>21265</v>
      </c>
      <c r="G4297" s="41">
        <v>44599</v>
      </c>
      <c r="H4297" s="28" t="s">
        <v>21266</v>
      </c>
      <c r="I4297" s="24" t="s">
        <v>949</v>
      </c>
      <c r="L4297" s="68" t="s">
        <v>21275</v>
      </c>
    </row>
    <row r="4298" spans="1:12">
      <c r="B4298" s="28" t="s">
        <v>18497</v>
      </c>
      <c r="C4298" s="1443" t="s">
        <v>21225</v>
      </c>
      <c r="D4298" s="1499" t="s">
        <v>21360</v>
      </c>
      <c r="E4298" s="1492" t="s">
        <v>20597</v>
      </c>
      <c r="F4298" s="41" t="s">
        <v>21265</v>
      </c>
      <c r="G4298" s="41">
        <v>44599</v>
      </c>
      <c r="H4298" s="28" t="s">
        <v>21266</v>
      </c>
      <c r="I4298" s="24" t="s">
        <v>949</v>
      </c>
      <c r="L4298" s="68" t="s">
        <v>21254</v>
      </c>
    </row>
    <row r="4299" spans="1:12">
      <c r="B4299" s="28" t="s">
        <v>18497</v>
      </c>
      <c r="C4299" s="1443" t="s">
        <v>21268</v>
      </c>
      <c r="D4299" s="1499" t="s">
        <v>21267</v>
      </c>
      <c r="E4299" s="224" t="s">
        <v>341</v>
      </c>
      <c r="F4299" s="41">
        <v>44411</v>
      </c>
      <c r="G4299" s="41">
        <v>44599</v>
      </c>
      <c r="H4299" s="28" t="s">
        <v>21266</v>
      </c>
      <c r="I4299" s="24" t="s">
        <v>949</v>
      </c>
      <c r="L4299" s="68" t="s">
        <v>21275</v>
      </c>
    </row>
    <row r="4300" spans="1:12">
      <c r="B4300" s="28" t="s">
        <v>18497</v>
      </c>
      <c r="C4300" s="1443" t="s">
        <v>21269</v>
      </c>
      <c r="D4300" s="1499" t="s">
        <v>20449</v>
      </c>
      <c r="E4300" s="224" t="s">
        <v>341</v>
      </c>
      <c r="F4300" s="41">
        <v>44413</v>
      </c>
      <c r="G4300" s="41">
        <v>44599</v>
      </c>
      <c r="H4300" s="28" t="s">
        <v>21266</v>
      </c>
      <c r="I4300" s="24" t="s">
        <v>949</v>
      </c>
      <c r="L4300" s="68" t="s">
        <v>21275</v>
      </c>
    </row>
    <row r="4301" spans="1:12">
      <c r="B4301" s="28" t="s">
        <v>18497</v>
      </c>
      <c r="C4301" s="1443" t="s">
        <v>21252</v>
      </c>
      <c r="D4301" s="1499" t="s">
        <v>21250</v>
      </c>
      <c r="E4301" s="277" t="s">
        <v>875</v>
      </c>
      <c r="F4301" s="41" t="s">
        <v>20687</v>
      </c>
      <c r="G4301" s="41">
        <v>44600</v>
      </c>
      <c r="H4301" s="28" t="s">
        <v>21251</v>
      </c>
      <c r="I4301" s="24" t="s">
        <v>949</v>
      </c>
      <c r="L4301" s="68" t="s">
        <v>21271</v>
      </c>
    </row>
    <row r="4302" spans="1:12">
      <c r="B4302" s="28" t="s">
        <v>18497</v>
      </c>
      <c r="C4302" s="1443" t="s">
        <v>21253</v>
      </c>
      <c r="D4302" s="1499" t="s">
        <v>20579</v>
      </c>
      <c r="E4302" s="277" t="s">
        <v>875</v>
      </c>
      <c r="F4302" s="1452">
        <v>44431</v>
      </c>
      <c r="G4302" s="41">
        <v>44600</v>
      </c>
      <c r="H4302" s="28" t="s">
        <v>21251</v>
      </c>
      <c r="I4302" s="24" t="s">
        <v>949</v>
      </c>
      <c r="L4302" s="68" t="s">
        <v>21275</v>
      </c>
    </row>
    <row r="4303" spans="1:12">
      <c r="B4303" s="28" t="s">
        <v>18504</v>
      </c>
      <c r="C4303" s="1443" t="s">
        <v>21063</v>
      </c>
      <c r="D4303" s="1499" t="s">
        <v>21361</v>
      </c>
      <c r="E4303" s="1492" t="s">
        <v>20597</v>
      </c>
      <c r="F4303" s="41">
        <v>44543</v>
      </c>
      <c r="G4303" s="41">
        <v>44601</v>
      </c>
      <c r="H4303" s="28" t="s">
        <v>21264</v>
      </c>
      <c r="I4303" s="24" t="s">
        <v>949</v>
      </c>
      <c r="L4303" s="68" t="s">
        <v>21270</v>
      </c>
    </row>
    <row r="4304" spans="1:12">
      <c r="B4304" s="28" t="s">
        <v>18504</v>
      </c>
      <c r="C4304" s="1443" t="s">
        <v>21026</v>
      </c>
      <c r="D4304" s="1499" t="s">
        <v>21362</v>
      </c>
      <c r="E4304" s="1497" t="s">
        <v>20270</v>
      </c>
      <c r="F4304" s="41">
        <v>44536</v>
      </c>
      <c r="G4304" s="41">
        <v>44603</v>
      </c>
      <c r="H4304" s="28" t="s">
        <v>21333</v>
      </c>
      <c r="I4304" s="24" t="s">
        <v>949</v>
      </c>
      <c r="L4304" s="68" t="s">
        <v>21332</v>
      </c>
    </row>
    <row r="4305" spans="1:12">
      <c r="B4305" s="213" t="s">
        <v>19013</v>
      </c>
      <c r="C4305" s="1443" t="s">
        <v>21306</v>
      </c>
      <c r="D4305" s="1499" t="s">
        <v>21363</v>
      </c>
      <c r="E4305" s="1497" t="s">
        <v>19809</v>
      </c>
      <c r="F4305" s="1627" t="s">
        <v>21255</v>
      </c>
      <c r="G4305" s="41">
        <v>44603</v>
      </c>
      <c r="H4305" s="980" t="s">
        <v>21307</v>
      </c>
      <c r="I4305" s="24" t="s">
        <v>949</v>
      </c>
      <c r="L4305" s="68" t="s">
        <v>19257</v>
      </c>
    </row>
    <row r="4306" spans="1:12">
      <c r="B4306" s="213" t="s">
        <v>19013</v>
      </c>
      <c r="C4306" s="1443" t="s">
        <v>20923</v>
      </c>
      <c r="D4306" s="1499" t="s">
        <v>21364</v>
      </c>
      <c r="E4306" s="1497" t="s">
        <v>20270</v>
      </c>
      <c r="F4306" s="1627" t="s">
        <v>20920</v>
      </c>
      <c r="G4306" s="41">
        <v>44609</v>
      </c>
      <c r="H4306" s="980" t="s">
        <v>21310</v>
      </c>
      <c r="I4306" s="24" t="s">
        <v>949</v>
      </c>
      <c r="L4306" s="68" t="s">
        <v>21316</v>
      </c>
    </row>
    <row r="4307" spans="1:12">
      <c r="B4307" s="213" t="s">
        <v>19013</v>
      </c>
      <c r="C4307" s="1443" t="s">
        <v>20924</v>
      </c>
      <c r="D4307" s="1499" t="s">
        <v>21322</v>
      </c>
      <c r="E4307" s="1497" t="s">
        <v>20270</v>
      </c>
      <c r="F4307" s="1627" t="s">
        <v>20920</v>
      </c>
      <c r="G4307" s="41">
        <v>44609</v>
      </c>
      <c r="H4307" s="980" t="s">
        <v>21310</v>
      </c>
      <c r="I4307" s="24" t="s">
        <v>949</v>
      </c>
      <c r="L4307" s="68" t="s">
        <v>21316</v>
      </c>
    </row>
    <row r="4308" spans="1:12">
      <c r="B4308" s="213" t="s">
        <v>19013</v>
      </c>
      <c r="C4308" s="1443" t="s">
        <v>21072</v>
      </c>
      <c r="D4308" s="1499" t="s">
        <v>21365</v>
      </c>
      <c r="E4308" s="1497" t="s">
        <v>21057</v>
      </c>
      <c r="F4308" s="41">
        <v>44545</v>
      </c>
      <c r="G4308" s="42">
        <v>44617</v>
      </c>
      <c r="H4308" s="28" t="s">
        <v>21334</v>
      </c>
      <c r="I4308" s="24" t="s">
        <v>949</v>
      </c>
      <c r="L4308" s="68" t="s">
        <v>19256</v>
      </c>
    </row>
    <row r="4309" spans="1:12">
      <c r="B4309" s="213" t="s">
        <v>21328</v>
      </c>
      <c r="C4309" s="1443" t="s">
        <v>21321</v>
      </c>
      <c r="D4309" s="1499" t="s">
        <v>18191</v>
      </c>
      <c r="E4309" s="1497" t="s">
        <v>21327</v>
      </c>
      <c r="F4309" s="41">
        <v>43479</v>
      </c>
      <c r="G4309" s="42">
        <v>44620</v>
      </c>
      <c r="H4309" s="28" t="s">
        <v>21335</v>
      </c>
      <c r="I4309" s="24" t="s">
        <v>949</v>
      </c>
      <c r="L4309" s="68" t="s">
        <v>19256</v>
      </c>
    </row>
    <row r="4310" spans="1:12">
      <c r="B4310" s="213" t="s">
        <v>21308</v>
      </c>
      <c r="C4310" s="1443" t="s">
        <v>21320</v>
      </c>
      <c r="D4310" s="1499" t="s">
        <v>19545</v>
      </c>
      <c r="E4310" s="1497" t="s">
        <v>13382</v>
      </c>
      <c r="F4310" s="41">
        <v>44027</v>
      </c>
      <c r="G4310" s="42">
        <v>44620</v>
      </c>
      <c r="H4310" s="28" t="s">
        <v>21335</v>
      </c>
      <c r="I4310" s="24" t="s">
        <v>949</v>
      </c>
      <c r="L4310" s="68" t="s">
        <v>21331</v>
      </c>
    </row>
    <row r="4311" spans="1:12">
      <c r="B4311" s="213" t="s">
        <v>71</v>
      </c>
      <c r="C4311" s="1443" t="s">
        <v>21318</v>
      </c>
      <c r="D4311" s="1499" t="s">
        <v>19675</v>
      </c>
      <c r="E4311" s="1497" t="s">
        <v>19919</v>
      </c>
      <c r="F4311" s="41">
        <v>44109</v>
      </c>
      <c r="G4311" s="41">
        <v>44620</v>
      </c>
      <c r="H4311" s="28" t="s">
        <v>21335</v>
      </c>
      <c r="I4311" s="24" t="s">
        <v>949</v>
      </c>
      <c r="L4311" s="68" t="s">
        <v>19486</v>
      </c>
    </row>
    <row r="4312" spans="1:12">
      <c r="A4312" s="176"/>
      <c r="B4312" s="28" t="s">
        <v>75</v>
      </c>
      <c r="C4312" s="1397" t="s">
        <v>21319</v>
      </c>
      <c r="D4312" s="1499" t="s">
        <v>20183</v>
      </c>
      <c r="E4312" s="277" t="s">
        <v>19919</v>
      </c>
      <c r="F4312" s="41">
        <v>44333</v>
      </c>
      <c r="G4312" s="42">
        <v>44620</v>
      </c>
      <c r="H4312" s="28" t="s">
        <v>21335</v>
      </c>
      <c r="I4312" s="24" t="s">
        <v>949</v>
      </c>
      <c r="L4312" s="68" t="s">
        <v>21324</v>
      </c>
    </row>
    <row r="4313" spans="1:12">
      <c r="B4313" s="213" t="s">
        <v>21329</v>
      </c>
      <c r="C4313" s="1443" t="s">
        <v>21325</v>
      </c>
      <c r="D4313" s="1499" t="s">
        <v>20576</v>
      </c>
      <c r="E4313" s="1497" t="s">
        <v>21326</v>
      </c>
      <c r="F4313" s="41">
        <v>44426</v>
      </c>
      <c r="G4313" s="42">
        <v>44620</v>
      </c>
      <c r="H4313" s="28" t="s">
        <v>21335</v>
      </c>
      <c r="I4313" s="24" t="s">
        <v>949</v>
      </c>
      <c r="L4313" s="68" t="s">
        <v>21330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21383</v>
      </c>
      <c r="C4315" s="1443" t="s">
        <v>21382</v>
      </c>
      <c r="D4315" s="1499" t="s">
        <v>12246</v>
      </c>
      <c r="E4315" s="1497" t="s">
        <v>11</v>
      </c>
      <c r="F4315" s="41">
        <v>42297</v>
      </c>
      <c r="G4315" s="41">
        <v>44623</v>
      </c>
      <c r="H4315" s="28" t="s">
        <v>21355</v>
      </c>
      <c r="I4315" s="24" t="s">
        <v>949</v>
      </c>
      <c r="L4315" s="68" t="s">
        <v>21397</v>
      </c>
    </row>
    <row r="4316" spans="1:12">
      <c r="B4316" s="213" t="s">
        <v>21384</v>
      </c>
      <c r="C4316" s="1443" t="s">
        <v>21385</v>
      </c>
      <c r="D4316" s="1499" t="s">
        <v>21340</v>
      </c>
      <c r="E4316" s="1497" t="s">
        <v>11</v>
      </c>
      <c r="F4316" s="41">
        <v>44265</v>
      </c>
      <c r="G4316" s="41">
        <v>44623</v>
      </c>
      <c r="H4316" s="28" t="s">
        <v>21355</v>
      </c>
      <c r="I4316" s="24" t="s">
        <v>949</v>
      </c>
      <c r="L4316" s="68" t="s">
        <v>19256</v>
      </c>
    </row>
    <row r="4317" spans="1:12">
      <c r="B4317" s="213" t="s">
        <v>18739</v>
      </c>
      <c r="C4317" s="1443" t="s">
        <v>21317</v>
      </c>
      <c r="D4317" s="1499" t="s">
        <v>18774</v>
      </c>
      <c r="E4317" s="1497" t="s">
        <v>73</v>
      </c>
      <c r="F4317" s="41">
        <v>44069</v>
      </c>
      <c r="G4317" s="42">
        <v>44630</v>
      </c>
      <c r="H4317" s="28" t="s">
        <v>21356</v>
      </c>
      <c r="I4317" s="24" t="s">
        <v>949</v>
      </c>
      <c r="L4317" s="68" t="s">
        <v>21398</v>
      </c>
    </row>
    <row r="4318" spans="1:12">
      <c r="A4318" s="176"/>
      <c r="B4318" s="28" t="s">
        <v>21388</v>
      </c>
      <c r="C4318" s="1489" t="s">
        <v>21386</v>
      </c>
      <c r="D4318" s="1499" t="s">
        <v>20734</v>
      </c>
      <c r="E4318" s="28" t="s">
        <v>21387</v>
      </c>
      <c r="F4318" s="41">
        <v>44473</v>
      </c>
      <c r="G4318" s="41">
        <v>44643</v>
      </c>
      <c r="H4318" s="61" t="s">
        <v>21377</v>
      </c>
      <c r="I4318" s="24" t="s">
        <v>949</v>
      </c>
      <c r="L4318" s="68" t="s">
        <v>21398</v>
      </c>
    </row>
    <row r="4319" spans="1:12">
      <c r="A4319" s="176"/>
      <c r="B4319" s="28" t="s">
        <v>21380</v>
      </c>
      <c r="C4319" s="1489" t="s">
        <v>21373</v>
      </c>
      <c r="D4319" s="1499" t="s">
        <v>21372</v>
      </c>
      <c r="E4319" s="28" t="s">
        <v>21375</v>
      </c>
      <c r="F4319" s="41">
        <v>44534</v>
      </c>
      <c r="G4319" s="41">
        <v>44646</v>
      </c>
      <c r="H4319" s="61" t="s">
        <v>21379</v>
      </c>
      <c r="L4319" s="68" t="s">
        <v>21399</v>
      </c>
    </row>
    <row r="4320" spans="1:12">
      <c r="A4320" s="176"/>
      <c r="B4320" s="28" t="s">
        <v>21380</v>
      </c>
      <c r="C4320" s="1489" t="s">
        <v>21374</v>
      </c>
      <c r="D4320" s="1499" t="s">
        <v>21371</v>
      </c>
      <c r="E4320" s="28" t="s">
        <v>21375</v>
      </c>
      <c r="F4320" s="41">
        <v>44563</v>
      </c>
      <c r="G4320" s="41">
        <v>44646</v>
      </c>
      <c r="H4320" s="61" t="s">
        <v>21378</v>
      </c>
      <c r="L4320" s="68" t="s">
        <v>21399</v>
      </c>
    </row>
    <row r="4321" spans="1:12">
      <c r="A4321" s="176"/>
      <c r="B4321" s="28" t="s">
        <v>21380</v>
      </c>
      <c r="C4321" s="1489" t="s">
        <v>21390</v>
      </c>
      <c r="D4321" s="1499" t="s">
        <v>21381</v>
      </c>
      <c r="E4321" s="28" t="s">
        <v>21389</v>
      </c>
      <c r="F4321" s="41">
        <v>44470</v>
      </c>
      <c r="G4321" s="41">
        <v>44651</v>
      </c>
      <c r="H4321" s="61" t="s">
        <v>21391</v>
      </c>
      <c r="L4321" s="68" t="s">
        <v>21399</v>
      </c>
    </row>
    <row r="4322" spans="1:12">
      <c r="A4322" s="176"/>
      <c r="B4322" s="28" t="s">
        <v>21380</v>
      </c>
      <c r="C4322" s="1489" t="s">
        <v>21376</v>
      </c>
      <c r="D4322" s="1499" t="s">
        <v>20098</v>
      </c>
      <c r="E4322" s="28" t="s">
        <v>21375</v>
      </c>
      <c r="F4322" s="41">
        <v>44541</v>
      </c>
      <c r="G4322" s="41">
        <v>44651</v>
      </c>
      <c r="H4322" s="61" t="s">
        <v>21391</v>
      </c>
      <c r="L4322" s="68" t="s">
        <v>21399</v>
      </c>
    </row>
    <row r="4323" spans="1:12">
      <c r="A4323" s="176"/>
      <c r="B4323" s="28" t="s">
        <v>17192</v>
      </c>
      <c r="C4323" s="1489" t="s">
        <v>19249</v>
      </c>
      <c r="D4323" s="1499" t="s">
        <v>19248</v>
      </c>
      <c r="E4323" s="28" t="s">
        <v>21395</v>
      </c>
      <c r="F4323" s="41">
        <v>43906</v>
      </c>
      <c r="G4323" s="41">
        <v>44651</v>
      </c>
      <c r="H4323" s="61" t="s">
        <v>21401</v>
      </c>
      <c r="L4323" s="68" t="s">
        <v>21400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21410</v>
      </c>
      <c r="C4325" s="1489" t="s">
        <v>21409</v>
      </c>
      <c r="D4325" s="1499" t="s">
        <v>19117</v>
      </c>
      <c r="E4325" s="28" t="s">
        <v>21411</v>
      </c>
      <c r="F4325" s="41">
        <v>43878</v>
      </c>
      <c r="G4325" s="41">
        <v>44659</v>
      </c>
      <c r="H4325" s="61" t="s">
        <v>21412</v>
      </c>
      <c r="I4325" s="24" t="s">
        <v>949</v>
      </c>
      <c r="L4325" s="68" t="s">
        <v>3537</v>
      </c>
    </row>
    <row r="4326" spans="1:12">
      <c r="A4326" s="176"/>
      <c r="B4326" s="213" t="s">
        <v>18739</v>
      </c>
      <c r="C4326" s="1489" t="s">
        <v>21439</v>
      </c>
      <c r="D4326" s="1499" t="s">
        <v>21854</v>
      </c>
      <c r="E4326" s="28" t="s">
        <v>21438</v>
      </c>
      <c r="F4326" s="41">
        <v>44669</v>
      </c>
      <c r="G4326" s="41">
        <v>44670</v>
      </c>
      <c r="H4326" s="61" t="s">
        <v>21440</v>
      </c>
      <c r="I4326" s="24" t="s">
        <v>949</v>
      </c>
      <c r="L4326" s="68" t="s">
        <v>2065</v>
      </c>
    </row>
    <row r="4327" spans="1:12">
      <c r="A4327" s="176"/>
      <c r="B4327" s="213" t="s">
        <v>18739</v>
      </c>
      <c r="C4327" s="1443" t="s">
        <v>21442</v>
      </c>
      <c r="D4327" s="1499" t="s">
        <v>20786</v>
      </c>
      <c r="E4327" s="277" t="s">
        <v>21443</v>
      </c>
      <c r="F4327" s="41">
        <v>44487</v>
      </c>
      <c r="G4327" s="41">
        <v>44673</v>
      </c>
      <c r="H4327" s="61" t="s">
        <v>21444</v>
      </c>
      <c r="I4327" s="24" t="s">
        <v>949</v>
      </c>
      <c r="L4327" s="68" t="s">
        <v>3537</v>
      </c>
    </row>
    <row r="4328" spans="1:12">
      <c r="A4328" s="176"/>
      <c r="B4328" s="28" t="s">
        <v>18739</v>
      </c>
      <c r="C4328" s="1489" t="s">
        <v>21419</v>
      </c>
      <c r="D4328" s="1499" t="s">
        <v>21855</v>
      </c>
      <c r="E4328" s="28" t="s">
        <v>341</v>
      </c>
      <c r="F4328" s="41">
        <v>44664</v>
      </c>
      <c r="G4328" s="41">
        <v>44673</v>
      </c>
      <c r="H4328" s="61" t="s">
        <v>21444</v>
      </c>
      <c r="I4328" s="24" t="s">
        <v>949</v>
      </c>
      <c r="L4328" s="68" t="s">
        <v>21445</v>
      </c>
    </row>
    <row r="4329" spans="1:12">
      <c r="A4329" s="176"/>
      <c r="B4329" s="28" t="s">
        <v>18739</v>
      </c>
      <c r="C4329" s="1489" t="s">
        <v>21446</v>
      </c>
      <c r="D4329" s="1499" t="s">
        <v>21856</v>
      </c>
      <c r="E4329" s="28" t="s">
        <v>341</v>
      </c>
      <c r="F4329" s="41">
        <v>44664</v>
      </c>
      <c r="G4329" s="41">
        <v>44676</v>
      </c>
      <c r="H4329" s="61" t="s">
        <v>21447</v>
      </c>
      <c r="I4329" s="24" t="s">
        <v>949</v>
      </c>
      <c r="L4329" s="68" t="s">
        <v>3537</v>
      </c>
    </row>
    <row r="4330" spans="1:12">
      <c r="A4330" s="176"/>
      <c r="B4330" s="28" t="s">
        <v>2853</v>
      </c>
      <c r="C4330" s="1489" t="s">
        <v>21452</v>
      </c>
      <c r="D4330" s="1499" t="s">
        <v>16126</v>
      </c>
      <c r="E4330" s="28" t="s">
        <v>21436</v>
      </c>
      <c r="F4330" s="41">
        <v>42937</v>
      </c>
      <c r="G4330" s="41">
        <v>44679</v>
      </c>
      <c r="H4330" s="61" t="s">
        <v>21462</v>
      </c>
      <c r="I4330" s="24" t="s">
        <v>949</v>
      </c>
      <c r="L4330" s="68" t="s">
        <v>21463</v>
      </c>
    </row>
    <row r="4331" spans="1:12">
      <c r="A4331" s="176"/>
      <c r="B4331" s="28" t="s">
        <v>21456</v>
      </c>
      <c r="C4331" s="1489" t="s">
        <v>21457</v>
      </c>
      <c r="D4331" s="1499" t="s">
        <v>20309</v>
      </c>
      <c r="E4331" s="28" t="s">
        <v>21458</v>
      </c>
      <c r="F4331" s="41">
        <v>44363</v>
      </c>
      <c r="G4331" s="41">
        <v>44681</v>
      </c>
      <c r="H4331" s="61" t="s">
        <v>21485</v>
      </c>
      <c r="I4331" s="24" t="s">
        <v>949</v>
      </c>
      <c r="L4331" s="68" t="s">
        <v>2065</v>
      </c>
    </row>
    <row r="4332" spans="1:12">
      <c r="A4332" s="176"/>
      <c r="B4332" s="28" t="s">
        <v>19838</v>
      </c>
      <c r="C4332" s="1489" t="s">
        <v>21453</v>
      </c>
      <c r="D4332" s="1499" t="s">
        <v>20109</v>
      </c>
      <c r="E4332" s="28" t="s">
        <v>341</v>
      </c>
      <c r="F4332" s="41">
        <v>44425</v>
      </c>
      <c r="G4332" s="41">
        <v>44681</v>
      </c>
      <c r="H4332" s="61" t="s">
        <v>21485</v>
      </c>
      <c r="I4332" s="24" t="s">
        <v>949</v>
      </c>
      <c r="L4332" s="68" t="s">
        <v>21464</v>
      </c>
    </row>
    <row r="4333" spans="1:12">
      <c r="A4333" s="176"/>
      <c r="B4333" s="28" t="s">
        <v>19838</v>
      </c>
      <c r="C4333" s="1489" t="s">
        <v>21454</v>
      </c>
      <c r="D4333" s="1499" t="s">
        <v>21455</v>
      </c>
      <c r="E4333" s="28" t="s">
        <v>341</v>
      </c>
      <c r="F4333" s="41">
        <v>44440</v>
      </c>
      <c r="G4333" s="41">
        <v>44681</v>
      </c>
      <c r="H4333" s="61" t="s">
        <v>21485</v>
      </c>
      <c r="I4333" s="24" t="s">
        <v>949</v>
      </c>
      <c r="L4333" s="68" t="s">
        <v>3537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85</v>
      </c>
      <c r="C4335" s="1493" t="s">
        <v>21473</v>
      </c>
      <c r="D4335" s="1499" t="s">
        <v>21857</v>
      </c>
      <c r="E4335" s="277" t="s">
        <v>73</v>
      </c>
      <c r="F4335" s="41">
        <v>44690</v>
      </c>
      <c r="G4335" s="41">
        <v>44691</v>
      </c>
      <c r="H4335" s="61" t="s">
        <v>12339</v>
      </c>
      <c r="I4335" s="24" t="s">
        <v>949</v>
      </c>
      <c r="L4335" s="24" t="s">
        <v>21512</v>
      </c>
    </row>
    <row r="4336" spans="1:12">
      <c r="A4336" s="176"/>
      <c r="B4336" s="1432" t="s">
        <v>21421</v>
      </c>
      <c r="C4336" s="1443" t="s">
        <v>21430</v>
      </c>
      <c r="D4336" s="1499" t="s">
        <v>21858</v>
      </c>
      <c r="E4336" s="28" t="s">
        <v>341</v>
      </c>
      <c r="F4336" s="41">
        <v>44672</v>
      </c>
      <c r="G4336" s="41">
        <v>44694</v>
      </c>
      <c r="H4336" s="61" t="s">
        <v>21490</v>
      </c>
      <c r="I4336" s="24" t="s">
        <v>949</v>
      </c>
      <c r="L4336" s="24" t="s">
        <v>21513</v>
      </c>
    </row>
    <row r="4337" spans="1:12">
      <c r="A4337" s="176"/>
      <c r="B4337" s="277" t="s">
        <v>21420</v>
      </c>
      <c r="C4337" s="1493" t="s">
        <v>21494</v>
      </c>
      <c r="D4337" s="1499" t="s">
        <v>21859</v>
      </c>
      <c r="E4337" s="36" t="s">
        <v>875</v>
      </c>
      <c r="F4337" s="42">
        <v>44700</v>
      </c>
      <c r="G4337" s="42">
        <v>44701</v>
      </c>
      <c r="H4337" s="61" t="s">
        <v>21498</v>
      </c>
      <c r="I4337" s="24" t="s">
        <v>949</v>
      </c>
      <c r="L4337" s="68" t="s">
        <v>21514</v>
      </c>
    </row>
    <row r="4338" spans="1:12">
      <c r="A4338" s="176"/>
      <c r="B4338" s="205" t="s">
        <v>17679</v>
      </c>
      <c r="C4338" s="1489" t="s">
        <v>21524</v>
      </c>
      <c r="D4338" s="1499" t="s">
        <v>8649</v>
      </c>
      <c r="E4338" s="36" t="s">
        <v>875</v>
      </c>
      <c r="F4338" s="41">
        <v>42430</v>
      </c>
      <c r="G4338" s="41">
        <v>44709</v>
      </c>
      <c r="H4338" s="61" t="s">
        <v>21511</v>
      </c>
      <c r="I4338" s="24" t="s">
        <v>949</v>
      </c>
      <c r="L4338" s="24" t="s">
        <v>19256</v>
      </c>
    </row>
    <row r="4339" spans="1:12">
      <c r="A4339" s="176"/>
      <c r="B4339" s="28" t="s">
        <v>21507</v>
      </c>
      <c r="C4339" s="1489" t="s">
        <v>21508</v>
      </c>
      <c r="D4339" s="1499" t="s">
        <v>21497</v>
      </c>
      <c r="E4339" s="28" t="s">
        <v>21509</v>
      </c>
      <c r="F4339" s="42">
        <v>44564</v>
      </c>
      <c r="G4339" s="42">
        <v>44712</v>
      </c>
      <c r="H4339" s="61" t="s">
        <v>10814</v>
      </c>
      <c r="I4339" s="24" t="s">
        <v>949</v>
      </c>
      <c r="L4339" s="24" t="s">
        <v>19256</v>
      </c>
    </row>
    <row r="4340" spans="1:12">
      <c r="A4340" s="176"/>
      <c r="B4340" s="205" t="s">
        <v>21273</v>
      </c>
      <c r="C4340" s="1443" t="s">
        <v>21510</v>
      </c>
      <c r="D4340" s="1499" t="s">
        <v>21272</v>
      </c>
      <c r="E4340" s="36" t="s">
        <v>875</v>
      </c>
      <c r="F4340" s="42">
        <v>44470</v>
      </c>
      <c r="G4340" s="42">
        <v>44712</v>
      </c>
      <c r="H4340" s="61" t="s">
        <v>10814</v>
      </c>
      <c r="I4340" s="24" t="s">
        <v>949</v>
      </c>
      <c r="L4340" s="24" t="s">
        <v>19256</v>
      </c>
    </row>
    <row r="4341" spans="1:12">
      <c r="A4341" s="176"/>
      <c r="B4341" s="277" t="s">
        <v>15497</v>
      </c>
      <c r="C4341" s="1493" t="s">
        <v>21487</v>
      </c>
      <c r="D4341" s="1499" t="s">
        <v>21860</v>
      </c>
      <c r="E4341" s="36" t="s">
        <v>875</v>
      </c>
      <c r="F4341" s="42">
        <v>44697</v>
      </c>
      <c r="G4341" s="42">
        <v>44712</v>
      </c>
      <c r="H4341" s="61" t="s">
        <v>10814</v>
      </c>
      <c r="I4341" s="24" t="s">
        <v>949</v>
      </c>
      <c r="L4341" s="68" t="s">
        <v>21525</v>
      </c>
    </row>
    <row r="4342" spans="1:12">
      <c r="A4342" s="176"/>
      <c r="B4342" s="28" t="s">
        <v>21523</v>
      </c>
      <c r="C4342" s="26" t="s">
        <v>21522</v>
      </c>
      <c r="D4342" s="1499" t="s">
        <v>21515</v>
      </c>
      <c r="E4342" s="28" t="s">
        <v>21518</v>
      </c>
      <c r="F4342" s="41">
        <v>44044</v>
      </c>
      <c r="G4342" s="42">
        <v>44712</v>
      </c>
      <c r="H4342" s="61" t="s">
        <v>21517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21640</v>
      </c>
      <c r="C4344" s="1489" t="s">
        <v>21639</v>
      </c>
      <c r="D4344" s="1499" t="s">
        <v>16512</v>
      </c>
      <c r="E4344" s="28" t="s">
        <v>21635</v>
      </c>
      <c r="F4344" s="41">
        <v>43011</v>
      </c>
      <c r="G4344" s="890">
        <v>44713</v>
      </c>
      <c r="H4344" s="61" t="s">
        <v>21531</v>
      </c>
      <c r="L4344" s="68" t="s">
        <v>21529</v>
      </c>
    </row>
    <row r="4345" spans="1:12">
      <c r="A4345" s="176"/>
      <c r="B4345" s="28" t="s">
        <v>18504</v>
      </c>
      <c r="C4345" s="26" t="s">
        <v>21530</v>
      </c>
      <c r="D4345" s="1499" t="s">
        <v>21861</v>
      </c>
      <c r="E4345" s="36" t="s">
        <v>875</v>
      </c>
      <c r="F4345" s="41">
        <v>44713</v>
      </c>
      <c r="G4345" s="890">
        <v>44713</v>
      </c>
      <c r="H4345" s="61" t="s">
        <v>21531</v>
      </c>
      <c r="L4345" s="68"/>
    </row>
    <row r="4346" spans="1:12">
      <c r="A4346" s="176"/>
      <c r="B4346" s="28" t="s">
        <v>21612</v>
      </c>
      <c r="C4346" s="26" t="s">
        <v>21323</v>
      </c>
      <c r="D4346" s="1499" t="s">
        <v>21581</v>
      </c>
      <c r="E4346" s="28" t="s">
        <v>21584</v>
      </c>
      <c r="F4346" s="41">
        <v>44621</v>
      </c>
      <c r="G4346" s="42">
        <v>44722</v>
      </c>
      <c r="H4346" s="61" t="s">
        <v>21586</v>
      </c>
      <c r="I4346" s="24" t="s">
        <v>949</v>
      </c>
      <c r="L4346" s="68" t="s">
        <v>21585</v>
      </c>
    </row>
    <row r="4347" spans="1:12">
      <c r="A4347" s="176"/>
      <c r="B4347" s="28" t="s">
        <v>18504</v>
      </c>
      <c r="C4347" s="26" t="s">
        <v>21469</v>
      </c>
      <c r="D4347" s="1499" t="s">
        <v>21862</v>
      </c>
      <c r="E4347" s="36" t="s">
        <v>875</v>
      </c>
      <c r="F4347" s="41">
        <v>44685</v>
      </c>
      <c r="G4347" s="42">
        <v>44722</v>
      </c>
      <c r="H4347" s="61" t="s">
        <v>21586</v>
      </c>
      <c r="L4347" s="68"/>
    </row>
    <row r="4348" spans="1:12">
      <c r="A4348" s="176"/>
      <c r="B4348" s="28" t="s">
        <v>21638</v>
      </c>
      <c r="C4348" s="26" t="s">
        <v>21598</v>
      </c>
      <c r="D4348" s="1499" t="s">
        <v>20006</v>
      </c>
      <c r="E4348" s="36" t="s">
        <v>875</v>
      </c>
      <c r="F4348" s="41">
        <v>44279</v>
      </c>
      <c r="G4348" s="42">
        <v>44733</v>
      </c>
      <c r="H4348" s="61" t="s">
        <v>21642</v>
      </c>
      <c r="L4348" s="68"/>
    </row>
    <row r="4349" spans="1:12">
      <c r="A4349" s="176"/>
      <c r="B4349" s="28" t="s">
        <v>21610</v>
      </c>
      <c r="C4349" s="1489" t="s">
        <v>21609</v>
      </c>
      <c r="D4349" s="1499" t="s">
        <v>12522</v>
      </c>
      <c r="E4349" s="36" t="s">
        <v>875</v>
      </c>
      <c r="F4349" s="41">
        <v>42345</v>
      </c>
      <c r="G4349" s="42">
        <v>44728</v>
      </c>
      <c r="H4349" s="61" t="s">
        <v>21605</v>
      </c>
      <c r="L4349" s="68"/>
    </row>
    <row r="4350" spans="1:12">
      <c r="A4350" s="176"/>
      <c r="B4350" s="28" t="s">
        <v>2853</v>
      </c>
      <c r="C4350" s="1493" t="s">
        <v>21637</v>
      </c>
      <c r="D4350" s="1499" t="s">
        <v>21588</v>
      </c>
      <c r="E4350" s="36" t="s">
        <v>875</v>
      </c>
      <c r="F4350" s="41">
        <v>44725</v>
      </c>
      <c r="G4350" s="890">
        <v>44735</v>
      </c>
      <c r="H4350" s="61" t="s">
        <v>10930</v>
      </c>
      <c r="L4350" s="68"/>
    </row>
    <row r="4351" spans="1:12">
      <c r="A4351" s="176"/>
      <c r="B4351" s="28" t="s">
        <v>21611</v>
      </c>
      <c r="C4351" s="26" t="s">
        <v>21599</v>
      </c>
      <c r="D4351" s="1499" t="s">
        <v>18158</v>
      </c>
      <c r="E4351" s="28" t="s">
        <v>21636</v>
      </c>
      <c r="F4351" s="41">
        <v>43444</v>
      </c>
      <c r="G4351" s="42">
        <v>44742</v>
      </c>
      <c r="H4351" s="61" t="s">
        <v>21644</v>
      </c>
      <c r="L4351" s="68"/>
    </row>
    <row r="4352" spans="1:12">
      <c r="A4352" s="176"/>
      <c r="B4352" s="28" t="s">
        <v>18504</v>
      </c>
      <c r="C4352" s="1489" t="s">
        <v>21643</v>
      </c>
      <c r="D4352" s="1499" t="s">
        <v>21863</v>
      </c>
      <c r="E4352" s="36" t="s">
        <v>875</v>
      </c>
      <c r="F4352" s="41">
        <v>44726</v>
      </c>
      <c r="G4352" s="42">
        <v>44742</v>
      </c>
      <c r="H4352" s="61" t="s">
        <v>21644</v>
      </c>
      <c r="L4352" s="68"/>
    </row>
    <row r="4353" spans="1:12">
      <c r="B4353" s="60" t="s">
        <v>21608</v>
      </c>
      <c r="C4353" s="1493" t="s">
        <v>21641</v>
      </c>
      <c r="D4353" s="1499" t="s">
        <v>21606</v>
      </c>
      <c r="E4353" s="224" t="s">
        <v>21618</v>
      </c>
      <c r="F4353" s="41">
        <v>44489</v>
      </c>
      <c r="G4353" s="41">
        <v>44742</v>
      </c>
      <c r="H4353" s="61" t="s">
        <v>21607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22290</v>
      </c>
      <c r="C4355" s="26" t="s">
        <v>21422</v>
      </c>
      <c r="D4355" s="1499" t="s">
        <v>21655</v>
      </c>
      <c r="E4355" s="28" t="s">
        <v>22737</v>
      </c>
      <c r="F4355" s="41">
        <v>44667</v>
      </c>
      <c r="G4355" s="42">
        <v>44742</v>
      </c>
      <c r="H4355" s="61" t="s">
        <v>21656</v>
      </c>
      <c r="L4355" s="1664" t="s">
        <v>21678</v>
      </c>
    </row>
    <row r="4356" spans="1:12">
      <c r="A4356" s="176"/>
      <c r="B4356" s="28" t="s">
        <v>19674</v>
      </c>
      <c r="C4356" s="26" t="s">
        <v>22764</v>
      </c>
      <c r="D4356" s="1499" t="s">
        <v>21657</v>
      </c>
      <c r="E4356" s="28" t="s">
        <v>34</v>
      </c>
      <c r="F4356" s="41">
        <v>44718</v>
      </c>
      <c r="G4356" s="42">
        <v>44749</v>
      </c>
      <c r="H4356" s="1496" t="s">
        <v>21658</v>
      </c>
      <c r="L4356" s="1664" t="s">
        <v>21679</v>
      </c>
    </row>
    <row r="4357" spans="1:12">
      <c r="A4357" s="176"/>
      <c r="B4357" s="28" t="s">
        <v>18504</v>
      </c>
      <c r="C4357" s="26" t="s">
        <v>22765</v>
      </c>
      <c r="D4357" s="1499" t="s">
        <v>21659</v>
      </c>
      <c r="E4357" s="28" t="s">
        <v>341</v>
      </c>
      <c r="F4357" s="41">
        <v>44748</v>
      </c>
      <c r="G4357" s="42">
        <v>44753</v>
      </c>
      <c r="H4357" s="61" t="s">
        <v>12751</v>
      </c>
      <c r="L4357" s="1664" t="s">
        <v>21680</v>
      </c>
    </row>
    <row r="4358" spans="1:12">
      <c r="A4358" s="176"/>
      <c r="B4358" s="28" t="s">
        <v>18739</v>
      </c>
      <c r="C4358" s="26" t="s">
        <v>21506</v>
      </c>
      <c r="D4358" s="1499" t="s">
        <v>21660</v>
      </c>
      <c r="E4358" s="28" t="s">
        <v>13558</v>
      </c>
      <c r="F4358" s="41">
        <v>44714</v>
      </c>
      <c r="G4358" s="42">
        <v>44756</v>
      </c>
      <c r="H4358" s="61" t="s">
        <v>12760</v>
      </c>
      <c r="L4358" s="1664" t="s">
        <v>19627</v>
      </c>
    </row>
    <row r="4359" spans="1:12">
      <c r="A4359" s="176"/>
      <c r="B4359" s="28" t="s">
        <v>21420</v>
      </c>
      <c r="C4359" s="26" t="s">
        <v>22766</v>
      </c>
      <c r="D4359" s="1499" t="s">
        <v>21662</v>
      </c>
      <c r="E4359" s="28" t="s">
        <v>13382</v>
      </c>
      <c r="F4359" s="41">
        <v>44755</v>
      </c>
      <c r="G4359" s="41">
        <v>44756</v>
      </c>
      <c r="H4359" s="61" t="s">
        <v>12760</v>
      </c>
      <c r="L4359" s="1664" t="s">
        <v>21679</v>
      </c>
    </row>
    <row r="4360" spans="1:12">
      <c r="A4360" s="176"/>
      <c r="B4360" s="28" t="s">
        <v>19013</v>
      </c>
      <c r="C4360" s="26" t="s">
        <v>21647</v>
      </c>
      <c r="D4360" s="1499" t="s">
        <v>21670</v>
      </c>
      <c r="E4360" s="28" t="s">
        <v>13382</v>
      </c>
      <c r="F4360" s="41">
        <v>44746</v>
      </c>
      <c r="G4360" s="41">
        <v>44764</v>
      </c>
      <c r="H4360" s="61" t="s">
        <v>21671</v>
      </c>
      <c r="L4360" s="1664" t="s">
        <v>21679</v>
      </c>
    </row>
    <row r="4361" spans="1:12">
      <c r="A4361" s="176"/>
      <c r="B4361" s="28" t="s">
        <v>21681</v>
      </c>
      <c r="C4361" s="26" t="s">
        <v>22767</v>
      </c>
      <c r="D4361" s="1499" t="s">
        <v>15431</v>
      </c>
      <c r="E4361" s="28" t="s">
        <v>875</v>
      </c>
      <c r="F4361" s="41">
        <v>42758</v>
      </c>
      <c r="G4361" s="41">
        <v>44767</v>
      </c>
      <c r="H4361" s="61" t="s">
        <v>21672</v>
      </c>
      <c r="L4361" s="1664" t="s">
        <v>19627</v>
      </c>
    </row>
    <row r="4362" spans="1:12">
      <c r="A4362" s="176"/>
      <c r="B4362" s="28" t="s">
        <v>19013</v>
      </c>
      <c r="C4362" s="26" t="s">
        <v>21668</v>
      </c>
      <c r="D4362" s="1499" t="s">
        <v>21669</v>
      </c>
      <c r="E4362" s="28" t="s">
        <v>13382</v>
      </c>
      <c r="F4362" s="41">
        <v>44767</v>
      </c>
      <c r="G4362" s="41">
        <v>44767</v>
      </c>
      <c r="H4362" s="61" t="s">
        <v>21672</v>
      </c>
      <c r="L4362" s="1664" t="s">
        <v>21679</v>
      </c>
    </row>
    <row r="4363" spans="1:12">
      <c r="A4363" s="176"/>
      <c r="B4363" s="28" t="s">
        <v>22768</v>
      </c>
      <c r="C4363" s="26" t="s">
        <v>21600</v>
      </c>
      <c r="D4363" s="1499" t="s">
        <v>21601</v>
      </c>
      <c r="E4363" s="28" t="s">
        <v>15450</v>
      </c>
      <c r="F4363" s="41">
        <v>44732</v>
      </c>
      <c r="G4363" s="41">
        <v>44769</v>
      </c>
      <c r="H4363" s="61" t="s">
        <v>21686</v>
      </c>
      <c r="L4363" s="1664" t="s">
        <v>21679</v>
      </c>
    </row>
    <row r="4364" spans="1:12">
      <c r="A4364" s="176"/>
      <c r="B4364" s="28" t="s">
        <v>18807</v>
      </c>
      <c r="C4364" s="26" t="s">
        <v>21590</v>
      </c>
      <c r="D4364" s="1499" t="s">
        <v>21587</v>
      </c>
      <c r="E4364" s="28" t="s">
        <v>21532</v>
      </c>
      <c r="F4364" s="41">
        <v>44725</v>
      </c>
      <c r="G4364" s="41">
        <v>44773</v>
      </c>
      <c r="H4364" s="61" t="s">
        <v>21702</v>
      </c>
      <c r="L4364" s="1664" t="s">
        <v>21679</v>
      </c>
    </row>
    <row r="4365" spans="1:12">
      <c r="A4365" s="176"/>
      <c r="B4365" s="28" t="s">
        <v>21420</v>
      </c>
      <c r="C4365" s="26" t="s">
        <v>22769</v>
      </c>
      <c r="D4365" s="1499" t="s">
        <v>21629</v>
      </c>
      <c r="E4365" s="28" t="s">
        <v>875</v>
      </c>
      <c r="F4365" s="41">
        <v>44739</v>
      </c>
      <c r="G4365" s="41">
        <v>44773</v>
      </c>
      <c r="H4365" s="61" t="s">
        <v>21702</v>
      </c>
      <c r="L4365" s="1664" t="s">
        <v>21687</v>
      </c>
    </row>
    <row r="4366" spans="1:12">
      <c r="A4366" s="176"/>
      <c r="B4366" s="28" t="s">
        <v>21690</v>
      </c>
      <c r="C4366" s="1489" t="s">
        <v>21689</v>
      </c>
      <c r="D4366" s="1499" t="s">
        <v>15443</v>
      </c>
      <c r="E4366" s="28" t="s">
        <v>13382</v>
      </c>
      <c r="F4366" s="41">
        <v>43260</v>
      </c>
      <c r="G4366" s="41">
        <v>44773</v>
      </c>
      <c r="H4366" s="61" t="s">
        <v>21702</v>
      </c>
      <c r="L4366" s="1664" t="s">
        <v>21679</v>
      </c>
    </row>
    <row r="4367" spans="1:12">
      <c r="A4367" s="176"/>
      <c r="B4367" s="28" t="s">
        <v>85</v>
      </c>
      <c r="C4367" s="26" t="s">
        <v>21648</v>
      </c>
      <c r="D4367" s="1499" t="s">
        <v>21688</v>
      </c>
      <c r="E4367" s="28" t="s">
        <v>21057</v>
      </c>
      <c r="F4367" s="41">
        <v>44746</v>
      </c>
      <c r="G4367" s="41">
        <v>44773</v>
      </c>
      <c r="H4367" s="61" t="s">
        <v>21702</v>
      </c>
      <c r="L4367" s="1664" t="s">
        <v>21679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21420</v>
      </c>
      <c r="C4369" s="26" t="s">
        <v>21691</v>
      </c>
      <c r="D4369" s="1499" t="s">
        <v>21703</v>
      </c>
      <c r="E4369" s="28" t="s">
        <v>15392</v>
      </c>
      <c r="F4369" s="41">
        <v>44774</v>
      </c>
      <c r="G4369" s="41">
        <v>44777</v>
      </c>
      <c r="H4369" s="61" t="s">
        <v>21704</v>
      </c>
      <c r="L4369" s="1664" t="s">
        <v>21679</v>
      </c>
    </row>
    <row r="4370" spans="1:12">
      <c r="A4370" s="176"/>
      <c r="B4370" s="28" t="s">
        <v>18504</v>
      </c>
      <c r="C4370" s="26" t="s">
        <v>22770</v>
      </c>
      <c r="D4370" s="1499" t="s">
        <v>21630</v>
      </c>
      <c r="E4370" s="28" t="s">
        <v>341</v>
      </c>
      <c r="F4370" s="41">
        <v>44739</v>
      </c>
      <c r="G4370" s="41">
        <v>44783</v>
      </c>
      <c r="H4370" s="61" t="s">
        <v>21713</v>
      </c>
      <c r="L4370" s="1664" t="s">
        <v>21679</v>
      </c>
    </row>
    <row r="4371" spans="1:12">
      <c r="A4371" s="176"/>
      <c r="B4371" s="28" t="s">
        <v>18739</v>
      </c>
      <c r="C4371" s="26" t="s">
        <v>22771</v>
      </c>
      <c r="D4371" s="1499" t="s">
        <v>21714</v>
      </c>
      <c r="E4371" s="28" t="s">
        <v>341</v>
      </c>
      <c r="F4371" s="41">
        <v>44697</v>
      </c>
      <c r="G4371" s="41">
        <v>44785</v>
      </c>
      <c r="H4371" s="61" t="s">
        <v>21715</v>
      </c>
      <c r="L4371" s="1664" t="s">
        <v>21679</v>
      </c>
    </row>
    <row r="4372" spans="1:12">
      <c r="A4372" s="176"/>
      <c r="B4372" s="28" t="s">
        <v>19887</v>
      </c>
      <c r="C4372" s="26" t="s">
        <v>21472</v>
      </c>
      <c r="D4372" s="1499" t="s">
        <v>21719</v>
      </c>
      <c r="E4372" s="28" t="s">
        <v>34</v>
      </c>
      <c r="F4372" s="41">
        <v>44690</v>
      </c>
      <c r="G4372" s="41">
        <v>44798</v>
      </c>
      <c r="H4372" s="61" t="s">
        <v>21720</v>
      </c>
      <c r="L4372" s="61" t="s">
        <v>2800</v>
      </c>
    </row>
    <row r="4373" spans="1:12">
      <c r="A4373" s="176"/>
      <c r="B4373" s="28" t="s">
        <v>21420</v>
      </c>
      <c r="C4373" s="26" t="s">
        <v>21717</v>
      </c>
      <c r="D4373" s="1499" t="s">
        <v>21730</v>
      </c>
      <c r="E4373" s="28" t="s">
        <v>20928</v>
      </c>
      <c r="F4373" s="41">
        <v>44788</v>
      </c>
      <c r="G4373" s="41">
        <v>44789</v>
      </c>
      <c r="H4373" s="61" t="s">
        <v>21731</v>
      </c>
      <c r="L4373" s="1664" t="s">
        <v>21755</v>
      </c>
    </row>
    <row r="4374" spans="1:12">
      <c r="A4374" s="176"/>
      <c r="B4374" s="28" t="s">
        <v>18504</v>
      </c>
      <c r="C4374" s="26" t="s">
        <v>22772</v>
      </c>
      <c r="D4374" s="1499" t="s">
        <v>21864</v>
      </c>
      <c r="E4374" s="28" t="s">
        <v>341</v>
      </c>
      <c r="F4374" s="41" t="s">
        <v>22773</v>
      </c>
      <c r="G4374" s="41">
        <v>44792</v>
      </c>
      <c r="H4374" s="61" t="s">
        <v>21728</v>
      </c>
      <c r="L4374" s="1664" t="s">
        <v>21756</v>
      </c>
    </row>
    <row r="4375" spans="1:12">
      <c r="A4375" s="176"/>
      <c r="B4375" s="28" t="s">
        <v>18504</v>
      </c>
      <c r="C4375" s="26" t="s">
        <v>21725</v>
      </c>
      <c r="D4375" s="1499" t="s">
        <v>21865</v>
      </c>
      <c r="E4375" s="28" t="s">
        <v>341</v>
      </c>
      <c r="F4375" s="41" t="s">
        <v>22773</v>
      </c>
      <c r="G4375" s="41">
        <v>44792</v>
      </c>
      <c r="H4375" s="61" t="s">
        <v>21728</v>
      </c>
      <c r="L4375" s="1664" t="s">
        <v>21756</v>
      </c>
    </row>
    <row r="4376" spans="1:12">
      <c r="A4376" s="176"/>
      <c r="B4376" s="28" t="s">
        <v>21727</v>
      </c>
      <c r="C4376" s="26" t="s">
        <v>21718</v>
      </c>
      <c r="D4376" s="1499" t="s">
        <v>17732</v>
      </c>
      <c r="E4376" s="28" t="s">
        <v>19919</v>
      </c>
      <c r="F4376" s="41">
        <v>44788</v>
      </c>
      <c r="G4376" s="41">
        <v>44791</v>
      </c>
      <c r="H4376" s="61" t="s">
        <v>21728</v>
      </c>
      <c r="L4376" s="1664" t="s">
        <v>21754</v>
      </c>
    </row>
    <row r="4377" spans="1:12">
      <c r="A4377" s="176"/>
      <c r="B4377" s="28" t="s">
        <v>13380</v>
      </c>
      <c r="C4377" s="26" t="s">
        <v>21722</v>
      </c>
      <c r="D4377" s="1499" t="s">
        <v>21866</v>
      </c>
      <c r="E4377" s="28" t="s">
        <v>19919</v>
      </c>
      <c r="F4377" s="41" t="s">
        <v>22774</v>
      </c>
      <c r="G4377" s="41">
        <v>44795</v>
      </c>
      <c r="H4377" s="61" t="s">
        <v>21729</v>
      </c>
      <c r="L4377" s="1664" t="s">
        <v>21757</v>
      </c>
    </row>
    <row r="4378" spans="1:12">
      <c r="A4378" s="176"/>
      <c r="B4378" s="28" t="s">
        <v>18648</v>
      </c>
      <c r="C4378" s="26" t="s">
        <v>18762</v>
      </c>
      <c r="D4378" s="1499" t="s">
        <v>17490</v>
      </c>
      <c r="E4378" s="28" t="s">
        <v>18593</v>
      </c>
      <c r="F4378" s="41">
        <v>43255</v>
      </c>
      <c r="G4378" s="41">
        <v>44804</v>
      </c>
      <c r="H4378" s="61" t="s">
        <v>21753</v>
      </c>
      <c r="L4378" s="1664" t="s">
        <v>21679</v>
      </c>
    </row>
    <row r="4379" spans="1:12">
      <c r="A4379" s="176"/>
      <c r="B4379" s="28" t="s">
        <v>21132</v>
      </c>
      <c r="C4379" s="26" t="s">
        <v>21748</v>
      </c>
      <c r="D4379" s="1499" t="s">
        <v>21288</v>
      </c>
      <c r="E4379" s="28" t="s">
        <v>341</v>
      </c>
      <c r="F4379" s="41">
        <v>44774</v>
      </c>
      <c r="G4379" s="41">
        <v>44804</v>
      </c>
      <c r="H4379" s="61" t="s">
        <v>21753</v>
      </c>
      <c r="L4379" s="1664" t="s">
        <v>21749</v>
      </c>
    </row>
    <row r="4380" spans="1:12">
      <c r="A4380" s="176"/>
      <c r="B4380" s="28" t="s">
        <v>21132</v>
      </c>
      <c r="C4380" s="26" t="s">
        <v>21675</v>
      </c>
      <c r="D4380" s="1499" t="s">
        <v>21867</v>
      </c>
      <c r="E4380" s="28" t="s">
        <v>341</v>
      </c>
      <c r="F4380" s="41">
        <v>44774</v>
      </c>
      <c r="G4380" s="41">
        <v>44804</v>
      </c>
      <c r="H4380" s="61" t="s">
        <v>21752</v>
      </c>
      <c r="L4380" s="1664" t="s">
        <v>21749</v>
      </c>
    </row>
    <row r="4381" spans="1:12">
      <c r="A4381" s="176"/>
      <c r="B4381" s="28" t="s">
        <v>18420</v>
      </c>
      <c r="C4381" s="26" t="s">
        <v>21577</v>
      </c>
      <c r="D4381" s="1499" t="s">
        <v>21736</v>
      </c>
      <c r="E4381" s="28" t="s">
        <v>73</v>
      </c>
      <c r="F4381" s="41">
        <v>44718</v>
      </c>
      <c r="G4381" s="41">
        <v>44804</v>
      </c>
      <c r="H4381" s="61" t="s">
        <v>21752</v>
      </c>
      <c r="L4381" s="1664" t="s">
        <v>21750</v>
      </c>
    </row>
    <row r="4382" spans="1:12">
      <c r="A4382" s="176"/>
      <c r="B4382" s="28" t="s">
        <v>20925</v>
      </c>
      <c r="C4382" s="26" t="s">
        <v>22775</v>
      </c>
      <c r="D4382" s="1499" t="s">
        <v>21751</v>
      </c>
      <c r="E4382" s="28" t="s">
        <v>454</v>
      </c>
      <c r="F4382" s="41" t="s">
        <v>20972</v>
      </c>
      <c r="G4382" s="41">
        <v>44804</v>
      </c>
      <c r="H4382" s="61" t="s">
        <v>21752</v>
      </c>
      <c r="L4382" s="1664" t="s">
        <v>21758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18504</v>
      </c>
      <c r="C4384" s="26" t="s">
        <v>21653</v>
      </c>
      <c r="D4384" s="1499" t="s">
        <v>21794</v>
      </c>
      <c r="E4384" s="28" t="s">
        <v>341</v>
      </c>
      <c r="F4384" s="41">
        <v>44748</v>
      </c>
      <c r="G4384" s="41">
        <v>44809</v>
      </c>
      <c r="H4384" s="61" t="s">
        <v>21868</v>
      </c>
      <c r="L4384" s="1664"/>
    </row>
    <row r="4385" spans="1:12">
      <c r="A4385" s="176"/>
      <c r="B4385" s="28" t="s">
        <v>18504</v>
      </c>
      <c r="C4385" s="1489" t="s">
        <v>21773</v>
      </c>
      <c r="D4385" s="1499" t="s">
        <v>22002</v>
      </c>
      <c r="E4385" s="1490" t="s">
        <v>875</v>
      </c>
      <c r="F4385" s="42">
        <v>44810</v>
      </c>
      <c r="G4385" s="41">
        <v>44810</v>
      </c>
      <c r="H4385" s="61" t="s">
        <v>21776</v>
      </c>
      <c r="L4385" s="1664" t="s">
        <v>19256</v>
      </c>
    </row>
    <row r="4386" spans="1:12">
      <c r="A4386" s="176"/>
      <c r="B4386" s="28" t="s">
        <v>18077</v>
      </c>
      <c r="C4386" s="26" t="s">
        <v>22776</v>
      </c>
      <c r="D4386" s="1499" t="s">
        <v>22003</v>
      </c>
      <c r="E4386" s="28" t="s">
        <v>73</v>
      </c>
      <c r="F4386" s="41">
        <v>44671</v>
      </c>
      <c r="G4386" s="41">
        <v>44811</v>
      </c>
      <c r="H4386" s="61" t="s">
        <v>21776</v>
      </c>
      <c r="L4386" s="1664" t="s">
        <v>19627</v>
      </c>
    </row>
    <row r="4387" spans="1:12">
      <c r="A4387" s="176"/>
      <c r="B4387" s="28" t="s">
        <v>19013</v>
      </c>
      <c r="C4387" s="26" t="s">
        <v>22777</v>
      </c>
      <c r="D4387" s="1499" t="s">
        <v>21777</v>
      </c>
      <c r="E4387" s="28" t="s">
        <v>875</v>
      </c>
      <c r="F4387" s="41">
        <v>44573</v>
      </c>
      <c r="G4387" s="41">
        <v>44813</v>
      </c>
      <c r="H4387" s="61" t="s">
        <v>21785</v>
      </c>
      <c r="L4387" s="26" t="s">
        <v>21786</v>
      </c>
    </row>
    <row r="4388" spans="1:12">
      <c r="A4388" s="176"/>
      <c r="B4388" s="28" t="s">
        <v>18648</v>
      </c>
      <c r="C4388" s="26" t="s">
        <v>22778</v>
      </c>
      <c r="D4388" s="1499" t="s">
        <v>19187</v>
      </c>
      <c r="E4388" s="28" t="s">
        <v>18369</v>
      </c>
      <c r="F4388" s="41">
        <v>43892</v>
      </c>
      <c r="G4388" s="41">
        <v>44808</v>
      </c>
      <c r="H4388" s="61" t="s">
        <v>21747</v>
      </c>
      <c r="L4388" s="61" t="s">
        <v>5588</v>
      </c>
    </row>
    <row r="4389" spans="1:12">
      <c r="A4389" s="176"/>
      <c r="B4389" s="28" t="s">
        <v>21765</v>
      </c>
      <c r="C4389" s="26" t="s">
        <v>22779</v>
      </c>
      <c r="D4389" s="1499" t="s">
        <v>19639</v>
      </c>
      <c r="E4389" s="28" t="s">
        <v>22780</v>
      </c>
      <c r="F4389" s="41">
        <v>44060</v>
      </c>
      <c r="G4389" s="41">
        <v>44817</v>
      </c>
      <c r="H4389" s="61" t="s">
        <v>21791</v>
      </c>
      <c r="L4389" s="1664" t="s">
        <v>19256</v>
      </c>
    </row>
    <row r="4390" spans="1:12">
      <c r="A4390" s="176"/>
      <c r="B4390" s="28" t="s">
        <v>21769</v>
      </c>
      <c r="C4390" s="26" t="s">
        <v>21780</v>
      </c>
      <c r="D4390" s="1499" t="s">
        <v>22004</v>
      </c>
      <c r="E4390" s="28" t="s">
        <v>875</v>
      </c>
      <c r="F4390" s="41">
        <v>44816</v>
      </c>
      <c r="G4390" s="41">
        <v>44817</v>
      </c>
      <c r="H4390" s="61" t="s">
        <v>21791</v>
      </c>
      <c r="L4390" s="26" t="s">
        <v>21893</v>
      </c>
    </row>
    <row r="4391" spans="1:12">
      <c r="A4391" s="176"/>
      <c r="B4391" s="28" t="s">
        <v>21420</v>
      </c>
      <c r="C4391" s="26" t="s">
        <v>21493</v>
      </c>
      <c r="D4391" s="1499" t="s">
        <v>22005</v>
      </c>
      <c r="E4391" s="28" t="s">
        <v>875</v>
      </c>
      <c r="F4391" s="41">
        <v>44700</v>
      </c>
      <c r="G4391" s="41">
        <v>44820</v>
      </c>
      <c r="H4391" s="61" t="s">
        <v>21869</v>
      </c>
      <c r="L4391" s="26" t="s">
        <v>21885</v>
      </c>
    </row>
    <row r="4392" spans="1:12">
      <c r="A4392" s="176"/>
      <c r="B4392" s="28" t="s">
        <v>18504</v>
      </c>
      <c r="C4392" s="26" t="s">
        <v>21767</v>
      </c>
      <c r="D4392" s="1499" t="s">
        <v>21873</v>
      </c>
      <c r="E4392" s="28" t="s">
        <v>73</v>
      </c>
      <c r="F4392" s="41" t="s">
        <v>22781</v>
      </c>
      <c r="G4392" s="41">
        <v>44820</v>
      </c>
      <c r="H4392" s="61" t="s">
        <v>21874</v>
      </c>
      <c r="L4392" s="26" t="s">
        <v>21875</v>
      </c>
    </row>
    <row r="4393" spans="1:12">
      <c r="A4393" s="176"/>
      <c r="B4393" s="28" t="s">
        <v>21420</v>
      </c>
      <c r="C4393" s="26" t="s">
        <v>21429</v>
      </c>
      <c r="D4393" s="1499" t="s">
        <v>21792</v>
      </c>
      <c r="E4393" s="28" t="s">
        <v>875</v>
      </c>
      <c r="F4393" s="41">
        <v>44669</v>
      </c>
      <c r="G4393" s="41">
        <v>44834</v>
      </c>
      <c r="H4393" s="61" t="s">
        <v>21894</v>
      </c>
      <c r="L4393" s="26" t="s">
        <v>21875</v>
      </c>
    </row>
    <row r="4394" spans="1:12">
      <c r="A4394" s="176"/>
      <c r="B4394" s="28" t="s">
        <v>18504</v>
      </c>
      <c r="C4394" s="26" t="s">
        <v>21733</v>
      </c>
      <c r="D4394" s="1499" t="s">
        <v>22006</v>
      </c>
      <c r="E4394" s="28" t="s">
        <v>341</v>
      </c>
      <c r="F4394" s="41" t="s">
        <v>22782</v>
      </c>
      <c r="G4394" s="41">
        <v>44834</v>
      </c>
      <c r="H4394" s="61" t="s">
        <v>21894</v>
      </c>
      <c r="L4394" s="26" t="s">
        <v>21884</v>
      </c>
    </row>
    <row r="4395" spans="1:12">
      <c r="A4395" s="176"/>
      <c r="B4395" s="28" t="s">
        <v>518</v>
      </c>
      <c r="C4395" s="26" t="s">
        <v>22783</v>
      </c>
      <c r="D4395" s="1499" t="s">
        <v>19867</v>
      </c>
      <c r="E4395" s="28" t="s">
        <v>21795</v>
      </c>
      <c r="F4395" s="41">
        <v>44202</v>
      </c>
      <c r="G4395" s="41">
        <v>44834</v>
      </c>
      <c r="H4395" s="61" t="s">
        <v>21894</v>
      </c>
      <c r="L4395" s="61" t="s">
        <v>2800</v>
      </c>
    </row>
    <row r="4396" spans="1:12">
      <c r="A4396" s="176"/>
      <c r="B4396" s="28" t="s">
        <v>21881</v>
      </c>
      <c r="C4396" s="26" t="s">
        <v>22784</v>
      </c>
      <c r="D4396" s="1499" t="s">
        <v>16455</v>
      </c>
      <c r="E4396" s="28" t="s">
        <v>875</v>
      </c>
      <c r="F4396" s="41">
        <v>42998</v>
      </c>
      <c r="G4396" s="41">
        <v>44834</v>
      </c>
      <c r="H4396" s="61" t="s">
        <v>21894</v>
      </c>
      <c r="L4396" s="61" t="s">
        <v>2800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19013</v>
      </c>
      <c r="C4398" s="26" t="s">
        <v>21135</v>
      </c>
      <c r="D4398" s="1499" t="s">
        <v>21905</v>
      </c>
      <c r="E4398" s="28" t="s">
        <v>875</v>
      </c>
      <c r="F4398" s="41">
        <v>44564</v>
      </c>
      <c r="G4398" s="41">
        <v>44835</v>
      </c>
      <c r="H4398" s="61" t="s">
        <v>21906</v>
      </c>
      <c r="L4398" s="1664" t="s">
        <v>19256</v>
      </c>
    </row>
    <row r="4399" spans="1:12">
      <c r="A4399" s="176"/>
      <c r="B4399" s="28" t="s">
        <v>15497</v>
      </c>
      <c r="C4399" s="26" t="s">
        <v>21766</v>
      </c>
      <c r="D4399" s="1499" t="s">
        <v>21904</v>
      </c>
      <c r="E4399" s="28" t="s">
        <v>21465</v>
      </c>
      <c r="F4399" s="41" t="s">
        <v>22781</v>
      </c>
      <c r="G4399" s="41">
        <v>44837</v>
      </c>
      <c r="H4399" s="61" t="s">
        <v>21907</v>
      </c>
      <c r="L4399" s="1664" t="s">
        <v>19256</v>
      </c>
    </row>
    <row r="4400" spans="1:12">
      <c r="A4400" s="176"/>
      <c r="B4400" s="28" t="s">
        <v>22785</v>
      </c>
      <c r="C4400" s="26" t="s">
        <v>21772</v>
      </c>
      <c r="D4400" s="1499" t="s">
        <v>21908</v>
      </c>
      <c r="E4400" s="28" t="s">
        <v>13558</v>
      </c>
      <c r="F4400" s="41">
        <v>44816</v>
      </c>
      <c r="G4400" s="41">
        <v>44841</v>
      </c>
      <c r="H4400" s="61" t="s">
        <v>5389</v>
      </c>
      <c r="L4400" s="26" t="s">
        <v>21912</v>
      </c>
    </row>
    <row r="4401" spans="1:12">
      <c r="A4401" s="176"/>
      <c r="B4401" s="28" t="s">
        <v>18504</v>
      </c>
      <c r="C4401" s="26" t="s">
        <v>22786</v>
      </c>
      <c r="D4401" s="1499" t="s">
        <v>21914</v>
      </c>
      <c r="E4401" s="28" t="s">
        <v>341</v>
      </c>
      <c r="F4401" s="41">
        <v>44823</v>
      </c>
      <c r="G4401" s="41">
        <v>44847</v>
      </c>
      <c r="H4401" s="61" t="s">
        <v>21916</v>
      </c>
      <c r="L4401" s="26" t="s">
        <v>21917</v>
      </c>
    </row>
    <row r="4402" spans="1:12">
      <c r="A4402" s="176"/>
      <c r="B4402" s="28" t="s">
        <v>19993</v>
      </c>
      <c r="C4402" s="26" t="s">
        <v>22787</v>
      </c>
      <c r="D4402" s="1499" t="s">
        <v>21915</v>
      </c>
      <c r="E4402" s="28" t="s">
        <v>18369</v>
      </c>
      <c r="F4402" s="41" t="s">
        <v>21045</v>
      </c>
      <c r="G4402" s="41">
        <v>44848</v>
      </c>
      <c r="H4402" s="61" t="s">
        <v>21916</v>
      </c>
      <c r="L4402" s="26" t="s">
        <v>19308</v>
      </c>
    </row>
    <row r="4403" spans="1:12">
      <c r="A4403" s="176"/>
      <c r="B4403" s="28" t="s">
        <v>18739</v>
      </c>
      <c r="C4403" s="26" t="s">
        <v>21932</v>
      </c>
      <c r="D4403" s="1499" t="s">
        <v>18417</v>
      </c>
      <c r="E4403" s="28" t="s">
        <v>875</v>
      </c>
      <c r="F4403" s="1671">
        <v>44858</v>
      </c>
      <c r="G4403" s="1671">
        <v>44859</v>
      </c>
      <c r="H4403" s="61" t="s">
        <v>21934</v>
      </c>
      <c r="L4403" s="26" t="s">
        <v>21933</v>
      </c>
    </row>
    <row r="4404" spans="1:12">
      <c r="B4404" s="277" t="s">
        <v>21533</v>
      </c>
      <c r="C4404" s="1485" t="s">
        <v>21936</v>
      </c>
      <c r="D4404" s="1499" t="s">
        <v>22007</v>
      </c>
      <c r="E4404" s="1490" t="s">
        <v>341</v>
      </c>
      <c r="F4404" s="1671">
        <v>44862</v>
      </c>
      <c r="G4404" s="1671">
        <v>44862</v>
      </c>
      <c r="H4404" s="60" t="s">
        <v>21942</v>
      </c>
      <c r="I4404" s="60"/>
      <c r="J4404" s="59"/>
      <c r="K4404" s="59"/>
      <c r="L4404" s="26" t="s">
        <v>21943</v>
      </c>
    </row>
    <row r="4405" spans="1:12">
      <c r="B4405" s="277" t="s">
        <v>21533</v>
      </c>
      <c r="C4405" s="1485" t="s">
        <v>21937</v>
      </c>
      <c r="D4405" s="1499" t="s">
        <v>22008</v>
      </c>
      <c r="E4405" s="1490" t="s">
        <v>341</v>
      </c>
      <c r="F4405" s="1671">
        <v>44862</v>
      </c>
      <c r="G4405" s="1671">
        <v>44862</v>
      </c>
      <c r="H4405" s="60" t="s">
        <v>21942</v>
      </c>
      <c r="I4405" s="60"/>
      <c r="J4405" s="59"/>
      <c r="K4405" s="59"/>
      <c r="L4405" s="26" t="s">
        <v>21943</v>
      </c>
    </row>
    <row r="4406" spans="1:12">
      <c r="B4406" s="277" t="s">
        <v>21533</v>
      </c>
      <c r="C4406" s="1485" t="s">
        <v>21938</v>
      </c>
      <c r="D4406" s="1499" t="s">
        <v>22009</v>
      </c>
      <c r="E4406" s="1490" t="s">
        <v>341</v>
      </c>
      <c r="F4406" s="1671">
        <v>44862</v>
      </c>
      <c r="G4406" s="1671">
        <v>44862</v>
      </c>
      <c r="H4406" s="60" t="s">
        <v>21942</v>
      </c>
      <c r="I4406" s="60"/>
      <c r="J4406" s="59"/>
      <c r="K4406" s="59"/>
      <c r="L4406" s="26" t="s">
        <v>21943</v>
      </c>
    </row>
    <row r="4407" spans="1:12">
      <c r="B4407" s="277" t="s">
        <v>21533</v>
      </c>
      <c r="C4407" s="1485" t="s">
        <v>21939</v>
      </c>
      <c r="D4407" s="1499" t="s">
        <v>22010</v>
      </c>
      <c r="E4407" s="1490" t="s">
        <v>341</v>
      </c>
      <c r="F4407" s="1671">
        <v>44862</v>
      </c>
      <c r="G4407" s="1671">
        <v>44862</v>
      </c>
      <c r="H4407" s="60" t="s">
        <v>21942</v>
      </c>
      <c r="I4407" s="60"/>
      <c r="J4407" s="59"/>
      <c r="K4407" s="59"/>
      <c r="L4407" s="26" t="s">
        <v>21943</v>
      </c>
    </row>
    <row r="4408" spans="1:12">
      <c r="B4408" s="277" t="s">
        <v>21533</v>
      </c>
      <c r="C4408" s="1485" t="s">
        <v>21940</v>
      </c>
      <c r="D4408" s="1499" t="s">
        <v>22011</v>
      </c>
      <c r="E4408" s="1490" t="s">
        <v>341</v>
      </c>
      <c r="F4408" s="1671">
        <v>44862</v>
      </c>
      <c r="G4408" s="1671">
        <v>44862</v>
      </c>
      <c r="H4408" s="60" t="s">
        <v>21942</v>
      </c>
      <c r="I4408" s="60"/>
      <c r="J4408" s="59"/>
      <c r="K4408" s="59"/>
      <c r="L4408" s="26" t="s">
        <v>21943</v>
      </c>
    </row>
    <row r="4409" spans="1:12">
      <c r="A4409" s="176"/>
      <c r="B4409" s="28" t="s">
        <v>19993</v>
      </c>
      <c r="C4409" s="1493" t="s">
        <v>21886</v>
      </c>
      <c r="D4409" s="1499" t="s">
        <v>21888</v>
      </c>
      <c r="E4409" s="505" t="s">
        <v>2</v>
      </c>
      <c r="F4409" s="41" t="s">
        <v>22788</v>
      </c>
      <c r="G4409" s="1671">
        <v>44865</v>
      </c>
      <c r="H4409" s="202" t="s">
        <v>21944</v>
      </c>
      <c r="L4409" s="26" t="s">
        <v>20711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19993</v>
      </c>
      <c r="C4411" s="26" t="s">
        <v>22789</v>
      </c>
      <c r="D4411" s="1499" t="s">
        <v>22000</v>
      </c>
      <c r="E4411" s="28" t="s">
        <v>21779</v>
      </c>
      <c r="F4411" s="41" t="s">
        <v>22790</v>
      </c>
      <c r="G4411" s="584">
        <v>44871</v>
      </c>
      <c r="H4411" s="60" t="s">
        <v>22001</v>
      </c>
      <c r="I4411" s="60"/>
      <c r="J4411" s="59"/>
      <c r="K4411" s="59"/>
      <c r="L4411" s="26" t="s">
        <v>19256</v>
      </c>
    </row>
    <row r="4412" spans="1:12">
      <c r="A4412" s="176"/>
      <c r="B4412" s="28" t="s">
        <v>21769</v>
      </c>
      <c r="C4412" s="26" t="s">
        <v>21954</v>
      </c>
      <c r="D4412" s="1499" t="s">
        <v>22054</v>
      </c>
      <c r="E4412" s="28" t="s">
        <v>875</v>
      </c>
      <c r="F4412" s="41">
        <v>44868</v>
      </c>
      <c r="G4412" s="584">
        <v>44874</v>
      </c>
      <c r="H4412" s="60" t="s">
        <v>22013</v>
      </c>
      <c r="I4412" s="60"/>
      <c r="J4412" s="59"/>
      <c r="K4412" s="59"/>
      <c r="L4412" s="26" t="s">
        <v>19257</v>
      </c>
    </row>
    <row r="4413" spans="1:12">
      <c r="B4413" s="28" t="s">
        <v>21769</v>
      </c>
      <c r="C4413" s="26" t="s">
        <v>21997</v>
      </c>
      <c r="D4413" s="1499" t="s">
        <v>22055</v>
      </c>
      <c r="E4413" s="28" t="s">
        <v>875</v>
      </c>
      <c r="F4413" s="41">
        <v>44872</v>
      </c>
      <c r="G4413" s="584">
        <v>44874</v>
      </c>
      <c r="H4413" s="60" t="s">
        <v>22013</v>
      </c>
      <c r="L4413" s="26" t="s">
        <v>19256</v>
      </c>
    </row>
    <row r="4414" spans="1:12">
      <c r="B4414" s="28" t="s">
        <v>21533</v>
      </c>
      <c r="C4414" s="26" t="s">
        <v>21787</v>
      </c>
      <c r="D4414" s="1499" t="s">
        <v>22019</v>
      </c>
      <c r="E4414" s="28" t="s">
        <v>15450</v>
      </c>
      <c r="F4414" s="41">
        <v>44823</v>
      </c>
      <c r="G4414" s="1671">
        <v>44886</v>
      </c>
      <c r="H4414" s="60" t="s">
        <v>22036</v>
      </c>
      <c r="L4414" s="26" t="s">
        <v>2800</v>
      </c>
    </row>
    <row r="4415" spans="1:12">
      <c r="B4415" s="28" t="s">
        <v>21769</v>
      </c>
      <c r="C4415" s="26" t="s">
        <v>22037</v>
      </c>
      <c r="D4415" s="1499" t="s">
        <v>22047</v>
      </c>
      <c r="E4415" s="28" t="s">
        <v>22020</v>
      </c>
      <c r="F4415" s="41">
        <v>44886</v>
      </c>
      <c r="G4415" s="41">
        <v>44887</v>
      </c>
      <c r="H4415" s="60" t="s">
        <v>22040</v>
      </c>
      <c r="L4415" s="26" t="s">
        <v>19308</v>
      </c>
    </row>
    <row r="4416" spans="1:12">
      <c r="B4416" s="28" t="s">
        <v>21769</v>
      </c>
      <c r="C4416" s="26" t="s">
        <v>22038</v>
      </c>
      <c r="D4416" s="1499" t="s">
        <v>22048</v>
      </c>
      <c r="E4416" s="28" t="s">
        <v>22020</v>
      </c>
      <c r="F4416" s="41">
        <v>44886</v>
      </c>
      <c r="G4416" s="41">
        <v>44887</v>
      </c>
      <c r="H4416" s="60" t="s">
        <v>22040</v>
      </c>
      <c r="L4416" s="26" t="s">
        <v>19308</v>
      </c>
    </row>
    <row r="4417" spans="2:12">
      <c r="B4417" s="28" t="s">
        <v>18504</v>
      </c>
      <c r="C4417" s="26" t="s">
        <v>22015</v>
      </c>
      <c r="D4417" s="1499" t="s">
        <v>22051</v>
      </c>
      <c r="E4417" s="28" t="s">
        <v>875</v>
      </c>
      <c r="F4417" s="41" t="s">
        <v>22014</v>
      </c>
      <c r="G4417" s="41">
        <v>44886</v>
      </c>
      <c r="H4417" s="60" t="s">
        <v>22040</v>
      </c>
      <c r="L4417" s="26" t="s">
        <v>22046</v>
      </c>
    </row>
    <row r="4418" spans="2:12">
      <c r="B4418" s="28" t="s">
        <v>75</v>
      </c>
      <c r="C4418" s="26" t="s">
        <v>22023</v>
      </c>
      <c r="D4418" s="1499" t="s">
        <v>22056</v>
      </c>
      <c r="E4418" s="28" t="s">
        <v>19919</v>
      </c>
      <c r="F4418" s="41" t="s">
        <v>22021</v>
      </c>
      <c r="G4418" s="41">
        <v>44890</v>
      </c>
      <c r="H4418" s="60" t="s">
        <v>22044</v>
      </c>
      <c r="L4418" s="26" t="s">
        <v>19256</v>
      </c>
    </row>
    <row r="4419" spans="2:12">
      <c r="B4419" s="28" t="s">
        <v>21769</v>
      </c>
      <c r="C4419" s="26" t="s">
        <v>22041</v>
      </c>
      <c r="D4419" s="1499" t="s">
        <v>22049</v>
      </c>
      <c r="E4419" s="28" t="s">
        <v>22020</v>
      </c>
      <c r="F4419" s="41">
        <v>44889</v>
      </c>
      <c r="G4419" s="41">
        <v>44890</v>
      </c>
      <c r="H4419" s="60" t="s">
        <v>11568</v>
      </c>
      <c r="L4419" s="26" t="s">
        <v>19308</v>
      </c>
    </row>
    <row r="4420" spans="2:12">
      <c r="B4420" s="28" t="s">
        <v>21769</v>
      </c>
      <c r="C4420" s="26" t="s">
        <v>22042</v>
      </c>
      <c r="D4420" s="1499" t="s">
        <v>22050</v>
      </c>
      <c r="E4420" s="28" t="s">
        <v>21996</v>
      </c>
      <c r="F4420" s="41">
        <v>44889</v>
      </c>
      <c r="G4420" s="41">
        <v>44893</v>
      </c>
      <c r="H4420" s="60" t="s">
        <v>22052</v>
      </c>
      <c r="L4420" s="26" t="s">
        <v>19256</v>
      </c>
    </row>
    <row r="4421" spans="2:12">
      <c r="B4421" s="28" t="s">
        <v>19993</v>
      </c>
      <c r="C4421" s="26" t="s">
        <v>22791</v>
      </c>
      <c r="D4421" s="1499" t="s">
        <v>20102</v>
      </c>
      <c r="E4421" s="28" t="s">
        <v>22737</v>
      </c>
      <c r="F4421" s="41" t="s">
        <v>22792</v>
      </c>
      <c r="G4421" s="1671">
        <v>44895</v>
      </c>
      <c r="H4421" s="60" t="s">
        <v>22053</v>
      </c>
      <c r="L4421" s="26" t="s">
        <v>19256</v>
      </c>
    </row>
    <row r="4422" spans="2:12">
      <c r="B4422" s="28" t="s">
        <v>21769</v>
      </c>
      <c r="C4422" s="1485" t="s">
        <v>21998</v>
      </c>
      <c r="D4422" s="1499" t="s">
        <v>22057</v>
      </c>
      <c r="E4422" s="28" t="s">
        <v>875</v>
      </c>
      <c r="F4422" s="41">
        <v>44872</v>
      </c>
      <c r="G4422" s="1671">
        <v>44895</v>
      </c>
      <c r="H4422" s="60" t="s">
        <v>22053</v>
      </c>
      <c r="L4422" s="26" t="s">
        <v>19256</v>
      </c>
    </row>
    <row r="4423" spans="2:12">
      <c r="B4423" s="28" t="s">
        <v>18739</v>
      </c>
      <c r="C4423" s="1485" t="s">
        <v>22058</v>
      </c>
      <c r="D4423" s="1499" t="s">
        <v>22060</v>
      </c>
      <c r="E4423" s="28" t="s">
        <v>341</v>
      </c>
      <c r="F4423" s="41">
        <v>44704</v>
      </c>
      <c r="G4423" s="1671">
        <v>44895</v>
      </c>
      <c r="H4423" s="60" t="s">
        <v>22059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21769</v>
      </c>
      <c r="C4425" s="26" t="s">
        <v>21925</v>
      </c>
      <c r="D4425" s="1499" t="s">
        <v>22113</v>
      </c>
      <c r="E4425" s="28" t="s">
        <v>21924</v>
      </c>
      <c r="F4425" s="41">
        <v>44858</v>
      </c>
      <c r="G4425" s="1671">
        <v>44904</v>
      </c>
      <c r="H4425" s="60" t="s">
        <v>22132</v>
      </c>
      <c r="L4425" s="26" t="s">
        <v>22114</v>
      </c>
    </row>
    <row r="4426" spans="2:12">
      <c r="B4426" s="28" t="s">
        <v>21769</v>
      </c>
      <c r="C4426" s="1485" t="s">
        <v>23258</v>
      </c>
      <c r="D4426" s="1499" t="s">
        <v>22128</v>
      </c>
      <c r="E4426" s="28" t="s">
        <v>22020</v>
      </c>
      <c r="F4426" s="41" t="s">
        <v>22793</v>
      </c>
      <c r="G4426" s="1671">
        <v>44900</v>
      </c>
      <c r="H4426" s="60" t="s">
        <v>22117</v>
      </c>
      <c r="L4426" s="26" t="s">
        <v>19256</v>
      </c>
    </row>
    <row r="4427" spans="2:12">
      <c r="B4427" s="28" t="s">
        <v>21769</v>
      </c>
      <c r="C4427" s="1485" t="s">
        <v>22127</v>
      </c>
      <c r="D4427" s="1499" t="s">
        <v>22129</v>
      </c>
      <c r="E4427" s="28" t="s">
        <v>21996</v>
      </c>
      <c r="F4427" s="41" t="s">
        <v>22045</v>
      </c>
      <c r="G4427" s="1671">
        <v>44904</v>
      </c>
      <c r="H4427" s="60" t="s">
        <v>22132</v>
      </c>
      <c r="L4427" s="26" t="s">
        <v>19256</v>
      </c>
    </row>
    <row r="4428" spans="2:12">
      <c r="B4428" s="28" t="s">
        <v>19993</v>
      </c>
      <c r="C4428" s="1485" t="s">
        <v>21948</v>
      </c>
      <c r="D4428" s="1499" t="s">
        <v>22130</v>
      </c>
      <c r="E4428" s="28" t="s">
        <v>21945</v>
      </c>
      <c r="F4428" s="41">
        <v>44866</v>
      </c>
      <c r="G4428" s="1671">
        <v>44904</v>
      </c>
      <c r="H4428" s="60" t="s">
        <v>22133</v>
      </c>
      <c r="L4428" s="26" t="s">
        <v>22173</v>
      </c>
    </row>
    <row r="4429" spans="2:12">
      <c r="B4429" s="28" t="s">
        <v>21769</v>
      </c>
      <c r="C4429" s="1493" t="s">
        <v>22123</v>
      </c>
      <c r="D4429" s="1499" t="s">
        <v>22196</v>
      </c>
      <c r="E4429" s="28" t="s">
        <v>22020</v>
      </c>
      <c r="F4429" s="41" t="s">
        <v>22118</v>
      </c>
      <c r="G4429" s="1671">
        <v>44907</v>
      </c>
      <c r="H4429" s="60" t="s">
        <v>22134</v>
      </c>
      <c r="L4429" s="26" t="s">
        <v>19256</v>
      </c>
    </row>
    <row r="4430" spans="2:12">
      <c r="B4430" s="28" t="s">
        <v>21769</v>
      </c>
      <c r="C4430" s="1485" t="s">
        <v>22125</v>
      </c>
      <c r="D4430" s="1499" t="s">
        <v>22197</v>
      </c>
      <c r="E4430" s="28" t="s">
        <v>22020</v>
      </c>
      <c r="F4430" s="41" t="s">
        <v>22118</v>
      </c>
      <c r="G4430" s="41">
        <v>44908</v>
      </c>
      <c r="H4430" s="60" t="s">
        <v>22137</v>
      </c>
      <c r="I4430" s="24" t="s">
        <v>22136</v>
      </c>
      <c r="L4430" s="26" t="s">
        <v>19256</v>
      </c>
    </row>
    <row r="4431" spans="2:12">
      <c r="B4431" s="28" t="s">
        <v>21769</v>
      </c>
      <c r="C4431" s="1485" t="s">
        <v>22126</v>
      </c>
      <c r="D4431" s="1499" t="s">
        <v>22198</v>
      </c>
      <c r="E4431" s="28" t="s">
        <v>21996</v>
      </c>
      <c r="F4431" s="41" t="s">
        <v>22118</v>
      </c>
      <c r="G4431" s="41">
        <v>44908</v>
      </c>
      <c r="H4431" s="60" t="s">
        <v>22137</v>
      </c>
      <c r="L4431" s="26" t="s">
        <v>19256</v>
      </c>
    </row>
    <row r="4432" spans="2:12">
      <c r="B4432" s="28" t="s">
        <v>18077</v>
      </c>
      <c r="C4432" s="1485" t="s">
        <v>22163</v>
      </c>
      <c r="D4432" s="1499" t="s">
        <v>22162</v>
      </c>
      <c r="E4432" s="28" t="s">
        <v>13558</v>
      </c>
      <c r="F4432" s="41" t="s">
        <v>22121</v>
      </c>
      <c r="G4432" s="1671">
        <v>44918</v>
      </c>
      <c r="H4432" s="60" t="s">
        <v>22164</v>
      </c>
      <c r="L4432" s="26" t="s">
        <v>19256</v>
      </c>
    </row>
    <row r="4433" spans="2:12">
      <c r="B4433" s="28" t="s">
        <v>21769</v>
      </c>
      <c r="C4433" s="1493" t="s">
        <v>22122</v>
      </c>
      <c r="D4433" s="1499" t="s">
        <v>22199</v>
      </c>
      <c r="E4433" s="28" t="s">
        <v>22020</v>
      </c>
      <c r="F4433" s="41" t="s">
        <v>22118</v>
      </c>
      <c r="G4433" s="1671">
        <v>44922</v>
      </c>
      <c r="H4433" s="60" t="s">
        <v>22168</v>
      </c>
      <c r="L4433" s="26" t="s">
        <v>19256</v>
      </c>
    </row>
    <row r="4434" spans="2:12">
      <c r="B4434" s="28" t="s">
        <v>18504</v>
      </c>
      <c r="C4434" s="1485" t="s">
        <v>22165</v>
      </c>
      <c r="D4434" s="1499" t="s">
        <v>21630</v>
      </c>
      <c r="E4434" s="28" t="s">
        <v>875</v>
      </c>
      <c r="F4434" s="41" t="s">
        <v>22146</v>
      </c>
      <c r="G4434" s="1671">
        <v>44922</v>
      </c>
      <c r="H4434" s="60" t="s">
        <v>22171</v>
      </c>
      <c r="I4434" s="24" t="s">
        <v>22170</v>
      </c>
      <c r="L4434" s="26" t="s">
        <v>19256</v>
      </c>
    </row>
    <row r="4435" spans="2:12">
      <c r="B4435" s="28" t="s">
        <v>22794</v>
      </c>
      <c r="C4435" s="1485" t="s">
        <v>22217</v>
      </c>
      <c r="D4435" s="1499" t="s">
        <v>15577</v>
      </c>
      <c r="E4435" s="28" t="s">
        <v>875</v>
      </c>
      <c r="F4435" s="41">
        <v>42807</v>
      </c>
      <c r="G4435" s="1671">
        <v>44926</v>
      </c>
      <c r="H4435" s="60" t="s">
        <v>22169</v>
      </c>
      <c r="L4435" s="26" t="s">
        <v>19256</v>
      </c>
    </row>
    <row r="4436" spans="2:12">
      <c r="B4436" s="28" t="s">
        <v>21769</v>
      </c>
      <c r="C4436" s="1485" t="s">
        <v>22087</v>
      </c>
      <c r="D4436" s="1499" t="s">
        <v>22174</v>
      </c>
      <c r="E4436" s="28" t="s">
        <v>21996</v>
      </c>
      <c r="F4436" s="41" t="s">
        <v>22045</v>
      </c>
      <c r="G4436" s="1671">
        <v>44924</v>
      </c>
      <c r="H4436" s="60" t="s">
        <v>22194</v>
      </c>
      <c r="L4436" s="26" t="s">
        <v>19256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21769</v>
      </c>
      <c r="C4438" s="1493" t="s">
        <v>22187</v>
      </c>
      <c r="D4438" s="1499" t="s">
        <v>22275</v>
      </c>
      <c r="E4438" s="28" t="s">
        <v>875</v>
      </c>
      <c r="F4438" s="41" t="s">
        <v>22175</v>
      </c>
      <c r="G4438" s="42">
        <v>44929</v>
      </c>
      <c r="H4438" s="60" t="s">
        <v>22195</v>
      </c>
      <c r="L4438" s="26" t="s">
        <v>19308</v>
      </c>
    </row>
    <row r="4439" spans="2:12">
      <c r="B4439" s="28" t="s">
        <v>19674</v>
      </c>
      <c r="C4439" s="1493" t="s">
        <v>22172</v>
      </c>
      <c r="D4439" s="1499" t="s">
        <v>22225</v>
      </c>
      <c r="E4439" s="28" t="s">
        <v>34</v>
      </c>
      <c r="F4439" s="41" t="s">
        <v>22146</v>
      </c>
      <c r="G4439" s="42">
        <v>44935</v>
      </c>
      <c r="H4439" s="60" t="s">
        <v>22242</v>
      </c>
      <c r="L4439" s="26" t="s">
        <v>19308</v>
      </c>
    </row>
    <row r="4440" spans="2:12">
      <c r="B4440" s="28" t="s">
        <v>18420</v>
      </c>
      <c r="C4440" s="26" t="s">
        <v>22219</v>
      </c>
      <c r="D4440" s="1499" t="s">
        <v>22226</v>
      </c>
      <c r="E4440" s="28" t="s">
        <v>875</v>
      </c>
      <c r="F4440" s="41" t="s">
        <v>22795</v>
      </c>
      <c r="G4440" s="42">
        <v>44935</v>
      </c>
      <c r="H4440" s="60" t="s">
        <v>11779</v>
      </c>
      <c r="L4440" s="26" t="s">
        <v>19308</v>
      </c>
    </row>
    <row r="4441" spans="2:12">
      <c r="B4441" s="28" t="s">
        <v>21769</v>
      </c>
      <c r="C4441" s="26" t="s">
        <v>22179</v>
      </c>
      <c r="D4441" s="1499" t="s">
        <v>22237</v>
      </c>
      <c r="E4441" s="28" t="s">
        <v>875</v>
      </c>
      <c r="F4441" s="41" t="s">
        <v>22796</v>
      </c>
      <c r="G4441" s="42">
        <v>44940</v>
      </c>
      <c r="H4441" s="60" t="s">
        <v>22247</v>
      </c>
      <c r="L4441" s="26" t="s">
        <v>19308</v>
      </c>
    </row>
    <row r="4442" spans="2:12">
      <c r="B4442" s="28" t="s">
        <v>21769</v>
      </c>
      <c r="C4442" s="26" t="s">
        <v>22185</v>
      </c>
      <c r="D4442" s="1499" t="s">
        <v>22238</v>
      </c>
      <c r="E4442" s="28" t="s">
        <v>875</v>
      </c>
      <c r="F4442" s="41" t="s">
        <v>22175</v>
      </c>
      <c r="G4442" s="42">
        <v>44940</v>
      </c>
      <c r="H4442" s="60" t="s">
        <v>22247</v>
      </c>
      <c r="L4442" s="26" t="s">
        <v>19308</v>
      </c>
    </row>
    <row r="4443" spans="2:12">
      <c r="B4443" s="28" t="s">
        <v>18739</v>
      </c>
      <c r="C4443" s="26" t="s">
        <v>22797</v>
      </c>
      <c r="D4443" s="1499" t="s">
        <v>22236</v>
      </c>
      <c r="E4443" s="28" t="s">
        <v>341</v>
      </c>
      <c r="F4443" s="41">
        <v>44851</v>
      </c>
      <c r="G4443" s="42">
        <v>44577</v>
      </c>
      <c r="H4443" s="60" t="s">
        <v>11804</v>
      </c>
      <c r="L4443" s="26" t="s">
        <v>22256</v>
      </c>
    </row>
    <row r="4444" spans="2:12">
      <c r="B4444" s="28" t="s">
        <v>21769</v>
      </c>
      <c r="C4444" s="26" t="s">
        <v>22222</v>
      </c>
      <c r="D4444" s="1499" t="s">
        <v>22276</v>
      </c>
      <c r="E4444" s="28" t="s">
        <v>21769</v>
      </c>
      <c r="F4444" s="41" t="s">
        <v>22795</v>
      </c>
      <c r="G4444" s="42">
        <v>44577</v>
      </c>
      <c r="H4444" s="60" t="s">
        <v>11804</v>
      </c>
      <c r="L4444" s="26" t="s">
        <v>19308</v>
      </c>
    </row>
    <row r="4445" spans="2:12">
      <c r="B4445" s="28" t="s">
        <v>21769</v>
      </c>
      <c r="C4445" s="26" t="s">
        <v>22159</v>
      </c>
      <c r="D4445" s="1499" t="s">
        <v>22239</v>
      </c>
      <c r="E4445" s="28" t="s">
        <v>22020</v>
      </c>
      <c r="F4445" s="41" t="s">
        <v>22148</v>
      </c>
      <c r="G4445" s="42">
        <v>44577</v>
      </c>
      <c r="H4445" s="60" t="s">
        <v>11804</v>
      </c>
      <c r="L4445" s="26" t="s">
        <v>19308</v>
      </c>
    </row>
    <row r="4446" spans="2:12">
      <c r="B4446" s="28" t="s">
        <v>18420</v>
      </c>
      <c r="C4446" s="26" t="s">
        <v>22224</v>
      </c>
      <c r="D4446" s="1499" t="s">
        <v>22277</v>
      </c>
      <c r="E4446" s="28" t="s">
        <v>22231</v>
      </c>
      <c r="F4446" s="41">
        <v>44942</v>
      </c>
      <c r="G4446" s="42">
        <v>44942</v>
      </c>
      <c r="H4446" s="60" t="s">
        <v>11804</v>
      </c>
      <c r="L4446" s="26" t="s">
        <v>19308</v>
      </c>
    </row>
    <row r="4447" spans="2:12">
      <c r="B4447" s="28" t="s">
        <v>21769</v>
      </c>
      <c r="C4447" s="26" t="s">
        <v>22223</v>
      </c>
      <c r="D4447" s="1499" t="s">
        <v>22240</v>
      </c>
      <c r="E4447" s="28" t="s">
        <v>21769</v>
      </c>
      <c r="F4447" s="41" t="s">
        <v>22798</v>
      </c>
      <c r="G4447" s="42">
        <v>44943</v>
      </c>
      <c r="H4447" s="60" t="s">
        <v>22245</v>
      </c>
      <c r="L4447" s="26" t="s">
        <v>19308</v>
      </c>
    </row>
    <row r="4448" spans="2:12">
      <c r="B4448" s="28" t="s">
        <v>21769</v>
      </c>
      <c r="C4448" s="26" t="s">
        <v>22184</v>
      </c>
      <c r="D4448" s="1499" t="s">
        <v>22278</v>
      </c>
      <c r="E4448" s="28" t="s">
        <v>875</v>
      </c>
      <c r="F4448" s="41" t="s">
        <v>22175</v>
      </c>
      <c r="G4448" s="42">
        <v>44944</v>
      </c>
      <c r="H4448" s="60" t="s">
        <v>22246</v>
      </c>
      <c r="L4448" s="26" t="s">
        <v>22260</v>
      </c>
    </row>
    <row r="4449" spans="2:12">
      <c r="B4449" s="28" t="s">
        <v>18420</v>
      </c>
      <c r="C4449" s="26" t="s">
        <v>22233</v>
      </c>
      <c r="D4449" s="1499" t="s">
        <v>22279</v>
      </c>
      <c r="E4449" s="28" t="s">
        <v>22230</v>
      </c>
      <c r="F4449" s="41">
        <v>44942</v>
      </c>
      <c r="G4449" s="42">
        <v>44944</v>
      </c>
      <c r="H4449" s="60" t="s">
        <v>22246</v>
      </c>
      <c r="L4449" s="26" t="s">
        <v>19308</v>
      </c>
    </row>
    <row r="4450" spans="2:12">
      <c r="B4450" s="28" t="s">
        <v>18420</v>
      </c>
      <c r="C4450" s="26" t="s">
        <v>22232</v>
      </c>
      <c r="D4450" s="1499" t="s">
        <v>22280</v>
      </c>
      <c r="E4450" s="28" t="s">
        <v>22230</v>
      </c>
      <c r="F4450" s="41">
        <v>44942</v>
      </c>
      <c r="G4450" s="42">
        <v>44945</v>
      </c>
      <c r="H4450" s="60" t="s">
        <v>22249</v>
      </c>
      <c r="L4450" s="26" t="s">
        <v>19308</v>
      </c>
    </row>
    <row r="4451" spans="2:12">
      <c r="B4451" s="28" t="s">
        <v>18420</v>
      </c>
      <c r="C4451" s="26" t="s">
        <v>22234</v>
      </c>
      <c r="D4451" s="1499" t="s">
        <v>22243</v>
      </c>
      <c r="E4451" s="28" t="s">
        <v>22230</v>
      </c>
      <c r="F4451" s="41">
        <v>44942</v>
      </c>
      <c r="G4451" s="42">
        <v>44955</v>
      </c>
      <c r="H4451" s="60" t="s">
        <v>22250</v>
      </c>
      <c r="L4451" s="26" t="s">
        <v>19308</v>
      </c>
    </row>
    <row r="4452" spans="2:12">
      <c r="B4452" s="28" t="s">
        <v>18504</v>
      </c>
      <c r="C4452" s="26" t="s">
        <v>22120</v>
      </c>
      <c r="D4452" s="1499" t="s">
        <v>22244</v>
      </c>
      <c r="E4452" s="28" t="s">
        <v>22119</v>
      </c>
      <c r="F4452" s="41">
        <v>44907</v>
      </c>
      <c r="G4452" s="42">
        <v>44957</v>
      </c>
      <c r="H4452" s="60" t="s">
        <v>22259</v>
      </c>
      <c r="L4452" s="26" t="s">
        <v>22260</v>
      </c>
    </row>
    <row r="4453" spans="2:12">
      <c r="B4453" s="28" t="s">
        <v>18504</v>
      </c>
      <c r="C4453" s="26" t="s">
        <v>21927</v>
      </c>
      <c r="D4453" s="1499" t="s">
        <v>22281</v>
      </c>
      <c r="E4453" s="28" t="s">
        <v>73</v>
      </c>
      <c r="F4453" s="41" t="s">
        <v>21898</v>
      </c>
      <c r="G4453" s="42">
        <v>44957</v>
      </c>
      <c r="H4453" s="60" t="s">
        <v>22259</v>
      </c>
      <c r="L4453" s="26" t="s">
        <v>22258</v>
      </c>
    </row>
    <row r="4454" spans="2:12">
      <c r="B4454" s="28" t="s">
        <v>21769</v>
      </c>
      <c r="C4454" s="26" t="s">
        <v>21910</v>
      </c>
      <c r="D4454" s="1499" t="s">
        <v>22282</v>
      </c>
      <c r="E4454" s="28" t="s">
        <v>875</v>
      </c>
      <c r="F4454" s="41" t="s">
        <v>21897</v>
      </c>
      <c r="G4454" s="42">
        <v>44957</v>
      </c>
      <c r="H4454" s="60" t="s">
        <v>22259</v>
      </c>
      <c r="L4454" s="26" t="s">
        <v>22260</v>
      </c>
    </row>
    <row r="4455" spans="2:12">
      <c r="B4455" s="28" t="s">
        <v>21769</v>
      </c>
      <c r="C4455" s="26" t="s">
        <v>22085</v>
      </c>
      <c r="D4455" s="1499" t="s">
        <v>22283</v>
      </c>
      <c r="E4455" s="28" t="s">
        <v>22020</v>
      </c>
      <c r="F4455" s="41" t="s">
        <v>22045</v>
      </c>
      <c r="G4455" s="42">
        <v>44957</v>
      </c>
      <c r="H4455" s="60" t="s">
        <v>22259</v>
      </c>
      <c r="L4455" s="26" t="s">
        <v>22258</v>
      </c>
    </row>
    <row r="4456" spans="2:12">
      <c r="B4456" s="28" t="s">
        <v>22257</v>
      </c>
      <c r="C4456" s="26" t="s">
        <v>22799</v>
      </c>
      <c r="D4456" s="1499" t="s">
        <v>7229</v>
      </c>
      <c r="E4456" s="28" t="s">
        <v>875</v>
      </c>
      <c r="F4456" s="41">
        <v>40253</v>
      </c>
      <c r="G4456" s="42">
        <v>44957</v>
      </c>
      <c r="H4456" s="60" t="s">
        <v>22259</v>
      </c>
      <c r="L4456" s="59" t="s">
        <v>19274</v>
      </c>
    </row>
    <row r="4457" spans="2:12">
      <c r="B4457" s="28" t="s">
        <v>19993</v>
      </c>
      <c r="C4457" s="26" t="s">
        <v>21467</v>
      </c>
      <c r="D4457" s="1499" t="s">
        <v>22284</v>
      </c>
      <c r="E4457" s="28" t="s">
        <v>22800</v>
      </c>
      <c r="F4457" s="41">
        <v>44685</v>
      </c>
      <c r="G4457" s="42">
        <v>44957</v>
      </c>
      <c r="H4457" s="60" t="s">
        <v>22259</v>
      </c>
      <c r="L4457" s="26" t="s">
        <v>22260</v>
      </c>
    </row>
    <row r="4458" spans="2:12">
      <c r="B4458" s="28" t="s">
        <v>22801</v>
      </c>
      <c r="C4458" s="26" t="s">
        <v>22802</v>
      </c>
      <c r="D4458" s="1499" t="s">
        <v>20107</v>
      </c>
      <c r="E4458" s="28" t="s">
        <v>22737</v>
      </c>
      <c r="F4458" s="41" t="s">
        <v>22803</v>
      </c>
      <c r="G4458" s="42">
        <v>44957</v>
      </c>
      <c r="H4458" s="60" t="s">
        <v>22259</v>
      </c>
      <c r="L4458" s="59" t="s">
        <v>2800</v>
      </c>
    </row>
    <row r="4459" spans="2:12">
      <c r="B4459" s="28" t="s">
        <v>18648</v>
      </c>
      <c r="C4459" s="26" t="s">
        <v>22804</v>
      </c>
      <c r="D4459" s="1499" t="s">
        <v>22285</v>
      </c>
      <c r="E4459" s="28" t="s">
        <v>873</v>
      </c>
      <c r="F4459" s="41" t="s">
        <v>20766</v>
      </c>
      <c r="G4459" s="42">
        <v>44957</v>
      </c>
      <c r="H4459" s="60" t="s">
        <v>22286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22385</v>
      </c>
      <c r="C4461" s="26" t="s">
        <v>22805</v>
      </c>
      <c r="D4461" s="1499" t="s">
        <v>1700</v>
      </c>
      <c r="E4461" s="61" t="s">
        <v>22806</v>
      </c>
      <c r="F4461" s="41">
        <v>39636</v>
      </c>
      <c r="G4461" s="42">
        <v>44959</v>
      </c>
      <c r="H4461" s="60" t="s">
        <v>22287</v>
      </c>
      <c r="L4461" s="26" t="s">
        <v>22296</v>
      </c>
    </row>
    <row r="4462" spans="2:12">
      <c r="B4462" s="28" t="s">
        <v>21769</v>
      </c>
      <c r="C4462" s="26" t="s">
        <v>22033</v>
      </c>
      <c r="D4462" s="1499" t="s">
        <v>22409</v>
      </c>
      <c r="E4462" s="61" t="s">
        <v>22020</v>
      </c>
      <c r="F4462" s="41">
        <v>44882</v>
      </c>
      <c r="G4462" s="42">
        <v>44959</v>
      </c>
      <c r="H4462" s="60" t="s">
        <v>22287</v>
      </c>
      <c r="L4462" s="26" t="s">
        <v>19308</v>
      </c>
    </row>
    <row r="4463" spans="2:12">
      <c r="B4463" s="28" t="s">
        <v>22785</v>
      </c>
      <c r="C4463" s="26" t="s">
        <v>22263</v>
      </c>
      <c r="D4463" s="1499" t="s">
        <v>22410</v>
      </c>
      <c r="E4463" s="61" t="s">
        <v>13558</v>
      </c>
      <c r="F4463" s="41">
        <v>44958</v>
      </c>
      <c r="G4463" s="42">
        <v>44959</v>
      </c>
      <c r="H4463" s="60" t="s">
        <v>22287</v>
      </c>
      <c r="L4463" s="26" t="s">
        <v>22295</v>
      </c>
    </row>
    <row r="4464" spans="2:12">
      <c r="B4464" s="28" t="s">
        <v>13380</v>
      </c>
      <c r="C4464" s="26" t="s">
        <v>21896</v>
      </c>
      <c r="D4464" s="1499" t="s">
        <v>22411</v>
      </c>
      <c r="E4464" s="61" t="s">
        <v>13382</v>
      </c>
      <c r="F4464" s="41" t="s">
        <v>22788</v>
      </c>
      <c r="G4464" s="42">
        <v>44960</v>
      </c>
      <c r="H4464" s="60" t="s">
        <v>22288</v>
      </c>
      <c r="L4464" s="26" t="s">
        <v>22297</v>
      </c>
    </row>
    <row r="4465" spans="2:12">
      <c r="B4465" s="28" t="s">
        <v>22807</v>
      </c>
      <c r="C4465" s="26" t="s">
        <v>22143</v>
      </c>
      <c r="D4465" s="1499" t="s">
        <v>22412</v>
      </c>
      <c r="E4465" s="61" t="s">
        <v>18593</v>
      </c>
      <c r="F4465" s="41">
        <v>44921</v>
      </c>
      <c r="G4465" s="42">
        <v>44961</v>
      </c>
      <c r="H4465" s="60" t="s">
        <v>22289</v>
      </c>
      <c r="L4465" s="26" t="s">
        <v>22294</v>
      </c>
    </row>
    <row r="4466" spans="2:12">
      <c r="B4466" s="28" t="s">
        <v>21769</v>
      </c>
      <c r="C4466" s="26" t="s">
        <v>22268</v>
      </c>
      <c r="D4466" s="1499" t="s">
        <v>22413</v>
      </c>
      <c r="E4466" s="61" t="s">
        <v>875</v>
      </c>
      <c r="F4466" s="41">
        <v>44959</v>
      </c>
      <c r="G4466" s="42">
        <v>44964</v>
      </c>
      <c r="H4466" s="60" t="s">
        <v>22306</v>
      </c>
      <c r="L4466" s="26" t="s">
        <v>19308</v>
      </c>
    </row>
    <row r="4467" spans="2:12">
      <c r="B4467" s="28" t="s">
        <v>21769</v>
      </c>
      <c r="C4467" s="26" t="s">
        <v>22270</v>
      </c>
      <c r="D4467" s="1499" t="s">
        <v>22305</v>
      </c>
      <c r="E4467" s="61" t="s">
        <v>875</v>
      </c>
      <c r="F4467" s="41">
        <v>44959</v>
      </c>
      <c r="G4467" s="42">
        <v>44964</v>
      </c>
      <c r="H4467" s="60" t="s">
        <v>22306</v>
      </c>
      <c r="L4467" s="26" t="s">
        <v>22331</v>
      </c>
    </row>
    <row r="4468" spans="2:12">
      <c r="B4468" s="28" t="s">
        <v>18420</v>
      </c>
      <c r="C4468" s="26" t="s">
        <v>22299</v>
      </c>
      <c r="D4468" s="1499" t="s">
        <v>22414</v>
      </c>
      <c r="E4468" s="61" t="s">
        <v>22230</v>
      </c>
      <c r="F4468" s="41" t="s">
        <v>22303</v>
      </c>
      <c r="G4468" s="42">
        <v>44964</v>
      </c>
      <c r="H4468" s="60" t="s">
        <v>4129</v>
      </c>
      <c r="L4468" s="26" t="s">
        <v>19256</v>
      </c>
    </row>
    <row r="4469" spans="2:12">
      <c r="B4469" s="28" t="s">
        <v>21769</v>
      </c>
      <c r="C4469" s="26" t="s">
        <v>22183</v>
      </c>
      <c r="D4469" s="1499" t="s">
        <v>22327</v>
      </c>
      <c r="E4469" s="61" t="s">
        <v>875</v>
      </c>
      <c r="F4469" s="41" t="s">
        <v>22175</v>
      </c>
      <c r="G4469" s="42">
        <v>44966</v>
      </c>
      <c r="H4469" s="60" t="s">
        <v>22328</v>
      </c>
      <c r="L4469" s="26" t="s">
        <v>19256</v>
      </c>
    </row>
    <row r="4470" spans="2:12">
      <c r="B4470" s="28" t="s">
        <v>20342</v>
      </c>
      <c r="C4470" s="26" t="s">
        <v>22808</v>
      </c>
      <c r="D4470" s="1499" t="s">
        <v>20065</v>
      </c>
      <c r="E4470" s="61" t="s">
        <v>15454</v>
      </c>
      <c r="F4470" s="41">
        <v>44319</v>
      </c>
      <c r="G4470" s="42">
        <v>44967</v>
      </c>
      <c r="H4470" s="60" t="s">
        <v>22335</v>
      </c>
      <c r="L4470" s="26" t="s">
        <v>19256</v>
      </c>
    </row>
    <row r="4471" spans="2:12" ht="16">
      <c r="B4471" s="1703" t="s">
        <v>343</v>
      </c>
      <c r="C4471" s="1704" t="s">
        <v>22809</v>
      </c>
      <c r="D4471" s="1499" t="s">
        <v>21606</v>
      </c>
      <c r="E4471" s="1718" t="s">
        <v>56</v>
      </c>
      <c r="F4471" s="1737" t="s">
        <v>20812</v>
      </c>
      <c r="G4471" s="1705">
        <v>44970</v>
      </c>
      <c r="H4471" s="1706" t="s">
        <v>16985</v>
      </c>
      <c r="L4471" s="26" t="s">
        <v>3537</v>
      </c>
    </row>
    <row r="4472" spans="2:12">
      <c r="B4472" s="28" t="s">
        <v>21769</v>
      </c>
      <c r="C4472" s="26" t="s">
        <v>22124</v>
      </c>
      <c r="D4472" s="1499" t="s">
        <v>22332</v>
      </c>
      <c r="E4472" s="61" t="s">
        <v>22020</v>
      </c>
      <c r="F4472" s="41" t="s">
        <v>22118</v>
      </c>
      <c r="G4472" s="42">
        <v>44968</v>
      </c>
      <c r="H4472" s="60" t="s">
        <v>22349</v>
      </c>
      <c r="L4472" s="26" t="s">
        <v>22331</v>
      </c>
    </row>
    <row r="4473" spans="2:12">
      <c r="B4473" s="28" t="s">
        <v>21769</v>
      </c>
      <c r="C4473" s="26" t="s">
        <v>22267</v>
      </c>
      <c r="D4473" s="1499" t="s">
        <v>22415</v>
      </c>
      <c r="E4473" s="61" t="s">
        <v>875</v>
      </c>
      <c r="F4473" s="41">
        <v>44959</v>
      </c>
      <c r="G4473" s="42">
        <v>44968</v>
      </c>
      <c r="H4473" s="60" t="s">
        <v>22349</v>
      </c>
      <c r="L4473" s="26" t="s">
        <v>19256</v>
      </c>
    </row>
    <row r="4474" spans="2:12">
      <c r="B4474" s="28" t="s">
        <v>21769</v>
      </c>
      <c r="C4474" s="26" t="s">
        <v>22266</v>
      </c>
      <c r="D4474" s="1499" t="s">
        <v>22416</v>
      </c>
      <c r="E4474" s="61" t="s">
        <v>875</v>
      </c>
      <c r="F4474" s="41">
        <v>44959</v>
      </c>
      <c r="G4474" s="42">
        <v>44968</v>
      </c>
      <c r="H4474" s="60" t="s">
        <v>22349</v>
      </c>
      <c r="L4474" s="26" t="s">
        <v>19256</v>
      </c>
    </row>
    <row r="4475" spans="2:12">
      <c r="B4475" s="28" t="s">
        <v>21769</v>
      </c>
      <c r="C4475" s="26" t="s">
        <v>21950</v>
      </c>
      <c r="D4475" s="1499" t="s">
        <v>22417</v>
      </c>
      <c r="E4475" s="61" t="s">
        <v>875</v>
      </c>
      <c r="F4475" s="41">
        <v>44868</v>
      </c>
      <c r="G4475" s="42">
        <v>44968</v>
      </c>
      <c r="H4475" s="60" t="s">
        <v>22349</v>
      </c>
      <c r="L4475" s="26" t="s">
        <v>19257</v>
      </c>
    </row>
    <row r="4476" spans="2:12">
      <c r="B4476" s="28" t="s">
        <v>21769</v>
      </c>
      <c r="C4476" s="26" t="s">
        <v>22158</v>
      </c>
      <c r="D4476" s="1499" t="s">
        <v>22418</v>
      </c>
      <c r="E4476" s="61" t="s">
        <v>22020</v>
      </c>
      <c r="F4476" s="41" t="s">
        <v>22148</v>
      </c>
      <c r="G4476" s="42">
        <v>44971</v>
      </c>
      <c r="H4476" s="60" t="s">
        <v>22352</v>
      </c>
      <c r="L4476" s="26" t="s">
        <v>19308</v>
      </c>
    </row>
    <row r="4477" spans="2:12">
      <c r="B4477" s="28" t="s">
        <v>18739</v>
      </c>
      <c r="C4477" s="26" t="s">
        <v>22337</v>
      </c>
      <c r="D4477" s="1499" t="s">
        <v>22419</v>
      </c>
      <c r="E4477" s="61" t="s">
        <v>22333</v>
      </c>
      <c r="F4477" s="41" t="s">
        <v>22810</v>
      </c>
      <c r="G4477" s="42">
        <v>44971</v>
      </c>
      <c r="H4477" s="60" t="s">
        <v>22352</v>
      </c>
      <c r="L4477" s="26" t="s">
        <v>19308</v>
      </c>
    </row>
    <row r="4478" spans="2:12">
      <c r="B4478" s="28" t="s">
        <v>22811</v>
      </c>
      <c r="C4478" s="26" t="s">
        <v>22812</v>
      </c>
      <c r="D4478" s="1499" t="s">
        <v>15102</v>
      </c>
      <c r="E4478" s="61" t="s">
        <v>19919</v>
      </c>
      <c r="F4478" s="41">
        <v>42614</v>
      </c>
      <c r="G4478" s="42">
        <v>44972</v>
      </c>
      <c r="H4478" s="60" t="s">
        <v>4128</v>
      </c>
      <c r="L4478" s="26" t="s">
        <v>22355</v>
      </c>
    </row>
    <row r="4479" spans="2:12">
      <c r="B4479" s="28" t="s">
        <v>18739</v>
      </c>
      <c r="C4479" s="26" t="s">
        <v>22338</v>
      </c>
      <c r="D4479" s="1499" t="s">
        <v>22420</v>
      </c>
      <c r="E4479" s="61" t="s">
        <v>13382</v>
      </c>
      <c r="F4479" s="41" t="s">
        <v>22810</v>
      </c>
      <c r="G4479" s="42">
        <v>44973</v>
      </c>
      <c r="H4479" s="60" t="s">
        <v>22358</v>
      </c>
      <c r="L4479" s="26" t="s">
        <v>22355</v>
      </c>
    </row>
    <row r="4480" spans="2:12">
      <c r="B4480" s="28" t="s">
        <v>21769</v>
      </c>
      <c r="C4480" s="26" t="s">
        <v>22271</v>
      </c>
      <c r="D4480" s="1499" t="s">
        <v>22421</v>
      </c>
      <c r="E4480" s="61" t="s">
        <v>21996</v>
      </c>
      <c r="F4480" s="41">
        <v>44959</v>
      </c>
      <c r="G4480" s="42">
        <v>44973</v>
      </c>
      <c r="H4480" s="60" t="s">
        <v>22358</v>
      </c>
      <c r="L4480" s="26" t="s">
        <v>19257</v>
      </c>
    </row>
    <row r="4481" spans="2:12">
      <c r="B4481" s="28" t="s">
        <v>21769</v>
      </c>
      <c r="C4481" s="26" t="s">
        <v>22359</v>
      </c>
      <c r="D4481" s="1499" t="s">
        <v>22362</v>
      </c>
      <c r="E4481" s="61" t="s">
        <v>21996</v>
      </c>
      <c r="F4481" s="41" t="s">
        <v>22334</v>
      </c>
      <c r="G4481" s="42">
        <v>44973</v>
      </c>
      <c r="H4481" s="60" t="s">
        <v>22358</v>
      </c>
      <c r="L4481" s="26" t="s">
        <v>19308</v>
      </c>
    </row>
    <row r="4482" spans="2:12">
      <c r="B4482" s="28" t="s">
        <v>21769</v>
      </c>
      <c r="C4482" s="26" t="s">
        <v>22339</v>
      </c>
      <c r="D4482" s="1499" t="s">
        <v>22422</v>
      </c>
      <c r="E4482" s="61" t="s">
        <v>875</v>
      </c>
      <c r="F4482" s="41" t="s">
        <v>22810</v>
      </c>
      <c r="G4482" s="42">
        <v>44974</v>
      </c>
      <c r="H4482" s="60" t="s">
        <v>22366</v>
      </c>
      <c r="L4482" s="26" t="s">
        <v>19308</v>
      </c>
    </row>
    <row r="4483" spans="2:12">
      <c r="B4483" s="28" t="s">
        <v>21769</v>
      </c>
      <c r="C4483" s="26" t="s">
        <v>22360</v>
      </c>
      <c r="D4483" s="1499" t="s">
        <v>22365</v>
      </c>
      <c r="E4483" s="61" t="s">
        <v>21996</v>
      </c>
      <c r="F4483" s="41" t="s">
        <v>22334</v>
      </c>
      <c r="G4483" s="42">
        <v>44974</v>
      </c>
      <c r="H4483" s="60" t="s">
        <v>22366</v>
      </c>
      <c r="L4483" s="26" t="s">
        <v>19256</v>
      </c>
    </row>
    <row r="4484" spans="2:12">
      <c r="B4484" s="28" t="s">
        <v>19013</v>
      </c>
      <c r="C4484" s="26" t="s">
        <v>21309</v>
      </c>
      <c r="D4484" s="1499" t="s">
        <v>22364</v>
      </c>
      <c r="E4484" s="61" t="s">
        <v>875</v>
      </c>
      <c r="F4484" s="41" t="s">
        <v>22813</v>
      </c>
      <c r="G4484" s="42">
        <v>44975</v>
      </c>
      <c r="H4484" s="60" t="s">
        <v>22375</v>
      </c>
      <c r="L4484" s="26" t="s">
        <v>19308</v>
      </c>
    </row>
    <row r="4485" spans="2:12">
      <c r="B4485" s="28" t="s">
        <v>20925</v>
      </c>
      <c r="C4485" s="26" t="s">
        <v>22814</v>
      </c>
      <c r="D4485" s="1499" t="s">
        <v>22372</v>
      </c>
      <c r="E4485" s="61" t="s">
        <v>454</v>
      </c>
      <c r="F4485" s="41" t="s">
        <v>22175</v>
      </c>
      <c r="G4485" s="42">
        <v>44978</v>
      </c>
      <c r="H4485" s="60" t="s">
        <v>22383</v>
      </c>
      <c r="L4485" s="26" t="s">
        <v>19257</v>
      </c>
    </row>
    <row r="4486" spans="2:12">
      <c r="B4486" s="28" t="s">
        <v>75</v>
      </c>
      <c r="C4486" s="26" t="s">
        <v>22291</v>
      </c>
      <c r="D4486" s="1499" t="s">
        <v>22374</v>
      </c>
      <c r="E4486" s="61" t="s">
        <v>19919</v>
      </c>
      <c r="F4486" s="41" t="s">
        <v>22815</v>
      </c>
      <c r="G4486" s="42">
        <v>44980</v>
      </c>
      <c r="H4486" s="60" t="s">
        <v>22384</v>
      </c>
      <c r="L4486" s="26" t="s">
        <v>19256</v>
      </c>
    </row>
    <row r="4487" spans="2:12">
      <c r="B4487" s="28" t="s">
        <v>22308</v>
      </c>
      <c r="C4487" s="26" t="s">
        <v>22816</v>
      </c>
      <c r="D4487" s="1499" t="s">
        <v>19795</v>
      </c>
      <c r="E4487" s="61" t="s">
        <v>22307</v>
      </c>
      <c r="F4487" s="41" t="s">
        <v>19782</v>
      </c>
      <c r="G4487" s="42">
        <v>44985</v>
      </c>
      <c r="H4487" s="60" t="s">
        <v>22407</v>
      </c>
      <c r="L4487" s="26" t="s">
        <v>19256</v>
      </c>
    </row>
    <row r="4488" spans="2:12">
      <c r="B4488" s="28" t="s">
        <v>19993</v>
      </c>
      <c r="C4488" s="26" t="s">
        <v>22817</v>
      </c>
      <c r="D4488" s="1499" t="s">
        <v>19860</v>
      </c>
      <c r="E4488" s="61" t="s">
        <v>15454</v>
      </c>
      <c r="F4488" s="41">
        <v>44209</v>
      </c>
      <c r="G4488" s="42">
        <v>44985</v>
      </c>
      <c r="H4488" s="60" t="s">
        <v>22407</v>
      </c>
      <c r="L4488" s="26" t="s">
        <v>22363</v>
      </c>
    </row>
    <row r="4489" spans="2:12">
      <c r="B4489" s="28" t="s">
        <v>19993</v>
      </c>
      <c r="C4489" s="26" t="s">
        <v>22818</v>
      </c>
      <c r="D4489" s="1499" t="s">
        <v>20103</v>
      </c>
      <c r="E4489" s="61" t="s">
        <v>56</v>
      </c>
      <c r="F4489" s="41" t="s">
        <v>22819</v>
      </c>
      <c r="G4489" s="42">
        <v>44985</v>
      </c>
      <c r="H4489" s="60" t="s">
        <v>22407</v>
      </c>
      <c r="L4489" s="26" t="s">
        <v>19308</v>
      </c>
    </row>
    <row r="4490" spans="2:12">
      <c r="B4490" s="28" t="s">
        <v>21769</v>
      </c>
      <c r="C4490" s="26" t="s">
        <v>22220</v>
      </c>
      <c r="D4490" s="1499" t="s">
        <v>22475</v>
      </c>
      <c r="E4490" s="61" t="s">
        <v>875</v>
      </c>
      <c r="F4490" s="41" t="s">
        <v>22795</v>
      </c>
      <c r="G4490" s="42">
        <v>44985</v>
      </c>
      <c r="H4490" s="60" t="s">
        <v>22407</v>
      </c>
      <c r="L4490" s="26" t="s">
        <v>19256</v>
      </c>
    </row>
    <row r="4491" spans="2:12">
      <c r="B4491" s="28" t="s">
        <v>18420</v>
      </c>
      <c r="C4491" s="26" t="s">
        <v>22235</v>
      </c>
      <c r="D4491" s="1499" t="s">
        <v>22423</v>
      </c>
      <c r="E4491" s="61" t="s">
        <v>875</v>
      </c>
      <c r="F4491" s="41">
        <v>44942</v>
      </c>
      <c r="G4491" s="42">
        <v>44985</v>
      </c>
      <c r="H4491" s="60" t="s">
        <v>22407</v>
      </c>
      <c r="L4491" s="26" t="s">
        <v>19256</v>
      </c>
    </row>
    <row r="4492" spans="2:12">
      <c r="B4492" s="28" t="s">
        <v>18504</v>
      </c>
      <c r="C4492" s="26" t="s">
        <v>22820</v>
      </c>
      <c r="D4492" s="1499" t="s">
        <v>20177</v>
      </c>
      <c r="E4492" s="61" t="s">
        <v>13382</v>
      </c>
      <c r="F4492" s="41">
        <v>44326</v>
      </c>
      <c r="G4492" s="42">
        <v>44985</v>
      </c>
      <c r="H4492" s="60" t="s">
        <v>22389</v>
      </c>
      <c r="L4492" s="26" t="s">
        <v>19256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22408</v>
      </c>
      <c r="C4494" s="26" t="s">
        <v>22821</v>
      </c>
      <c r="D4494" s="1499" t="s">
        <v>15760</v>
      </c>
      <c r="E4494" s="61" t="s">
        <v>22453</v>
      </c>
      <c r="F4494" s="41">
        <v>42857</v>
      </c>
      <c r="G4494" s="42">
        <v>44986</v>
      </c>
      <c r="H4494" s="60" t="s">
        <v>22406</v>
      </c>
      <c r="L4494" s="26" t="s">
        <v>22405</v>
      </c>
    </row>
    <row r="4495" spans="2:12">
      <c r="B4495" s="28" t="s">
        <v>21769</v>
      </c>
      <c r="C4495" s="26" t="s">
        <v>22426</v>
      </c>
      <c r="D4495" s="1499" t="s">
        <v>22545</v>
      </c>
      <c r="E4495" s="61" t="s">
        <v>875</v>
      </c>
      <c r="F4495" s="41">
        <v>44987</v>
      </c>
      <c r="G4495" s="42">
        <v>44987</v>
      </c>
      <c r="H4495" s="60" t="s">
        <v>22455</v>
      </c>
      <c r="L4495" s="26" t="s">
        <v>3537</v>
      </c>
    </row>
    <row r="4496" spans="2:12">
      <c r="B4496" s="28" t="s">
        <v>21769</v>
      </c>
      <c r="C4496" s="26" t="s">
        <v>22427</v>
      </c>
      <c r="D4496" s="1499" t="s">
        <v>22546</v>
      </c>
      <c r="E4496" s="61" t="s">
        <v>875</v>
      </c>
      <c r="F4496" s="41">
        <v>44987</v>
      </c>
      <c r="G4496" s="42">
        <v>44987</v>
      </c>
      <c r="H4496" s="60" t="s">
        <v>22455</v>
      </c>
      <c r="L4496" s="26" t="s">
        <v>19308</v>
      </c>
    </row>
    <row r="4497" spans="2:12">
      <c r="B4497" s="28" t="s">
        <v>21769</v>
      </c>
      <c r="C4497" s="26" t="s">
        <v>22369</v>
      </c>
      <c r="D4497" s="1499" t="s">
        <v>22547</v>
      </c>
      <c r="E4497" s="61" t="s">
        <v>875</v>
      </c>
      <c r="F4497" s="41">
        <v>44977</v>
      </c>
      <c r="G4497" s="42">
        <v>44988</v>
      </c>
      <c r="H4497" s="60" t="s">
        <v>22458</v>
      </c>
      <c r="L4497" s="26" t="s">
        <v>19308</v>
      </c>
    </row>
    <row r="4498" spans="2:12">
      <c r="B4498" s="28" t="s">
        <v>22748</v>
      </c>
      <c r="C4498" s="26" t="s">
        <v>22388</v>
      </c>
      <c r="D4498" s="1499" t="s">
        <v>22548</v>
      </c>
      <c r="E4498" s="61" t="s">
        <v>15454</v>
      </c>
      <c r="F4498" s="41">
        <v>44986</v>
      </c>
      <c r="G4498" s="42">
        <v>44988</v>
      </c>
      <c r="H4498" s="60" t="s">
        <v>22458</v>
      </c>
      <c r="L4498" s="26" t="s">
        <v>19256</v>
      </c>
    </row>
    <row r="4499" spans="2:12">
      <c r="B4499" s="28" t="s">
        <v>21420</v>
      </c>
      <c r="C4499" s="26" t="s">
        <v>21900</v>
      </c>
      <c r="D4499" s="1499" t="s">
        <v>22549</v>
      </c>
      <c r="E4499" s="61" t="s">
        <v>8</v>
      </c>
      <c r="F4499" s="41" t="s">
        <v>22788</v>
      </c>
      <c r="G4499" s="42">
        <v>44989</v>
      </c>
      <c r="H4499" s="60" t="s">
        <v>22462</v>
      </c>
      <c r="L4499" s="26" t="s">
        <v>22476</v>
      </c>
    </row>
    <row r="4500" spans="2:12">
      <c r="B4500" s="28" t="s">
        <v>18807</v>
      </c>
      <c r="C4500" s="26" t="s">
        <v>22822</v>
      </c>
      <c r="D4500" s="1499" t="s">
        <v>22356</v>
      </c>
      <c r="E4500" s="61" t="s">
        <v>20694</v>
      </c>
      <c r="F4500" s="41" t="s">
        <v>20687</v>
      </c>
      <c r="G4500" s="42">
        <v>44995</v>
      </c>
      <c r="H4500" s="60" t="s">
        <v>22473</v>
      </c>
      <c r="L4500" s="26" t="s">
        <v>22463</v>
      </c>
    </row>
    <row r="4501" spans="2:12">
      <c r="B4501" s="28" t="s">
        <v>21486</v>
      </c>
      <c r="C4501" s="26" t="s">
        <v>21488</v>
      </c>
      <c r="D4501" s="1499" t="s">
        <v>22456</v>
      </c>
      <c r="E4501" s="61" t="s">
        <v>15454</v>
      </c>
      <c r="F4501" s="41">
        <v>44699</v>
      </c>
      <c r="G4501" s="42">
        <v>44995</v>
      </c>
      <c r="H4501" s="60" t="s">
        <v>22473</v>
      </c>
      <c r="L4501" s="26" t="s">
        <v>19257</v>
      </c>
    </row>
    <row r="4502" spans="2:12">
      <c r="B4502" s="28" t="s">
        <v>19013</v>
      </c>
      <c r="C4502" s="26" t="s">
        <v>22823</v>
      </c>
      <c r="D4502" s="1499" t="s">
        <v>18867</v>
      </c>
      <c r="E4502" s="61" t="s">
        <v>50</v>
      </c>
      <c r="F4502" s="41">
        <v>43717</v>
      </c>
      <c r="G4502" s="42">
        <v>44995</v>
      </c>
      <c r="H4502" s="60" t="s">
        <v>22473</v>
      </c>
      <c r="L4502" s="26" t="s">
        <v>19308</v>
      </c>
    </row>
    <row r="4503" spans="2:12">
      <c r="B4503" s="28" t="s">
        <v>22457</v>
      </c>
      <c r="C4503" s="26" t="s">
        <v>22824</v>
      </c>
      <c r="D4503" s="1499" t="s">
        <v>17138</v>
      </c>
      <c r="E4503" s="61" t="s">
        <v>56</v>
      </c>
      <c r="F4503" s="41">
        <v>43178</v>
      </c>
      <c r="G4503" s="42">
        <v>45001</v>
      </c>
      <c r="H4503" s="60" t="s">
        <v>22491</v>
      </c>
      <c r="L4503" s="26" t="s">
        <v>19257</v>
      </c>
    </row>
    <row r="4504" spans="2:12">
      <c r="B4504" s="28" t="s">
        <v>13521</v>
      </c>
      <c r="C4504" s="26" t="s">
        <v>22480</v>
      </c>
      <c r="D4504" s="1499" t="s">
        <v>22509</v>
      </c>
      <c r="E4504" s="61" t="s">
        <v>13382</v>
      </c>
      <c r="F4504" s="41">
        <v>45000</v>
      </c>
      <c r="G4504" s="42">
        <v>45003</v>
      </c>
      <c r="H4504" s="60" t="s">
        <v>22499</v>
      </c>
      <c r="L4504" s="26" t="s">
        <v>22500</v>
      </c>
    </row>
    <row r="4505" spans="2:12">
      <c r="B4505" s="28" t="s">
        <v>21769</v>
      </c>
      <c r="C4505" s="26" t="s">
        <v>22493</v>
      </c>
      <c r="D4505" s="1499" t="s">
        <v>22510</v>
      </c>
      <c r="E4505" s="61" t="s">
        <v>875</v>
      </c>
      <c r="F4505" s="41">
        <v>45005</v>
      </c>
      <c r="G4505" s="42">
        <v>45005</v>
      </c>
      <c r="H4505" s="60" t="s">
        <v>22501</v>
      </c>
      <c r="L4505" s="26" t="s">
        <v>19256</v>
      </c>
    </row>
    <row r="4506" spans="2:12">
      <c r="B4506" s="28" t="s">
        <v>18420</v>
      </c>
      <c r="C4506" s="26" t="s">
        <v>22479</v>
      </c>
      <c r="D4506" s="1499" t="s">
        <v>22515</v>
      </c>
      <c r="E4506" s="61" t="s">
        <v>875</v>
      </c>
      <c r="F4506" s="41">
        <v>45000</v>
      </c>
      <c r="G4506" s="42">
        <v>45007</v>
      </c>
      <c r="H4506" s="60" t="s">
        <v>22502</v>
      </c>
      <c r="L4506" s="26" t="s">
        <v>19256</v>
      </c>
    </row>
    <row r="4507" spans="2:12">
      <c r="B4507" s="28" t="s">
        <v>18504</v>
      </c>
      <c r="C4507" s="26" t="s">
        <v>22494</v>
      </c>
      <c r="D4507" s="1499" t="s">
        <v>22550</v>
      </c>
      <c r="E4507" s="61" t="s">
        <v>73</v>
      </c>
      <c r="F4507" s="41">
        <v>45005</v>
      </c>
      <c r="G4507" s="42">
        <v>45009</v>
      </c>
      <c r="H4507" s="60" t="s">
        <v>19275</v>
      </c>
      <c r="L4507" s="26" t="s">
        <v>20484</v>
      </c>
    </row>
    <row r="4508" spans="2:12">
      <c r="B4508" s="28" t="s">
        <v>18739</v>
      </c>
      <c r="C4508" s="26" t="s">
        <v>22370</v>
      </c>
      <c r="D4508" s="1499" t="s">
        <v>22551</v>
      </c>
      <c r="E4508" s="61" t="s">
        <v>22119</v>
      </c>
      <c r="F4508" s="41">
        <v>44986</v>
      </c>
      <c r="G4508" s="42">
        <v>45009</v>
      </c>
      <c r="H4508" s="60" t="s">
        <v>19275</v>
      </c>
      <c r="L4508" s="26" t="s">
        <v>19256</v>
      </c>
    </row>
    <row r="4509" spans="2:12">
      <c r="B4509" s="28" t="s">
        <v>21769</v>
      </c>
      <c r="C4509" s="26" t="s">
        <v>22467</v>
      </c>
      <c r="D4509" s="1499" t="s">
        <v>22552</v>
      </c>
      <c r="E4509" s="61" t="s">
        <v>875</v>
      </c>
      <c r="F4509" s="41">
        <v>44994</v>
      </c>
      <c r="G4509" s="42">
        <v>45010</v>
      </c>
      <c r="H4509" s="60" t="s">
        <v>19275</v>
      </c>
      <c r="L4509" s="26" t="s">
        <v>19256</v>
      </c>
    </row>
    <row r="4510" spans="2:12">
      <c r="B4510" s="28" t="s">
        <v>18420</v>
      </c>
      <c r="C4510" s="26" t="s">
        <v>22264</v>
      </c>
      <c r="D4510" s="1499" t="s">
        <v>22492</v>
      </c>
      <c r="E4510" s="61" t="s">
        <v>73</v>
      </c>
      <c r="F4510" s="41">
        <v>44958</v>
      </c>
      <c r="G4510" s="42">
        <v>45010</v>
      </c>
      <c r="H4510" s="60" t="s">
        <v>22506</v>
      </c>
      <c r="L4510" s="26" t="s">
        <v>2800</v>
      </c>
    </row>
    <row r="4511" spans="2:12">
      <c r="B4511" s="28" t="s">
        <v>21769</v>
      </c>
      <c r="C4511" s="26" t="s">
        <v>22511</v>
      </c>
      <c r="D4511" s="1499" t="s">
        <v>22553</v>
      </c>
      <c r="E4511" s="61" t="s">
        <v>875</v>
      </c>
      <c r="F4511" s="41">
        <v>45012</v>
      </c>
      <c r="G4511" s="42">
        <v>45012</v>
      </c>
      <c r="H4511" s="60" t="s">
        <v>4359</v>
      </c>
      <c r="L4511" s="26" t="s">
        <v>19256</v>
      </c>
    </row>
    <row r="4512" spans="2:12">
      <c r="B4512" s="28" t="s">
        <v>13521</v>
      </c>
      <c r="C4512" s="26" t="s">
        <v>22460</v>
      </c>
      <c r="D4512" s="1499" t="s">
        <v>4863</v>
      </c>
      <c r="E4512" s="61" t="s">
        <v>22461</v>
      </c>
      <c r="F4512" s="41">
        <v>43028</v>
      </c>
      <c r="G4512" s="890">
        <v>45016</v>
      </c>
      <c r="H4512" s="60" t="s">
        <v>22520</v>
      </c>
      <c r="L4512" s="26" t="s">
        <v>3537</v>
      </c>
    </row>
    <row r="4513" spans="2:12">
      <c r="B4513" s="28" t="s">
        <v>17108</v>
      </c>
      <c r="C4513" s="26" t="s">
        <v>22825</v>
      </c>
      <c r="D4513" s="1499" t="s">
        <v>17828</v>
      </c>
      <c r="E4513" s="61" t="s">
        <v>73</v>
      </c>
      <c r="F4513" s="41">
        <v>43381</v>
      </c>
      <c r="G4513" s="890">
        <v>45016</v>
      </c>
      <c r="H4513" s="60" t="s">
        <v>22520</v>
      </c>
      <c r="L4513" s="26" t="s">
        <v>3537</v>
      </c>
    </row>
    <row r="4514" spans="2:12">
      <c r="B4514" s="28" t="s">
        <v>18807</v>
      </c>
      <c r="C4514" s="26" t="s">
        <v>22826</v>
      </c>
      <c r="D4514" s="1499" t="s">
        <v>22348</v>
      </c>
      <c r="E4514" s="28" t="s">
        <v>13382</v>
      </c>
      <c r="F4514" s="41" t="s">
        <v>22827</v>
      </c>
      <c r="G4514" s="42">
        <v>45016</v>
      </c>
      <c r="H4514" s="28" t="s">
        <v>22507</v>
      </c>
      <c r="L4514" s="26" t="s">
        <v>5588</v>
      </c>
    </row>
    <row r="4515" spans="2:12">
      <c r="B4515" s="28" t="s">
        <v>15497</v>
      </c>
      <c r="C4515" s="26" t="s">
        <v>21426</v>
      </c>
      <c r="D4515" s="1499" t="s">
        <v>22554</v>
      </c>
      <c r="E4515" s="61" t="s">
        <v>22737</v>
      </c>
      <c r="F4515" s="41">
        <v>44667</v>
      </c>
      <c r="G4515" s="42">
        <v>45016</v>
      </c>
      <c r="H4515" s="60" t="s">
        <v>22518</v>
      </c>
      <c r="L4515" s="26" t="s">
        <v>3537</v>
      </c>
    </row>
    <row r="4516" spans="2:12">
      <c r="B4516" s="28" t="s">
        <v>18504</v>
      </c>
      <c r="C4516" s="26" t="s">
        <v>21664</v>
      </c>
      <c r="D4516" s="1499" t="s">
        <v>22555</v>
      </c>
      <c r="E4516" s="61" t="s">
        <v>875</v>
      </c>
      <c r="F4516" s="41">
        <v>44760</v>
      </c>
      <c r="G4516" s="890">
        <v>45016</v>
      </c>
      <c r="H4516" s="60" t="s">
        <v>22520</v>
      </c>
      <c r="L4516" s="26" t="s">
        <v>19256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18420</v>
      </c>
      <c r="C4518" s="26" t="s">
        <v>22341</v>
      </c>
      <c r="D4518" s="1499" t="s">
        <v>22623</v>
      </c>
      <c r="E4518" s="28" t="s">
        <v>22230</v>
      </c>
      <c r="F4518" s="41" t="s">
        <v>22810</v>
      </c>
      <c r="G4518" s="42">
        <v>45020</v>
      </c>
      <c r="H4518" s="60" t="s">
        <v>22522</v>
      </c>
      <c r="L4518" s="26" t="s">
        <v>19256</v>
      </c>
    </row>
    <row r="4519" spans="2:12">
      <c r="B4519" s="28" t="s">
        <v>21769</v>
      </c>
      <c r="C4519" s="26" t="s">
        <v>22466</v>
      </c>
      <c r="D4519" s="1499" t="s">
        <v>22624</v>
      </c>
      <c r="E4519" s="28" t="s">
        <v>875</v>
      </c>
      <c r="F4519" s="41">
        <v>44994</v>
      </c>
      <c r="G4519" s="42">
        <v>45020</v>
      </c>
      <c r="H4519" s="60" t="s">
        <v>22694</v>
      </c>
      <c r="L4519" s="26" t="s">
        <v>19308</v>
      </c>
    </row>
    <row r="4520" spans="2:12">
      <c r="B4520" s="28" t="s">
        <v>21769</v>
      </c>
      <c r="C4520" s="26" t="s">
        <v>22474</v>
      </c>
      <c r="D4520" s="1499" t="s">
        <v>22625</v>
      </c>
      <c r="E4520" s="28" t="s">
        <v>875</v>
      </c>
      <c r="F4520" s="41" t="s">
        <v>22828</v>
      </c>
      <c r="G4520" s="42">
        <v>45022</v>
      </c>
      <c r="H4520" s="60" t="s">
        <v>22523</v>
      </c>
      <c r="L4520" s="26" t="s">
        <v>19256</v>
      </c>
    </row>
    <row r="4521" spans="2:12">
      <c r="B4521" s="28" t="s">
        <v>18504</v>
      </c>
      <c r="C4521" s="26" t="s">
        <v>22190</v>
      </c>
      <c r="D4521" s="1499" t="s">
        <v>22626</v>
      </c>
      <c r="E4521" s="28" t="s">
        <v>875</v>
      </c>
      <c r="F4521" s="41" t="s">
        <v>22175</v>
      </c>
      <c r="G4521" s="42">
        <v>45022</v>
      </c>
      <c r="H4521" s="60" t="s">
        <v>22523</v>
      </c>
      <c r="L4521" s="26" t="s">
        <v>19256</v>
      </c>
    </row>
    <row r="4522" spans="2:12">
      <c r="B4522" s="28" t="s">
        <v>21769</v>
      </c>
      <c r="C4522" s="26" t="s">
        <v>22517</v>
      </c>
      <c r="D4522" s="1499" t="s">
        <v>22627</v>
      </c>
      <c r="E4522" s="28" t="s">
        <v>875</v>
      </c>
      <c r="F4522" s="41">
        <v>45022</v>
      </c>
      <c r="G4522" s="42">
        <v>45024</v>
      </c>
      <c r="H4522" s="60" t="s">
        <v>22544</v>
      </c>
      <c r="L4522" s="26" t="s">
        <v>19256</v>
      </c>
    </row>
    <row r="4523" spans="2:12">
      <c r="B4523" s="28" t="s">
        <v>21769</v>
      </c>
      <c r="C4523" s="26" t="s">
        <v>22556</v>
      </c>
      <c r="D4523" s="1499" t="s">
        <v>22628</v>
      </c>
      <c r="E4523" s="28" t="s">
        <v>875</v>
      </c>
      <c r="F4523" s="41">
        <v>45027</v>
      </c>
      <c r="G4523" s="42">
        <v>45027</v>
      </c>
      <c r="H4523" s="60" t="s">
        <v>22562</v>
      </c>
      <c r="L4523" s="26" t="s">
        <v>19256</v>
      </c>
    </row>
    <row r="4524" spans="2:12">
      <c r="B4524" s="28" t="s">
        <v>21769</v>
      </c>
      <c r="C4524" s="26" t="s">
        <v>22568</v>
      </c>
      <c r="D4524" s="1499" t="s">
        <v>22629</v>
      </c>
      <c r="E4524" s="28" t="s">
        <v>875</v>
      </c>
      <c r="F4524" s="41" t="s">
        <v>22829</v>
      </c>
      <c r="G4524" s="592">
        <v>45029</v>
      </c>
      <c r="H4524" s="60" t="s">
        <v>22572</v>
      </c>
      <c r="L4524" s="26" t="s">
        <v>19256</v>
      </c>
    </row>
    <row r="4525" spans="2:12">
      <c r="B4525" s="28" t="s">
        <v>22575</v>
      </c>
      <c r="C4525" s="26" t="s">
        <v>21645</v>
      </c>
      <c r="D4525" s="1499" t="s">
        <v>22571</v>
      </c>
      <c r="E4525" s="28" t="s">
        <v>341</v>
      </c>
      <c r="F4525" s="41">
        <v>44746</v>
      </c>
      <c r="G4525" s="592">
        <v>45030</v>
      </c>
      <c r="H4525" s="60" t="s">
        <v>22573</v>
      </c>
      <c r="L4525" s="26" t="s">
        <v>22574</v>
      </c>
    </row>
    <row r="4526" spans="2:12">
      <c r="B4526" s="28" t="s">
        <v>13380</v>
      </c>
      <c r="C4526" s="26" t="s">
        <v>22395</v>
      </c>
      <c r="D4526" s="1499" t="s">
        <v>22576</v>
      </c>
      <c r="E4526" s="28" t="s">
        <v>13382</v>
      </c>
      <c r="F4526" s="41">
        <v>44986</v>
      </c>
      <c r="G4526" s="592">
        <v>45036</v>
      </c>
      <c r="H4526" s="60" t="s">
        <v>22593</v>
      </c>
      <c r="L4526" s="26" t="s">
        <v>22577</v>
      </c>
    </row>
    <row r="4527" spans="2:12">
      <c r="B4527" s="28" t="s">
        <v>21769</v>
      </c>
      <c r="C4527" s="26" t="s">
        <v>22579</v>
      </c>
      <c r="D4527" s="1499" t="s">
        <v>22630</v>
      </c>
      <c r="E4527" s="28" t="s">
        <v>875</v>
      </c>
      <c r="F4527" s="41">
        <v>45033</v>
      </c>
      <c r="G4527" s="592">
        <v>45036</v>
      </c>
      <c r="H4527" s="60" t="s">
        <v>22593</v>
      </c>
      <c r="L4527" s="26" t="s">
        <v>19256</v>
      </c>
    </row>
    <row r="4528" spans="2:12">
      <c r="B4528" s="28" t="s">
        <v>71</v>
      </c>
      <c r="C4528" s="26" t="s">
        <v>22582</v>
      </c>
      <c r="D4528" s="1499" t="s">
        <v>22631</v>
      </c>
      <c r="E4528" s="28" t="s">
        <v>73</v>
      </c>
      <c r="F4528" s="41">
        <v>45033</v>
      </c>
      <c r="G4528" s="592">
        <v>45035</v>
      </c>
      <c r="H4528" s="60" t="s">
        <v>4451</v>
      </c>
      <c r="L4528" s="26" t="s">
        <v>3537</v>
      </c>
    </row>
    <row r="4529" spans="2:12">
      <c r="B4529" s="28" t="s">
        <v>21769</v>
      </c>
      <c r="C4529" s="26" t="s">
        <v>22591</v>
      </c>
      <c r="D4529" s="1499" t="s">
        <v>22632</v>
      </c>
      <c r="E4529" s="28" t="s">
        <v>875</v>
      </c>
      <c r="F4529" s="41" t="s">
        <v>22830</v>
      </c>
      <c r="G4529" s="592">
        <v>45037</v>
      </c>
      <c r="H4529" s="1666" t="s">
        <v>15748</v>
      </c>
      <c r="L4529" s="26" t="s">
        <v>19256</v>
      </c>
    </row>
    <row r="4530" spans="2:12">
      <c r="B4530" s="28" t="s">
        <v>18420</v>
      </c>
      <c r="C4530" s="26" t="s">
        <v>22581</v>
      </c>
      <c r="D4530" s="1499" t="s">
        <v>22633</v>
      </c>
      <c r="E4530" s="28" t="s">
        <v>13382</v>
      </c>
      <c r="F4530" s="41">
        <v>45033</v>
      </c>
      <c r="G4530" s="592">
        <v>45037</v>
      </c>
      <c r="H4530" s="1666" t="s">
        <v>15748</v>
      </c>
      <c r="L4530" s="26"/>
    </row>
    <row r="4531" spans="2:12">
      <c r="B4531" s="28" t="s">
        <v>19013</v>
      </c>
      <c r="C4531" s="26" t="s">
        <v>21770</v>
      </c>
      <c r="D4531" s="1499" t="s">
        <v>22599</v>
      </c>
      <c r="E4531" s="28" t="s">
        <v>21768</v>
      </c>
      <c r="F4531" s="41">
        <v>44816</v>
      </c>
      <c r="G4531" s="592">
        <v>45040</v>
      </c>
      <c r="H4531" s="1666" t="s">
        <v>2643</v>
      </c>
      <c r="L4531" s="26" t="s">
        <v>3537</v>
      </c>
    </row>
    <row r="4532" spans="2:12">
      <c r="B4532" s="28" t="s">
        <v>21769</v>
      </c>
      <c r="C4532" s="26" t="s">
        <v>22569</v>
      </c>
      <c r="D4532" s="1499" t="s">
        <v>22634</v>
      </c>
      <c r="E4532" s="28" t="s">
        <v>21996</v>
      </c>
      <c r="F4532" s="41" t="s">
        <v>22829</v>
      </c>
      <c r="G4532" s="592">
        <v>45040</v>
      </c>
      <c r="H4532" s="1666" t="s">
        <v>12244</v>
      </c>
      <c r="L4532" s="26" t="s">
        <v>19256</v>
      </c>
    </row>
    <row r="4533" spans="2:12">
      <c r="B4533" s="28" t="s">
        <v>18739</v>
      </c>
      <c r="C4533" s="26" t="s">
        <v>18332</v>
      </c>
      <c r="D4533" s="1499" t="s">
        <v>18335</v>
      </c>
      <c r="E4533" s="28" t="s">
        <v>73</v>
      </c>
      <c r="F4533" s="41">
        <v>43542</v>
      </c>
      <c r="G4533" s="584">
        <v>45046</v>
      </c>
      <c r="H4533" s="60" t="s">
        <v>22524</v>
      </c>
      <c r="L4533" s="26" t="s">
        <v>22589</v>
      </c>
    </row>
    <row r="4534" spans="2:12">
      <c r="B4534" s="28" t="s">
        <v>21421</v>
      </c>
      <c r="C4534" s="26" t="s">
        <v>22831</v>
      </c>
      <c r="D4534" s="1499" t="s">
        <v>19468</v>
      </c>
      <c r="E4534" s="28" t="s">
        <v>15450</v>
      </c>
      <c r="F4534" s="41">
        <v>44013</v>
      </c>
      <c r="G4534" s="584">
        <v>45046</v>
      </c>
      <c r="H4534" s="60" t="s">
        <v>22524</v>
      </c>
      <c r="L4534" s="26" t="s">
        <v>3537</v>
      </c>
    </row>
    <row r="4535" spans="2:12">
      <c r="B4535" s="28" t="s">
        <v>22508</v>
      </c>
      <c r="C4535" s="26" t="s">
        <v>22832</v>
      </c>
      <c r="D4535" s="1499" t="s">
        <v>19868</v>
      </c>
      <c r="E4535" s="28" t="s">
        <v>15454</v>
      </c>
      <c r="F4535" s="41">
        <v>44202</v>
      </c>
      <c r="G4535" s="584">
        <v>45046</v>
      </c>
      <c r="H4535" s="60" t="s">
        <v>22524</v>
      </c>
      <c r="L4535" s="26" t="s">
        <v>19257</v>
      </c>
    </row>
    <row r="4536" spans="2:12">
      <c r="B4536" s="28" t="s">
        <v>18504</v>
      </c>
      <c r="C4536" s="26" t="s">
        <v>21947</v>
      </c>
      <c r="D4536" s="1499" t="s">
        <v>22635</v>
      </c>
      <c r="E4536" s="28" t="s">
        <v>875</v>
      </c>
      <c r="F4536" s="41">
        <v>44866</v>
      </c>
      <c r="G4536" s="584">
        <v>45046</v>
      </c>
      <c r="H4536" s="60" t="s">
        <v>22524</v>
      </c>
      <c r="L4536" s="26" t="s">
        <v>22578</v>
      </c>
    </row>
    <row r="4537" spans="2:12">
      <c r="B4537" s="28" t="s">
        <v>18504</v>
      </c>
      <c r="C4537" s="26" t="s">
        <v>22026</v>
      </c>
      <c r="D4537" s="1499" t="s">
        <v>22636</v>
      </c>
      <c r="E4537" s="28" t="s">
        <v>875</v>
      </c>
      <c r="F4537" s="41" t="s">
        <v>22028</v>
      </c>
      <c r="G4537" s="584">
        <v>45046</v>
      </c>
      <c r="H4537" s="60" t="s">
        <v>22524</v>
      </c>
      <c r="L4537" s="26" t="s">
        <v>19257</v>
      </c>
    </row>
    <row r="4538" spans="2:12">
      <c r="B4538" s="28" t="s">
        <v>21420</v>
      </c>
      <c r="C4538" s="26" t="s">
        <v>22301</v>
      </c>
      <c r="D4538" s="1499" t="s">
        <v>22600</v>
      </c>
      <c r="E4538" s="28" t="s">
        <v>13558</v>
      </c>
      <c r="F4538" s="41" t="s">
        <v>22810</v>
      </c>
      <c r="G4538" s="584">
        <v>45046</v>
      </c>
      <c r="H4538" s="60" t="s">
        <v>22524</v>
      </c>
      <c r="L4538" s="26" t="s">
        <v>19256</v>
      </c>
    </row>
    <row r="4539" spans="2:12">
      <c r="B4539" s="28" t="s">
        <v>21420</v>
      </c>
      <c r="C4539" s="26" t="s">
        <v>21692</v>
      </c>
      <c r="D4539" s="1499" t="s">
        <v>22637</v>
      </c>
      <c r="E4539" s="28" t="s">
        <v>21666</v>
      </c>
      <c r="F4539" s="41">
        <v>44774</v>
      </c>
      <c r="G4539" s="584">
        <v>45046</v>
      </c>
      <c r="H4539" s="60" t="s">
        <v>22524</v>
      </c>
      <c r="L4539" s="26" t="s">
        <v>19257</v>
      </c>
    </row>
    <row r="4540" spans="2:12">
      <c r="B4540" s="28" t="s">
        <v>18807</v>
      </c>
      <c r="C4540" s="26" t="s">
        <v>22519</v>
      </c>
      <c r="D4540" s="1499" t="s">
        <v>22638</v>
      </c>
      <c r="E4540" s="28" t="s">
        <v>73</v>
      </c>
      <c r="F4540" s="41">
        <v>45022</v>
      </c>
      <c r="G4540" s="584">
        <v>45046</v>
      </c>
      <c r="H4540" s="60" t="s">
        <v>22524</v>
      </c>
      <c r="L4540" s="26" t="s">
        <v>19256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21769</v>
      </c>
      <c r="C4542" s="26" t="s">
        <v>22601</v>
      </c>
      <c r="D4542" s="1499" t="s">
        <v>22709</v>
      </c>
      <c r="E4542" s="28" t="s">
        <v>875</v>
      </c>
      <c r="F4542" s="41" t="s">
        <v>22680</v>
      </c>
      <c r="G4542" s="41">
        <v>45051</v>
      </c>
      <c r="H4542" s="1735" t="s">
        <v>22654</v>
      </c>
      <c r="L4542" s="26" t="s">
        <v>22655</v>
      </c>
    </row>
    <row r="4543" spans="2:12">
      <c r="B4543" s="28" t="s">
        <v>21769</v>
      </c>
      <c r="C4543" s="26" t="s">
        <v>22643</v>
      </c>
      <c r="D4543" s="1499" t="s">
        <v>22710</v>
      </c>
      <c r="E4543" s="28" t="s">
        <v>875</v>
      </c>
      <c r="F4543" s="41" t="s">
        <v>22681</v>
      </c>
      <c r="G4543" s="41">
        <v>45051</v>
      </c>
      <c r="H4543" s="1735" t="s">
        <v>22654</v>
      </c>
      <c r="L4543" s="26" t="s">
        <v>22655</v>
      </c>
    </row>
    <row r="4544" spans="2:12">
      <c r="B4544" s="28" t="s">
        <v>21769</v>
      </c>
      <c r="C4544" s="26" t="s">
        <v>22644</v>
      </c>
      <c r="D4544" s="1499" t="s">
        <v>22711</v>
      </c>
      <c r="E4544" s="28" t="s">
        <v>875</v>
      </c>
      <c r="F4544" s="41" t="s">
        <v>22681</v>
      </c>
      <c r="G4544" s="41">
        <v>45051</v>
      </c>
      <c r="H4544" s="1735" t="s">
        <v>22654</v>
      </c>
      <c r="L4544" s="26" t="s">
        <v>19256</v>
      </c>
    </row>
    <row r="4545" spans="2:12">
      <c r="B4545" s="28" t="s">
        <v>21769</v>
      </c>
      <c r="C4545" s="26" t="s">
        <v>22648</v>
      </c>
      <c r="D4545" s="1499" t="s">
        <v>22652</v>
      </c>
      <c r="E4545" s="28" t="s">
        <v>875</v>
      </c>
      <c r="F4545" s="41">
        <v>45054</v>
      </c>
      <c r="G4545" s="41">
        <v>45055</v>
      </c>
      <c r="H4545" s="1735" t="s">
        <v>22662</v>
      </c>
      <c r="L4545" s="26" t="s">
        <v>19256</v>
      </c>
    </row>
    <row r="4546" spans="2:12">
      <c r="B4546" s="28" t="s">
        <v>21420</v>
      </c>
      <c r="C4546" s="26" t="s">
        <v>22659</v>
      </c>
      <c r="D4546" s="1499" t="s">
        <v>22713</v>
      </c>
      <c r="E4546" s="28" t="s">
        <v>875</v>
      </c>
      <c r="F4546" s="41">
        <v>45056</v>
      </c>
      <c r="G4546" s="41">
        <v>45056</v>
      </c>
      <c r="H4546" s="1735" t="s">
        <v>22684</v>
      </c>
      <c r="L4546" s="26" t="s">
        <v>19256</v>
      </c>
    </row>
    <row r="4547" spans="2:12">
      <c r="B4547" s="28" t="s">
        <v>15497</v>
      </c>
      <c r="C4547" s="26" t="s">
        <v>21949</v>
      </c>
      <c r="D4547" s="1499" t="s">
        <v>22646</v>
      </c>
      <c r="E4547" s="28" t="s">
        <v>13025</v>
      </c>
      <c r="F4547" s="41">
        <v>44872</v>
      </c>
      <c r="G4547" s="584">
        <v>45058</v>
      </c>
      <c r="H4547" s="1735" t="s">
        <v>22685</v>
      </c>
      <c r="L4547" s="26" t="s">
        <v>19257</v>
      </c>
    </row>
    <row r="4548" spans="2:12">
      <c r="B4548" s="28" t="s">
        <v>13380</v>
      </c>
      <c r="C4548" s="26" t="s">
        <v>22516</v>
      </c>
      <c r="D4548" s="1499" t="s">
        <v>22712</v>
      </c>
      <c r="E4548" s="28" t="s">
        <v>34</v>
      </c>
      <c r="F4548" s="41">
        <v>45026</v>
      </c>
      <c r="G4548" s="1734">
        <v>45059</v>
      </c>
      <c r="H4548" s="1735" t="s">
        <v>21490</v>
      </c>
      <c r="L4548" s="26" t="s">
        <v>22650</v>
      </c>
    </row>
    <row r="4549" spans="2:12">
      <c r="B4549" s="28" t="s">
        <v>21420</v>
      </c>
      <c r="C4549" s="26" t="s">
        <v>22604</v>
      </c>
      <c r="D4549" s="1499" t="s">
        <v>22714</v>
      </c>
      <c r="E4549" s="28" t="s">
        <v>13382</v>
      </c>
      <c r="F4549" s="41" t="s">
        <v>22680</v>
      </c>
      <c r="G4549" s="1734">
        <v>45061</v>
      </c>
      <c r="H4549" s="1735" t="s">
        <v>22686</v>
      </c>
      <c r="L4549" s="26" t="s">
        <v>19308</v>
      </c>
    </row>
    <row r="4550" spans="2:12">
      <c r="B4550" s="28" t="s">
        <v>21769</v>
      </c>
      <c r="C4550" s="26" t="s">
        <v>22670</v>
      </c>
      <c r="D4550" s="1499" t="s">
        <v>22715</v>
      </c>
      <c r="E4550" s="28" t="s">
        <v>875</v>
      </c>
      <c r="F4550" s="41">
        <v>45061</v>
      </c>
      <c r="G4550" s="1734">
        <v>45062</v>
      </c>
      <c r="H4550" s="1735" t="s">
        <v>22687</v>
      </c>
      <c r="L4550" s="26" t="s">
        <v>22679</v>
      </c>
    </row>
    <row r="4551" spans="2:12">
      <c r="B4551" s="28" t="s">
        <v>21769</v>
      </c>
      <c r="C4551" s="26" t="s">
        <v>22673</v>
      </c>
      <c r="D4551" s="1499" t="s">
        <v>22716</v>
      </c>
      <c r="E4551" s="28" t="s">
        <v>875</v>
      </c>
      <c r="F4551" s="41" t="s">
        <v>22682</v>
      </c>
      <c r="G4551" s="1734" t="s">
        <v>22682</v>
      </c>
      <c r="H4551" s="1735" t="s">
        <v>22733</v>
      </c>
      <c r="L4551" s="26" t="s">
        <v>22693</v>
      </c>
    </row>
    <row r="4552" spans="2:12">
      <c r="B4552" s="28" t="s">
        <v>21769</v>
      </c>
      <c r="C4552" s="26" t="s">
        <v>22497</v>
      </c>
      <c r="D4552" s="1499" t="s">
        <v>22717</v>
      </c>
      <c r="E4552" s="28" t="s">
        <v>875</v>
      </c>
      <c r="F4552" s="41">
        <v>45008</v>
      </c>
      <c r="G4552" s="1734">
        <v>45066</v>
      </c>
      <c r="H4552" s="1735" t="s">
        <v>22734</v>
      </c>
      <c r="L4552" s="26" t="s">
        <v>19256</v>
      </c>
    </row>
    <row r="4553" spans="2:12">
      <c r="B4553" s="28" t="s">
        <v>18420</v>
      </c>
      <c r="C4553" s="26" t="s">
        <v>22675</v>
      </c>
      <c r="D4553" s="1499" t="s">
        <v>22718</v>
      </c>
      <c r="E4553" s="28" t="s">
        <v>875</v>
      </c>
      <c r="F4553" s="41" t="s">
        <v>22683</v>
      </c>
      <c r="G4553" s="1734" t="s">
        <v>22683</v>
      </c>
      <c r="H4553" s="1735" t="s">
        <v>22735</v>
      </c>
      <c r="L4553" s="26" t="s">
        <v>19256</v>
      </c>
    </row>
    <row r="4554" spans="2:12">
      <c r="B4554" s="28" t="s">
        <v>71</v>
      </c>
      <c r="C4554" s="26" t="s">
        <v>22695</v>
      </c>
      <c r="D4554" s="1499" t="s">
        <v>22728</v>
      </c>
      <c r="E4554" s="28" t="s">
        <v>73</v>
      </c>
      <c r="F4554" s="41" t="s">
        <v>22700</v>
      </c>
      <c r="G4554" s="1734">
        <v>45071</v>
      </c>
      <c r="H4554" s="1735" t="s">
        <v>22736</v>
      </c>
      <c r="L4554" s="26" t="s">
        <v>19257</v>
      </c>
    </row>
    <row r="4555" spans="2:12">
      <c r="B4555" s="28" t="s">
        <v>13521</v>
      </c>
      <c r="C4555" s="26" t="s">
        <v>22690</v>
      </c>
      <c r="D4555" s="1499" t="s">
        <v>17234</v>
      </c>
      <c r="E4555" s="28" t="s">
        <v>13558</v>
      </c>
      <c r="F4555" s="41">
        <v>43192</v>
      </c>
      <c r="G4555" s="1734">
        <v>45077</v>
      </c>
      <c r="H4555" s="1735" t="s">
        <v>22688</v>
      </c>
      <c r="L4555" s="26" t="s">
        <v>2800</v>
      </c>
    </row>
    <row r="4556" spans="2:12">
      <c r="B4556" s="28" t="s">
        <v>18504</v>
      </c>
      <c r="C4556" s="26" t="s">
        <v>22691</v>
      </c>
      <c r="D4556" s="1499" t="s">
        <v>18198</v>
      </c>
      <c r="E4556" s="28" t="s">
        <v>18133</v>
      </c>
      <c r="F4556" s="41">
        <v>43507</v>
      </c>
      <c r="G4556" s="1734">
        <v>45077</v>
      </c>
      <c r="H4556" s="1735" t="s">
        <v>22688</v>
      </c>
      <c r="L4556" s="26" t="s">
        <v>19256</v>
      </c>
    </row>
    <row r="4557" spans="2:12">
      <c r="B4557" s="28" t="s">
        <v>13521</v>
      </c>
      <c r="C4557" s="26" t="s">
        <v>22689</v>
      </c>
      <c r="D4557" s="1499" t="s">
        <v>19691</v>
      </c>
      <c r="E4557" s="28" t="s">
        <v>13382</v>
      </c>
      <c r="F4557" s="41">
        <v>44097</v>
      </c>
      <c r="G4557" s="1734">
        <v>45077</v>
      </c>
      <c r="H4557" s="1735" t="s">
        <v>22688</v>
      </c>
      <c r="L4557" s="26" t="s">
        <v>2800</v>
      </c>
    </row>
    <row r="4558" spans="2:12">
      <c r="B4558" s="28" t="s">
        <v>19013</v>
      </c>
      <c r="C4558" s="26" t="s">
        <v>20357</v>
      </c>
      <c r="D4558" s="1499" t="s">
        <v>20417</v>
      </c>
      <c r="E4558" s="28" t="s">
        <v>13382</v>
      </c>
      <c r="F4558" s="41">
        <v>44396</v>
      </c>
      <c r="G4558" s="1734">
        <v>45077</v>
      </c>
      <c r="H4558" s="1735" t="s">
        <v>22688</v>
      </c>
      <c r="L4558" s="26" t="s">
        <v>19256</v>
      </c>
    </row>
    <row r="4559" spans="2:12">
      <c r="B4559" s="28" t="s">
        <v>13521</v>
      </c>
      <c r="C4559" s="26" t="s">
        <v>20883</v>
      </c>
      <c r="D4559" s="1499" t="s">
        <v>22676</v>
      </c>
      <c r="E4559" s="28" t="s">
        <v>13382</v>
      </c>
      <c r="F4559" s="41">
        <v>44508</v>
      </c>
      <c r="G4559" s="1734">
        <v>45077</v>
      </c>
      <c r="H4559" s="1735" t="s">
        <v>22688</v>
      </c>
      <c r="L4559" s="26" t="s">
        <v>2800</v>
      </c>
    </row>
    <row r="4560" spans="2:12">
      <c r="B4560" s="28" t="s">
        <v>18504</v>
      </c>
      <c r="C4560" s="26" t="s">
        <v>21901</v>
      </c>
      <c r="D4560" s="1499" t="s">
        <v>22742</v>
      </c>
      <c r="E4560" s="28" t="s">
        <v>13558</v>
      </c>
      <c r="F4560" s="41" t="s">
        <v>21897</v>
      </c>
      <c r="G4560" s="1734">
        <v>45077</v>
      </c>
      <c r="H4560" s="1735" t="s">
        <v>22688</v>
      </c>
      <c r="L4560" s="26" t="s">
        <v>19256</v>
      </c>
    </row>
    <row r="4561" spans="2:12">
      <c r="B4561" s="28" t="s">
        <v>21769</v>
      </c>
      <c r="C4561" s="26" t="s">
        <v>21999</v>
      </c>
      <c r="D4561" s="1499" t="s">
        <v>22743</v>
      </c>
      <c r="E4561" s="28" t="s">
        <v>21996</v>
      </c>
      <c r="F4561" s="41" t="s">
        <v>22014</v>
      </c>
      <c r="G4561" s="1734">
        <v>45077</v>
      </c>
      <c r="H4561" s="1735" t="s">
        <v>22688</v>
      </c>
      <c r="L4561" s="26" t="s">
        <v>22722</v>
      </c>
    </row>
    <row r="4562" spans="2:12">
      <c r="B4562" s="28" t="s">
        <v>15497</v>
      </c>
      <c r="C4562" s="26" t="s">
        <v>22101</v>
      </c>
      <c r="D4562" s="1499" t="s">
        <v>22721</v>
      </c>
      <c r="E4562" s="28" t="s">
        <v>22737</v>
      </c>
      <c r="F4562" s="41" t="s">
        <v>22738</v>
      </c>
      <c r="G4562" s="1734">
        <v>45077</v>
      </c>
      <c r="H4562" s="1735" t="s">
        <v>22727</v>
      </c>
      <c r="L4562" s="26" t="s">
        <v>19256</v>
      </c>
    </row>
    <row r="4563" spans="2:12">
      <c r="B4563" s="28" t="s">
        <v>19993</v>
      </c>
      <c r="C4563" s="26" t="s">
        <v>22692</v>
      </c>
      <c r="D4563" s="1499" t="s">
        <v>22606</v>
      </c>
      <c r="E4563" s="28" t="s">
        <v>341</v>
      </c>
      <c r="F4563" s="41">
        <v>44978</v>
      </c>
      <c r="G4563" s="1734">
        <v>45077</v>
      </c>
      <c r="H4563" s="1735" t="s">
        <v>22688</v>
      </c>
      <c r="L4563" s="26" t="s">
        <v>19256</v>
      </c>
    </row>
    <row r="4564" spans="2:12">
      <c r="B4564" s="28" t="s">
        <v>19993</v>
      </c>
      <c r="C4564" s="26" t="s">
        <v>22424</v>
      </c>
      <c r="D4564" s="1499" t="s">
        <v>22741</v>
      </c>
      <c r="E4564" s="28" t="s">
        <v>22390</v>
      </c>
      <c r="F4564" s="41">
        <v>44986</v>
      </c>
      <c r="G4564" s="1734">
        <v>45077</v>
      </c>
      <c r="H4564" s="1735" t="s">
        <v>22688</v>
      </c>
      <c r="I4564" s="24" t="s">
        <v>22732</v>
      </c>
      <c r="L4564" s="26" t="s">
        <v>19256</v>
      </c>
    </row>
    <row r="4565" spans="2:12">
      <c r="B4565" s="28" t="s">
        <v>21769</v>
      </c>
      <c r="C4565" s="26" t="s">
        <v>22470</v>
      </c>
      <c r="D4565" s="1499" t="s">
        <v>22744</v>
      </c>
      <c r="E4565" s="28" t="s">
        <v>875</v>
      </c>
      <c r="F4565" s="41">
        <v>44994</v>
      </c>
      <c r="G4565" s="1734">
        <v>45077</v>
      </c>
      <c r="H4565" s="1735" t="s">
        <v>22688</v>
      </c>
      <c r="L4565" s="26" t="s">
        <v>19256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21769</v>
      </c>
      <c r="C4567" s="26" t="s">
        <v>22696</v>
      </c>
      <c r="D4567" s="1499" t="s">
        <v>22923</v>
      </c>
      <c r="E4567" s="28" t="s">
        <v>875</v>
      </c>
      <c r="F4567" s="41">
        <v>45078</v>
      </c>
      <c r="G4567" s="1734">
        <v>45082</v>
      </c>
      <c r="H4567" s="1735" t="s">
        <v>22878</v>
      </c>
      <c r="L4567" s="26" t="s">
        <v>19256</v>
      </c>
    </row>
    <row r="4568" spans="2:12">
      <c r="B4568" s="28" t="s">
        <v>18504</v>
      </c>
      <c r="C4568" s="26" t="s">
        <v>22747</v>
      </c>
      <c r="D4568" s="1499" t="s">
        <v>22924</v>
      </c>
      <c r="E4568" s="28" t="s">
        <v>13558</v>
      </c>
      <c r="F4568" s="41" t="s">
        <v>22861</v>
      </c>
      <c r="G4568" s="1734">
        <v>45083</v>
      </c>
      <c r="H4568" s="1735" t="s">
        <v>22879</v>
      </c>
      <c r="L4568" s="26" t="s">
        <v>22763</v>
      </c>
    </row>
    <row r="4569" spans="2:12">
      <c r="B4569" s="28" t="s">
        <v>18807</v>
      </c>
      <c r="C4569" s="26" t="s">
        <v>22880</v>
      </c>
      <c r="D4569" s="1499" t="s">
        <v>19162</v>
      </c>
      <c r="E4569" s="28" t="s">
        <v>875</v>
      </c>
      <c r="F4569" s="41">
        <v>43864</v>
      </c>
      <c r="G4569" s="1734">
        <v>45084</v>
      </c>
      <c r="H4569" s="1735" t="s">
        <v>22730</v>
      </c>
      <c r="L4569" s="26" t="s">
        <v>22731</v>
      </c>
    </row>
    <row r="4570" spans="2:12">
      <c r="B4570" s="28" t="s">
        <v>19887</v>
      </c>
      <c r="C4570" s="26" t="s">
        <v>22881</v>
      </c>
      <c r="D4570" s="1499" t="s">
        <v>22925</v>
      </c>
      <c r="E4570" s="28" t="s">
        <v>18369</v>
      </c>
      <c r="F4570" s="41">
        <v>44746</v>
      </c>
      <c r="G4570" s="1734">
        <v>45086</v>
      </c>
      <c r="H4570" s="1735" t="s">
        <v>22882</v>
      </c>
      <c r="L4570" s="26" t="s">
        <v>2800</v>
      </c>
    </row>
    <row r="4571" spans="2:12">
      <c r="B4571" s="28" t="s">
        <v>22724</v>
      </c>
      <c r="C4571" s="1489" t="s">
        <v>22723</v>
      </c>
      <c r="D4571" s="1499" t="s">
        <v>7371</v>
      </c>
      <c r="E4571" s="28" t="s">
        <v>22729</v>
      </c>
      <c r="F4571" s="41">
        <v>40315</v>
      </c>
      <c r="G4571" s="1734">
        <v>45086</v>
      </c>
      <c r="H4571" s="1735" t="s">
        <v>22882</v>
      </c>
      <c r="L4571" s="26" t="s">
        <v>22725</v>
      </c>
    </row>
    <row r="4572" spans="2:12">
      <c r="B4572" s="28" t="s">
        <v>22871</v>
      </c>
      <c r="C4572" s="26" t="s">
        <v>22883</v>
      </c>
      <c r="D4572" s="1499" t="s">
        <v>14343</v>
      </c>
      <c r="E4572" s="28" t="s">
        <v>22835</v>
      </c>
      <c r="F4572" s="41">
        <v>40865</v>
      </c>
      <c r="G4572" s="1734">
        <v>45096</v>
      </c>
      <c r="H4572" s="1735" t="s">
        <v>22884</v>
      </c>
      <c r="I4572" s="24" t="s">
        <v>22834</v>
      </c>
      <c r="L4572" s="26" t="s">
        <v>22833</v>
      </c>
    </row>
    <row r="4573" spans="2:12">
      <c r="B4573" s="28" t="s">
        <v>22852</v>
      </c>
      <c r="C4573" s="26" t="s">
        <v>22885</v>
      </c>
      <c r="D4573" s="1499" t="s">
        <v>16456</v>
      </c>
      <c r="E4573" s="28" t="s">
        <v>875</v>
      </c>
      <c r="F4573" s="41">
        <v>42998</v>
      </c>
      <c r="G4573" s="1734">
        <v>45093</v>
      </c>
      <c r="H4573" s="1735" t="s">
        <v>22886</v>
      </c>
      <c r="L4573" s="26"/>
    </row>
    <row r="4574" spans="2:12">
      <c r="B4574" s="28" t="s">
        <v>21769</v>
      </c>
      <c r="C4574" s="26" t="s">
        <v>22034</v>
      </c>
      <c r="D4574" s="1499" t="s">
        <v>22853</v>
      </c>
      <c r="E4574" s="28" t="s">
        <v>22020</v>
      </c>
      <c r="F4574" s="41">
        <v>44882</v>
      </c>
      <c r="G4574" s="1734">
        <v>45094</v>
      </c>
      <c r="H4574" s="1735" t="s">
        <v>22887</v>
      </c>
      <c r="L4574" s="26" t="s">
        <v>22872</v>
      </c>
    </row>
    <row r="4575" spans="2:12">
      <c r="B4575" s="28" t="s">
        <v>22859</v>
      </c>
      <c r="C4575" s="26" t="s">
        <v>20854</v>
      </c>
      <c r="D4575" s="1499" t="s">
        <v>22892</v>
      </c>
      <c r="E4575" s="28" t="s">
        <v>875</v>
      </c>
      <c r="F4575" s="41" t="s">
        <v>20766</v>
      </c>
      <c r="G4575" s="1734">
        <v>45098</v>
      </c>
      <c r="H4575" s="1735" t="s">
        <v>22888</v>
      </c>
      <c r="L4575" s="26" t="s">
        <v>22873</v>
      </c>
    </row>
    <row r="4576" spans="2:12">
      <c r="B4576" s="28" t="s">
        <v>19993</v>
      </c>
      <c r="C4576" s="26" t="s">
        <v>22889</v>
      </c>
      <c r="D4576" s="1499" t="s">
        <v>20179</v>
      </c>
      <c r="E4576" s="28" t="s">
        <v>22835</v>
      </c>
      <c r="F4576" s="41">
        <v>44328</v>
      </c>
      <c r="G4576" s="1734">
        <v>45107</v>
      </c>
      <c r="H4576" s="1735" t="s">
        <v>22890</v>
      </c>
      <c r="L4576" s="26" t="s">
        <v>19308</v>
      </c>
    </row>
    <row r="4577" spans="2:12">
      <c r="B4577" s="28" t="s">
        <v>18420</v>
      </c>
      <c r="C4577" s="26" t="s">
        <v>22393</v>
      </c>
      <c r="D4577" s="1499" t="s">
        <v>22893</v>
      </c>
      <c r="E4577" s="28" t="s">
        <v>22230</v>
      </c>
      <c r="F4577" s="41">
        <v>44986</v>
      </c>
      <c r="G4577" s="1734">
        <v>45107</v>
      </c>
      <c r="H4577" s="1735" t="s">
        <v>22890</v>
      </c>
      <c r="L4577" s="26" t="s">
        <v>19308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343</v>
      </c>
      <c r="C4579" s="26" t="s">
        <v>22970</v>
      </c>
      <c r="D4579" s="1499" t="s">
        <v>965</v>
      </c>
      <c r="E4579" s="28" t="s">
        <v>13382</v>
      </c>
      <c r="F4579" s="41">
        <v>43617</v>
      </c>
      <c r="G4579" s="1734">
        <v>45112</v>
      </c>
      <c r="H4579" s="1735" t="s">
        <v>22971</v>
      </c>
      <c r="L4579" s="26" t="s">
        <v>19257</v>
      </c>
    </row>
    <row r="4580" spans="2:12">
      <c r="B4580" s="28" t="s">
        <v>18504</v>
      </c>
      <c r="C4580" s="26" t="s">
        <v>22658</v>
      </c>
      <c r="D4580" s="1499" t="s">
        <v>22891</v>
      </c>
      <c r="E4580" s="28" t="s">
        <v>13382</v>
      </c>
      <c r="F4580" s="41">
        <v>45056</v>
      </c>
      <c r="G4580" s="1734">
        <v>45114</v>
      </c>
      <c r="H4580" s="1735" t="s">
        <v>20334</v>
      </c>
      <c r="L4580" s="26" t="s">
        <v>21679</v>
      </c>
    </row>
    <row r="4581" spans="2:12">
      <c r="B4581" s="28" t="s">
        <v>21533</v>
      </c>
      <c r="C4581" s="26" t="s">
        <v>22972</v>
      </c>
      <c r="D4581" s="1499" t="s">
        <v>22940</v>
      </c>
      <c r="E4581" s="28" t="s">
        <v>18369</v>
      </c>
      <c r="F4581" s="41" t="s">
        <v>22680</v>
      </c>
      <c r="G4581" s="1734">
        <v>45118</v>
      </c>
      <c r="H4581" s="1735" t="s">
        <v>22973</v>
      </c>
      <c r="L4581" s="26" t="s">
        <v>21679</v>
      </c>
    </row>
    <row r="4582" spans="2:12">
      <c r="B4582" s="28" t="s">
        <v>21769</v>
      </c>
      <c r="C4582" s="26" t="s">
        <v>22936</v>
      </c>
      <c r="D4582" s="1499" t="s">
        <v>23014</v>
      </c>
      <c r="E4582" s="28" t="s">
        <v>875</v>
      </c>
      <c r="F4582" s="41">
        <v>45117</v>
      </c>
      <c r="G4582" s="1734">
        <v>45118</v>
      </c>
      <c r="H4582" s="1735" t="s">
        <v>22973</v>
      </c>
      <c r="L4582" s="26" t="s">
        <v>22942</v>
      </c>
    </row>
    <row r="4583" spans="2:12">
      <c r="B4583" s="28" t="s">
        <v>22907</v>
      </c>
      <c r="C4583" s="26" t="s">
        <v>22974</v>
      </c>
      <c r="D4583" s="1499" t="s">
        <v>9378</v>
      </c>
      <c r="E4583" s="28" t="s">
        <v>22906</v>
      </c>
      <c r="F4583" s="41">
        <v>41351</v>
      </c>
      <c r="G4583" s="1734">
        <v>45121</v>
      </c>
      <c r="H4583" s="1735" t="s">
        <v>22975</v>
      </c>
      <c r="L4583" s="26" t="s">
        <v>19256</v>
      </c>
    </row>
    <row r="4584" spans="2:12">
      <c r="B4584" s="28" t="s">
        <v>21769</v>
      </c>
      <c r="C4584" s="26" t="s">
        <v>22939</v>
      </c>
      <c r="D4584" s="1499" t="s">
        <v>22950</v>
      </c>
      <c r="E4584" s="28" t="s">
        <v>875</v>
      </c>
      <c r="F4584" s="41" t="s">
        <v>22937</v>
      </c>
      <c r="G4584" s="1734">
        <v>45122</v>
      </c>
      <c r="H4584" s="1735" t="s">
        <v>22976</v>
      </c>
      <c r="L4584" s="26" t="s">
        <v>19256</v>
      </c>
    </row>
    <row r="4585" spans="2:12">
      <c r="B4585" s="28" t="s">
        <v>98</v>
      </c>
      <c r="C4585" s="26" t="s">
        <v>21781</v>
      </c>
      <c r="D4585" s="1499" t="s">
        <v>22946</v>
      </c>
      <c r="E4585" s="28" t="s">
        <v>73</v>
      </c>
      <c r="F4585" s="41">
        <v>44816</v>
      </c>
      <c r="G4585" s="1734">
        <v>45124</v>
      </c>
      <c r="H4585" s="1735" t="s">
        <v>22977</v>
      </c>
      <c r="L4585" s="26" t="s">
        <v>19256</v>
      </c>
    </row>
    <row r="4586" spans="2:12">
      <c r="B4586" s="28" t="s">
        <v>18807</v>
      </c>
      <c r="C4586" s="26" t="s">
        <v>22978</v>
      </c>
      <c r="D4586" s="1499" t="s">
        <v>23015</v>
      </c>
      <c r="E4586" s="28" t="s">
        <v>19809</v>
      </c>
      <c r="F4586" s="41" t="s">
        <v>20972</v>
      </c>
      <c r="G4586" s="1734">
        <v>45138</v>
      </c>
      <c r="H4586" s="1735" t="s">
        <v>17601</v>
      </c>
      <c r="L4586" s="26" t="s">
        <v>22877</v>
      </c>
    </row>
    <row r="4587" spans="2:12">
      <c r="B4587" s="28" t="s">
        <v>22807</v>
      </c>
      <c r="C4587" s="26" t="s">
        <v>22979</v>
      </c>
      <c r="D4587" s="1499" t="s">
        <v>22851</v>
      </c>
      <c r="E4587" s="28" t="s">
        <v>34</v>
      </c>
      <c r="F4587" s="41">
        <v>44657</v>
      </c>
      <c r="G4587" s="1734">
        <v>45138</v>
      </c>
      <c r="H4587" s="1735" t="s">
        <v>17601</v>
      </c>
      <c r="L4587" s="26" t="s">
        <v>19256</v>
      </c>
    </row>
    <row r="4588" spans="2:12">
      <c r="B4588" s="28" t="s">
        <v>19013</v>
      </c>
      <c r="C4588" s="26" t="s">
        <v>22751</v>
      </c>
      <c r="D4588" s="1499" t="s">
        <v>23016</v>
      </c>
      <c r="E4588" s="28" t="s">
        <v>13382</v>
      </c>
      <c r="F4588" s="41" t="s">
        <v>22757</v>
      </c>
      <c r="G4588" s="1734">
        <v>45134</v>
      </c>
      <c r="H4588" s="1735" t="s">
        <v>22999</v>
      </c>
      <c r="L4588" s="26" t="s">
        <v>19256</v>
      </c>
    </row>
    <row r="4589" spans="2:12">
      <c r="B4589" s="1741" t="s">
        <v>22290</v>
      </c>
      <c r="C4589" s="1742" t="s">
        <v>22957</v>
      </c>
      <c r="D4589" s="1743" t="s">
        <v>19972</v>
      </c>
      <c r="E4589" s="1741" t="s">
        <v>56</v>
      </c>
      <c r="F4589" s="1744" t="s">
        <v>23037</v>
      </c>
      <c r="G4589" s="1745">
        <v>45138</v>
      </c>
      <c r="H4589" s="1746" t="s">
        <v>17601</v>
      </c>
      <c r="I4589" s="1747"/>
      <c r="J4589" s="2012"/>
      <c r="K4589" s="2012"/>
      <c r="L4589" s="1742" t="s">
        <v>22956</v>
      </c>
    </row>
    <row r="4590" spans="2:12">
      <c r="B4590" s="1741"/>
      <c r="C4590" s="1748" t="s">
        <v>22998</v>
      </c>
      <c r="D4590" s="1743" t="s">
        <v>22992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22993</v>
      </c>
    </row>
    <row r="4591" spans="2:12">
      <c r="B4591" s="1741"/>
      <c r="C4591" s="1742" t="s">
        <v>22138</v>
      </c>
      <c r="D4591" s="1743" t="s">
        <v>23007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23013</v>
      </c>
    </row>
    <row r="4592" spans="2:12">
      <c r="B4592" s="28" t="s">
        <v>22290</v>
      </c>
      <c r="C4592" s="53" t="s">
        <v>23000</v>
      </c>
      <c r="D4592" s="1499" t="s">
        <v>18264</v>
      </c>
      <c r="E4592" s="28" t="s">
        <v>22737</v>
      </c>
      <c r="F4592" s="41">
        <v>43523</v>
      </c>
      <c r="G4592" s="1734">
        <v>45138</v>
      </c>
      <c r="H4592" s="1735" t="s">
        <v>23024</v>
      </c>
      <c r="L4592" s="26" t="s">
        <v>23022</v>
      </c>
    </row>
    <row r="4593" spans="2:12">
      <c r="B4593" s="28" t="s">
        <v>22290</v>
      </c>
      <c r="C4593" s="53" t="s">
        <v>23001</v>
      </c>
      <c r="D4593" s="1499" t="s">
        <v>18903</v>
      </c>
      <c r="E4593" s="28" t="s">
        <v>22737</v>
      </c>
      <c r="F4593" s="41">
        <v>43742</v>
      </c>
      <c r="G4593" s="1734">
        <v>45138</v>
      </c>
      <c r="H4593" s="1735" t="s">
        <v>23024</v>
      </c>
      <c r="L4593" s="26" t="s">
        <v>23022</v>
      </c>
    </row>
    <row r="4594" spans="2:12">
      <c r="B4594" s="28" t="s">
        <v>22290</v>
      </c>
      <c r="C4594" s="26" t="s">
        <v>23002</v>
      </c>
      <c r="D4594" s="1499" t="s">
        <v>19159</v>
      </c>
      <c r="E4594" s="28" t="s">
        <v>22737</v>
      </c>
      <c r="F4594" s="41">
        <v>43894</v>
      </c>
      <c r="G4594" s="1734">
        <v>45138</v>
      </c>
      <c r="H4594" s="1735" t="s">
        <v>23024</v>
      </c>
      <c r="L4594" s="26" t="s">
        <v>23022</v>
      </c>
    </row>
    <row r="4595" spans="2:12">
      <c r="B4595" s="28" t="s">
        <v>22991</v>
      </c>
      <c r="C4595" s="53" t="s">
        <v>23003</v>
      </c>
      <c r="D4595" s="1499" t="s">
        <v>20264</v>
      </c>
      <c r="E4595" s="28" t="s">
        <v>22737</v>
      </c>
      <c r="F4595" s="41" t="s">
        <v>23004</v>
      </c>
      <c r="G4595" s="1734">
        <v>45138</v>
      </c>
      <c r="H4595" s="1735" t="s">
        <v>23027</v>
      </c>
      <c r="L4595" s="26" t="s">
        <v>23023</v>
      </c>
    </row>
    <row r="4596" spans="2:12">
      <c r="B4596" s="28" t="s">
        <v>22290</v>
      </c>
      <c r="C4596" s="26" t="s">
        <v>21451</v>
      </c>
      <c r="D4596" s="1499" t="s">
        <v>22987</v>
      </c>
      <c r="E4596" s="28" t="s">
        <v>22737</v>
      </c>
      <c r="F4596" s="41">
        <v>44667</v>
      </c>
      <c r="G4596" s="1734">
        <v>45138</v>
      </c>
      <c r="H4596" s="1735" t="s">
        <v>23024</v>
      </c>
      <c r="L4596" s="26" t="s">
        <v>23022</v>
      </c>
    </row>
    <row r="4597" spans="2:12">
      <c r="B4597" s="28" t="s">
        <v>15497</v>
      </c>
      <c r="C4597" s="26" t="s">
        <v>21423</v>
      </c>
      <c r="D4597" s="1499" t="s">
        <v>22988</v>
      </c>
      <c r="E4597" s="28" t="s">
        <v>22737</v>
      </c>
      <c r="F4597" s="41">
        <v>44667</v>
      </c>
      <c r="G4597" s="1734">
        <v>45138</v>
      </c>
      <c r="H4597" s="1735" t="s">
        <v>23024</v>
      </c>
      <c r="L4597" s="26" t="s">
        <v>23022</v>
      </c>
    </row>
    <row r="4598" spans="2:12">
      <c r="B4598" s="28" t="s">
        <v>15497</v>
      </c>
      <c r="C4598" s="26" t="s">
        <v>21425</v>
      </c>
      <c r="D4598" s="1499" t="s">
        <v>22989</v>
      </c>
      <c r="E4598" s="28" t="s">
        <v>22737</v>
      </c>
      <c r="F4598" s="41">
        <v>44667</v>
      </c>
      <c r="G4598" s="1734">
        <v>45138</v>
      </c>
      <c r="H4598" s="1735" t="s">
        <v>23024</v>
      </c>
      <c r="L4598" s="26" t="s">
        <v>23022</v>
      </c>
    </row>
    <row r="4599" spans="2:12">
      <c r="B4599" s="28" t="s">
        <v>22290</v>
      </c>
      <c r="C4599" s="26" t="s">
        <v>22900</v>
      </c>
      <c r="D4599" s="1499" t="s">
        <v>23028</v>
      </c>
      <c r="E4599" s="28" t="s">
        <v>22737</v>
      </c>
      <c r="F4599" s="41">
        <v>45111</v>
      </c>
      <c r="G4599" s="1734">
        <v>45138</v>
      </c>
      <c r="H4599" s="1735" t="s">
        <v>23024</v>
      </c>
      <c r="L4599" s="26" t="s">
        <v>23022</v>
      </c>
    </row>
    <row r="4600" spans="2:12">
      <c r="B4600" s="28" t="s">
        <v>22290</v>
      </c>
      <c r="C4600" s="26" t="s">
        <v>22902</v>
      </c>
      <c r="D4600" s="1499" t="s">
        <v>22990</v>
      </c>
      <c r="E4600" s="28" t="s">
        <v>22737</v>
      </c>
      <c r="F4600" s="41">
        <v>45111</v>
      </c>
      <c r="G4600" s="1734">
        <v>45138</v>
      </c>
      <c r="H4600" s="1735" t="s">
        <v>23024</v>
      </c>
      <c r="L4600" s="26" t="s">
        <v>23022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23029</v>
      </c>
      <c r="C4602" s="26" t="s">
        <v>23030</v>
      </c>
      <c r="D4602" s="41" t="s">
        <v>22931</v>
      </c>
      <c r="E4602" s="28" t="s">
        <v>15452</v>
      </c>
      <c r="F4602" s="41">
        <v>44657</v>
      </c>
      <c r="G4602" s="1734">
        <v>45144</v>
      </c>
      <c r="H4602" s="1735"/>
      <c r="L4602" s="26" t="s">
        <v>22932</v>
      </c>
    </row>
    <row r="4603" spans="2:12">
      <c r="B4603" s="28" t="s">
        <v>21769</v>
      </c>
      <c r="C4603" s="26" t="s">
        <v>23035</v>
      </c>
      <c r="D4603" s="1499" t="s">
        <v>23123</v>
      </c>
      <c r="E4603" s="28" t="s">
        <v>875</v>
      </c>
      <c r="F4603" s="41" t="s">
        <v>22952</v>
      </c>
      <c r="G4603" s="1734">
        <v>45146</v>
      </c>
      <c r="H4603" s="1735" t="s">
        <v>23042</v>
      </c>
      <c r="L4603" s="26" t="s">
        <v>19308</v>
      </c>
    </row>
    <row r="4604" spans="2:12">
      <c r="B4604" s="28" t="s">
        <v>18807</v>
      </c>
      <c r="C4604" s="26" t="s">
        <v>22959</v>
      </c>
      <c r="D4604" s="1499" t="s">
        <v>23043</v>
      </c>
      <c r="E4604" s="28" t="s">
        <v>875</v>
      </c>
      <c r="F4604" s="41" t="s">
        <v>22947</v>
      </c>
      <c r="G4604" s="1734">
        <v>45152</v>
      </c>
      <c r="H4604" s="1735" t="s">
        <v>23097</v>
      </c>
      <c r="L4604" s="26" t="s">
        <v>23057</v>
      </c>
    </row>
    <row r="4605" spans="2:12">
      <c r="B4605" s="28" t="s">
        <v>18739</v>
      </c>
      <c r="C4605" s="26" t="s">
        <v>23055</v>
      </c>
      <c r="D4605" s="1499" t="s">
        <v>23124</v>
      </c>
      <c r="E4605" s="28" t="s">
        <v>21768</v>
      </c>
      <c r="F4605" s="41" t="s">
        <v>23044</v>
      </c>
      <c r="G4605" s="1734">
        <v>45154</v>
      </c>
      <c r="H4605" s="1735" t="s">
        <v>23068</v>
      </c>
      <c r="L4605" s="26" t="s">
        <v>19308</v>
      </c>
    </row>
    <row r="4606" spans="2:12">
      <c r="B4606" s="28" t="s">
        <v>19013</v>
      </c>
      <c r="C4606" s="1489" t="s">
        <v>23072</v>
      </c>
      <c r="D4606" s="1499" t="s">
        <v>12156</v>
      </c>
      <c r="E4606" s="28" t="s">
        <v>875</v>
      </c>
      <c r="F4606" s="41">
        <v>42497</v>
      </c>
      <c r="G4606" s="1734">
        <v>45156</v>
      </c>
      <c r="H4606" s="1735" t="s">
        <v>23098</v>
      </c>
      <c r="L4606" s="26" t="s">
        <v>19256</v>
      </c>
    </row>
    <row r="4607" spans="2:12">
      <c r="B4607" s="28" t="s">
        <v>23099</v>
      </c>
      <c r="C4607" s="26" t="s">
        <v>23100</v>
      </c>
      <c r="D4607" s="1499" t="s">
        <v>20110</v>
      </c>
      <c r="E4607" s="28" t="s">
        <v>23101</v>
      </c>
      <c r="F4607" s="41" t="s">
        <v>20093</v>
      </c>
      <c r="G4607" s="1734">
        <v>45156</v>
      </c>
      <c r="H4607" s="1735" t="s">
        <v>23098</v>
      </c>
      <c r="L4607" s="26" t="s">
        <v>19308</v>
      </c>
    </row>
    <row r="4608" spans="2:12">
      <c r="B4608" s="28" t="s">
        <v>18807</v>
      </c>
      <c r="C4608" s="26" t="s">
        <v>22392</v>
      </c>
      <c r="D4608" s="1499" t="s">
        <v>23056</v>
      </c>
      <c r="E4608" s="28" t="s">
        <v>22387</v>
      </c>
      <c r="F4608" s="41">
        <v>44986</v>
      </c>
      <c r="G4608" s="1734">
        <v>45156</v>
      </c>
      <c r="H4608" s="1735" t="s">
        <v>23098</v>
      </c>
      <c r="L4608" s="26" t="s">
        <v>23064</v>
      </c>
    </row>
    <row r="4609" spans="2:12">
      <c r="B4609" s="28" t="s">
        <v>22807</v>
      </c>
      <c r="C4609" s="26" t="s">
        <v>22430</v>
      </c>
      <c r="D4609" s="1499" t="s">
        <v>23066</v>
      </c>
      <c r="E4609" s="28" t="s">
        <v>34</v>
      </c>
      <c r="F4609" s="41">
        <v>44991</v>
      </c>
      <c r="G4609" s="1734">
        <v>45156</v>
      </c>
      <c r="H4609" s="1735" t="s">
        <v>23098</v>
      </c>
      <c r="L4609" s="26" t="s">
        <v>23067</v>
      </c>
    </row>
    <row r="4610" spans="2:12">
      <c r="B4610" s="28" t="s">
        <v>21769</v>
      </c>
      <c r="C4610" s="26" t="s">
        <v>23062</v>
      </c>
      <c r="D4610" s="1499" t="s">
        <v>23125</v>
      </c>
      <c r="E4610" s="28" t="s">
        <v>875</v>
      </c>
      <c r="F4610" s="41" t="s">
        <v>23048</v>
      </c>
      <c r="G4610" s="1734">
        <v>45157</v>
      </c>
      <c r="H4610" s="1735" t="s">
        <v>23102</v>
      </c>
      <c r="L4610" s="26" t="s">
        <v>19308</v>
      </c>
    </row>
    <row r="4611" spans="2:12">
      <c r="B4611" s="28" t="s">
        <v>21533</v>
      </c>
      <c r="C4611" s="26" t="s">
        <v>23020</v>
      </c>
      <c r="D4611" s="1499" t="s">
        <v>23121</v>
      </c>
      <c r="E4611" s="28" t="s">
        <v>341</v>
      </c>
      <c r="F4611" s="41" t="s">
        <v>23005</v>
      </c>
      <c r="G4611" s="1734">
        <v>45165</v>
      </c>
      <c r="H4611" s="1735" t="s">
        <v>23132</v>
      </c>
      <c r="L4611" s="26" t="s">
        <v>23096</v>
      </c>
    </row>
    <row r="4612" spans="2:12">
      <c r="B4612" s="28" t="s">
        <v>21533</v>
      </c>
      <c r="C4612" s="26" t="s">
        <v>23021</v>
      </c>
      <c r="D4612" s="1499" t="s">
        <v>23122</v>
      </c>
      <c r="E4612" s="28" t="s">
        <v>341</v>
      </c>
      <c r="F4612" s="41" t="s">
        <v>23005</v>
      </c>
      <c r="G4612" s="1734">
        <v>45165</v>
      </c>
      <c r="H4612" s="1735" t="s">
        <v>23132</v>
      </c>
      <c r="L4612" s="26" t="s">
        <v>23096</v>
      </c>
    </row>
    <row r="4613" spans="2:12">
      <c r="B4613" s="28" t="s">
        <v>23126</v>
      </c>
      <c r="C4613" s="26" t="s">
        <v>23140</v>
      </c>
      <c r="D4613" s="1499" t="s">
        <v>16033</v>
      </c>
      <c r="E4613" s="28" t="s">
        <v>875</v>
      </c>
      <c r="F4613" s="41">
        <v>42905</v>
      </c>
      <c r="G4613" s="1734">
        <v>45169</v>
      </c>
      <c r="H4613" s="1735" t="s">
        <v>21752</v>
      </c>
      <c r="L4613" s="26" t="s">
        <v>23130</v>
      </c>
    </row>
    <row r="4614" spans="2:12">
      <c r="B4614" s="28" t="s">
        <v>19993</v>
      </c>
      <c r="C4614" s="26" t="s">
        <v>22858</v>
      </c>
      <c r="D4614" s="1499" t="s">
        <v>23118</v>
      </c>
      <c r="E4614" s="28" t="s">
        <v>22800</v>
      </c>
      <c r="F4614" s="41">
        <v>45097</v>
      </c>
      <c r="G4614" s="1734">
        <v>45169</v>
      </c>
      <c r="H4614" s="1735" t="s">
        <v>21752</v>
      </c>
      <c r="L4614" s="26" t="s">
        <v>23127</v>
      </c>
    </row>
    <row r="4615" spans="2:12">
      <c r="B4615" s="28" t="s">
        <v>22748</v>
      </c>
      <c r="C4615" s="26" t="s">
        <v>22874</v>
      </c>
      <c r="D4615" s="1499" t="s">
        <v>23135</v>
      </c>
      <c r="E4615" s="28" t="s">
        <v>22749</v>
      </c>
      <c r="F4615" s="41">
        <v>45108</v>
      </c>
      <c r="G4615" s="1734">
        <v>45169</v>
      </c>
      <c r="H4615" s="1735" t="s">
        <v>21752</v>
      </c>
      <c r="L4615" s="26" t="s">
        <v>20637</v>
      </c>
    </row>
    <row r="4616" spans="2:12">
      <c r="B4616" s="28" t="s">
        <v>23129</v>
      </c>
      <c r="C4616" s="1489" t="s">
        <v>23128</v>
      </c>
      <c r="D4616" s="1499" t="s">
        <v>7492</v>
      </c>
      <c r="E4616" s="28" t="s">
        <v>875</v>
      </c>
      <c r="F4616" s="41">
        <v>40360</v>
      </c>
      <c r="G4616" s="1734">
        <v>45169</v>
      </c>
      <c r="H4616" s="1735" t="s">
        <v>21752</v>
      </c>
      <c r="L4616" s="26" t="s">
        <v>19256</v>
      </c>
    </row>
    <row r="4617" spans="2:12">
      <c r="B4617" s="28" t="s">
        <v>21132</v>
      </c>
      <c r="C4617" s="26" t="s">
        <v>23082</v>
      </c>
      <c r="D4617" s="1499" t="s">
        <v>23136</v>
      </c>
      <c r="E4617" s="28" t="s">
        <v>341</v>
      </c>
      <c r="F4617" s="41" t="s">
        <v>22944</v>
      </c>
      <c r="G4617" s="1734">
        <v>45169</v>
      </c>
      <c r="H4617" s="1735" t="s">
        <v>21752</v>
      </c>
      <c r="L4617" s="26" t="s">
        <v>23096</v>
      </c>
    </row>
    <row r="4618" spans="2:12">
      <c r="B4618" s="28" t="s">
        <v>21132</v>
      </c>
      <c r="C4618" s="26" t="s">
        <v>23083</v>
      </c>
      <c r="D4618" s="1499" t="s">
        <v>23137</v>
      </c>
      <c r="E4618" s="28" t="s">
        <v>341</v>
      </c>
      <c r="F4618" s="41" t="s">
        <v>22944</v>
      </c>
      <c r="G4618" s="1734">
        <v>45169</v>
      </c>
      <c r="H4618" s="1735" t="s">
        <v>23138</v>
      </c>
      <c r="L4618" s="26" t="s">
        <v>23096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19013</v>
      </c>
      <c r="C4620" s="26" t="s">
        <v>22189</v>
      </c>
      <c r="D4620" s="1499" t="s">
        <v>23131</v>
      </c>
      <c r="E4620" s="28" t="s">
        <v>22147</v>
      </c>
      <c r="F4620" s="41" t="s">
        <v>22175</v>
      </c>
      <c r="G4620" s="1734">
        <v>45170</v>
      </c>
      <c r="H4620" s="1735" t="s">
        <v>23188</v>
      </c>
      <c r="L4620" s="26" t="s">
        <v>23134</v>
      </c>
    </row>
    <row r="4621" spans="2:12">
      <c r="B4621" s="28" t="s">
        <v>21769</v>
      </c>
      <c r="C4621" s="26" t="s">
        <v>23079</v>
      </c>
      <c r="D4621" s="1499" t="s">
        <v>23201</v>
      </c>
      <c r="E4621" s="28" t="s">
        <v>34</v>
      </c>
      <c r="F4621" s="41">
        <v>45173</v>
      </c>
      <c r="G4621" s="1734">
        <v>45175</v>
      </c>
      <c r="H4621" s="1735" t="s">
        <v>23189</v>
      </c>
      <c r="L4621" s="26" t="s">
        <v>20484</v>
      </c>
    </row>
    <row r="4622" spans="2:12">
      <c r="B4622" s="28" t="s">
        <v>21769</v>
      </c>
      <c r="C4622" s="1489" t="s">
        <v>23159</v>
      </c>
      <c r="D4622" s="1499" t="s">
        <v>2940</v>
      </c>
      <c r="E4622" s="28" t="s">
        <v>22870</v>
      </c>
      <c r="F4622" s="41">
        <v>45103</v>
      </c>
      <c r="G4622" s="1734">
        <v>45185</v>
      </c>
      <c r="H4622" s="1735" t="s">
        <v>23190</v>
      </c>
      <c r="L4622" s="26" t="s">
        <v>23171</v>
      </c>
    </row>
    <row r="4623" spans="2:12">
      <c r="B4623" s="28" t="s">
        <v>19993</v>
      </c>
      <c r="C4623" s="1489" t="s">
        <v>23139</v>
      </c>
      <c r="D4623" s="1499" t="s">
        <v>20099</v>
      </c>
      <c r="E4623" s="28" t="s">
        <v>21779</v>
      </c>
      <c r="F4623" s="41">
        <v>45078</v>
      </c>
      <c r="G4623" s="1734">
        <v>45186</v>
      </c>
      <c r="H4623" s="1735" t="s">
        <v>23191</v>
      </c>
      <c r="L4623" s="26" t="s">
        <v>3537</v>
      </c>
    </row>
    <row r="4624" spans="2:12">
      <c r="B4624" s="28" t="s">
        <v>21769</v>
      </c>
      <c r="C4624" s="26" t="s">
        <v>23195</v>
      </c>
      <c r="D4624" s="1499" t="s">
        <v>23202</v>
      </c>
      <c r="E4624" s="28" t="s">
        <v>22870</v>
      </c>
      <c r="F4624" s="41" t="s">
        <v>23178</v>
      </c>
      <c r="G4624" s="1734">
        <v>45194</v>
      </c>
      <c r="H4624" s="1735" t="s">
        <v>23200</v>
      </c>
      <c r="L4624" s="26" t="s">
        <v>19257</v>
      </c>
    </row>
    <row r="4625" spans="2:12">
      <c r="B4625" s="28" t="s">
        <v>18807</v>
      </c>
      <c r="C4625" s="26" t="s">
        <v>23197</v>
      </c>
      <c r="D4625" s="1499" t="s">
        <v>23203</v>
      </c>
      <c r="E4625" s="28" t="s">
        <v>13382</v>
      </c>
      <c r="F4625" s="41" t="s">
        <v>23178</v>
      </c>
      <c r="G4625" s="1734">
        <v>45195</v>
      </c>
      <c r="H4625" s="1735" t="s">
        <v>23200</v>
      </c>
      <c r="L4625" s="26" t="s">
        <v>19257</v>
      </c>
    </row>
    <row r="4626" spans="2:12">
      <c r="B4626" s="28" t="s">
        <v>18420</v>
      </c>
      <c r="C4626" s="26" t="s">
        <v>22298</v>
      </c>
      <c r="D4626" s="1499" t="s">
        <v>23153</v>
      </c>
      <c r="E4626" s="28" t="s">
        <v>22230</v>
      </c>
      <c r="F4626" s="41" t="s">
        <v>22303</v>
      </c>
      <c r="G4626" s="1734">
        <v>45199</v>
      </c>
      <c r="H4626" s="1735" t="s">
        <v>23192</v>
      </c>
      <c r="L4626" s="26" t="s">
        <v>21679</v>
      </c>
    </row>
    <row r="4627" spans="2:12">
      <c r="B4627" s="28" t="s">
        <v>19993</v>
      </c>
      <c r="C4627" s="26" t="s">
        <v>22495</v>
      </c>
      <c r="D4627" s="1499" t="s">
        <v>23227</v>
      </c>
      <c r="E4627" s="28" t="s">
        <v>15454</v>
      </c>
      <c r="F4627" s="41" t="s">
        <v>23193</v>
      </c>
      <c r="G4627" s="1734">
        <v>45199</v>
      </c>
      <c r="H4627" s="1735" t="s">
        <v>23192</v>
      </c>
      <c r="L4627" s="26" t="s">
        <v>23150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21533</v>
      </c>
      <c r="C4629" s="26" t="s">
        <v>21928</v>
      </c>
      <c r="D4629" s="1499" t="s">
        <v>23232</v>
      </c>
      <c r="E4629" s="28" t="s">
        <v>15450</v>
      </c>
      <c r="F4629" s="41">
        <v>44858</v>
      </c>
      <c r="G4629" s="1734">
        <v>45205</v>
      </c>
      <c r="H4629" s="1735" t="s">
        <v>23265</v>
      </c>
      <c r="L4629" s="26" t="s">
        <v>3537</v>
      </c>
    </row>
    <row r="4630" spans="2:12">
      <c r="B4630" s="28" t="s">
        <v>21769</v>
      </c>
      <c r="C4630" s="26" t="s">
        <v>22945</v>
      </c>
      <c r="D4630" s="1499" t="s">
        <v>23246</v>
      </c>
      <c r="E4630" s="28" t="s">
        <v>341</v>
      </c>
      <c r="F4630" s="41" t="s">
        <v>22937</v>
      </c>
      <c r="G4630" s="1734">
        <v>45211</v>
      </c>
      <c r="H4630" s="1735" t="s">
        <v>23266</v>
      </c>
      <c r="L4630" s="26" t="s">
        <v>23252</v>
      </c>
    </row>
    <row r="4631" spans="2:12">
      <c r="B4631" s="28" t="s">
        <v>20342</v>
      </c>
      <c r="C4631" s="26" t="s">
        <v>23267</v>
      </c>
      <c r="D4631" s="1499" t="s">
        <v>23243</v>
      </c>
      <c r="E4631" s="28" t="s">
        <v>13382</v>
      </c>
      <c r="F4631" s="41">
        <v>44685</v>
      </c>
      <c r="G4631" s="1734">
        <v>45212</v>
      </c>
      <c r="H4631" s="1735" t="s">
        <v>23268</v>
      </c>
      <c r="L4631" s="26" t="s">
        <v>19257</v>
      </c>
    </row>
    <row r="4632" spans="2:12">
      <c r="B4632" s="28" t="s">
        <v>18504</v>
      </c>
      <c r="C4632" s="26" t="s">
        <v>22760</v>
      </c>
      <c r="D4632" s="1499" t="s">
        <v>23251</v>
      </c>
      <c r="E4632" s="28" t="s">
        <v>13558</v>
      </c>
      <c r="F4632" s="41" t="s">
        <v>22757</v>
      </c>
      <c r="G4632" s="1734">
        <v>45212</v>
      </c>
      <c r="H4632" s="1735" t="s">
        <v>23268</v>
      </c>
      <c r="L4632" s="26" t="s">
        <v>3537</v>
      </c>
    </row>
    <row r="4633" spans="2:12">
      <c r="B4633" s="28" t="s">
        <v>22748</v>
      </c>
      <c r="C4633" s="26" t="s">
        <v>23247</v>
      </c>
      <c r="D4633" s="1499" t="s">
        <v>23271</v>
      </c>
      <c r="E4633" s="28" t="s">
        <v>22800</v>
      </c>
      <c r="F4633" s="41" t="s">
        <v>23228</v>
      </c>
      <c r="G4633" s="1734">
        <v>45212</v>
      </c>
      <c r="H4633" s="1735" t="s">
        <v>23268</v>
      </c>
      <c r="L4633" s="26" t="s">
        <v>23253</v>
      </c>
    </row>
    <row r="4634" spans="2:12">
      <c r="B4634" s="28" t="s">
        <v>21769</v>
      </c>
      <c r="C4634" s="26" t="s">
        <v>22221</v>
      </c>
      <c r="D4634" s="1499" t="s">
        <v>23241</v>
      </c>
      <c r="E4634" s="28" t="s">
        <v>875</v>
      </c>
      <c r="F4634" s="41" t="s">
        <v>22795</v>
      </c>
      <c r="G4634" s="1734">
        <v>45213</v>
      </c>
      <c r="H4634" s="1735" t="s">
        <v>23269</v>
      </c>
      <c r="L4634" s="26" t="s">
        <v>19257</v>
      </c>
    </row>
    <row r="4635" spans="2:12">
      <c r="B4635" s="28" t="s">
        <v>18648</v>
      </c>
      <c r="C4635" s="26" t="s">
        <v>21788</v>
      </c>
      <c r="D4635" s="1499" t="s">
        <v>23284</v>
      </c>
      <c r="E4635" s="28" t="s">
        <v>23290</v>
      </c>
      <c r="F4635" s="41">
        <v>44823</v>
      </c>
      <c r="G4635" s="1734">
        <v>45226</v>
      </c>
      <c r="H4635" s="1735" t="s">
        <v>23285</v>
      </c>
      <c r="L4635" s="26" t="s">
        <v>3537</v>
      </c>
    </row>
    <row r="4636" spans="2:12">
      <c r="B4636" s="28" t="s">
        <v>23063</v>
      </c>
      <c r="C4636" s="26" t="s">
        <v>23032</v>
      </c>
      <c r="D4636" s="1499" t="s">
        <v>17572</v>
      </c>
      <c r="E4636" s="28" t="s">
        <v>15454</v>
      </c>
      <c r="F4636" s="41">
        <v>43313</v>
      </c>
      <c r="G4636" s="1734">
        <v>45230</v>
      </c>
      <c r="H4636" s="1735" t="s">
        <v>23158</v>
      </c>
      <c r="L4636" s="26" t="s">
        <v>22932</v>
      </c>
    </row>
    <row r="4637" spans="2:12">
      <c r="B4637" s="28"/>
      <c r="C4637" s="26"/>
      <c r="D4637" s="353"/>
      <c r="E4637" s="28" t="s">
        <v>23242</v>
      </c>
      <c r="F4637" s="41"/>
      <c r="G4637" s="1734"/>
      <c r="H4637" s="1735"/>
      <c r="L4637" s="26"/>
    </row>
    <row r="4638" spans="2:12">
      <c r="B4638" s="28" t="s">
        <v>19013</v>
      </c>
      <c r="C4638" s="26" t="s">
        <v>22876</v>
      </c>
      <c r="D4638" s="1499" t="s">
        <v>23289</v>
      </c>
      <c r="E4638" s="28" t="s">
        <v>21768</v>
      </c>
      <c r="F4638" s="41">
        <v>45110</v>
      </c>
      <c r="G4638" s="1734">
        <v>45236</v>
      </c>
      <c r="H4638" s="1735" t="s">
        <v>23298</v>
      </c>
      <c r="L4638" s="26" t="s">
        <v>3537</v>
      </c>
    </row>
    <row r="4639" spans="2:12">
      <c r="B4639" s="28" t="s">
        <v>18739</v>
      </c>
      <c r="C4639" s="26" t="s">
        <v>23237</v>
      </c>
      <c r="D4639" s="1499" t="s">
        <v>23311</v>
      </c>
      <c r="E4639" s="28" t="s">
        <v>21768</v>
      </c>
      <c r="F4639" s="41" t="s">
        <v>23229</v>
      </c>
      <c r="G4639" s="1734">
        <v>45256</v>
      </c>
      <c r="H4639" s="1735" t="s">
        <v>19050</v>
      </c>
      <c r="L4639" s="26" t="s">
        <v>23299</v>
      </c>
    </row>
    <row r="4640" spans="2:12" ht="15" customHeight="1">
      <c r="B4640" s="28" t="s">
        <v>22748</v>
      </c>
      <c r="C4640" s="26" t="s">
        <v>23239</v>
      </c>
      <c r="D4640" s="1499" t="s">
        <v>23309</v>
      </c>
      <c r="E4640" s="28" t="s">
        <v>15454</v>
      </c>
      <c r="F4640" s="41" t="s">
        <v>23228</v>
      </c>
      <c r="G4640" s="1734">
        <v>45260</v>
      </c>
      <c r="H4640" s="1735" t="s">
        <v>5501</v>
      </c>
      <c r="L4640" s="26" t="s">
        <v>23310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21420</v>
      </c>
      <c r="C4642" s="26" t="s">
        <v>23345</v>
      </c>
      <c r="D4642" s="1499" t="s">
        <v>23377</v>
      </c>
      <c r="E4642" s="28" t="s">
        <v>73</v>
      </c>
      <c r="F4642" s="41" t="s">
        <v>23076</v>
      </c>
      <c r="G4642" s="1734">
        <v>45266</v>
      </c>
      <c r="H4642" s="1735" t="s">
        <v>23323</v>
      </c>
      <c r="L4642" s="26" t="s">
        <v>21679</v>
      </c>
    </row>
    <row r="4643" spans="2:12">
      <c r="B4643" s="28" t="s">
        <v>21420</v>
      </c>
      <c r="C4643" s="26" t="s">
        <v>22761</v>
      </c>
      <c r="D4643" s="1499" t="s">
        <v>23325</v>
      </c>
      <c r="E4643" s="28" t="s">
        <v>13382</v>
      </c>
      <c r="F4643" s="41" t="s">
        <v>22757</v>
      </c>
      <c r="G4643" s="1734">
        <v>45266</v>
      </c>
      <c r="H4643" s="1735" t="s">
        <v>15338</v>
      </c>
      <c r="L4643" s="26" t="s">
        <v>21679</v>
      </c>
    </row>
    <row r="4644" spans="2:12">
      <c r="B4644" s="28" t="s">
        <v>22290</v>
      </c>
      <c r="C4644" s="26" t="s">
        <v>23346</v>
      </c>
      <c r="D4644" s="1499" t="s">
        <v>2012</v>
      </c>
      <c r="E4644" s="28" t="s">
        <v>22737</v>
      </c>
      <c r="F4644" s="41">
        <v>42346</v>
      </c>
      <c r="G4644" s="1734">
        <v>45267</v>
      </c>
      <c r="H4644" s="1735" t="s">
        <v>23324</v>
      </c>
      <c r="L4644" s="26" t="s">
        <v>23334</v>
      </c>
    </row>
    <row r="4645" spans="2:12">
      <c r="B4645" s="28" t="s">
        <v>21769</v>
      </c>
      <c r="C4645" s="26" t="s">
        <v>23319</v>
      </c>
      <c r="D4645" s="1499" t="s">
        <v>23378</v>
      </c>
      <c r="E4645" s="28" t="s">
        <v>22020</v>
      </c>
      <c r="F4645" s="41">
        <v>45264</v>
      </c>
      <c r="G4645" s="1734">
        <v>45267</v>
      </c>
      <c r="H4645" s="1735" t="s">
        <v>23324</v>
      </c>
      <c r="L4645" s="26" t="s">
        <v>23333</v>
      </c>
    </row>
    <row r="4646" spans="2:12">
      <c r="B4646" s="28" t="s">
        <v>18420</v>
      </c>
      <c r="C4646" s="26" t="s">
        <v>23320</v>
      </c>
      <c r="D4646" s="1499" t="s">
        <v>23379</v>
      </c>
      <c r="E4646" s="28" t="s">
        <v>23300</v>
      </c>
      <c r="F4646" s="41">
        <v>45264</v>
      </c>
      <c r="G4646" s="1734">
        <v>45273</v>
      </c>
      <c r="H4646" s="1755" t="s">
        <v>23347</v>
      </c>
      <c r="L4646" s="26" t="s">
        <v>19256</v>
      </c>
    </row>
    <row r="4647" spans="2:12">
      <c r="B4647" s="28" t="s">
        <v>23351</v>
      </c>
      <c r="C4647" s="26" t="s">
        <v>23348</v>
      </c>
      <c r="D4647" s="1499" t="s">
        <v>17669</v>
      </c>
      <c r="E4647" s="28" t="s">
        <v>13558</v>
      </c>
      <c r="F4647" s="41">
        <v>43327</v>
      </c>
      <c r="G4647" s="1734">
        <v>45283</v>
      </c>
      <c r="H4647" s="1735" t="s">
        <v>23335</v>
      </c>
      <c r="L4647" s="26" t="s">
        <v>5588</v>
      </c>
    </row>
    <row r="4648" spans="2:12">
      <c r="B4648" s="28" t="s">
        <v>19993</v>
      </c>
      <c r="C4648" s="26" t="s">
        <v>23382</v>
      </c>
      <c r="D4648" s="1499" t="s">
        <v>23350</v>
      </c>
      <c r="E4648" s="28" t="s">
        <v>19917</v>
      </c>
      <c r="F4648" s="41" t="s">
        <v>23383</v>
      </c>
      <c r="G4648" s="1734">
        <v>45291</v>
      </c>
      <c r="H4648" s="1755" t="s">
        <v>23365</v>
      </c>
      <c r="L4648" s="26" t="s">
        <v>23354</v>
      </c>
    </row>
    <row r="4649" spans="2:12">
      <c r="B4649" s="28" t="s">
        <v>19993</v>
      </c>
      <c r="C4649" s="26" t="s">
        <v>23384</v>
      </c>
      <c r="D4649" s="1499" t="s">
        <v>20836</v>
      </c>
      <c r="E4649" s="28" t="s">
        <v>18369</v>
      </c>
      <c r="F4649" s="41" t="s">
        <v>23385</v>
      </c>
      <c r="G4649" s="1734">
        <v>45291</v>
      </c>
      <c r="H4649" s="1755" t="s">
        <v>23365</v>
      </c>
      <c r="L4649" s="26" t="s">
        <v>23354</v>
      </c>
    </row>
    <row r="4650" spans="2:12">
      <c r="B4650" s="28" t="s">
        <v>19993</v>
      </c>
      <c r="C4650" s="26" t="s">
        <v>20741</v>
      </c>
      <c r="D4650" s="1499" t="s">
        <v>20744</v>
      </c>
      <c r="E4650" s="28" t="s">
        <v>18252</v>
      </c>
      <c r="F4650" s="41" t="s">
        <v>23386</v>
      </c>
      <c r="G4650" s="1734">
        <v>45291</v>
      </c>
      <c r="H4650" s="1755" t="s">
        <v>23365</v>
      </c>
      <c r="L4650" s="26" t="s">
        <v>23354</v>
      </c>
    </row>
    <row r="4651" spans="2:12">
      <c r="B4651" s="28" t="s">
        <v>21421</v>
      </c>
      <c r="C4651" s="26" t="s">
        <v>21633</v>
      </c>
      <c r="D4651" s="1499" t="s">
        <v>23353</v>
      </c>
      <c r="E4651" s="28" t="s">
        <v>18369</v>
      </c>
      <c r="F4651" s="41">
        <v>44746</v>
      </c>
      <c r="G4651" s="1734">
        <v>45291</v>
      </c>
      <c r="H4651" s="1755" t="s">
        <v>23365</v>
      </c>
      <c r="L4651" s="26" t="s">
        <v>23354</v>
      </c>
    </row>
    <row r="4652" spans="2:12">
      <c r="B4652" s="28" t="s">
        <v>21420</v>
      </c>
      <c r="C4652" s="26" t="s">
        <v>22669</v>
      </c>
      <c r="D4652" s="1499" t="s">
        <v>23349</v>
      </c>
      <c r="E4652" s="28" t="s">
        <v>13558</v>
      </c>
      <c r="F4652" s="41">
        <v>45061</v>
      </c>
      <c r="G4652" s="1734">
        <v>45295</v>
      </c>
      <c r="H4652" s="1755" t="s">
        <v>23366</v>
      </c>
      <c r="I4652" s="24" t="s">
        <v>23352</v>
      </c>
      <c r="L4652" s="26" t="s">
        <v>23354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22290</v>
      </c>
      <c r="C4654" s="26" t="s">
        <v>23391</v>
      </c>
      <c r="D4654" s="1499" t="s">
        <v>23388</v>
      </c>
      <c r="E4654" s="28" t="s">
        <v>56</v>
      </c>
      <c r="F4654" s="41" t="s">
        <v>23006</v>
      </c>
      <c r="G4654" s="1734">
        <v>45303</v>
      </c>
      <c r="H4654" s="1755" t="s">
        <v>23428</v>
      </c>
      <c r="L4654" s="26" t="s">
        <v>23392</v>
      </c>
    </row>
    <row r="4655" spans="2:12">
      <c r="B4655" s="28" t="s">
        <v>23389</v>
      </c>
      <c r="C4655" s="26" t="s">
        <v>22875</v>
      </c>
      <c r="D4655" s="1499" t="s">
        <v>23416</v>
      </c>
      <c r="E4655" s="28" t="s">
        <v>23390</v>
      </c>
      <c r="F4655" s="41">
        <v>45110</v>
      </c>
      <c r="G4655" s="1734">
        <v>45310</v>
      </c>
      <c r="H4655" s="1755" t="s">
        <v>23430</v>
      </c>
      <c r="L4655" s="26" t="s">
        <v>2800</v>
      </c>
    </row>
    <row r="4656" spans="2:12">
      <c r="B4656" s="28" t="s">
        <v>18420</v>
      </c>
      <c r="C4656" s="26" t="s">
        <v>23337</v>
      </c>
      <c r="D4656" s="1499" t="s">
        <v>23443</v>
      </c>
      <c r="E4656" s="28" t="s">
        <v>13382</v>
      </c>
      <c r="F4656" s="41" t="s">
        <v>23344</v>
      </c>
      <c r="G4656" s="1734">
        <v>45315</v>
      </c>
      <c r="H4656" s="1755" t="s">
        <v>23442</v>
      </c>
      <c r="L4656" s="26" t="s">
        <v>23439</v>
      </c>
    </row>
    <row r="4657" spans="2:12">
      <c r="B4657" s="28" t="s">
        <v>19993</v>
      </c>
      <c r="C4657" s="26" t="s">
        <v>23387</v>
      </c>
      <c r="D4657" s="1499" t="s">
        <v>20101</v>
      </c>
      <c r="E4657" s="28" t="s">
        <v>56</v>
      </c>
      <c r="F4657" s="41" t="s">
        <v>23431</v>
      </c>
      <c r="G4657" s="1734">
        <v>45322</v>
      </c>
      <c r="H4657" s="1755" t="s">
        <v>23432</v>
      </c>
      <c r="L4657" s="26" t="s">
        <v>2800</v>
      </c>
    </row>
    <row r="4658" spans="2:12">
      <c r="B4658" s="28" t="s">
        <v>19993</v>
      </c>
      <c r="C4658" s="26" t="s">
        <v>20871</v>
      </c>
      <c r="D4658" s="1499" t="s">
        <v>18179</v>
      </c>
      <c r="E4658" s="28" t="s">
        <v>20032</v>
      </c>
      <c r="F4658" s="41">
        <v>44503</v>
      </c>
      <c r="G4658" s="1734">
        <v>45322</v>
      </c>
      <c r="H4658" s="1755" t="s">
        <v>23432</v>
      </c>
      <c r="L4658" s="26" t="s">
        <v>2800</v>
      </c>
    </row>
    <row r="4659" spans="2:12">
      <c r="B4659" s="28" t="s">
        <v>19993</v>
      </c>
      <c r="C4659" s="26" t="s">
        <v>21793</v>
      </c>
      <c r="D4659" s="1499" t="s">
        <v>23417</v>
      </c>
      <c r="E4659" s="28" t="s">
        <v>21779</v>
      </c>
      <c r="F4659" s="41">
        <v>44818</v>
      </c>
      <c r="G4659" s="1734">
        <v>45322</v>
      </c>
      <c r="H4659" s="1755" t="s">
        <v>23432</v>
      </c>
      <c r="L4659" s="26" t="s">
        <v>2800</v>
      </c>
    </row>
    <row r="4660" spans="2:12">
      <c r="B4660" s="28" t="s">
        <v>19993</v>
      </c>
      <c r="C4660" s="26" t="s">
        <v>22016</v>
      </c>
      <c r="D4660" s="1499" t="s">
        <v>23418</v>
      </c>
      <c r="E4660" s="28" t="s">
        <v>21779</v>
      </c>
      <c r="F4660" s="41" t="s">
        <v>22014</v>
      </c>
      <c r="G4660" s="1734">
        <v>45322</v>
      </c>
      <c r="H4660" s="1755" t="s">
        <v>23432</v>
      </c>
      <c r="L4660" s="26" t="s">
        <v>2800</v>
      </c>
    </row>
    <row r="4661" spans="2:12">
      <c r="B4661" s="28" t="s">
        <v>19993</v>
      </c>
      <c r="C4661" s="26" t="s">
        <v>22191</v>
      </c>
      <c r="D4661" s="1499" t="s">
        <v>23419</v>
      </c>
      <c r="E4661" s="28" t="s">
        <v>21945</v>
      </c>
      <c r="F4661" s="41" t="s">
        <v>22175</v>
      </c>
      <c r="G4661" s="1734">
        <v>45322</v>
      </c>
      <c r="H4661" s="1755" t="s">
        <v>23432</v>
      </c>
      <c r="L4661" s="26" t="s">
        <v>2800</v>
      </c>
    </row>
    <row r="4662" spans="2:12">
      <c r="B4662" s="28" t="s">
        <v>23499</v>
      </c>
      <c r="C4662" s="26" t="s">
        <v>22481</v>
      </c>
      <c r="D4662" s="1499" t="s">
        <v>23420</v>
      </c>
      <c r="E4662" s="28" t="s">
        <v>21779</v>
      </c>
      <c r="F4662" s="41">
        <v>45000</v>
      </c>
      <c r="G4662" s="1734">
        <v>45322</v>
      </c>
      <c r="H4662" s="1755" t="s">
        <v>23432</v>
      </c>
      <c r="L4662" s="26" t="s">
        <v>2800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19887</v>
      </c>
      <c r="C4664" s="26" t="s">
        <v>23425</v>
      </c>
      <c r="D4664" s="1499" t="s">
        <v>23492</v>
      </c>
      <c r="E4664" s="28" t="s">
        <v>341</v>
      </c>
      <c r="F4664" s="41">
        <v>45306</v>
      </c>
      <c r="G4664" s="1734">
        <v>45324</v>
      </c>
      <c r="H4664" s="1755" t="s">
        <v>23469</v>
      </c>
      <c r="L4664" s="26" t="s">
        <v>23441</v>
      </c>
    </row>
    <row r="4665" spans="2:12">
      <c r="B4665" s="28" t="s">
        <v>21769</v>
      </c>
      <c r="C4665" s="1489" t="s">
        <v>23451</v>
      </c>
      <c r="D4665" s="1499" t="s">
        <v>17138</v>
      </c>
      <c r="E4665" s="28" t="s">
        <v>21996</v>
      </c>
      <c r="F4665" s="41" t="s">
        <v>22682</v>
      </c>
      <c r="G4665" s="1734">
        <v>45344</v>
      </c>
      <c r="H4665" s="1755" t="s">
        <v>23470</v>
      </c>
      <c r="L4665" s="26" t="s">
        <v>23483</v>
      </c>
    </row>
    <row r="4666" spans="2:12">
      <c r="B4666" s="28" t="s">
        <v>18739</v>
      </c>
      <c r="C4666" s="1489" t="s">
        <v>23452</v>
      </c>
      <c r="D4666" s="1499" t="s">
        <v>22060</v>
      </c>
      <c r="E4666" s="28" t="s">
        <v>875</v>
      </c>
      <c r="F4666" s="41">
        <v>44704</v>
      </c>
      <c r="G4666" s="1734">
        <v>45347</v>
      </c>
      <c r="H4666" s="1772" t="s">
        <v>23481</v>
      </c>
      <c r="L4666" s="26" t="s">
        <v>23485</v>
      </c>
    </row>
    <row r="4667" spans="2:12">
      <c r="B4667" s="28" t="s">
        <v>21769</v>
      </c>
      <c r="C4667" s="26" t="s">
        <v>23406</v>
      </c>
      <c r="D4667" s="1499" t="s">
        <v>23493</v>
      </c>
      <c r="E4667" s="28" t="s">
        <v>875</v>
      </c>
      <c r="F4667" s="41" t="s">
        <v>23445</v>
      </c>
      <c r="G4667" s="1734">
        <v>45348</v>
      </c>
      <c r="H4667" s="1755" t="s">
        <v>23489</v>
      </c>
      <c r="L4667" s="26" t="s">
        <v>19308</v>
      </c>
    </row>
    <row r="4668" spans="2:12">
      <c r="B4668" s="28" t="s">
        <v>19013</v>
      </c>
      <c r="C4668" s="26" t="s">
        <v>23276</v>
      </c>
      <c r="D4668" s="1499" t="s">
        <v>23453</v>
      </c>
      <c r="E4668" s="28" t="s">
        <v>23272</v>
      </c>
      <c r="F4668" s="41">
        <v>45231</v>
      </c>
      <c r="G4668" s="1734">
        <v>45351</v>
      </c>
      <c r="H4668" s="1772" t="s">
        <v>23482</v>
      </c>
      <c r="L4668" s="26" t="s">
        <v>23477</v>
      </c>
    </row>
    <row r="4669" spans="2:12">
      <c r="B4669" s="28" t="s">
        <v>23434</v>
      </c>
      <c r="C4669" s="1489" t="s">
        <v>23433</v>
      </c>
      <c r="D4669" s="1499" t="s">
        <v>13737</v>
      </c>
      <c r="E4669" s="28" t="s">
        <v>23435</v>
      </c>
      <c r="F4669" s="41">
        <v>38596</v>
      </c>
      <c r="G4669" s="1734">
        <v>45351</v>
      </c>
      <c r="H4669" s="1755" t="s">
        <v>23471</v>
      </c>
      <c r="L4669" s="26" t="s">
        <v>23438</v>
      </c>
    </row>
    <row r="4670" spans="2:12">
      <c r="B4670" s="28" t="s">
        <v>18739</v>
      </c>
      <c r="C4670" s="26" t="s">
        <v>23472</v>
      </c>
      <c r="D4670" s="1499" t="s">
        <v>23494</v>
      </c>
      <c r="E4670" s="28" t="s">
        <v>875</v>
      </c>
      <c r="F4670" s="41">
        <v>44671</v>
      </c>
      <c r="G4670" s="1734">
        <v>45351</v>
      </c>
      <c r="H4670" s="1755" t="s">
        <v>23471</v>
      </c>
      <c r="L4670" s="26" t="s">
        <v>23483</v>
      </c>
    </row>
    <row r="4671" spans="2:12">
      <c r="B4671" s="28" t="s">
        <v>21420</v>
      </c>
      <c r="C4671" s="26" t="s">
        <v>21721</v>
      </c>
      <c r="D4671" s="1499" t="s">
        <v>23495</v>
      </c>
      <c r="E4671" s="28" t="s">
        <v>73</v>
      </c>
      <c r="F4671" s="41" t="s">
        <v>22774</v>
      </c>
      <c r="G4671" s="1734">
        <v>45351</v>
      </c>
      <c r="H4671" s="1755" t="s">
        <v>23471</v>
      </c>
      <c r="L4671" s="26" t="s">
        <v>23479</v>
      </c>
    </row>
    <row r="4672" spans="2:12">
      <c r="B4672" s="28" t="s">
        <v>18807</v>
      </c>
      <c r="C4672" s="26" t="s">
        <v>22929</v>
      </c>
      <c r="D4672" s="1499" t="s">
        <v>23496</v>
      </c>
      <c r="E4672" s="28" t="s">
        <v>23473</v>
      </c>
      <c r="F4672" s="41" t="s">
        <v>22926</v>
      </c>
      <c r="G4672" s="1734">
        <v>45351</v>
      </c>
      <c r="H4672" s="1755" t="s">
        <v>23471</v>
      </c>
      <c r="L4672" s="26" t="s">
        <v>23478</v>
      </c>
    </row>
    <row r="4673" spans="2:12">
      <c r="B4673" s="28" t="s">
        <v>23099</v>
      </c>
      <c r="C4673" s="26" t="s">
        <v>23036</v>
      </c>
      <c r="D4673" s="1499" t="s">
        <v>23450</v>
      </c>
      <c r="E4673" s="28" t="s">
        <v>15450</v>
      </c>
      <c r="F4673" s="41" t="s">
        <v>22938</v>
      </c>
      <c r="G4673" s="1734">
        <v>45351</v>
      </c>
      <c r="H4673" s="1755" t="s">
        <v>23471</v>
      </c>
      <c r="L4673" s="26" t="s">
        <v>23479</v>
      </c>
    </row>
    <row r="4674" spans="2:12">
      <c r="B4674" s="28" t="s">
        <v>18504</v>
      </c>
      <c r="C4674" s="26" t="s">
        <v>23474</v>
      </c>
      <c r="D4674" s="1499" t="s">
        <v>23454</v>
      </c>
      <c r="E4674" s="28" t="s">
        <v>13558</v>
      </c>
      <c r="F4674" s="41" t="s">
        <v>23475</v>
      </c>
      <c r="G4674" s="1734">
        <v>45351</v>
      </c>
      <c r="H4674" s="1755" t="s">
        <v>23471</v>
      </c>
      <c r="L4674" s="26" t="s">
        <v>23480</v>
      </c>
    </row>
    <row r="4675" spans="2:12">
      <c r="B4675" s="28" t="s">
        <v>21420</v>
      </c>
      <c r="C4675" s="26" t="s">
        <v>21706</v>
      </c>
      <c r="D4675" s="1499" t="s">
        <v>23484</v>
      </c>
      <c r="E4675" s="28" t="s">
        <v>19897</v>
      </c>
      <c r="F4675" s="41">
        <v>44781</v>
      </c>
      <c r="G4675" s="1734">
        <v>45351</v>
      </c>
      <c r="H4675" s="1755" t="s">
        <v>23471</v>
      </c>
      <c r="L4675" s="26" t="s">
        <v>23479</v>
      </c>
    </row>
    <row r="4676" spans="2:12">
      <c r="B4676" s="28" t="s">
        <v>19993</v>
      </c>
      <c r="C4676" s="26" t="s">
        <v>22755</v>
      </c>
      <c r="D4676" s="1499" t="s">
        <v>23486</v>
      </c>
      <c r="E4676" s="28" t="s">
        <v>22737</v>
      </c>
      <c r="F4676" s="41" t="s">
        <v>22861</v>
      </c>
      <c r="G4676" s="1734">
        <v>45351</v>
      </c>
      <c r="H4676" s="1773" t="s">
        <v>23488</v>
      </c>
      <c r="L4676" s="26" t="s">
        <v>19256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19013</v>
      </c>
      <c r="C4678" s="26" t="s">
        <v>23154</v>
      </c>
      <c r="D4678" s="1499" t="s">
        <v>23498</v>
      </c>
      <c r="E4678" s="28" t="s">
        <v>875</v>
      </c>
      <c r="F4678" s="41" t="s">
        <v>23065</v>
      </c>
      <c r="G4678" s="1734">
        <v>45357</v>
      </c>
      <c r="H4678" s="1755" t="s">
        <v>23528</v>
      </c>
      <c r="L4678" s="26" t="s">
        <v>23506</v>
      </c>
    </row>
    <row r="4679" spans="2:12">
      <c r="B4679" s="28" t="s">
        <v>23538</v>
      </c>
      <c r="C4679" s="26" t="s">
        <v>20130</v>
      </c>
      <c r="D4679" s="1499" t="s">
        <v>20185</v>
      </c>
      <c r="E4679" s="28" t="s">
        <v>15450</v>
      </c>
      <c r="F4679" s="41">
        <v>44334</v>
      </c>
      <c r="G4679" s="1734">
        <v>45357</v>
      </c>
      <c r="H4679" s="1755" t="s">
        <v>23528</v>
      </c>
      <c r="L4679" s="26" t="s">
        <v>19256</v>
      </c>
    </row>
    <row r="4680" spans="2:12">
      <c r="B4680" s="28" t="s">
        <v>20925</v>
      </c>
      <c r="C4680" s="26" t="s">
        <v>22496</v>
      </c>
      <c r="D4680" s="1499" t="s">
        <v>23579</v>
      </c>
      <c r="E4680" s="28" t="s">
        <v>454</v>
      </c>
      <c r="F4680" s="41" t="s">
        <v>23529</v>
      </c>
      <c r="G4680" s="1734">
        <v>45362</v>
      </c>
      <c r="H4680" s="1755" t="s">
        <v>23530</v>
      </c>
      <c r="L4680" s="26" t="s">
        <v>19256</v>
      </c>
    </row>
    <row r="4681" spans="2:12">
      <c r="B4681" s="28" t="s">
        <v>21769</v>
      </c>
      <c r="C4681" s="26" t="s">
        <v>23503</v>
      </c>
      <c r="D4681" s="1499" t="s">
        <v>23580</v>
      </c>
      <c r="E4681" s="28" t="s">
        <v>875</v>
      </c>
      <c r="F4681" s="41">
        <v>45362</v>
      </c>
      <c r="G4681" s="1734">
        <v>45363</v>
      </c>
      <c r="H4681" s="1774" t="s">
        <v>4343</v>
      </c>
      <c r="L4681" s="26" t="s">
        <v>19308</v>
      </c>
    </row>
    <row r="4682" spans="2:12">
      <c r="B4682" s="28" t="s">
        <v>18648</v>
      </c>
      <c r="C4682" s="26" t="s">
        <v>22804</v>
      </c>
      <c r="D4682" s="1499" t="s">
        <v>22285</v>
      </c>
      <c r="E4682" s="28" t="s">
        <v>873</v>
      </c>
      <c r="F4682" s="41" t="s">
        <v>20766</v>
      </c>
      <c r="G4682" s="1734">
        <v>45365</v>
      </c>
      <c r="H4682" s="1755" t="s">
        <v>23531</v>
      </c>
      <c r="L4682" s="26" t="s">
        <v>19308</v>
      </c>
    </row>
    <row r="4683" spans="2:12">
      <c r="B4683" s="28" t="s">
        <v>21533</v>
      </c>
      <c r="C4683" s="26" t="s">
        <v>21582</v>
      </c>
      <c r="D4683" s="1499" t="s">
        <v>23581</v>
      </c>
      <c r="E4683" s="28" t="s">
        <v>18369</v>
      </c>
      <c r="F4683" s="41">
        <v>44725</v>
      </c>
      <c r="G4683" s="1734">
        <v>45370</v>
      </c>
      <c r="H4683" s="1755" t="s">
        <v>23532</v>
      </c>
      <c r="L4683" s="26" t="s">
        <v>19308</v>
      </c>
    </row>
    <row r="4684" spans="2:12">
      <c r="B4684" s="28" t="s">
        <v>22465</v>
      </c>
      <c r="C4684" s="1489" t="s">
        <v>23539</v>
      </c>
      <c r="D4684" s="1499" t="s">
        <v>23582</v>
      </c>
      <c r="E4684" s="28" t="s">
        <v>15454</v>
      </c>
      <c r="F4684" s="41">
        <v>45000</v>
      </c>
      <c r="G4684" s="1734">
        <v>45375</v>
      </c>
      <c r="H4684" s="1755" t="s">
        <v>23533</v>
      </c>
      <c r="L4684" s="26" t="s">
        <v>19256</v>
      </c>
    </row>
    <row r="4685" spans="2:12">
      <c r="B4685" s="28" t="s">
        <v>21420</v>
      </c>
      <c r="C4685" s="26" t="s">
        <v>23543</v>
      </c>
      <c r="D4685" s="1499" t="s">
        <v>23546</v>
      </c>
      <c r="E4685" s="28" t="s">
        <v>875</v>
      </c>
      <c r="F4685" s="41">
        <v>45376</v>
      </c>
      <c r="G4685" s="1734">
        <v>45379</v>
      </c>
      <c r="H4685" s="1755" t="s">
        <v>23557</v>
      </c>
      <c r="L4685" s="26" t="s">
        <v>23547</v>
      </c>
    </row>
    <row r="4686" spans="2:12">
      <c r="B4686" s="28" t="s">
        <v>85</v>
      </c>
      <c r="C4686" s="26" t="s">
        <v>23490</v>
      </c>
      <c r="D4686" s="1499" t="s">
        <v>23548</v>
      </c>
      <c r="E4686" s="28" t="s">
        <v>56</v>
      </c>
      <c r="F4686" s="41">
        <v>45355</v>
      </c>
      <c r="G4686" s="1734">
        <v>45380</v>
      </c>
      <c r="H4686" s="1755" t="s">
        <v>23558</v>
      </c>
      <c r="L4686" s="26" t="s">
        <v>19308</v>
      </c>
    </row>
    <row r="4687" spans="2:12">
      <c r="B4687" s="28" t="s">
        <v>85</v>
      </c>
      <c r="C4687" s="1489" t="s">
        <v>23436</v>
      </c>
      <c r="D4687" s="1499" t="s">
        <v>991</v>
      </c>
      <c r="E4687" s="28" t="s">
        <v>23437</v>
      </c>
      <c r="F4687" s="41">
        <v>39995</v>
      </c>
      <c r="G4687" s="1734">
        <v>45382</v>
      </c>
      <c r="H4687" s="1755" t="s">
        <v>14197</v>
      </c>
      <c r="L4687" s="26" t="s">
        <v>23508</v>
      </c>
    </row>
    <row r="4688" spans="2:12">
      <c r="B4688" s="28" t="s">
        <v>343</v>
      </c>
      <c r="C4688" s="1489" t="s">
        <v>23509</v>
      </c>
      <c r="D4688" s="1499" t="s">
        <v>1497</v>
      </c>
      <c r="E4688" s="28" t="s">
        <v>56</v>
      </c>
      <c r="F4688" s="41">
        <v>43717</v>
      </c>
      <c r="G4688" s="1734">
        <v>45382</v>
      </c>
      <c r="H4688" s="1755" t="s">
        <v>14197</v>
      </c>
      <c r="L4688" s="26" t="s">
        <v>19256</v>
      </c>
    </row>
    <row r="4689" spans="2:12">
      <c r="B4689" s="28" t="s">
        <v>19993</v>
      </c>
      <c r="C4689" s="1489" t="s">
        <v>19995</v>
      </c>
      <c r="D4689" s="1499" t="s">
        <v>19996</v>
      </c>
      <c r="E4689" s="28" t="s">
        <v>15454</v>
      </c>
      <c r="F4689" s="41">
        <v>44277</v>
      </c>
      <c r="G4689" s="1734">
        <v>45382</v>
      </c>
      <c r="H4689" s="1755" t="s">
        <v>14197</v>
      </c>
      <c r="L4689" s="26" t="s">
        <v>19257</v>
      </c>
    </row>
    <row r="4690" spans="2:12">
      <c r="B4690" s="28" t="s">
        <v>19013</v>
      </c>
      <c r="C4690" s="26" t="s">
        <v>23534</v>
      </c>
      <c r="D4690" s="1499" t="s">
        <v>20800</v>
      </c>
      <c r="E4690" s="28" t="s">
        <v>18369</v>
      </c>
      <c r="F4690" s="41" t="s">
        <v>20812</v>
      </c>
      <c r="G4690" s="1734">
        <v>45382</v>
      </c>
      <c r="H4690" s="1775" t="s">
        <v>23551</v>
      </c>
      <c r="L4690" s="26" t="s">
        <v>23523</v>
      </c>
    </row>
    <row r="4691" spans="2:12">
      <c r="B4691" s="28" t="s">
        <v>18807</v>
      </c>
      <c r="C4691" s="26" t="s">
        <v>21576</v>
      </c>
      <c r="D4691" s="1499" t="s">
        <v>23583</v>
      </c>
      <c r="E4691" s="28" t="s">
        <v>21532</v>
      </c>
      <c r="F4691" s="41">
        <v>44718</v>
      </c>
      <c r="G4691" s="1734">
        <v>45382</v>
      </c>
      <c r="H4691" s="1755" t="s">
        <v>14197</v>
      </c>
      <c r="L4691" s="26" t="s">
        <v>19257</v>
      </c>
    </row>
    <row r="4692" spans="2:12">
      <c r="B4692" s="28" t="s">
        <v>18420</v>
      </c>
      <c r="C4692" s="26" t="s">
        <v>22856</v>
      </c>
      <c r="D4692" s="1499" t="s">
        <v>23507</v>
      </c>
      <c r="E4692" s="28" t="s">
        <v>875</v>
      </c>
      <c r="F4692" s="41">
        <v>45096</v>
      </c>
      <c r="G4692" s="1734">
        <v>45382</v>
      </c>
      <c r="H4692" s="1755" t="s">
        <v>14197</v>
      </c>
      <c r="L4692" s="26" t="s">
        <v>19256</v>
      </c>
    </row>
    <row r="4693" spans="2:12">
      <c r="B4693" s="28" t="s">
        <v>15497</v>
      </c>
      <c r="C4693" s="26" t="s">
        <v>22102</v>
      </c>
      <c r="D4693" s="1499" t="s">
        <v>23584</v>
      </c>
      <c r="E4693" s="28" t="s">
        <v>22737</v>
      </c>
      <c r="F4693" s="41" t="s">
        <v>22738</v>
      </c>
      <c r="G4693" s="1734">
        <v>45382</v>
      </c>
      <c r="H4693" s="1775" t="s">
        <v>23550</v>
      </c>
      <c r="L4693" s="26" t="s">
        <v>23536</v>
      </c>
    </row>
    <row r="4694" spans="2:12">
      <c r="B4694" s="28" t="s">
        <v>21769</v>
      </c>
      <c r="C4694" s="26" t="s">
        <v>21911</v>
      </c>
      <c r="D4694" s="1499" t="s">
        <v>23585</v>
      </c>
      <c r="E4694" s="28" t="s">
        <v>875</v>
      </c>
      <c r="F4694" s="41" t="s">
        <v>21897</v>
      </c>
      <c r="G4694" s="1734">
        <v>45382</v>
      </c>
      <c r="H4694" s="1755" t="s">
        <v>14197</v>
      </c>
      <c r="L4694" s="26" t="s">
        <v>19256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21533</v>
      </c>
      <c r="C4696" s="26" t="s">
        <v>23328</v>
      </c>
      <c r="D4696" s="1499" t="s">
        <v>23549</v>
      </c>
      <c r="E4696" s="28" t="s">
        <v>18369</v>
      </c>
      <c r="F4696" s="41" t="s">
        <v>23326</v>
      </c>
      <c r="G4696" s="1734">
        <v>45385</v>
      </c>
      <c r="H4696" s="1755" t="s">
        <v>23588</v>
      </c>
      <c r="L4696" s="26" t="s">
        <v>23586</v>
      </c>
    </row>
    <row r="4697" spans="2:12">
      <c r="B4697" s="28" t="s">
        <v>15497</v>
      </c>
      <c r="C4697" s="26" t="s">
        <v>23544</v>
      </c>
      <c r="D4697" s="1499" t="s">
        <v>23709</v>
      </c>
      <c r="E4697" s="28" t="s">
        <v>875</v>
      </c>
      <c r="F4697" s="41" t="s">
        <v>23540</v>
      </c>
      <c r="G4697" s="1734">
        <v>45383</v>
      </c>
      <c r="H4697" s="1755" t="s">
        <v>23588</v>
      </c>
      <c r="L4697" s="26" t="s">
        <v>23587</v>
      </c>
    </row>
    <row r="4698" spans="2:12">
      <c r="B4698" s="28" t="s">
        <v>23029</v>
      </c>
      <c r="C4698" s="26" t="s">
        <v>21708</v>
      </c>
      <c r="D4698" s="1499" t="s">
        <v>22933</v>
      </c>
      <c r="E4698" s="28" t="s">
        <v>18989</v>
      </c>
      <c r="F4698" s="41" t="s">
        <v>22774</v>
      </c>
      <c r="G4698" s="1734">
        <v>45391</v>
      </c>
      <c r="H4698" s="1775" t="s">
        <v>23551</v>
      </c>
      <c r="L4698" s="26" t="s">
        <v>23505</v>
      </c>
    </row>
    <row r="4699" spans="2:12">
      <c r="B4699" s="28" t="s">
        <v>23500</v>
      </c>
      <c r="C4699" s="26" t="s">
        <v>23631</v>
      </c>
      <c r="D4699" s="1499" t="s">
        <v>20306</v>
      </c>
      <c r="E4699" s="28" t="s">
        <v>19969</v>
      </c>
      <c r="F4699" s="41">
        <v>44348</v>
      </c>
      <c r="G4699" s="1734">
        <v>45392</v>
      </c>
      <c r="H4699" s="1775" t="s">
        <v>10525</v>
      </c>
      <c r="L4699" s="26" t="s">
        <v>23510</v>
      </c>
    </row>
    <row r="4700" spans="2:12" hidden="1">
      <c r="B4700" s="28" t="s">
        <v>19658</v>
      </c>
      <c r="C4700" s="26" t="s">
        <v>20740</v>
      </c>
      <c r="D4700" s="1499" t="s">
        <v>20743</v>
      </c>
      <c r="E4700" s="28" t="s">
        <v>15454</v>
      </c>
      <c r="F4700" s="41" t="s">
        <v>23386</v>
      </c>
      <c r="G4700" s="1734">
        <v>45392</v>
      </c>
      <c r="H4700" s="1775" t="s">
        <v>23551</v>
      </c>
      <c r="L4700" s="26" t="s">
        <v>23535</v>
      </c>
    </row>
    <row r="4701" spans="2:12">
      <c r="B4701" s="28" t="s">
        <v>23603</v>
      </c>
      <c r="C4701" s="26" t="s">
        <v>23632</v>
      </c>
      <c r="D4701" s="1499" t="s">
        <v>17603</v>
      </c>
      <c r="E4701" s="28" t="s">
        <v>15454</v>
      </c>
      <c r="F4701" s="41">
        <v>43313</v>
      </c>
      <c r="G4701" s="1734">
        <v>45393</v>
      </c>
      <c r="H4701" s="1775" t="s">
        <v>23551</v>
      </c>
      <c r="L4701" s="26" t="s">
        <v>23511</v>
      </c>
    </row>
    <row r="4702" spans="2:12">
      <c r="B4702" s="28" t="s">
        <v>21420</v>
      </c>
      <c r="C4702" s="26" t="s">
        <v>23553</v>
      </c>
      <c r="D4702" s="1499" t="s">
        <v>23602</v>
      </c>
      <c r="E4702" s="28" t="s">
        <v>13382</v>
      </c>
      <c r="F4702" s="41" t="s">
        <v>23541</v>
      </c>
      <c r="G4702" s="1734">
        <v>45394</v>
      </c>
      <c r="H4702" s="1775" t="s">
        <v>20041</v>
      </c>
      <c r="L4702" s="26" t="s">
        <v>23604</v>
      </c>
    </row>
    <row r="4703" spans="2:12">
      <c r="B4703" s="28" t="s">
        <v>19993</v>
      </c>
      <c r="C4703" s="26" t="s">
        <v>23572</v>
      </c>
      <c r="D4703" s="1499" t="s">
        <v>20837</v>
      </c>
      <c r="E4703" s="28" t="s">
        <v>23577</v>
      </c>
      <c r="F4703" s="41">
        <v>44461</v>
      </c>
      <c r="G4703" s="1734">
        <v>45397</v>
      </c>
      <c r="H4703" s="1775" t="s">
        <v>12188</v>
      </c>
      <c r="L4703" s="26" t="s">
        <v>2800</v>
      </c>
    </row>
    <row r="4704" spans="2:12">
      <c r="B4704" s="28" t="s">
        <v>19993</v>
      </c>
      <c r="C4704" s="26" t="s">
        <v>23573</v>
      </c>
      <c r="D4704" s="1499" t="s">
        <v>23574</v>
      </c>
      <c r="E4704" s="28" t="s">
        <v>21761</v>
      </c>
      <c r="F4704" s="41" t="s">
        <v>20687</v>
      </c>
      <c r="G4704" s="1734">
        <v>45397</v>
      </c>
      <c r="H4704" s="1775" t="s">
        <v>12188</v>
      </c>
      <c r="L4704" s="26" t="s">
        <v>2800</v>
      </c>
    </row>
    <row r="4705" spans="2:12">
      <c r="B4705" s="28" t="s">
        <v>19993</v>
      </c>
      <c r="C4705" s="26" t="s">
        <v>22512</v>
      </c>
      <c r="D4705" s="1499" t="s">
        <v>23575</v>
      </c>
      <c r="E4705" s="28" t="s">
        <v>23746</v>
      </c>
      <c r="F4705" s="41">
        <v>45027</v>
      </c>
      <c r="G4705" s="1734">
        <v>45397</v>
      </c>
      <c r="H4705" s="1775" t="s">
        <v>12188</v>
      </c>
      <c r="L4705" s="26" t="s">
        <v>2800</v>
      </c>
    </row>
    <row r="4706" spans="2:12">
      <c r="B4706" s="28" t="s">
        <v>22748</v>
      </c>
      <c r="C4706" s="26" t="s">
        <v>22566</v>
      </c>
      <c r="D4706" s="1499" t="s">
        <v>23576</v>
      </c>
      <c r="E4706" s="28" t="s">
        <v>15454</v>
      </c>
      <c r="F4706" s="41">
        <v>45034</v>
      </c>
      <c r="G4706" s="1734">
        <v>45397</v>
      </c>
      <c r="H4706" s="1775" t="s">
        <v>12188</v>
      </c>
      <c r="L4706" s="26" t="s">
        <v>2800</v>
      </c>
    </row>
    <row r="4707" spans="2:12">
      <c r="B4707" s="28" t="s">
        <v>20342</v>
      </c>
      <c r="C4707" s="26" t="s">
        <v>23595</v>
      </c>
      <c r="D4707" s="1499" t="s">
        <v>23671</v>
      </c>
      <c r="E4707" s="28" t="s">
        <v>13382</v>
      </c>
      <c r="F4707" s="41" t="s">
        <v>23594</v>
      </c>
      <c r="G4707" s="1734">
        <v>45397</v>
      </c>
      <c r="H4707" s="1775" t="s">
        <v>23633</v>
      </c>
      <c r="L4707" s="26" t="s">
        <v>23623</v>
      </c>
    </row>
    <row r="4708" spans="2:12">
      <c r="B4708" s="28" t="s">
        <v>18420</v>
      </c>
      <c r="C4708" s="26" t="s">
        <v>23552</v>
      </c>
      <c r="D4708" s="1499" t="s">
        <v>23672</v>
      </c>
      <c r="E4708" s="28" t="s">
        <v>875</v>
      </c>
      <c r="F4708" s="41" t="s">
        <v>23541</v>
      </c>
      <c r="G4708" s="1734">
        <v>45401</v>
      </c>
      <c r="H4708" s="1775" t="s">
        <v>23676</v>
      </c>
      <c r="L4708" s="26" t="s">
        <v>3537</v>
      </c>
    </row>
    <row r="4709" spans="2:12">
      <c r="B4709" s="28" t="s">
        <v>15497</v>
      </c>
      <c r="C4709" s="26" t="s">
        <v>23634</v>
      </c>
      <c r="D4709" s="1499" t="s">
        <v>17574</v>
      </c>
      <c r="E4709" s="28" t="s">
        <v>23668</v>
      </c>
      <c r="F4709" s="41">
        <v>43313</v>
      </c>
      <c r="G4709" s="1734">
        <v>45412</v>
      </c>
      <c r="H4709" s="1775" t="s">
        <v>22524</v>
      </c>
      <c r="L4709" s="26" t="s">
        <v>23599</v>
      </c>
    </row>
    <row r="4710" spans="2:12">
      <c r="B4710" s="28" t="s">
        <v>20342</v>
      </c>
      <c r="C4710" s="26" t="s">
        <v>23054</v>
      </c>
      <c r="D4710" s="1499" t="s">
        <v>23630</v>
      </c>
      <c r="E4710" s="28" t="s">
        <v>13382</v>
      </c>
      <c r="F4710" s="41" t="s">
        <v>22938</v>
      </c>
      <c r="G4710" s="1734">
        <v>45400</v>
      </c>
      <c r="H4710" s="1775" t="s">
        <v>4451</v>
      </c>
      <c r="L4710" s="26" t="s">
        <v>23638</v>
      </c>
    </row>
    <row r="4711" spans="2:12">
      <c r="B4711" s="28" t="s">
        <v>19013</v>
      </c>
      <c r="C4711" s="26" t="s">
        <v>23606</v>
      </c>
      <c r="D4711" s="1499" t="s">
        <v>23673</v>
      </c>
      <c r="E4711" s="28" t="s">
        <v>22147</v>
      </c>
      <c r="F4711" s="41" t="s">
        <v>23628</v>
      </c>
      <c r="G4711" s="1734">
        <v>45400</v>
      </c>
      <c r="H4711" s="1775" t="s">
        <v>23677</v>
      </c>
      <c r="L4711" s="26" t="s">
        <v>19308</v>
      </c>
    </row>
    <row r="4712" spans="2:12">
      <c r="B4712" s="28" t="s">
        <v>18420</v>
      </c>
      <c r="C4712" s="26" t="s">
        <v>23624</v>
      </c>
      <c r="D4712" s="1499" t="s">
        <v>23674</v>
      </c>
      <c r="E4712" s="28" t="s">
        <v>13382</v>
      </c>
      <c r="F4712" s="41">
        <v>45399</v>
      </c>
      <c r="G4712" s="1734">
        <v>45401</v>
      </c>
      <c r="H4712" s="1775" t="s">
        <v>23676</v>
      </c>
      <c r="L4712" s="26" t="s">
        <v>19308</v>
      </c>
    </row>
    <row r="4713" spans="2:12">
      <c r="B4713" s="28" t="s">
        <v>21769</v>
      </c>
      <c r="C4713" s="26" t="s">
        <v>23318</v>
      </c>
      <c r="D4713" s="1499" t="s">
        <v>23675</v>
      </c>
      <c r="E4713" s="28" t="s">
        <v>22020</v>
      </c>
      <c r="F4713" s="41" t="s">
        <v>23307</v>
      </c>
      <c r="G4713" s="1734">
        <v>45412</v>
      </c>
      <c r="H4713" s="1775" t="s">
        <v>22524</v>
      </c>
      <c r="L4713" s="26" t="s">
        <v>23654</v>
      </c>
    </row>
    <row r="4714" spans="2:12">
      <c r="B4714" s="28" t="s">
        <v>23648</v>
      </c>
      <c r="C4714" s="26" t="s">
        <v>23647</v>
      </c>
      <c r="D4714" s="1499" t="s">
        <v>13612</v>
      </c>
      <c r="E4714" s="28" t="s">
        <v>19919</v>
      </c>
      <c r="F4714" s="41">
        <v>42586</v>
      </c>
      <c r="G4714" s="1734">
        <v>45405</v>
      </c>
      <c r="H4714" s="1775" t="s">
        <v>23678</v>
      </c>
      <c r="L4714" s="26" t="s">
        <v>23649</v>
      </c>
    </row>
    <row r="4715" spans="2:12">
      <c r="B4715" s="28" t="s">
        <v>18504</v>
      </c>
      <c r="C4715" s="26" t="s">
        <v>23679</v>
      </c>
      <c r="D4715" s="1499" t="s">
        <v>23646</v>
      </c>
      <c r="E4715" s="28" t="s">
        <v>875</v>
      </c>
      <c r="F4715" s="41" t="s">
        <v>23529</v>
      </c>
      <c r="G4715" s="1734">
        <v>45406</v>
      </c>
      <c r="H4715" s="1775" t="s">
        <v>23680</v>
      </c>
      <c r="L4715" s="26" t="s">
        <v>3537</v>
      </c>
    </row>
    <row r="4716" spans="2:12">
      <c r="B4716" s="28" t="s">
        <v>343</v>
      </c>
      <c r="C4716" s="26" t="s">
        <v>23149</v>
      </c>
      <c r="D4716" s="1499" t="s">
        <v>5889</v>
      </c>
      <c r="E4716" s="28" t="s">
        <v>13382</v>
      </c>
      <c r="F4716" s="41">
        <v>45182</v>
      </c>
      <c r="G4716" s="1734">
        <v>45408</v>
      </c>
      <c r="H4716" s="1775" t="s">
        <v>23681</v>
      </c>
      <c r="L4716" s="26" t="s">
        <v>19256</v>
      </c>
    </row>
    <row r="4717" spans="2:12">
      <c r="B4717" s="28" t="s">
        <v>18504</v>
      </c>
      <c r="C4717" s="26" t="s">
        <v>23661</v>
      </c>
      <c r="D4717" s="1499" t="s">
        <v>19248</v>
      </c>
      <c r="E4717" s="28" t="s">
        <v>30</v>
      </c>
      <c r="F4717" s="41">
        <v>43906</v>
      </c>
      <c r="G4717" s="1734">
        <v>45412</v>
      </c>
      <c r="H4717" s="1775" t="s">
        <v>23551</v>
      </c>
      <c r="L4717" s="26" t="s">
        <v>23662</v>
      </c>
    </row>
    <row r="4718" spans="2:12">
      <c r="B4718" s="28" t="s">
        <v>23663</v>
      </c>
      <c r="C4718" s="26" t="s">
        <v>23619</v>
      </c>
      <c r="D4718" s="1499" t="s">
        <v>22348</v>
      </c>
      <c r="E4718" s="28"/>
      <c r="F4718" s="41" t="s">
        <v>22827</v>
      </c>
      <c r="G4718" s="1734">
        <v>45412</v>
      </c>
      <c r="H4718" s="1775" t="s">
        <v>22524</v>
      </c>
      <c r="L4718" s="26" t="s">
        <v>23658</v>
      </c>
    </row>
    <row r="4719" spans="2:12">
      <c r="B4719" s="28" t="s">
        <v>23664</v>
      </c>
      <c r="C4719" s="26" t="s">
        <v>23659</v>
      </c>
      <c r="D4719" s="1499" t="s">
        <v>11532</v>
      </c>
      <c r="E4719" s="28"/>
      <c r="F4719" s="41">
        <v>41960</v>
      </c>
      <c r="G4719" s="1734">
        <v>45412</v>
      </c>
      <c r="H4719" s="1775" t="s">
        <v>22524</v>
      </c>
      <c r="L4719" s="26" t="s">
        <v>23660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18077</v>
      </c>
      <c r="C4721" s="26" t="s">
        <v>23695</v>
      </c>
      <c r="D4721" s="1499" t="s">
        <v>18893</v>
      </c>
      <c r="E4721" s="28" t="s">
        <v>73</v>
      </c>
      <c r="F4721" s="41">
        <v>43731</v>
      </c>
      <c r="G4721" s="1734">
        <v>45420</v>
      </c>
      <c r="H4721" s="1775" t="s">
        <v>23699</v>
      </c>
      <c r="L4721" s="26" t="s">
        <v>23696</v>
      </c>
    </row>
    <row r="4722" spans="2:12">
      <c r="B4722" s="28" t="s">
        <v>18420</v>
      </c>
      <c r="C4722" s="26" t="s">
        <v>23542</v>
      </c>
      <c r="D4722" s="1499" t="s">
        <v>23762</v>
      </c>
      <c r="E4722" s="28" t="s">
        <v>21057</v>
      </c>
      <c r="F4722" s="41">
        <v>45376</v>
      </c>
      <c r="G4722" s="1734">
        <v>45422</v>
      </c>
      <c r="H4722" s="1775" t="s">
        <v>22684</v>
      </c>
      <c r="L4722" s="26" t="s">
        <v>19257</v>
      </c>
    </row>
    <row r="4723" spans="2:12">
      <c r="B4723" s="28" t="s">
        <v>23705</v>
      </c>
      <c r="C4723" s="1489" t="s">
        <v>23706</v>
      </c>
      <c r="D4723" s="1499" t="s">
        <v>23704</v>
      </c>
      <c r="E4723" s="28" t="s">
        <v>23707</v>
      </c>
      <c r="F4723" s="41">
        <v>45418</v>
      </c>
      <c r="G4723" s="1734">
        <v>45422</v>
      </c>
      <c r="H4723" s="1788" t="s">
        <v>23710</v>
      </c>
      <c r="L4723" s="26" t="s">
        <v>23711</v>
      </c>
    </row>
    <row r="4724" spans="2:12">
      <c r="B4724" s="28" t="s">
        <v>15497</v>
      </c>
      <c r="C4724" s="26" t="s">
        <v>23697</v>
      </c>
      <c r="D4724" s="1499" t="s">
        <v>12379</v>
      </c>
      <c r="E4724" s="28" t="s">
        <v>23617</v>
      </c>
      <c r="F4724" s="41">
        <v>42145</v>
      </c>
      <c r="G4724" s="1734">
        <v>45427</v>
      </c>
      <c r="H4724" s="1777" t="s">
        <v>23618</v>
      </c>
      <c r="L4724" s="26" t="s">
        <v>23637</v>
      </c>
    </row>
    <row r="4725" spans="2:12">
      <c r="B4725" s="28" t="s">
        <v>21769</v>
      </c>
      <c r="C4725" s="26" t="s">
        <v>23278</v>
      </c>
      <c r="D4725" s="1499" t="s">
        <v>23763</v>
      </c>
      <c r="E4725" s="28" t="s">
        <v>22020</v>
      </c>
      <c r="F4725" s="1734">
        <v>45232</v>
      </c>
      <c r="G4725" s="1734">
        <v>45440</v>
      </c>
      <c r="H4725" s="1793" t="s">
        <v>23740</v>
      </c>
      <c r="L4725" s="26" t="s">
        <v>23726</v>
      </c>
    </row>
    <row r="4726" spans="2:12">
      <c r="B4726" s="28" t="s">
        <v>23600</v>
      </c>
      <c r="C4726" s="26" t="s">
        <v>23698</v>
      </c>
      <c r="D4726" s="1499" t="s">
        <v>17989</v>
      </c>
      <c r="E4726" s="28" t="s">
        <v>56</v>
      </c>
      <c r="F4726" s="41">
        <v>43416</v>
      </c>
      <c r="G4726" s="1734">
        <v>45443</v>
      </c>
      <c r="H4726" s="1794" t="s">
        <v>23747</v>
      </c>
      <c r="L4726" s="26" t="s">
        <v>19257</v>
      </c>
    </row>
    <row r="4727" spans="2:12">
      <c r="B4727" s="28" t="s">
        <v>21420</v>
      </c>
      <c r="C4727" s="26" t="s">
        <v>21882</v>
      </c>
      <c r="D4727" s="1499" t="s">
        <v>23650</v>
      </c>
      <c r="E4727" s="28" t="s">
        <v>23720</v>
      </c>
      <c r="F4727" s="41">
        <v>44830</v>
      </c>
      <c r="G4727" s="1734">
        <v>45443</v>
      </c>
      <c r="H4727" s="1794" t="s">
        <v>23747</v>
      </c>
      <c r="L4727" s="26" t="s">
        <v>23742</v>
      </c>
    </row>
    <row r="4728" spans="2:12">
      <c r="B4728" s="28" t="s">
        <v>21420</v>
      </c>
      <c r="C4728" s="26" t="s">
        <v>22151</v>
      </c>
      <c r="D4728" s="1499" t="s">
        <v>23764</v>
      </c>
      <c r="E4728" s="28" t="s">
        <v>73</v>
      </c>
      <c r="F4728" s="41">
        <v>44916</v>
      </c>
      <c r="G4728" s="1734">
        <v>45443</v>
      </c>
      <c r="H4728" s="1794" t="s">
        <v>23747</v>
      </c>
      <c r="L4728" s="26" t="s">
        <v>23745</v>
      </c>
    </row>
    <row r="4729" spans="2:12">
      <c r="B4729" s="277" t="s">
        <v>23402</v>
      </c>
      <c r="C4729" s="1786" t="s">
        <v>23702</v>
      </c>
      <c r="D4729" s="1499" t="s">
        <v>23765</v>
      </c>
      <c r="E4729" s="1805" t="s">
        <v>23058</v>
      </c>
      <c r="F4729" s="41">
        <v>45425</v>
      </c>
      <c r="G4729" s="41">
        <v>45441</v>
      </c>
      <c r="H4729" s="1793" t="s">
        <v>23743</v>
      </c>
      <c r="L4729" s="26" t="s">
        <v>23741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23791</v>
      </c>
      <c r="C4731" s="1493" t="s">
        <v>23792</v>
      </c>
      <c r="D4731" s="952" t="s">
        <v>20418</v>
      </c>
      <c r="E4731" s="60" t="s">
        <v>23793</v>
      </c>
      <c r="F4731" s="41">
        <v>44396</v>
      </c>
      <c r="G4731" s="584">
        <v>45453</v>
      </c>
      <c r="H4731" s="60" t="s">
        <v>23874</v>
      </c>
      <c r="I4731" s="60"/>
      <c r="J4731" s="59"/>
      <c r="K4731" s="59"/>
      <c r="L4731" s="26" t="s">
        <v>23790</v>
      </c>
    </row>
    <row r="4732" spans="2:12">
      <c r="B4732" s="1821" t="s">
        <v>22705</v>
      </c>
      <c r="C4732" s="1796" t="s">
        <v>23769</v>
      </c>
      <c r="D4732" s="1738" t="s">
        <v>23766</v>
      </c>
      <c r="E4732" s="1821" t="s">
        <v>23772</v>
      </c>
      <c r="F4732" s="1823" t="s">
        <v>23775</v>
      </c>
      <c r="G4732" s="584">
        <v>45455</v>
      </c>
      <c r="H4732" s="60" t="s">
        <v>23810</v>
      </c>
      <c r="I4732" s="60"/>
      <c r="J4732" s="59"/>
      <c r="K4732" s="59"/>
      <c r="L4732" s="26" t="s">
        <v>23809</v>
      </c>
    </row>
    <row r="4733" spans="2:12">
      <c r="B4733" s="1821" t="s">
        <v>22380</v>
      </c>
      <c r="C4733" s="1807" t="s">
        <v>23815</v>
      </c>
      <c r="D4733" s="1814" t="s">
        <v>23798</v>
      </c>
      <c r="E4733" s="1810" t="s">
        <v>23801</v>
      </c>
      <c r="F4733" s="1822" t="s">
        <v>23788</v>
      </c>
      <c r="G4733" s="584">
        <v>45456</v>
      </c>
      <c r="H4733" s="1735" t="s">
        <v>23814</v>
      </c>
      <c r="L4733" s="26" t="s">
        <v>23875</v>
      </c>
    </row>
    <row r="4734" spans="2:12">
      <c r="B4734" s="1026" t="s">
        <v>23303</v>
      </c>
      <c r="C4734" s="1807" t="s">
        <v>23816</v>
      </c>
      <c r="D4734" s="1738" t="s">
        <v>23797</v>
      </c>
      <c r="E4734" s="1808" t="s">
        <v>21193</v>
      </c>
      <c r="F4734" s="1806" t="s">
        <v>23788</v>
      </c>
      <c r="G4734" s="584">
        <v>45456</v>
      </c>
      <c r="H4734" s="1735" t="s">
        <v>23814</v>
      </c>
      <c r="L4734" s="26" t="s">
        <v>23876</v>
      </c>
    </row>
    <row r="4735" spans="2:12">
      <c r="B4735" s="1026" t="s">
        <v>18420</v>
      </c>
      <c r="C4735" s="1796" t="s">
        <v>23825</v>
      </c>
      <c r="D4735" s="1651" t="s">
        <v>23824</v>
      </c>
      <c r="E4735" s="1818" t="s">
        <v>23801</v>
      </c>
      <c r="F4735" s="1819" t="s">
        <v>23819</v>
      </c>
      <c r="G4735" s="1819" t="s">
        <v>23819</v>
      </c>
      <c r="H4735" s="1735" t="s">
        <v>23830</v>
      </c>
      <c r="L4735" s="26" t="s">
        <v>23875</v>
      </c>
    </row>
    <row r="4736" spans="2:12">
      <c r="B4736" s="1026" t="s">
        <v>18420</v>
      </c>
      <c r="C4736" s="1796" t="s">
        <v>23826</v>
      </c>
      <c r="D4736" s="307" t="s">
        <v>23817</v>
      </c>
      <c r="E4736" s="1795" t="s">
        <v>23818</v>
      </c>
      <c r="F4736" s="1819" t="s">
        <v>23819</v>
      </c>
      <c r="G4736" s="1819" t="s">
        <v>23831</v>
      </c>
      <c r="H4736" s="1735" t="s">
        <v>23832</v>
      </c>
      <c r="L4736" s="26" t="s">
        <v>23875</v>
      </c>
    </row>
    <row r="4737" spans="2:13">
      <c r="B4737" s="28" t="s">
        <v>23725</v>
      </c>
      <c r="C4737" s="155" t="s">
        <v>23723</v>
      </c>
      <c r="D4737" s="1857" t="s">
        <v>23722</v>
      </c>
      <c r="E4737" s="28" t="s">
        <v>23724</v>
      </c>
      <c r="F4737" s="1518">
        <v>43710</v>
      </c>
      <c r="G4737" s="584">
        <v>45462</v>
      </c>
      <c r="H4737" s="1735" t="s">
        <v>23877</v>
      </c>
      <c r="L4737" s="26" t="s">
        <v>23855</v>
      </c>
      <c r="M4737" s="1670" t="s">
        <v>23733</v>
      </c>
    </row>
    <row r="4738" spans="2:13">
      <c r="B4738" s="1026" t="s">
        <v>23849</v>
      </c>
      <c r="C4738" s="1807" t="s">
        <v>23848</v>
      </c>
      <c r="D4738" s="228" t="s">
        <v>23847</v>
      </c>
      <c r="E4738" s="1816" t="s">
        <v>23850</v>
      </c>
      <c r="F4738" s="1653">
        <v>45299</v>
      </c>
      <c r="G4738" s="584">
        <v>45462</v>
      </c>
      <c r="H4738" s="1811" t="s">
        <v>23851</v>
      </c>
      <c r="L4738" s="26" t="s">
        <v>23878</v>
      </c>
    </row>
    <row r="4739" spans="2:13">
      <c r="B4739" s="1026" t="s">
        <v>19822</v>
      </c>
      <c r="C4739" s="1807" t="s">
        <v>22391</v>
      </c>
      <c r="D4739" s="228" t="s">
        <v>23820</v>
      </c>
      <c r="E4739" s="1808" t="s">
        <v>22386</v>
      </c>
      <c r="F4739" s="1671">
        <v>44986</v>
      </c>
      <c r="G4739" s="41">
        <v>45464</v>
      </c>
      <c r="H4739" s="1811" t="s">
        <v>23859</v>
      </c>
      <c r="L4739" s="26" t="s">
        <v>23879</v>
      </c>
    </row>
    <row r="4740" spans="2:13">
      <c r="B4740" s="1026" t="s">
        <v>22082</v>
      </c>
      <c r="C4740" s="1807" t="s">
        <v>22084</v>
      </c>
      <c r="D4740" s="1738" t="s">
        <v>21575</v>
      </c>
      <c r="E4740" s="1812" t="s">
        <v>21193</v>
      </c>
      <c r="F4740" s="41">
        <v>44704</v>
      </c>
      <c r="G4740" s="41">
        <v>45471</v>
      </c>
      <c r="H4740" s="1755"/>
      <c r="L4740" s="26" t="s">
        <v>23880</v>
      </c>
    </row>
    <row r="4741" spans="2:13">
      <c r="B4741" s="28" t="s">
        <v>18077</v>
      </c>
      <c r="C4741" s="1493" t="s">
        <v>23837</v>
      </c>
      <c r="D4741" s="786" t="s">
        <v>23828</v>
      </c>
      <c r="E4741" s="60" t="s">
        <v>23071</v>
      </c>
      <c r="F4741" s="1518">
        <v>44027</v>
      </c>
      <c r="G4741" s="584">
        <v>45471</v>
      </c>
      <c r="H4741" s="1755"/>
      <c r="L4741" s="26" t="s">
        <v>23881</v>
      </c>
    </row>
    <row r="4742" spans="2:13">
      <c r="B4742" s="28" t="s">
        <v>18077</v>
      </c>
      <c r="C4742" s="1493" t="s">
        <v>23838</v>
      </c>
      <c r="D4742" s="786" t="s">
        <v>23829</v>
      </c>
      <c r="E4742" s="60" t="s">
        <v>23839</v>
      </c>
      <c r="F4742" s="1518">
        <v>43538</v>
      </c>
      <c r="G4742" s="584">
        <v>45471</v>
      </c>
      <c r="H4742" s="1755"/>
      <c r="L4742" s="26" t="s">
        <v>23881</v>
      </c>
    </row>
    <row r="4743" spans="2:13">
      <c r="B4743" s="28" t="s">
        <v>15497</v>
      </c>
      <c r="C4743" s="1493" t="s">
        <v>23811</v>
      </c>
      <c r="D4743" s="786" t="s">
        <v>23796</v>
      </c>
      <c r="E4743" s="28" t="s">
        <v>875</v>
      </c>
      <c r="F4743" s="584">
        <v>45455</v>
      </c>
      <c r="G4743" s="584">
        <v>45471</v>
      </c>
      <c r="H4743" s="1755"/>
      <c r="L4743" s="26" t="s">
        <v>23878</v>
      </c>
    </row>
    <row r="4744" spans="2:13">
      <c r="B4744" s="28" t="s">
        <v>18420</v>
      </c>
      <c r="C4744" s="1493" t="s">
        <v>23867</v>
      </c>
      <c r="D4744" s="1858" t="s">
        <v>23834</v>
      </c>
      <c r="E4744" s="219" t="s">
        <v>23836</v>
      </c>
      <c r="F4744" s="1809">
        <v>45467</v>
      </c>
      <c r="G4744" s="584">
        <v>45471</v>
      </c>
      <c r="H4744" s="1755"/>
      <c r="L4744" s="26" t="s">
        <v>23890</v>
      </c>
    </row>
    <row r="4745" spans="2:13">
      <c r="B4745" s="28" t="s">
        <v>23729</v>
      </c>
      <c r="C4745" s="1493" t="s">
        <v>23728</v>
      </c>
      <c r="D4745" s="1857" t="s">
        <v>23727</v>
      </c>
      <c r="E4745" s="219" t="s">
        <v>23730</v>
      </c>
      <c r="F4745" s="584">
        <v>43480</v>
      </c>
      <c r="G4745" s="584">
        <v>45473</v>
      </c>
      <c r="H4745" s="1735"/>
      <c r="L4745" s="26" t="s">
        <v>23732</v>
      </c>
    </row>
    <row r="4746" spans="2:13">
      <c r="B4746" s="1026" t="s">
        <v>21421</v>
      </c>
      <c r="C4746" s="1807" t="s">
        <v>23822</v>
      </c>
      <c r="D4746" s="786" t="s">
        <v>23821</v>
      </c>
      <c r="E4746" s="1808" t="s">
        <v>18369</v>
      </c>
      <c r="F4746" s="1820">
        <v>44151</v>
      </c>
      <c r="G4746" s="584">
        <v>45473</v>
      </c>
      <c r="H4746" s="1755"/>
      <c r="L4746" s="26" t="s">
        <v>23879</v>
      </c>
    </row>
    <row r="4747" spans="2:13">
      <c r="B4747" s="28" t="s">
        <v>18420</v>
      </c>
      <c r="C4747" s="1493" t="s">
        <v>19035</v>
      </c>
      <c r="D4747" s="786" t="s">
        <v>19031</v>
      </c>
      <c r="E4747" s="28" t="s">
        <v>1073</v>
      </c>
      <c r="F4747" s="584">
        <v>43787</v>
      </c>
      <c r="G4747" s="584">
        <v>45473</v>
      </c>
      <c r="H4747" s="1755"/>
      <c r="L4747" s="26" t="s">
        <v>23880</v>
      </c>
    </row>
    <row r="4748" spans="2:13">
      <c r="B4748" s="28" t="s">
        <v>18420</v>
      </c>
      <c r="C4748" s="1493" t="s">
        <v>23794</v>
      </c>
      <c r="D4748" s="228" t="s">
        <v>23789</v>
      </c>
      <c r="E4748" s="60" t="s">
        <v>11</v>
      </c>
      <c r="F4748" s="1631">
        <v>45278</v>
      </c>
      <c r="G4748" s="584">
        <v>45473</v>
      </c>
      <c r="H4748" s="1755"/>
      <c r="L4748" s="26" t="s">
        <v>23878</v>
      </c>
    </row>
    <row r="4749" spans="2:13">
      <c r="B4749" s="1026" t="s">
        <v>22082</v>
      </c>
      <c r="C4749" s="1807" t="s">
        <v>23891</v>
      </c>
      <c r="D4749" s="1859" t="s">
        <v>23853</v>
      </c>
      <c r="E4749" s="1817" t="s">
        <v>23854</v>
      </c>
      <c r="F4749" s="584">
        <v>45323</v>
      </c>
      <c r="G4749" s="584">
        <v>45473</v>
      </c>
      <c r="H4749" s="1755"/>
      <c r="L4749" s="26" t="s">
        <v>23852</v>
      </c>
    </row>
    <row r="4750" spans="2:13">
      <c r="B4750" s="1824" t="s">
        <v>18077</v>
      </c>
      <c r="C4750" s="1825" t="s">
        <v>23856</v>
      </c>
      <c r="D4750" s="1860" t="s">
        <v>23857</v>
      </c>
      <c r="E4750" s="1824" t="s">
        <v>23858</v>
      </c>
      <c r="F4750" s="1826">
        <v>44986</v>
      </c>
      <c r="G4750" s="1826">
        <v>45473</v>
      </c>
      <c r="H4750" s="1755"/>
      <c r="L4750" s="26" t="s">
        <v>23852</v>
      </c>
    </row>
    <row r="4751" spans="2:13">
      <c r="B4751" s="28" t="s">
        <v>21420</v>
      </c>
      <c r="C4751" s="1493" t="s">
        <v>23642</v>
      </c>
      <c r="D4751" s="786" t="s">
        <v>23885</v>
      </c>
      <c r="E4751" s="28" t="s">
        <v>13558</v>
      </c>
      <c r="F4751" s="584">
        <v>45418</v>
      </c>
      <c r="G4751" s="584">
        <v>45473</v>
      </c>
      <c r="H4751" s="1755"/>
      <c r="L4751" s="26" t="s">
        <v>23878</v>
      </c>
    </row>
    <row r="4752" spans="2:13">
      <c r="B4752" s="28" t="s">
        <v>23884</v>
      </c>
      <c r="C4752" s="1493" t="s">
        <v>23408</v>
      </c>
      <c r="D4752" s="786" t="s">
        <v>23886</v>
      </c>
      <c r="E4752" s="28" t="s">
        <v>22749</v>
      </c>
      <c r="F4752" s="584">
        <v>45341</v>
      </c>
      <c r="G4752" s="584">
        <v>45473</v>
      </c>
      <c r="H4752" s="1755"/>
      <c r="L4752" s="26" t="s">
        <v>23888</v>
      </c>
    </row>
    <row r="4753" spans="2:12">
      <c r="B4753" s="28" t="s">
        <v>23884</v>
      </c>
      <c r="C4753" s="1493" t="s">
        <v>23407</v>
      </c>
      <c r="D4753" s="786" t="s">
        <v>23887</v>
      </c>
      <c r="E4753" s="28" t="s">
        <v>22749</v>
      </c>
      <c r="F4753" s="584">
        <v>45341</v>
      </c>
      <c r="G4753" s="584">
        <v>45473</v>
      </c>
      <c r="H4753" s="1755"/>
      <c r="L4753" s="26" t="s">
        <v>23888</v>
      </c>
    </row>
    <row r="4754" spans="2:12">
      <c r="B4754" s="28" t="s">
        <v>23464</v>
      </c>
      <c r="C4754" s="1493" t="s">
        <v>23868</v>
      </c>
      <c r="D4754" s="786" t="s">
        <v>23835</v>
      </c>
      <c r="E4754" s="28" t="s">
        <v>73</v>
      </c>
      <c r="F4754" s="584">
        <v>45467</v>
      </c>
      <c r="G4754" s="584">
        <v>45471</v>
      </c>
      <c r="H4754" s="1811" t="s">
        <v>23916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23913</v>
      </c>
      <c r="C4756" s="1493" t="s">
        <v>23912</v>
      </c>
      <c r="D4756" s="59" t="s">
        <v>23910</v>
      </c>
      <c r="E4756" s="28" t="s">
        <v>23911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23464</v>
      </c>
      <c r="C4757" s="1869"/>
      <c r="D4757" s="29" t="s">
        <v>23893</v>
      </c>
      <c r="E4757" s="28" t="s">
        <v>73</v>
      </c>
      <c r="F4757" s="584">
        <v>45474</v>
      </c>
      <c r="G4757" s="584">
        <v>45474</v>
      </c>
      <c r="H4757" s="277" t="s">
        <v>23915</v>
      </c>
      <c r="L4757" s="26"/>
    </row>
    <row r="4758" spans="2:12">
      <c r="B4758" s="60" t="s">
        <v>23920</v>
      </c>
      <c r="C4758" s="1493" t="s">
        <v>23919</v>
      </c>
      <c r="D4758" s="59" t="s">
        <v>23215</v>
      </c>
      <c r="E4758" s="60" t="s">
        <v>23921</v>
      </c>
      <c r="F4758" s="584">
        <v>45183</v>
      </c>
      <c r="G4758" s="584">
        <v>45478</v>
      </c>
      <c r="H4758" s="1755"/>
      <c r="L4758" s="26" t="s">
        <v>23922</v>
      </c>
    </row>
    <row r="4759" spans="2:12">
      <c r="B4759" s="385" t="s">
        <v>22807</v>
      </c>
      <c r="C4759" s="1493" t="s">
        <v>23927</v>
      </c>
      <c r="D4759" s="59" t="s">
        <v>23928</v>
      </c>
      <c r="E4759" s="28" t="s">
        <v>23929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15497</v>
      </c>
      <c r="C4760" s="1493" t="s">
        <v>23872</v>
      </c>
      <c r="D4760" s="59" t="s">
        <v>23873</v>
      </c>
      <c r="E4760" s="28" t="s">
        <v>56</v>
      </c>
      <c r="F4760" s="584">
        <v>45467</v>
      </c>
      <c r="G4760" s="584">
        <v>45481</v>
      </c>
      <c r="H4760" s="1755"/>
      <c r="L4760" s="26" t="s">
        <v>23930</v>
      </c>
    </row>
    <row r="4761" spans="2:12">
      <c r="B4761" s="28" t="s">
        <v>22100</v>
      </c>
      <c r="C4761" s="1426" t="s">
        <v>23900</v>
      </c>
      <c r="D4761" s="750" t="s">
        <v>23924</v>
      </c>
      <c r="E4761" s="1814" t="s">
        <v>23895</v>
      </c>
      <c r="F4761" s="584">
        <v>45474</v>
      </c>
      <c r="G4761" s="592">
        <v>45483</v>
      </c>
      <c r="H4761" s="1755"/>
      <c r="L4761" s="26" t="s">
        <v>23934</v>
      </c>
    </row>
    <row r="4762" spans="2:12">
      <c r="B4762" s="60" t="s">
        <v>23426</v>
      </c>
      <c r="C4762" s="1493" t="s">
        <v>23925</v>
      </c>
      <c r="D4762" s="59" t="s">
        <v>23567</v>
      </c>
      <c r="E4762" s="60" t="s">
        <v>23926</v>
      </c>
      <c r="F4762" s="584">
        <v>45369</v>
      </c>
      <c r="G4762" s="584">
        <v>45485</v>
      </c>
      <c r="H4762" s="1755"/>
      <c r="L4762" s="26" t="s">
        <v>23945</v>
      </c>
    </row>
    <row r="4763" spans="2:12">
      <c r="B4763" s="60" t="s">
        <v>22705</v>
      </c>
      <c r="C4763" s="1493" t="s">
        <v>23870</v>
      </c>
      <c r="D4763" s="59" t="s">
        <v>23871</v>
      </c>
      <c r="E4763" s="60" t="s">
        <v>22661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22155</v>
      </c>
      <c r="C4764" s="1426" t="s">
        <v>23937</v>
      </c>
      <c r="D4764" s="29" t="s">
        <v>23931</v>
      </c>
      <c r="E4764" s="1814" t="s">
        <v>23932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23975</v>
      </c>
      <c r="C4765" s="1493" t="s">
        <v>23973</v>
      </c>
      <c r="D4765" s="59" t="s">
        <v>23974</v>
      </c>
      <c r="E4765" s="60" t="s">
        <v>22661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22705</v>
      </c>
      <c r="C4766" s="1493" t="s">
        <v>23947</v>
      </c>
      <c r="D4766" s="59" t="s">
        <v>23946</v>
      </c>
      <c r="E4766" s="28" t="s">
        <v>23071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23303</v>
      </c>
      <c r="C4767" s="1493" t="s">
        <v>23965</v>
      </c>
      <c r="D4767" s="59" t="s">
        <v>21841</v>
      </c>
      <c r="E4767" s="28" t="s">
        <v>21193</v>
      </c>
      <c r="F4767" s="584">
        <v>44781</v>
      </c>
      <c r="G4767" s="584">
        <v>45504</v>
      </c>
      <c r="H4767" s="1755"/>
      <c r="L4767" s="26" t="s">
        <v>23976</v>
      </c>
    </row>
    <row r="4768" spans="2:12">
      <c r="B4768" s="60" t="s">
        <v>24112</v>
      </c>
      <c r="C4768" s="1493" t="s">
        <v>24114</v>
      </c>
      <c r="D4768" s="59" t="s">
        <v>24111</v>
      </c>
      <c r="E4768" s="60" t="s">
        <v>24113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24065</v>
      </c>
      <c r="C4770" s="1493" t="s">
        <v>24064</v>
      </c>
      <c r="D4770" s="59" t="s">
        <v>24063</v>
      </c>
      <c r="E4770" s="60" t="s">
        <v>24066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24059</v>
      </c>
      <c r="C4771" s="1493" t="s">
        <v>24058</v>
      </c>
      <c r="D4771" s="59" t="s">
        <v>24057</v>
      </c>
      <c r="E4771" s="60" t="s">
        <v>24060</v>
      </c>
      <c r="F4771" s="584">
        <v>45495</v>
      </c>
      <c r="G4771" s="584">
        <v>45510</v>
      </c>
      <c r="H4771" s="1811" t="s">
        <v>24061</v>
      </c>
      <c r="I4771" s="26"/>
      <c r="J4771" s="26"/>
      <c r="K4771" s="26"/>
      <c r="L4771" s="26" t="s">
        <v>24062</v>
      </c>
    </row>
    <row r="4772" spans="1:13">
      <c r="A4772" s="176"/>
      <c r="B4772" s="60" t="s">
        <v>24012</v>
      </c>
      <c r="C4772" s="1493" t="s">
        <v>24013</v>
      </c>
      <c r="D4772" s="1886" t="s">
        <v>23712</v>
      </c>
      <c r="E4772" s="60" t="s">
        <v>24014</v>
      </c>
      <c r="F4772" s="584">
        <v>44482</v>
      </c>
      <c r="G4772" s="584">
        <v>45515</v>
      </c>
      <c r="H4772" s="1811" t="s">
        <v>24016</v>
      </c>
      <c r="I4772" s="26"/>
      <c r="J4772" s="26"/>
      <c r="K4772" s="26"/>
      <c r="L4772" s="26" t="s">
        <v>24015</v>
      </c>
      <c r="M4772" s="24" t="s">
        <v>24132</v>
      </c>
    </row>
    <row r="4773" spans="1:13">
      <c r="A4773" s="176"/>
      <c r="B4773" s="28" t="s">
        <v>23464</v>
      </c>
      <c r="C4773" s="1493" t="s">
        <v>23962</v>
      </c>
      <c r="D4773" s="1886" t="s">
        <v>19569</v>
      </c>
      <c r="E4773" s="28" t="s">
        <v>21193</v>
      </c>
      <c r="F4773" s="584">
        <v>44060</v>
      </c>
      <c r="G4773" s="584">
        <v>45520</v>
      </c>
      <c r="H4773" s="1811" t="s">
        <v>24038</v>
      </c>
      <c r="I4773" s="26"/>
      <c r="J4773" s="26"/>
      <c r="K4773" s="26"/>
      <c r="L4773" s="26" t="s">
        <v>24037</v>
      </c>
      <c r="M4773" s="24" t="s">
        <v>24133</v>
      </c>
    </row>
    <row r="4774" spans="1:13">
      <c r="A4774" s="176"/>
      <c r="B4774" s="60" t="s">
        <v>2853</v>
      </c>
      <c r="C4774" s="1493" t="s">
        <v>21520</v>
      </c>
      <c r="D4774" s="59" t="s">
        <v>23795</v>
      </c>
      <c r="E4774" s="60" t="s">
        <v>663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23731</v>
      </c>
    </row>
    <row r="4775" spans="1:13">
      <c r="A4775" s="176"/>
      <c r="B4775" s="28" t="s">
        <v>24047</v>
      </c>
      <c r="C4775" s="1493" t="s">
        <v>24046</v>
      </c>
      <c r="D4775" s="59" t="s">
        <v>23963</v>
      </c>
      <c r="E4775" s="28" t="s">
        <v>24048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23964</v>
      </c>
    </row>
    <row r="4776" spans="1:13">
      <c r="A4776" s="176"/>
      <c r="B4776" s="60" t="s">
        <v>24077</v>
      </c>
      <c r="C4776" s="1493" t="s">
        <v>24076</v>
      </c>
      <c r="D4776" s="59" t="s">
        <v>24075</v>
      </c>
      <c r="E4776" s="60" t="s">
        <v>24078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24079</v>
      </c>
      <c r="C4777" s="1493" t="s">
        <v>24082</v>
      </c>
      <c r="D4777" s="196" t="s">
        <v>24073</v>
      </c>
      <c r="E4777" s="60" t="s">
        <v>24083</v>
      </c>
      <c r="F4777" s="1397" t="s">
        <v>23670</v>
      </c>
      <c r="G4777" s="584">
        <v>45527</v>
      </c>
      <c r="H4777" s="1811" t="s">
        <v>24016</v>
      </c>
      <c r="I4777" s="26"/>
      <c r="J4777" s="26"/>
      <c r="K4777" s="26"/>
      <c r="L4777" s="26"/>
      <c r="M4777" s="24" t="s">
        <v>24088</v>
      </c>
    </row>
    <row r="4778" spans="1:13">
      <c r="A4778" s="176"/>
      <c r="B4778" s="60" t="s">
        <v>24080</v>
      </c>
      <c r="C4778" s="1493" t="s">
        <v>24081</v>
      </c>
      <c r="D4778" s="59" t="s">
        <v>24074</v>
      </c>
      <c r="E4778" s="60" t="s">
        <v>24084</v>
      </c>
      <c r="F4778" s="1856">
        <v>45516</v>
      </c>
      <c r="G4778" s="584">
        <v>45527</v>
      </c>
      <c r="H4778" s="1811" t="s">
        <v>24131</v>
      </c>
      <c r="I4778" s="26"/>
      <c r="J4778" s="26"/>
      <c r="K4778" s="26"/>
      <c r="L4778" s="26"/>
    </row>
    <row r="4779" spans="1:13">
      <c r="A4779" s="176"/>
      <c r="B4779" s="60" t="s">
        <v>98</v>
      </c>
      <c r="C4779" s="1493" t="s">
        <v>24104</v>
      </c>
      <c r="D4779" s="59" t="s">
        <v>24067</v>
      </c>
      <c r="E4779" s="60" t="s">
        <v>23836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85</v>
      </c>
      <c r="C4780" s="1493" t="s">
        <v>23734</v>
      </c>
      <c r="D4780" s="59" t="s">
        <v>24085</v>
      </c>
      <c r="E4780" s="60" t="s">
        <v>56</v>
      </c>
      <c r="F4780" s="1882" t="s">
        <v>23717</v>
      </c>
      <c r="G4780" s="584">
        <v>45534</v>
      </c>
      <c r="H4780" s="1811" t="s">
        <v>24117</v>
      </c>
      <c r="I4780" s="28"/>
      <c r="J4780" s="26"/>
      <c r="K4780" s="26"/>
      <c r="L4780" s="26"/>
      <c r="M4780" s="24" t="s">
        <v>24116</v>
      </c>
    </row>
    <row r="4781" spans="1:13">
      <c r="B4781" s="60" t="s">
        <v>85</v>
      </c>
      <c r="C4781" s="1493" t="s">
        <v>23735</v>
      </c>
      <c r="D4781" s="59" t="s">
        <v>24086</v>
      </c>
      <c r="E4781" s="60" t="s">
        <v>56</v>
      </c>
      <c r="F4781" s="1882" t="s">
        <v>23717</v>
      </c>
      <c r="G4781" s="584">
        <v>45534</v>
      </c>
      <c r="H4781" s="60" t="s">
        <v>24016</v>
      </c>
      <c r="I4781" s="28"/>
      <c r="J4781" s="26"/>
      <c r="K4781" s="26"/>
      <c r="L4781" s="26"/>
      <c r="M4781" s="24" t="s">
        <v>24118</v>
      </c>
    </row>
    <row r="4782" spans="1:13">
      <c r="B4782" s="1821" t="s">
        <v>22469</v>
      </c>
      <c r="C4782" s="1762" t="s">
        <v>23645</v>
      </c>
      <c r="D4782" s="1886" t="s">
        <v>23750</v>
      </c>
      <c r="E4782" s="1821" t="s">
        <v>23034</v>
      </c>
      <c r="F4782" s="200" t="s">
        <v>23636</v>
      </c>
      <c r="G4782" s="584">
        <v>45534</v>
      </c>
      <c r="H4782" s="1735" t="s">
        <v>24129</v>
      </c>
      <c r="I4782" s="28"/>
      <c r="J4782" s="26"/>
      <c r="K4782" s="26"/>
      <c r="L4782" s="26"/>
      <c r="M4782" s="24" t="s">
        <v>24128</v>
      </c>
    </row>
    <row r="4783" spans="1:13">
      <c r="B4783" s="1821" t="s">
        <v>24097</v>
      </c>
      <c r="C4783" s="1807" t="s">
        <v>24103</v>
      </c>
      <c r="D4783" s="1886" t="s">
        <v>24099</v>
      </c>
      <c r="E4783" s="1821" t="s">
        <v>21193</v>
      </c>
      <c r="F4783" s="1883" t="s">
        <v>24102</v>
      </c>
      <c r="G4783" s="584">
        <v>45534</v>
      </c>
      <c r="H4783" s="60" t="s">
        <v>24016</v>
      </c>
      <c r="I4783" s="28"/>
      <c r="J4783" s="26"/>
      <c r="K4783" s="26"/>
      <c r="L4783" s="26"/>
      <c r="M4783" s="24" t="s">
        <v>24115</v>
      </c>
    </row>
    <row r="4784" spans="1:13">
      <c r="A4784" s="176"/>
      <c r="B4784" s="28" t="s">
        <v>18504</v>
      </c>
      <c r="C4784" s="1493" t="s">
        <v>23883</v>
      </c>
      <c r="D4784" s="196" t="s">
        <v>23882</v>
      </c>
      <c r="E4784" s="1881" t="s">
        <v>21193</v>
      </c>
      <c r="F4784" s="584">
        <v>42229</v>
      </c>
      <c r="G4784" s="584">
        <v>45535</v>
      </c>
      <c r="H4784" s="60" t="s">
        <v>24038</v>
      </c>
      <c r="I4784" s="26"/>
      <c r="J4784" s="26"/>
      <c r="K4784" s="26"/>
      <c r="L4784" s="26"/>
      <c r="M4784" s="24" t="s">
        <v>24125</v>
      </c>
    </row>
    <row r="4785" spans="1:13">
      <c r="B4785" s="60" t="s">
        <v>24053</v>
      </c>
      <c r="C4785" s="1493" t="s">
        <v>24052</v>
      </c>
      <c r="D4785" s="1886" t="s">
        <v>24041</v>
      </c>
      <c r="E4785" s="1881" t="s">
        <v>24054</v>
      </c>
      <c r="F4785" s="1518">
        <v>44531</v>
      </c>
      <c r="G4785" s="584">
        <v>45535</v>
      </c>
      <c r="H4785" s="60" t="s">
        <v>24130</v>
      </c>
      <c r="I4785" s="68"/>
      <c r="L4785" s="26" t="s">
        <v>24040</v>
      </c>
    </row>
    <row r="4786" spans="1:13">
      <c r="B4786" s="28" t="s">
        <v>24053</v>
      </c>
      <c r="C4786" s="1493" t="s">
        <v>24055</v>
      </c>
      <c r="D4786" s="1886" t="s">
        <v>24042</v>
      </c>
      <c r="E4786" s="1881" t="s">
        <v>24054</v>
      </c>
      <c r="F4786" s="1518">
        <v>44531</v>
      </c>
      <c r="G4786" s="584">
        <v>45535</v>
      </c>
      <c r="H4786" s="60" t="s">
        <v>24130</v>
      </c>
      <c r="I4786" s="68"/>
      <c r="L4786" s="26" t="s">
        <v>23852</v>
      </c>
    </row>
    <row r="4787" spans="1:13">
      <c r="B4787" s="60" t="s">
        <v>24050</v>
      </c>
      <c r="C4787" s="1493" t="s">
        <v>24049</v>
      </c>
      <c r="D4787" s="59" t="s">
        <v>24043</v>
      </c>
      <c r="E4787" s="28" t="s">
        <v>24051</v>
      </c>
      <c r="F4787" s="1518">
        <v>43066</v>
      </c>
      <c r="G4787" s="584">
        <v>45535</v>
      </c>
      <c r="H4787" s="60" t="s">
        <v>24016</v>
      </c>
      <c r="I4787" s="68"/>
      <c r="L4787" s="26" t="s">
        <v>24040</v>
      </c>
      <c r="M4787" s="24" t="s">
        <v>24124</v>
      </c>
    </row>
    <row r="4788" spans="1:13">
      <c r="B4788" s="1821" t="s">
        <v>24096</v>
      </c>
      <c r="C4788" s="1807" t="s">
        <v>24100</v>
      </c>
      <c r="D4788" s="1886" t="s">
        <v>24098</v>
      </c>
      <c r="E4788" s="1026" t="s">
        <v>23034</v>
      </c>
      <c r="F4788" s="1880" t="s">
        <v>24101</v>
      </c>
      <c r="G4788" s="584">
        <v>45535</v>
      </c>
      <c r="H4788" s="60" t="s">
        <v>24016</v>
      </c>
      <c r="L4788" s="26"/>
      <c r="M4788" s="24" t="s">
        <v>24127</v>
      </c>
    </row>
    <row r="4789" spans="1:13">
      <c r="B4789" s="1821" t="s">
        <v>24106</v>
      </c>
      <c r="C4789" s="1807" t="s">
        <v>24107</v>
      </c>
      <c r="D4789" s="59" t="s">
        <v>24105</v>
      </c>
      <c r="E4789" s="1026" t="s">
        <v>24108</v>
      </c>
      <c r="F4789" s="1880" t="s">
        <v>24109</v>
      </c>
      <c r="G4789" s="584">
        <v>45504</v>
      </c>
      <c r="H4789" s="60"/>
      <c r="L4789" s="26" t="s">
        <v>24110</v>
      </c>
    </row>
    <row r="4790" spans="1:13">
      <c r="B4790" s="1821" t="s">
        <v>24119</v>
      </c>
      <c r="C4790" s="1807" t="s">
        <v>24120</v>
      </c>
      <c r="D4790" s="196" t="s">
        <v>24121</v>
      </c>
      <c r="E4790" s="1026" t="s">
        <v>24122</v>
      </c>
      <c r="F4790" s="1880" t="s">
        <v>24123</v>
      </c>
      <c r="G4790" s="584">
        <v>45535</v>
      </c>
      <c r="H4790" s="60" t="s">
        <v>24016</v>
      </c>
      <c r="L4790" s="26"/>
      <c r="M4790" s="24" t="s">
        <v>24126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23303</v>
      </c>
      <c r="C4792" s="1493" t="s">
        <v>24045</v>
      </c>
      <c r="D4792" s="59" t="s">
        <v>23977</v>
      </c>
      <c r="E4792" s="28" t="s">
        <v>24044</v>
      </c>
      <c r="F4792" s="1518">
        <v>44200</v>
      </c>
      <c r="G4792" s="584">
        <v>45538</v>
      </c>
      <c r="H4792" s="60" t="s">
        <v>24016</v>
      </c>
      <c r="I4792" s="68"/>
      <c r="L4792" s="26" t="s">
        <v>24254</v>
      </c>
    </row>
    <row r="4793" spans="1:13">
      <c r="A4793" s="176"/>
      <c r="B4793" s="60" t="s">
        <v>24172</v>
      </c>
      <c r="C4793" s="1493" t="s">
        <v>24189</v>
      </c>
      <c r="D4793" s="59" t="s">
        <v>23208</v>
      </c>
      <c r="E4793" s="28" t="s">
        <v>23071</v>
      </c>
      <c r="F4793" s="1518">
        <v>45201</v>
      </c>
      <c r="G4793" s="584">
        <v>45541</v>
      </c>
      <c r="H4793" s="60" t="s">
        <v>24131</v>
      </c>
      <c r="I4793" s="68"/>
      <c r="L4793" s="26"/>
    </row>
    <row r="4794" spans="1:13">
      <c r="A4794" s="176"/>
      <c r="B4794" s="1026" t="s">
        <v>23464</v>
      </c>
      <c r="C4794" s="1426" t="s">
        <v>24136</v>
      </c>
      <c r="D4794" s="29" t="s">
        <v>24137</v>
      </c>
      <c r="E4794" s="1497" t="s">
        <v>21193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24186</v>
      </c>
      <c r="C4795" s="1493" t="s">
        <v>24187</v>
      </c>
      <c r="D4795" s="59" t="s">
        <v>24188</v>
      </c>
      <c r="E4795" s="28" t="s">
        <v>15452</v>
      </c>
      <c r="F4795" s="1518">
        <v>45187</v>
      </c>
      <c r="G4795" s="584">
        <v>45551</v>
      </c>
      <c r="H4795" s="60" t="s">
        <v>24117</v>
      </c>
      <c r="I4795" s="68"/>
      <c r="L4795" s="26" t="s">
        <v>24185</v>
      </c>
    </row>
    <row r="4796" spans="1:13">
      <c r="B4796" s="1374" t="s">
        <v>23099</v>
      </c>
      <c r="C4796" s="1807" t="s">
        <v>24191</v>
      </c>
      <c r="D4796" s="59" t="s">
        <v>24190</v>
      </c>
      <c r="E4796" s="1353" t="s">
        <v>15450</v>
      </c>
      <c r="F4796" s="1518">
        <v>45425</v>
      </c>
      <c r="G4796" s="584">
        <v>45553</v>
      </c>
      <c r="H4796" s="60" t="s">
        <v>24192</v>
      </c>
      <c r="L4796" s="26"/>
    </row>
    <row r="4797" spans="1:13">
      <c r="B4797" s="1374" t="s">
        <v>15497</v>
      </c>
      <c r="C4797" s="1807" t="s">
        <v>24194</v>
      </c>
      <c r="D4797" s="59" t="s">
        <v>24193</v>
      </c>
      <c r="E4797" s="1353" t="s">
        <v>56</v>
      </c>
      <c r="F4797" s="1880" t="s">
        <v>24195</v>
      </c>
      <c r="G4797" s="584">
        <v>45553</v>
      </c>
      <c r="H4797" s="60"/>
      <c r="L4797" s="26"/>
    </row>
    <row r="4798" spans="1:13">
      <c r="B4798" s="1374" t="s">
        <v>15497</v>
      </c>
      <c r="C4798" s="1807" t="s">
        <v>24211</v>
      </c>
      <c r="D4798" s="59" t="s">
        <v>24212</v>
      </c>
      <c r="E4798" s="1353" t="s">
        <v>24217</v>
      </c>
      <c r="F4798" s="1880" t="s">
        <v>24216</v>
      </c>
      <c r="G4798" s="584">
        <v>45565</v>
      </c>
      <c r="H4798" s="60"/>
      <c r="L4798" s="26"/>
    </row>
    <row r="4799" spans="1:13">
      <c r="B4799" s="1374" t="s">
        <v>18504</v>
      </c>
      <c r="C4799" s="1807" t="s">
        <v>24219</v>
      </c>
      <c r="D4799" s="59" t="s">
        <v>24218</v>
      </c>
      <c r="E4799" s="1353" t="s">
        <v>24213</v>
      </c>
      <c r="F4799" s="1880" t="s">
        <v>24220</v>
      </c>
      <c r="G4799" s="584">
        <v>45565</v>
      </c>
      <c r="H4799" s="60" t="s">
        <v>24255</v>
      </c>
      <c r="L4799" s="26" t="s">
        <v>24256</v>
      </c>
    </row>
    <row r="4800" spans="1:13">
      <c r="B4800" s="1374" t="s">
        <v>24039</v>
      </c>
      <c r="C4800" s="1807" t="s">
        <v>24221</v>
      </c>
      <c r="D4800" s="59" t="s">
        <v>24214</v>
      </c>
      <c r="E4800" s="1353" t="s">
        <v>24222</v>
      </c>
      <c r="F4800" s="1880" t="s">
        <v>24223</v>
      </c>
      <c r="G4800" s="584">
        <v>45565</v>
      </c>
      <c r="H4800" s="60" t="s">
        <v>24016</v>
      </c>
      <c r="L4800" s="26" t="s">
        <v>24237</v>
      </c>
    </row>
    <row r="4801" spans="2:12">
      <c r="B4801" s="1353" t="s">
        <v>20343</v>
      </c>
      <c r="C4801" s="1807" t="s">
        <v>24225</v>
      </c>
      <c r="D4801" s="59" t="s">
        <v>24215</v>
      </c>
      <c r="E4801" s="1353" t="s">
        <v>24222</v>
      </c>
      <c r="F4801" s="1880" t="s">
        <v>24224</v>
      </c>
      <c r="G4801" s="584">
        <v>45565</v>
      </c>
      <c r="H4801" s="60"/>
      <c r="L4801" s="26"/>
    </row>
    <row r="4802" spans="2:12">
      <c r="B4802" s="1374" t="s">
        <v>24231</v>
      </c>
      <c r="C4802" s="1807" t="s">
        <v>24232</v>
      </c>
      <c r="D4802" s="59" t="s">
        <v>24230</v>
      </c>
      <c r="E4802" s="1353" t="s">
        <v>24233</v>
      </c>
      <c r="F4802" s="1880" t="s">
        <v>24234</v>
      </c>
      <c r="G4802" s="584">
        <v>45565</v>
      </c>
      <c r="H4802" s="60" t="s">
        <v>24235</v>
      </c>
      <c r="L4802" s="26" t="s">
        <v>24236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24274</v>
      </c>
      <c r="C4805" s="1807" t="s">
        <v>24276</v>
      </c>
      <c r="D4805" s="59" t="s">
        <v>24263</v>
      </c>
      <c r="E4805" s="1353" t="s">
        <v>24275</v>
      </c>
      <c r="F4805" s="1880" t="s">
        <v>24277</v>
      </c>
      <c r="G4805" s="584">
        <v>45575</v>
      </c>
      <c r="H4805" s="60" t="s">
        <v>24264</v>
      </c>
      <c r="L4805" s="26"/>
    </row>
    <row r="4806" spans="2:12">
      <c r="B4806" s="1374" t="s">
        <v>24266</v>
      </c>
      <c r="C4806" s="1807" t="s">
        <v>24271</v>
      </c>
      <c r="D4806" s="59" t="s">
        <v>24265</v>
      </c>
      <c r="E4806" s="1353" t="s">
        <v>24272</v>
      </c>
      <c r="F4806" s="1880" t="s">
        <v>24273</v>
      </c>
      <c r="G4806" s="584">
        <v>45576</v>
      </c>
      <c r="H4806" s="60" t="s">
        <v>24282</v>
      </c>
      <c r="L4806" s="26"/>
    </row>
    <row r="4807" spans="2:12">
      <c r="B4807" s="1374" t="s">
        <v>22082</v>
      </c>
      <c r="C4807" s="1807" t="s">
        <v>24269</v>
      </c>
      <c r="D4807" s="59" t="s">
        <v>22667</v>
      </c>
      <c r="E4807" s="1353" t="s">
        <v>24270</v>
      </c>
      <c r="F4807" s="1899">
        <v>45057</v>
      </c>
      <c r="G4807" s="584">
        <v>45581</v>
      </c>
      <c r="H4807" s="60" t="s">
        <v>24278</v>
      </c>
      <c r="L4807" s="26"/>
    </row>
    <row r="4808" spans="2:12">
      <c r="B4808" s="1374" t="s">
        <v>24313</v>
      </c>
      <c r="C4808" s="1807" t="s">
        <v>24283</v>
      </c>
      <c r="D4808" s="59" t="s">
        <v>24281</v>
      </c>
      <c r="E4808" s="1353" t="s">
        <v>24284</v>
      </c>
      <c r="F4808" s="1880" t="s">
        <v>24311</v>
      </c>
      <c r="G4808" s="584">
        <v>45582</v>
      </c>
      <c r="H4808" s="60"/>
      <c r="I4808" s="24" t="s">
        <v>24322</v>
      </c>
      <c r="L4808" s="26" t="s">
        <v>24323</v>
      </c>
    </row>
    <row r="4809" spans="2:12">
      <c r="B4809" s="1374" t="s">
        <v>24304</v>
      </c>
      <c r="C4809" s="1807" t="s">
        <v>24307</v>
      </c>
      <c r="D4809" s="59" t="s">
        <v>24303</v>
      </c>
      <c r="E4809" s="1901" t="s">
        <v>24308</v>
      </c>
      <c r="F4809" s="1880" t="s">
        <v>24310</v>
      </c>
      <c r="G4809" s="584">
        <v>45587</v>
      </c>
      <c r="H4809" s="60"/>
      <c r="L4809" s="26"/>
    </row>
    <row r="4810" spans="2:12">
      <c r="B4810" s="1374" t="s">
        <v>24304</v>
      </c>
      <c r="C4810" s="1426" t="s">
        <v>24306</v>
      </c>
      <c r="D4810" s="29" t="s">
        <v>24305</v>
      </c>
      <c r="E4810" s="1497" t="s">
        <v>24309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23502</v>
      </c>
      <c r="C4811" s="1426" t="s">
        <v>24301</v>
      </c>
      <c r="D4811" s="29" t="s">
        <v>24268</v>
      </c>
      <c r="E4811" s="1497" t="s">
        <v>24312</v>
      </c>
      <c r="F4811" s="1518">
        <v>45558</v>
      </c>
      <c r="G4811" s="584">
        <v>45591</v>
      </c>
      <c r="H4811" s="60" t="s">
        <v>24302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22705</v>
      </c>
      <c r="C4813" s="1426" t="s">
        <v>23978</v>
      </c>
      <c r="D4813" s="29" t="s">
        <v>23971</v>
      </c>
      <c r="E4813" s="353" t="s">
        <v>23972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24326</v>
      </c>
      <c r="C4814" s="1426" t="s">
        <v>24325</v>
      </c>
      <c r="D4814" s="29" t="s">
        <v>24329</v>
      </c>
      <c r="E4814" s="1497" t="s">
        <v>875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19013</v>
      </c>
      <c r="C4815" s="1426" t="s">
        <v>24336</v>
      </c>
      <c r="D4815" s="29" t="s">
        <v>24343</v>
      </c>
      <c r="E4815" s="353" t="s">
        <v>24328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15497</v>
      </c>
      <c r="C4816" s="1426" t="s">
        <v>24338</v>
      </c>
      <c r="D4816" s="29" t="s">
        <v>24335</v>
      </c>
      <c r="E4816" s="1497" t="s">
        <v>23207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24348</v>
      </c>
      <c r="C4818" s="1493" t="s">
        <v>24349</v>
      </c>
      <c r="D4818" s="59" t="s">
        <v>24346</v>
      </c>
      <c r="E4818" s="28" t="s">
        <v>24352</v>
      </c>
      <c r="F4818" s="1518">
        <v>41935</v>
      </c>
      <c r="G4818" s="584">
        <v>45632</v>
      </c>
      <c r="H4818" s="60" t="s">
        <v>24344</v>
      </c>
      <c r="L4818" s="26"/>
    </row>
    <row r="4819" spans="1:12">
      <c r="B4819" s="38" t="s">
        <v>24347</v>
      </c>
      <c r="C4819" s="1426" t="s">
        <v>24350</v>
      </c>
      <c r="D4819" s="29" t="s">
        <v>24345</v>
      </c>
      <c r="E4819" s="1497" t="s">
        <v>24351</v>
      </c>
      <c r="F4819" s="1518">
        <v>45232</v>
      </c>
      <c r="G4819" s="584">
        <v>45632</v>
      </c>
      <c r="H4819" s="60" t="s">
        <v>24359</v>
      </c>
      <c r="L4819" s="26" t="s">
        <v>24353</v>
      </c>
    </row>
    <row r="4820" spans="1:12">
      <c r="B4820" s="38" t="s">
        <v>24356</v>
      </c>
      <c r="C4820" s="1426" t="s">
        <v>24355</v>
      </c>
      <c r="D4820" s="29" t="s">
        <v>24354</v>
      </c>
      <c r="E4820" s="1497" t="s">
        <v>24357</v>
      </c>
      <c r="F4820" s="1518">
        <v>44790</v>
      </c>
      <c r="G4820" s="584">
        <v>45639</v>
      </c>
      <c r="H4820" s="60" t="s">
        <v>24358</v>
      </c>
      <c r="L4820" s="26" t="s">
        <v>24360</v>
      </c>
    </row>
    <row r="4821" spans="1:12">
      <c r="B4821" s="60" t="s">
        <v>22894</v>
      </c>
      <c r="C4821" s="1493" t="s">
        <v>24380</v>
      </c>
      <c r="D4821" s="59" t="s">
        <v>23108</v>
      </c>
      <c r="E4821" s="28" t="s">
        <v>21193</v>
      </c>
      <c r="F4821" s="1518">
        <v>45111</v>
      </c>
      <c r="G4821" s="584">
        <v>45649</v>
      </c>
      <c r="H4821" s="60" t="s">
        <v>24379</v>
      </c>
      <c r="L4821" s="26"/>
    </row>
    <row r="4822" spans="1:12">
      <c r="B4822" s="404" t="s">
        <v>23476</v>
      </c>
      <c r="C4822" s="1426" t="s">
        <v>24388</v>
      </c>
      <c r="D4822" s="29" t="s">
        <v>23520</v>
      </c>
      <c r="E4822" s="28" t="s">
        <v>23058</v>
      </c>
      <c r="F4822" s="1518">
        <v>45341</v>
      </c>
      <c r="G4822" s="584">
        <v>45652</v>
      </c>
      <c r="H4822" s="60" t="s">
        <v>23874</v>
      </c>
      <c r="L4822" s="26"/>
    </row>
    <row r="4823" spans="1:12">
      <c r="B4823" s="404" t="s">
        <v>23183</v>
      </c>
      <c r="C4823" s="1426" t="s">
        <v>24389</v>
      </c>
      <c r="D4823" s="29" t="s">
        <v>24267</v>
      </c>
      <c r="E4823" s="28" t="s">
        <v>21193</v>
      </c>
      <c r="F4823" s="1518">
        <v>44389</v>
      </c>
      <c r="G4823" s="584">
        <v>45657</v>
      </c>
      <c r="H4823" s="60" t="s">
        <v>24359</v>
      </c>
      <c r="L4823" s="26" t="s">
        <v>24403</v>
      </c>
    </row>
    <row r="4824" spans="1:12">
      <c r="B4824" s="404" t="s">
        <v>23303</v>
      </c>
      <c r="C4824" s="1426" t="s">
        <v>24390</v>
      </c>
      <c r="D4824" s="29" t="s">
        <v>24361</v>
      </c>
      <c r="E4824" s="28" t="s">
        <v>22153</v>
      </c>
      <c r="F4824" s="1518">
        <v>45488</v>
      </c>
      <c r="G4824" s="584">
        <v>45657</v>
      </c>
      <c r="H4824" s="60" t="s">
        <v>24322</v>
      </c>
      <c r="L4824" s="26" t="s">
        <v>24402</v>
      </c>
    </row>
    <row r="4825" spans="1:12">
      <c r="B4825" s="404" t="s">
        <v>23476</v>
      </c>
      <c r="C4825" s="1426" t="s">
        <v>24391</v>
      </c>
      <c r="D4825" s="29" t="s">
        <v>23958</v>
      </c>
      <c r="E4825" s="28" t="s">
        <v>23959</v>
      </c>
      <c r="F4825" s="1518">
        <v>45505</v>
      </c>
      <c r="G4825" s="584">
        <v>45657</v>
      </c>
      <c r="H4825" s="60" t="s">
        <v>24359</v>
      </c>
      <c r="L4825" s="26" t="s">
        <v>24405</v>
      </c>
    </row>
    <row r="4826" spans="1:12">
      <c r="B4826" s="404" t="s">
        <v>24397</v>
      </c>
      <c r="C4826" s="1426" t="s">
        <v>24396</v>
      </c>
      <c r="D4826" s="29" t="s">
        <v>24393</v>
      </c>
      <c r="E4826" s="219" t="s">
        <v>24400</v>
      </c>
      <c r="F4826" s="1518">
        <v>45566</v>
      </c>
      <c r="G4826" s="584">
        <v>45653</v>
      </c>
      <c r="H4826" s="60" t="s">
        <v>24395</v>
      </c>
      <c r="L4826" s="26" t="s">
        <v>24394</v>
      </c>
    </row>
    <row r="4827" spans="1:12">
      <c r="B4827" s="404" t="s">
        <v>24397</v>
      </c>
      <c r="C4827" s="1426" t="s">
        <v>24398</v>
      </c>
      <c r="D4827" s="29" t="s">
        <v>24399</v>
      </c>
      <c r="E4827" s="219" t="s">
        <v>24401</v>
      </c>
      <c r="F4827" s="1518">
        <v>45600</v>
      </c>
      <c r="G4827" s="584">
        <v>45656</v>
      </c>
      <c r="H4827" s="60" t="s">
        <v>24359</v>
      </c>
      <c r="L4827" s="26" t="s">
        <v>24404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23183</v>
      </c>
      <c r="C4829" s="1426" t="s">
        <v>24442</v>
      </c>
      <c r="D4829" s="29" t="s">
        <v>21827</v>
      </c>
      <c r="E4829" s="353" t="s">
        <v>24443</v>
      </c>
      <c r="F4829" s="1518">
        <v>44748</v>
      </c>
      <c r="G4829" s="584">
        <v>45663</v>
      </c>
      <c r="H4829" s="60" t="s">
        <v>23874</v>
      </c>
      <c r="I4829" s="68"/>
      <c r="L4829" s="26"/>
    </row>
    <row r="4830" spans="1:12">
      <c r="A4830" s="176"/>
      <c r="B4830" s="404" t="s">
        <v>23464</v>
      </c>
      <c r="C4830" s="1924" t="s">
        <v>24387</v>
      </c>
      <c r="D4830" s="337" t="s">
        <v>24386</v>
      </c>
      <c r="E4830" s="402" t="s">
        <v>23058</v>
      </c>
      <c r="F4830" s="1925">
        <v>43423</v>
      </c>
      <c r="G4830" s="1926">
        <v>45663</v>
      </c>
      <c r="H4830" s="56" t="s">
        <v>23874</v>
      </c>
      <c r="I4830" s="68"/>
      <c r="L4830" s="26"/>
    </row>
    <row r="4831" spans="1:12">
      <c r="A4831" s="176"/>
      <c r="B4831" s="404" t="s">
        <v>24437</v>
      </c>
      <c r="C4831" s="1924" t="s">
        <v>24411</v>
      </c>
      <c r="D4831" s="337" t="s">
        <v>24406</v>
      </c>
      <c r="E4831" s="402" t="s">
        <v>24444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24438</v>
      </c>
      <c r="C4832" s="1924" t="s">
        <v>24441</v>
      </c>
      <c r="D4832" s="337" t="s">
        <v>24408</v>
      </c>
      <c r="E4832" s="402" t="s">
        <v>24414</v>
      </c>
      <c r="F4832" s="1925">
        <v>42002</v>
      </c>
      <c r="G4832" s="1926">
        <v>45679</v>
      </c>
      <c r="H4832" s="56" t="s">
        <v>24446</v>
      </c>
      <c r="I4832" s="68"/>
      <c r="L4832" s="32" t="s">
        <v>24445</v>
      </c>
    </row>
    <row r="4833" spans="1:12">
      <c r="A4833" s="176"/>
      <c r="B4833" s="404" t="s">
        <v>24439</v>
      </c>
      <c r="C4833" s="1924" t="s">
        <v>24451</v>
      </c>
      <c r="D4833" s="337" t="s">
        <v>24410</v>
      </c>
      <c r="E4833" s="402" t="s">
        <v>24414</v>
      </c>
      <c r="F4833" s="1925">
        <v>43808</v>
      </c>
      <c r="G4833" s="1926">
        <v>45688</v>
      </c>
      <c r="H4833" s="56" t="s">
        <v>24446</v>
      </c>
      <c r="I4833" s="68"/>
      <c r="L4833" s="32" t="s">
        <v>24591</v>
      </c>
    </row>
    <row r="4834" spans="1:12">
      <c r="B4834" s="38" t="s">
        <v>15497</v>
      </c>
      <c r="C4834" s="1924" t="s">
        <v>24337</v>
      </c>
      <c r="D4834" s="337" t="s">
        <v>24334</v>
      </c>
      <c r="E4834" s="402" t="s">
        <v>56</v>
      </c>
      <c r="F4834" s="1925">
        <v>45614</v>
      </c>
      <c r="G4834" s="1926">
        <v>45688</v>
      </c>
      <c r="H4834" s="56" t="s">
        <v>24459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24485</v>
      </c>
      <c r="C4836" s="1924" t="s">
        <v>24484</v>
      </c>
      <c r="D4836" s="337" t="s">
        <v>24483</v>
      </c>
      <c r="E4836" s="402" t="s">
        <v>24482</v>
      </c>
      <c r="F4836" s="1925">
        <v>45474</v>
      </c>
      <c r="G4836" s="1926">
        <v>45691</v>
      </c>
      <c r="H4836" s="56" t="s">
        <v>24481</v>
      </c>
      <c r="L4836" s="32"/>
    </row>
    <row r="4837" spans="1:12">
      <c r="A4837" s="176"/>
      <c r="B4837" s="404" t="s">
        <v>24449</v>
      </c>
      <c r="C4837" s="1924" t="s">
        <v>24453</v>
      </c>
      <c r="D4837" s="1924" t="s">
        <v>24447</v>
      </c>
      <c r="E4837" s="402" t="s">
        <v>24462</v>
      </c>
      <c r="F4837" s="1925">
        <v>43480</v>
      </c>
      <c r="G4837" s="1926">
        <v>45693</v>
      </c>
      <c r="H4837" s="56" t="s">
        <v>24322</v>
      </c>
      <c r="I4837" s="68"/>
      <c r="L4837" s="32" t="s">
        <v>24461</v>
      </c>
    </row>
    <row r="4838" spans="1:12">
      <c r="B4838" s="404" t="s">
        <v>24465</v>
      </c>
      <c r="C4838" s="1924" t="s">
        <v>24486</v>
      </c>
      <c r="D4838" s="1924" t="s">
        <v>24464</v>
      </c>
      <c r="E4838" s="402" t="s">
        <v>23990</v>
      </c>
      <c r="F4838" s="1925">
        <v>41463</v>
      </c>
      <c r="G4838" s="1926">
        <v>45701</v>
      </c>
      <c r="H4838" s="56" t="s">
        <v>24359</v>
      </c>
      <c r="I4838" s="68" t="s">
        <v>24466</v>
      </c>
      <c r="L4838" s="32" t="s">
        <v>24592</v>
      </c>
    </row>
    <row r="4839" spans="1:12">
      <c r="B4839" s="55" t="s">
        <v>23303</v>
      </c>
      <c r="C4839" s="1924" t="s">
        <v>24184</v>
      </c>
      <c r="D4839" s="1924" t="s">
        <v>24480</v>
      </c>
      <c r="E4839" s="32" t="s">
        <v>24487</v>
      </c>
      <c r="F4839" s="1925">
        <v>45551</v>
      </c>
      <c r="G4839" s="1926">
        <v>45705</v>
      </c>
      <c r="H4839" s="56" t="s">
        <v>24359</v>
      </c>
      <c r="I4839" s="24" t="s">
        <v>24559</v>
      </c>
      <c r="L4839" s="32" t="s">
        <v>24593</v>
      </c>
    </row>
    <row r="4840" spans="1:12">
      <c r="B4840" s="55" t="s">
        <v>23449</v>
      </c>
      <c r="C4840" s="1924" t="s">
        <v>24497</v>
      </c>
      <c r="D4840" s="1924" t="s">
        <v>23561</v>
      </c>
      <c r="E4840" s="32" t="s">
        <v>22381</v>
      </c>
      <c r="F4840" s="1925">
        <v>45355</v>
      </c>
      <c r="G4840" s="1926">
        <v>45709</v>
      </c>
      <c r="H4840" s="56" t="s">
        <v>24359</v>
      </c>
      <c r="L4840" s="32" t="s">
        <v>24594</v>
      </c>
    </row>
    <row r="4841" spans="1:12">
      <c r="B4841" s="336" t="s">
        <v>24517</v>
      </c>
      <c r="C4841" s="1924" t="s">
        <v>24529</v>
      </c>
      <c r="D4841" s="1924" t="s">
        <v>21985</v>
      </c>
      <c r="E4841" s="336" t="s">
        <v>24530</v>
      </c>
      <c r="F4841" s="495">
        <v>44858</v>
      </c>
      <c r="G4841" s="1926">
        <v>45688</v>
      </c>
      <c r="H4841" s="56" t="s">
        <v>24515</v>
      </c>
      <c r="L4841" s="32"/>
    </row>
    <row r="4842" spans="1:12">
      <c r="B4842" s="336" t="s">
        <v>24516</v>
      </c>
      <c r="C4842" s="1924" t="s">
        <v>24513</v>
      </c>
      <c r="D4842" s="1924" t="s">
        <v>24514</v>
      </c>
      <c r="E4842" s="1927" t="s">
        <v>24531</v>
      </c>
      <c r="F4842" s="495">
        <v>42870</v>
      </c>
      <c r="G4842" s="1926">
        <v>45713</v>
      </c>
      <c r="H4842" s="56" t="s">
        <v>24515</v>
      </c>
      <c r="L4842" s="32"/>
    </row>
    <row r="4843" spans="1:12">
      <c r="B4843" s="404" t="s">
        <v>22082</v>
      </c>
      <c r="C4843" s="1924" t="s">
        <v>24452</v>
      </c>
      <c r="D4843" s="1924" t="s">
        <v>24448</v>
      </c>
      <c r="E4843" s="402" t="s">
        <v>22958</v>
      </c>
      <c r="F4843" s="1925">
        <v>44048</v>
      </c>
      <c r="G4843" s="1926">
        <v>45716</v>
      </c>
      <c r="H4843" s="56" t="s">
        <v>24359</v>
      </c>
      <c r="I4843" s="24" t="s">
        <v>24560</v>
      </c>
      <c r="L4843" s="32" t="s">
        <v>24595</v>
      </c>
    </row>
    <row r="4844" spans="1:12">
      <c r="B4844" s="404" t="s">
        <v>22082</v>
      </c>
      <c r="C4844" s="1924" t="s">
        <v>24471</v>
      </c>
      <c r="D4844" s="1924" t="s">
        <v>24472</v>
      </c>
      <c r="E4844" s="402" t="s">
        <v>23244</v>
      </c>
      <c r="F4844" s="1925">
        <v>43682</v>
      </c>
      <c r="G4844" s="1926">
        <v>45716</v>
      </c>
      <c r="H4844" s="56" t="s">
        <v>24359</v>
      </c>
      <c r="I4844" s="24" t="s">
        <v>24561</v>
      </c>
      <c r="L4844" s="32" t="s">
        <v>24596</v>
      </c>
    </row>
    <row r="4845" spans="1:12">
      <c r="B4845" s="404" t="s">
        <v>22082</v>
      </c>
      <c r="C4845" s="1924" t="s">
        <v>24496</v>
      </c>
      <c r="D4845" s="1924" t="s">
        <v>24463</v>
      </c>
      <c r="E4845" s="402" t="s">
        <v>21193</v>
      </c>
      <c r="F4845" s="1925">
        <v>44046</v>
      </c>
      <c r="G4845" s="1926">
        <v>45716</v>
      </c>
      <c r="H4845" s="56" t="s">
        <v>24359</v>
      </c>
      <c r="I4845" s="24" t="s">
        <v>24562</v>
      </c>
      <c r="L4845" s="32" t="s">
        <v>24597</v>
      </c>
    </row>
    <row r="4846" spans="1:12">
      <c r="B4846" s="404" t="s">
        <v>23019</v>
      </c>
      <c r="C4846" s="1924" t="s">
        <v>24467</v>
      </c>
      <c r="D4846" s="1924" t="s">
        <v>24479</v>
      </c>
      <c r="E4846" s="402" t="s">
        <v>23396</v>
      </c>
      <c r="F4846" s="1925">
        <v>45691</v>
      </c>
      <c r="G4846" s="1926">
        <v>45716</v>
      </c>
      <c r="H4846" s="56"/>
      <c r="I4846" s="24" t="s">
        <v>24563</v>
      </c>
      <c r="L4846" s="26"/>
    </row>
    <row r="4847" spans="1:12">
      <c r="B4847" s="38" t="s">
        <v>24523</v>
      </c>
      <c r="C4847" s="1924" t="s">
        <v>24522</v>
      </c>
      <c r="D4847" s="1924" t="s">
        <v>22061</v>
      </c>
      <c r="E4847" s="337" t="s">
        <v>24524</v>
      </c>
      <c r="F4847" s="576">
        <v>44866</v>
      </c>
      <c r="G4847" s="576">
        <v>45716</v>
      </c>
      <c r="H4847" s="31" t="s">
        <v>24565</v>
      </c>
      <c r="I4847" s="24" t="s">
        <v>24561</v>
      </c>
      <c r="L4847" s="26" t="s">
        <v>24564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23176</v>
      </c>
      <c r="C4849" s="1426" t="s">
        <v>24547</v>
      </c>
      <c r="D4849" s="29" t="s">
        <v>24548</v>
      </c>
      <c r="E4849" s="353" t="s">
        <v>21193</v>
      </c>
      <c r="F4849" s="1518">
        <v>44685</v>
      </c>
      <c r="G4849" s="584">
        <v>45723</v>
      </c>
      <c r="H4849" s="60" t="s">
        <v>24359</v>
      </c>
      <c r="I4849" s="24" t="s">
        <v>24635</v>
      </c>
      <c r="L4849" s="68" t="s">
        <v>24572</v>
      </c>
    </row>
    <row r="4850" spans="1:12">
      <c r="A4850" s="176"/>
      <c r="B4850" s="172" t="s">
        <v>22082</v>
      </c>
      <c r="C4850" s="1426" t="s">
        <v>24544</v>
      </c>
      <c r="D4850" s="29" t="s">
        <v>24543</v>
      </c>
      <c r="E4850" s="353" t="s">
        <v>22373</v>
      </c>
      <c r="F4850" s="1518">
        <v>45243</v>
      </c>
      <c r="G4850" s="584">
        <v>45723</v>
      </c>
      <c r="H4850" s="60" t="s">
        <v>24359</v>
      </c>
      <c r="I4850" s="68" t="s">
        <v>24636</v>
      </c>
      <c r="L4850" s="68" t="s">
        <v>24573</v>
      </c>
    </row>
    <row r="4851" spans="1:12">
      <c r="A4851" s="176"/>
      <c r="B4851" s="172" t="s">
        <v>24586</v>
      </c>
      <c r="C4851" s="1426" t="s">
        <v>24580</v>
      </c>
      <c r="D4851" s="29" t="s">
        <v>24581</v>
      </c>
      <c r="E4851" s="353" t="s">
        <v>73</v>
      </c>
      <c r="F4851" s="1518">
        <v>45390</v>
      </c>
      <c r="G4851" s="584">
        <v>45726</v>
      </c>
      <c r="H4851" s="60" t="s">
        <v>24582</v>
      </c>
      <c r="I4851" s="68"/>
      <c r="L4851" s="68"/>
    </row>
    <row r="4852" spans="1:12">
      <c r="A4852" s="176"/>
      <c r="B4852" s="172" t="s">
        <v>23613</v>
      </c>
      <c r="C4852" s="1426" t="s">
        <v>24546</v>
      </c>
      <c r="D4852" s="29" t="s">
        <v>24545</v>
      </c>
      <c r="E4852" s="353" t="s">
        <v>22381</v>
      </c>
      <c r="F4852" s="1518">
        <v>43430</v>
      </c>
      <c r="G4852" s="584">
        <v>45726</v>
      </c>
      <c r="H4852" s="60" t="s">
        <v>24264</v>
      </c>
      <c r="I4852" s="68"/>
      <c r="L4852" s="68"/>
    </row>
    <row r="4853" spans="1:12">
      <c r="A4853" s="176"/>
      <c r="B4853" s="172" t="s">
        <v>18420</v>
      </c>
      <c r="C4853" s="1426" t="s">
        <v>24584</v>
      </c>
      <c r="D4853" s="29" t="s">
        <v>24583</v>
      </c>
      <c r="E4853" s="353" t="s">
        <v>73</v>
      </c>
      <c r="F4853" s="1518">
        <v>45369</v>
      </c>
      <c r="G4853" s="584">
        <v>45730</v>
      </c>
      <c r="H4853" s="60" t="s">
        <v>24359</v>
      </c>
      <c r="I4853" s="1953" t="s">
        <v>19627</v>
      </c>
      <c r="J4853" s="2013"/>
      <c r="K4853" s="2013"/>
      <c r="L4853" s="68" t="s">
        <v>24598</v>
      </c>
    </row>
    <row r="4854" spans="1:12">
      <c r="A4854" s="176"/>
      <c r="B4854" s="172" t="s">
        <v>22894</v>
      </c>
      <c r="C4854" s="1426" t="s">
        <v>24628</v>
      </c>
      <c r="D4854" s="29" t="s">
        <v>24629</v>
      </c>
      <c r="E4854" s="353" t="s">
        <v>24630</v>
      </c>
      <c r="F4854" s="1518">
        <v>42433</v>
      </c>
      <c r="G4854" s="584">
        <v>45734</v>
      </c>
      <c r="H4854" s="60" t="s">
        <v>24631</v>
      </c>
      <c r="I4854" s="1953"/>
      <c r="J4854" s="2013"/>
      <c r="K4854" s="2013"/>
      <c r="L4854" s="68"/>
    </row>
    <row r="4855" spans="1:12">
      <c r="A4855" s="176"/>
      <c r="B4855" s="172" t="s">
        <v>18807</v>
      </c>
      <c r="C4855" s="1426" t="s">
        <v>24585</v>
      </c>
      <c r="D4855" s="29" t="s">
        <v>20693</v>
      </c>
      <c r="E4855" s="353" t="s">
        <v>21193</v>
      </c>
      <c r="F4855" s="1518">
        <v>45474</v>
      </c>
      <c r="G4855" s="584">
        <v>45737</v>
      </c>
      <c r="H4855" s="60" t="s">
        <v>24359</v>
      </c>
      <c r="I4855" s="68" t="s">
        <v>24600</v>
      </c>
      <c r="L4855" s="68" t="s">
        <v>24599</v>
      </c>
    </row>
    <row r="4856" spans="1:12">
      <c r="A4856" s="176"/>
      <c r="B4856" s="172" t="s">
        <v>22705</v>
      </c>
      <c r="C4856" s="1426" t="s">
        <v>24553</v>
      </c>
      <c r="D4856" s="29" t="s">
        <v>24552</v>
      </c>
      <c r="E4856" s="353" t="s">
        <v>24044</v>
      </c>
      <c r="F4856" s="1518">
        <v>43724</v>
      </c>
      <c r="G4856" s="584">
        <v>45747</v>
      </c>
      <c r="H4856" s="60" t="s">
        <v>24359</v>
      </c>
      <c r="I4856" s="68" t="s">
        <v>24636</v>
      </c>
      <c r="L4856" s="68" t="s">
        <v>24649</v>
      </c>
    </row>
    <row r="4857" spans="1:12">
      <c r="A4857" s="176"/>
      <c r="B4857" s="172" t="s">
        <v>18420</v>
      </c>
      <c r="C4857" s="1426" t="s">
        <v>24638</v>
      </c>
      <c r="D4857" s="29" t="s">
        <v>24637</v>
      </c>
      <c r="E4857" s="353" t="s">
        <v>24044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18807</v>
      </c>
      <c r="C4858" s="1426" t="s">
        <v>24551</v>
      </c>
      <c r="D4858" s="29" t="s">
        <v>24646</v>
      </c>
      <c r="E4858" s="29" t="s">
        <v>22119</v>
      </c>
      <c r="F4858" s="588">
        <v>45726</v>
      </c>
      <c r="G4858" s="584">
        <v>45744</v>
      </c>
      <c r="H4858" s="60" t="s">
        <v>24640</v>
      </c>
      <c r="I4858" s="68" t="s">
        <v>24639</v>
      </c>
      <c r="L4858" s="68"/>
    </row>
    <row r="4859" spans="1:12">
      <c r="A4859" s="176"/>
      <c r="B4859" s="172" t="s">
        <v>24618</v>
      </c>
      <c r="C4859" s="1426" t="s">
        <v>24617</v>
      </c>
      <c r="D4859" s="29" t="s">
        <v>24616</v>
      </c>
      <c r="E4859" s="353" t="s">
        <v>23071</v>
      </c>
      <c r="F4859" s="1518">
        <v>38022</v>
      </c>
      <c r="G4859" s="1954">
        <v>45747</v>
      </c>
      <c r="H4859" s="60" t="s">
        <v>24647</v>
      </c>
      <c r="I4859" s="68"/>
      <c r="L4859" s="68" t="s">
        <v>24648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23303</v>
      </c>
      <c r="C4861" s="1426" t="s">
        <v>24422</v>
      </c>
      <c r="D4861" s="29" t="s">
        <v>24423</v>
      </c>
      <c r="E4861" s="353" t="s">
        <v>23990</v>
      </c>
      <c r="F4861" s="1518">
        <v>45672</v>
      </c>
      <c r="G4861" s="584">
        <v>45751</v>
      </c>
      <c r="H4861" s="60" t="s">
        <v>23852</v>
      </c>
      <c r="I4861" s="68" t="s">
        <v>24650</v>
      </c>
      <c r="L4861" s="68"/>
    </row>
    <row r="4862" spans="1:12">
      <c r="A4862" s="176"/>
      <c r="B4862" s="750" t="s">
        <v>23176</v>
      </c>
      <c r="C4862" s="1426" t="s">
        <v>24632</v>
      </c>
      <c r="D4862" s="29" t="s">
        <v>24619</v>
      </c>
      <c r="E4862" s="353" t="s">
        <v>24633</v>
      </c>
      <c r="F4862" s="1518">
        <v>44667</v>
      </c>
      <c r="G4862" s="584">
        <v>45755</v>
      </c>
      <c r="H4862" s="60" t="s">
        <v>24634</v>
      </c>
      <c r="I4862" s="68"/>
      <c r="L4862" s="68"/>
    </row>
    <row r="4863" spans="1:12">
      <c r="A4863" s="176"/>
      <c r="B4863" s="404" t="s">
        <v>24618</v>
      </c>
      <c r="C4863" s="1426" t="s">
        <v>24642</v>
      </c>
      <c r="D4863" s="29" t="s">
        <v>24641</v>
      </c>
      <c r="E4863" s="353" t="s">
        <v>24645</v>
      </c>
      <c r="F4863" s="1518">
        <v>42177</v>
      </c>
      <c r="G4863" s="584">
        <v>45777</v>
      </c>
      <c r="H4863" s="60" t="s">
        <v>24643</v>
      </c>
      <c r="I4863" s="68" t="s">
        <v>24644</v>
      </c>
      <c r="L4863" s="68" t="s">
        <v>24756</v>
      </c>
    </row>
    <row r="4864" spans="1:12">
      <c r="A4864" s="176"/>
      <c r="B4864" s="404" t="s">
        <v>24654</v>
      </c>
      <c r="C4864" s="1426" t="s">
        <v>24656</v>
      </c>
      <c r="D4864" s="29" t="s">
        <v>24655</v>
      </c>
      <c r="E4864" s="353" t="s">
        <v>24657</v>
      </c>
      <c r="F4864" s="1518">
        <v>44634</v>
      </c>
      <c r="G4864" s="584" t="s">
        <v>24651</v>
      </c>
      <c r="H4864" s="60" t="s">
        <v>24652</v>
      </c>
      <c r="I4864" s="1950" t="s">
        <v>24653</v>
      </c>
      <c r="J4864" s="1950"/>
      <c r="K4864" s="1950"/>
      <c r="L4864" s="68"/>
    </row>
    <row r="4865" spans="1:12">
      <c r="A4865" s="176"/>
      <c r="B4865" s="404" t="s">
        <v>23094</v>
      </c>
      <c r="C4865" s="1924" t="s">
        <v>24664</v>
      </c>
      <c r="D4865" s="337" t="s">
        <v>24658</v>
      </c>
      <c r="E4865" s="402" t="s">
        <v>24665</v>
      </c>
      <c r="F4865" s="1925">
        <v>45755</v>
      </c>
      <c r="G4865" s="1926">
        <v>45761</v>
      </c>
      <c r="H4865" s="56" t="s">
        <v>24757</v>
      </c>
      <c r="I4865" s="68"/>
      <c r="L4865" s="68"/>
    </row>
    <row r="4866" spans="1:12">
      <c r="B4866" s="404" t="s">
        <v>24661</v>
      </c>
      <c r="C4866" s="1426" t="s">
        <v>24660</v>
      </c>
      <c r="D4866" s="29" t="s">
        <v>24659</v>
      </c>
      <c r="E4866" s="353" t="s">
        <v>24662</v>
      </c>
      <c r="F4866" s="1518">
        <v>45740</v>
      </c>
      <c r="G4866" s="584">
        <v>45760</v>
      </c>
      <c r="H4866" s="60" t="s">
        <v>24663</v>
      </c>
      <c r="L4866" s="68"/>
    </row>
    <row r="4867" spans="1:12">
      <c r="B4867" s="172" t="s">
        <v>24725</v>
      </c>
      <c r="C4867" s="1426" t="s">
        <v>24724</v>
      </c>
      <c r="D4867" s="29" t="s">
        <v>24666</v>
      </c>
      <c r="E4867" s="353" t="s">
        <v>22381</v>
      </c>
      <c r="F4867" s="1518">
        <v>44991</v>
      </c>
      <c r="G4867" s="584">
        <v>45765</v>
      </c>
      <c r="H4867" s="60" t="s">
        <v>24359</v>
      </c>
      <c r="L4867" s="68" t="s">
        <v>24758</v>
      </c>
    </row>
    <row r="4868" spans="1:12">
      <c r="B4868" s="29" t="s">
        <v>24747</v>
      </c>
      <c r="C4868" s="1426" t="s">
        <v>24752</v>
      </c>
      <c r="D4868" s="29" t="s">
        <v>24378</v>
      </c>
      <c r="E4868" s="353" t="s">
        <v>15450</v>
      </c>
      <c r="F4868" s="42">
        <v>45691</v>
      </c>
      <c r="G4868" s="42">
        <v>45769</v>
      </c>
      <c r="H4868" s="1965" t="s">
        <v>24751</v>
      </c>
      <c r="I4868" s="68" t="s">
        <v>24753</v>
      </c>
      <c r="L4868" s="68"/>
    </row>
    <row r="4869" spans="1:12">
      <c r="B4869" s="404" t="s">
        <v>22100</v>
      </c>
      <c r="C4869" s="1426" t="s">
        <v>24718</v>
      </c>
      <c r="D4869" s="29" t="s">
        <v>24667</v>
      </c>
      <c r="E4869" s="353" t="s">
        <v>23073</v>
      </c>
      <c r="F4869" s="1518">
        <v>41834</v>
      </c>
      <c r="G4869" s="584">
        <v>45777</v>
      </c>
      <c r="H4869" s="60" t="s">
        <v>24731</v>
      </c>
      <c r="L4869" s="68"/>
    </row>
    <row r="4870" spans="1:12">
      <c r="B4870" s="404" t="s">
        <v>21769</v>
      </c>
      <c r="C4870" s="1426" t="s">
        <v>24727</v>
      </c>
      <c r="D4870" s="29" t="s">
        <v>24668</v>
      </c>
      <c r="E4870" s="353" t="s">
        <v>24728</v>
      </c>
      <c r="F4870" s="1518">
        <v>45516</v>
      </c>
      <c r="G4870" s="584">
        <v>45777</v>
      </c>
      <c r="H4870" s="28" t="s">
        <v>24757</v>
      </c>
      <c r="L4870" s="68"/>
    </row>
    <row r="4871" spans="1:12">
      <c r="B4871" s="404" t="s">
        <v>23303</v>
      </c>
      <c r="C4871" s="1426" t="s">
        <v>24714</v>
      </c>
      <c r="D4871" s="29" t="s">
        <v>24712</v>
      </c>
      <c r="E4871" s="353" t="s">
        <v>13382</v>
      </c>
      <c r="F4871" s="1518">
        <v>45530</v>
      </c>
      <c r="G4871" s="584">
        <v>45777</v>
      </c>
      <c r="H4871" s="60" t="s">
        <v>24359</v>
      </c>
      <c r="I4871" s="24" t="s">
        <v>19627</v>
      </c>
      <c r="L4871" s="68" t="s">
        <v>24715</v>
      </c>
    </row>
    <row r="4872" spans="1:12">
      <c r="B4872" s="404" t="s">
        <v>22991</v>
      </c>
      <c r="C4872" s="1426" t="s">
        <v>24717</v>
      </c>
      <c r="D4872" s="29" t="s">
        <v>24716</v>
      </c>
      <c r="E4872" s="353" t="s">
        <v>23081</v>
      </c>
      <c r="F4872" s="1518">
        <v>45187</v>
      </c>
      <c r="G4872" s="584">
        <v>45777</v>
      </c>
      <c r="H4872" s="60" t="s">
        <v>24733</v>
      </c>
      <c r="I4872" s="24" t="s">
        <v>19627</v>
      </c>
      <c r="L4872" s="68"/>
    </row>
    <row r="4873" spans="1:12">
      <c r="B4873" s="404" t="s">
        <v>21769</v>
      </c>
      <c r="C4873" s="1426" t="s">
        <v>24720</v>
      </c>
      <c r="D4873" s="29" t="s">
        <v>24719</v>
      </c>
      <c r="E4873" s="353" t="s">
        <v>15392</v>
      </c>
      <c r="F4873" s="1518">
        <v>44917</v>
      </c>
      <c r="G4873" s="584">
        <v>45777</v>
      </c>
      <c r="H4873" s="60" t="s">
        <v>24359</v>
      </c>
      <c r="I4873" s="24" t="s">
        <v>24721</v>
      </c>
      <c r="L4873" s="68" t="s">
        <v>24722</v>
      </c>
    </row>
    <row r="4874" spans="1:12">
      <c r="B4874" s="404" t="s">
        <v>71</v>
      </c>
      <c r="C4874" s="1426" t="s">
        <v>24723</v>
      </c>
      <c r="D4874" s="29" t="s">
        <v>24688</v>
      </c>
      <c r="E4874" s="353" t="s">
        <v>24689</v>
      </c>
      <c r="F4874" s="1518">
        <v>45754</v>
      </c>
      <c r="G4874" s="584">
        <v>45772</v>
      </c>
      <c r="H4874" s="60"/>
      <c r="I4874" s="24" t="s">
        <v>24729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3215</v>
      </c>
      <c r="B4877" s="1552" t="s">
        <v>4154</v>
      </c>
      <c r="C4877" s="1885" t="s">
        <v>816</v>
      </c>
      <c r="D4877" s="449" t="s">
        <v>24056</v>
      </c>
      <c r="E4877" s="449" t="s">
        <v>102</v>
      </c>
      <c r="F4877" s="450" t="s">
        <v>19977</v>
      </c>
      <c r="G4877" s="449" t="s">
        <v>4227</v>
      </c>
      <c r="H4877" s="448" t="s">
        <v>16472</v>
      </c>
    </row>
    <row r="4878" spans="1:12">
      <c r="B4878" s="38" t="s">
        <v>18739</v>
      </c>
      <c r="C4878" s="1426"/>
      <c r="D4878" s="1426" t="s">
        <v>24754</v>
      </c>
      <c r="E4878" s="29" t="s">
        <v>21193</v>
      </c>
      <c r="F4878" s="42">
        <v>45782</v>
      </c>
      <c r="G4878" s="584">
        <v>45786</v>
      </c>
      <c r="H4878" s="60" t="s">
        <v>24771</v>
      </c>
      <c r="I4878" s="1953"/>
      <c r="J4878" s="2013"/>
      <c r="K4878" s="2013"/>
      <c r="L4878" s="68"/>
    </row>
    <row r="4879" spans="1:12">
      <c r="B4879" s="404" t="s">
        <v>18420</v>
      </c>
      <c r="C4879" s="1924" t="s">
        <v>24767</v>
      </c>
      <c r="D4879" s="337" t="s">
        <v>24768</v>
      </c>
      <c r="E4879" s="402" t="s">
        <v>13558</v>
      </c>
      <c r="F4879" s="1925">
        <v>44461</v>
      </c>
      <c r="G4879" s="1926">
        <v>45786</v>
      </c>
      <c r="H4879" s="56" t="s">
        <v>24359</v>
      </c>
      <c r="I4879" s="1953" t="s">
        <v>24769</v>
      </c>
      <c r="J4879" s="2013"/>
      <c r="K4879" s="2013"/>
      <c r="L4879" s="68" t="s">
        <v>24770</v>
      </c>
    </row>
    <row r="4880" spans="1:12">
      <c r="B4880" s="404" t="s">
        <v>24765</v>
      </c>
      <c r="C4880" s="1924" t="s">
        <v>24762</v>
      </c>
      <c r="D4880" s="32" t="s">
        <v>24763</v>
      </c>
      <c r="E4880" s="402" t="s">
        <v>24764</v>
      </c>
      <c r="F4880" s="1925">
        <v>43395</v>
      </c>
      <c r="G4880" s="1926">
        <v>45792</v>
      </c>
      <c r="H4880" s="56" t="s">
        <v>24359</v>
      </c>
      <c r="I4880" s="1953" t="s">
        <v>24721</v>
      </c>
      <c r="J4880" s="2013"/>
      <c r="K4880" s="2013"/>
      <c r="L4880" s="68" t="s">
        <v>24766</v>
      </c>
    </row>
    <row r="4881" spans="2:12">
      <c r="B4881" s="404" t="s">
        <v>18504</v>
      </c>
      <c r="C4881" s="1924" t="s">
        <v>24772</v>
      </c>
      <c r="D4881" s="337" t="s">
        <v>24579</v>
      </c>
      <c r="E4881" s="402" t="s">
        <v>21057</v>
      </c>
      <c r="F4881" s="1925">
        <v>45754</v>
      </c>
      <c r="G4881" s="1926">
        <v>45793</v>
      </c>
      <c r="H4881" s="56" t="s">
        <v>24773</v>
      </c>
      <c r="I4881" s="1953" t="s">
        <v>24729</v>
      </c>
      <c r="J4881" s="2013"/>
      <c r="K4881" s="2013"/>
      <c r="L4881" s="68"/>
    </row>
    <row r="4882" spans="2:12">
      <c r="B4882" s="404" t="s">
        <v>23183</v>
      </c>
      <c r="C4882" s="1995" t="s">
        <v>24849</v>
      </c>
      <c r="D4882" s="336" t="s">
        <v>24850</v>
      </c>
      <c r="E4882" s="402" t="s">
        <v>24851</v>
      </c>
      <c r="F4882" s="1925">
        <v>45803</v>
      </c>
      <c r="G4882" s="1926">
        <v>45806</v>
      </c>
      <c r="H4882" s="56" t="s">
        <v>24757</v>
      </c>
      <c r="I4882" s="1953" t="s">
        <v>24729</v>
      </c>
      <c r="J4882" s="2013"/>
      <c r="K4882" s="2013"/>
      <c r="L4882" s="68"/>
    </row>
    <row r="4883" spans="2:12">
      <c r="B4883" s="404" t="s">
        <v>23146</v>
      </c>
      <c r="C4883" s="1996" t="s">
        <v>24786</v>
      </c>
      <c r="D4883" s="55" t="s">
        <v>24785</v>
      </c>
      <c r="E4883" s="402" t="s">
        <v>22661</v>
      </c>
      <c r="F4883" s="1997" t="s">
        <v>24787</v>
      </c>
      <c r="G4883" s="1926">
        <v>45808</v>
      </c>
      <c r="H4883" s="56" t="s">
        <v>24852</v>
      </c>
      <c r="I4883" s="1977" t="s">
        <v>24840</v>
      </c>
      <c r="J4883" s="2014"/>
      <c r="K4883" s="2014"/>
      <c r="L4883" s="68" t="s">
        <v>24839</v>
      </c>
    </row>
    <row r="4884" spans="2:12">
      <c r="B4884" s="404" t="s">
        <v>23183</v>
      </c>
      <c r="C4884" s="1996" t="s">
        <v>24107</v>
      </c>
      <c r="D4884" s="55" t="s">
        <v>20991</v>
      </c>
      <c r="E4884" s="1026" t="s">
        <v>22153</v>
      </c>
      <c r="F4884" s="1997" t="s">
        <v>24109</v>
      </c>
      <c r="G4884" s="1926">
        <v>45808</v>
      </c>
      <c r="H4884" s="56" t="s">
        <v>24807</v>
      </c>
      <c r="I4884" s="1953"/>
      <c r="J4884" s="2013"/>
      <c r="K4884" s="2013"/>
      <c r="L4884" s="68"/>
    </row>
    <row r="4885" spans="2:12">
      <c r="B4885" s="404" t="s">
        <v>18504</v>
      </c>
      <c r="C4885" s="1924" t="s">
        <v>24841</v>
      </c>
      <c r="D4885" s="337" t="s">
        <v>19879</v>
      </c>
      <c r="E4885" s="402" t="s">
        <v>875</v>
      </c>
      <c r="F4885" s="1925">
        <v>44216</v>
      </c>
      <c r="G4885" s="1926">
        <v>45808</v>
      </c>
      <c r="H4885" s="56" t="s">
        <v>24757</v>
      </c>
      <c r="I4885" s="1953" t="s">
        <v>19627</v>
      </c>
      <c r="J4885" s="2013"/>
      <c r="K4885" s="2013"/>
      <c r="L4885" s="68"/>
    </row>
    <row r="4886" spans="2:12">
      <c r="B4886" s="404" t="s">
        <v>24826</v>
      </c>
      <c r="C4886" s="1924" t="s">
        <v>24828</v>
      </c>
      <c r="D4886" s="337" t="s">
        <v>24829</v>
      </c>
      <c r="E4886" s="402" t="s">
        <v>24827</v>
      </c>
      <c r="F4886" s="1925">
        <v>45341</v>
      </c>
      <c r="G4886" s="1926">
        <v>45808</v>
      </c>
      <c r="H4886" s="56" t="s">
        <v>24757</v>
      </c>
      <c r="I4886" s="1953"/>
      <c r="J4886" s="2013"/>
      <c r="K4886" s="2013"/>
      <c r="L4886" s="68"/>
    </row>
    <row r="4887" spans="2:12">
      <c r="B4887" s="38" t="s">
        <v>24858</v>
      </c>
      <c r="C4887" s="1924" t="s">
        <v>24838</v>
      </c>
      <c r="D4887" s="337" t="s">
        <v>24859</v>
      </c>
      <c r="E4887" s="337" t="s">
        <v>18369</v>
      </c>
      <c r="F4887" s="1925">
        <v>45691</v>
      </c>
      <c r="G4887" s="1926">
        <v>45808</v>
      </c>
      <c r="H4887" s="767" t="s">
        <v>24857</v>
      </c>
      <c r="I4887" s="1953" t="s">
        <v>24769</v>
      </c>
      <c r="J4887" s="2013"/>
      <c r="K4887" s="2013"/>
      <c r="L4887" s="68" t="s">
        <v>24856</v>
      </c>
    </row>
    <row r="4888" spans="2:12">
      <c r="B4888" s="404" t="s">
        <v>18420</v>
      </c>
      <c r="C4888" s="1924" t="s">
        <v>24848</v>
      </c>
      <c r="D4888" s="337" t="s">
        <v>24498</v>
      </c>
      <c r="E4888" s="402" t="s">
        <v>21057</v>
      </c>
      <c r="F4888" s="1925">
        <v>45721</v>
      </c>
      <c r="G4888" s="1926">
        <v>45808</v>
      </c>
      <c r="H4888" s="56" t="s">
        <v>24854</v>
      </c>
      <c r="I4888" s="1953" t="s">
        <v>24769</v>
      </c>
      <c r="J4888" s="2013"/>
      <c r="K4888" s="2013"/>
      <c r="L4888" s="68" t="s">
        <v>24853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15497</v>
      </c>
      <c r="C4890" s="1989" t="s">
        <v>24861</v>
      </c>
      <c r="D4890" s="1990" t="s">
        <v>24860</v>
      </c>
      <c r="E4890" s="1991" t="s">
        <v>23081</v>
      </c>
      <c r="F4890" s="1992">
        <v>44818</v>
      </c>
      <c r="G4890" s="1993">
        <v>45811</v>
      </c>
      <c r="H4890" s="1994" t="s">
        <v>24862</v>
      </c>
      <c r="I4890" s="1953"/>
      <c r="J4890" s="2013"/>
      <c r="K4890" s="2013"/>
      <c r="L4890" s="68"/>
    </row>
    <row r="4891" spans="2:12">
      <c r="B4891" s="404" t="s">
        <v>24826</v>
      </c>
      <c r="C4891" s="1924" t="s">
        <v>24825</v>
      </c>
      <c r="D4891" s="337" t="s">
        <v>24824</v>
      </c>
      <c r="E4891" s="402" t="s">
        <v>24827</v>
      </c>
      <c r="F4891" s="1925">
        <v>45341</v>
      </c>
      <c r="G4891" s="1926">
        <v>45818</v>
      </c>
      <c r="H4891" s="56" t="s">
        <v>24359</v>
      </c>
      <c r="I4891" s="1953" t="s">
        <v>19627</v>
      </c>
      <c r="J4891" s="2013"/>
      <c r="K4891" s="2013"/>
      <c r="L4891" s="68" t="s">
        <v>24855</v>
      </c>
    </row>
    <row r="4892" spans="2:12">
      <c r="B4892" s="404" t="s">
        <v>15497</v>
      </c>
      <c r="C4892" s="1924" t="s">
        <v>24863</v>
      </c>
      <c r="D4892" s="337" t="s">
        <v>24475</v>
      </c>
      <c r="E4892" s="402" t="s">
        <v>56</v>
      </c>
      <c r="F4892" s="1925">
        <v>45705</v>
      </c>
      <c r="G4892" s="1926">
        <v>45813</v>
      </c>
      <c r="H4892" s="56" t="s">
        <v>24864</v>
      </c>
      <c r="I4892" s="1953"/>
      <c r="J4892" s="2013"/>
      <c r="K4892" s="2013"/>
      <c r="L4892" s="68" t="s">
        <v>24970</v>
      </c>
    </row>
    <row r="4893" spans="2:12">
      <c r="B4893" s="404" t="s">
        <v>18420</v>
      </c>
      <c r="C4893" s="1924" t="s">
        <v>24870</v>
      </c>
      <c r="D4893" s="337" t="s">
        <v>24872</v>
      </c>
      <c r="E4893" s="402" t="s">
        <v>24873</v>
      </c>
      <c r="F4893" s="1925">
        <v>45817</v>
      </c>
      <c r="G4893" s="1926">
        <v>45818</v>
      </c>
      <c r="H4893" s="56" t="s">
        <v>24874</v>
      </c>
      <c r="I4893" s="1953"/>
      <c r="J4893" s="2013"/>
      <c r="K4893" s="2013"/>
      <c r="L4893" s="68"/>
    </row>
    <row r="4894" spans="2:12">
      <c r="B4894" s="404" t="s">
        <v>21420</v>
      </c>
      <c r="C4894" s="1924" t="s">
        <v>24866</v>
      </c>
      <c r="D4894" s="337" t="s">
        <v>24968</v>
      </c>
      <c r="E4894" s="402" t="s">
        <v>875</v>
      </c>
      <c r="F4894" s="1925">
        <v>44685</v>
      </c>
      <c r="G4894" s="1926">
        <v>45822</v>
      </c>
      <c r="H4894" s="56" t="s">
        <v>24869</v>
      </c>
      <c r="I4894" s="1953" t="s">
        <v>24868</v>
      </c>
      <c r="J4894" s="2013"/>
      <c r="K4894" s="2013"/>
      <c r="L4894" s="68" t="s">
        <v>24867</v>
      </c>
    </row>
    <row r="4895" spans="2:12">
      <c r="B4895" s="404" t="s">
        <v>24877</v>
      </c>
      <c r="C4895" s="1924" t="s">
        <v>24876</v>
      </c>
      <c r="D4895" s="337" t="s">
        <v>24875</v>
      </c>
      <c r="E4895" s="402" t="s">
        <v>24878</v>
      </c>
      <c r="F4895" s="1925">
        <v>45404</v>
      </c>
      <c r="G4895" s="1926">
        <v>45828</v>
      </c>
      <c r="H4895" s="56" t="s">
        <v>24359</v>
      </c>
      <c r="I4895" s="1953"/>
      <c r="J4895" s="2013"/>
      <c r="K4895" s="2013"/>
      <c r="L4895" s="68" t="s">
        <v>24898</v>
      </c>
    </row>
    <row r="4896" spans="2:12">
      <c r="B4896" s="404" t="s">
        <v>22155</v>
      </c>
      <c r="C4896" s="1924" t="s">
        <v>23771</v>
      </c>
      <c r="D4896" s="337" t="s">
        <v>24969</v>
      </c>
      <c r="E4896" s="402" t="s">
        <v>22153</v>
      </c>
      <c r="F4896" s="1925">
        <v>45446</v>
      </c>
      <c r="G4896" s="1926">
        <v>45833</v>
      </c>
      <c r="H4896" s="56" t="s">
        <v>24359</v>
      </c>
      <c r="I4896" s="1953"/>
      <c r="J4896" s="2013"/>
      <c r="K4896" s="2013"/>
      <c r="L4896" s="68" t="s">
        <v>24950</v>
      </c>
    </row>
    <row r="4897" spans="2:12">
      <c r="B4897" s="404" t="s">
        <v>18420</v>
      </c>
      <c r="C4897" s="1924" t="s">
        <v>24918</v>
      </c>
      <c r="D4897" s="337" t="s">
        <v>23940</v>
      </c>
      <c r="E4897" s="402" t="s">
        <v>875</v>
      </c>
      <c r="F4897" s="1925">
        <v>45488</v>
      </c>
      <c r="G4897" s="1926">
        <v>45838</v>
      </c>
      <c r="H4897" s="56" t="s">
        <v>24919</v>
      </c>
      <c r="I4897" s="1953"/>
      <c r="J4897" s="2013"/>
      <c r="K4897" s="2013"/>
      <c r="L4897" s="68"/>
    </row>
    <row r="4898" spans="2:12">
      <c r="B4898" s="29" t="s">
        <v>22991</v>
      </c>
      <c r="C4898" s="1426" t="s">
        <v>24932</v>
      </c>
      <c r="D4898" s="29" t="s">
        <v>24930</v>
      </c>
      <c r="E4898" s="353" t="s">
        <v>24512</v>
      </c>
      <c r="F4898" s="1518">
        <v>40071</v>
      </c>
      <c r="G4898" s="584">
        <v>45838</v>
      </c>
      <c r="H4898" s="60" t="s">
        <v>24864</v>
      </c>
      <c r="I4898" s="1977" t="s">
        <v>24934</v>
      </c>
      <c r="J4898" s="2014"/>
      <c r="K4898" s="2014"/>
      <c r="L4898" s="68" t="s">
        <v>24933</v>
      </c>
    </row>
    <row r="4899" spans="2:12">
      <c r="B4899" s="404" t="s">
        <v>23476</v>
      </c>
      <c r="C4899" s="1426" t="s">
        <v>24935</v>
      </c>
      <c r="D4899" s="29" t="s">
        <v>23517</v>
      </c>
      <c r="E4899" s="353" t="s">
        <v>24942</v>
      </c>
      <c r="F4899" s="1518">
        <v>45341</v>
      </c>
      <c r="G4899" s="584">
        <v>45838</v>
      </c>
      <c r="H4899" s="60" t="s">
        <v>24359</v>
      </c>
      <c r="I4899" s="1977" t="s">
        <v>24956</v>
      </c>
      <c r="J4899" s="2014"/>
      <c r="K4899" s="2014"/>
      <c r="L4899" s="68" t="s">
        <v>24963</v>
      </c>
    </row>
    <row r="4900" spans="2:12">
      <c r="B4900" s="404" t="s">
        <v>18420</v>
      </c>
      <c r="C4900" s="1426" t="s">
        <v>24936</v>
      </c>
      <c r="D4900" s="29" t="s">
        <v>24940</v>
      </c>
      <c r="E4900" s="353" t="s">
        <v>875</v>
      </c>
      <c r="F4900" s="1518">
        <v>45796</v>
      </c>
      <c r="G4900" s="584">
        <v>45838</v>
      </c>
      <c r="H4900" s="60" t="s">
        <v>24955</v>
      </c>
      <c r="I4900" s="1953"/>
      <c r="J4900" s="2013"/>
      <c r="K4900" s="2013"/>
      <c r="L4900" s="68"/>
    </row>
    <row r="4901" spans="2:12">
      <c r="B4901" s="404" t="s">
        <v>18420</v>
      </c>
      <c r="C4901" s="1426" t="s">
        <v>24938</v>
      </c>
      <c r="D4901" s="29" t="s">
        <v>21151</v>
      </c>
      <c r="E4901" s="353" t="s">
        <v>24943</v>
      </c>
      <c r="F4901" s="1518">
        <v>44553</v>
      </c>
      <c r="G4901" s="584">
        <v>45838</v>
      </c>
      <c r="H4901" s="60" t="s">
        <v>24960</v>
      </c>
      <c r="I4901" s="1953" t="s">
        <v>19627</v>
      </c>
      <c r="J4901" s="2013"/>
      <c r="K4901" s="2013"/>
      <c r="L4901" s="68" t="s">
        <v>24964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18420</v>
      </c>
      <c r="C4903" s="1924" t="s">
        <v>24972</v>
      </c>
      <c r="D4903" s="337" t="s">
        <v>24971</v>
      </c>
      <c r="E4903" s="402" t="s">
        <v>13382</v>
      </c>
      <c r="F4903" s="1925">
        <v>45839</v>
      </c>
      <c r="G4903" s="1926">
        <v>45840</v>
      </c>
      <c r="H4903" s="56" t="s">
        <v>24973</v>
      </c>
      <c r="I4903" s="1953"/>
      <c r="J4903" s="2013"/>
      <c r="K4903" s="2013"/>
      <c r="L4903" s="68"/>
    </row>
    <row r="4904" spans="2:12">
      <c r="B4904" s="404" t="s">
        <v>21420</v>
      </c>
      <c r="C4904" s="1924" t="s">
        <v>24966</v>
      </c>
      <c r="D4904" s="337" t="s">
        <v>24965</v>
      </c>
      <c r="E4904" s="402" t="s">
        <v>13382</v>
      </c>
      <c r="F4904" s="1925">
        <v>45404</v>
      </c>
      <c r="G4904" s="1926">
        <v>45841</v>
      </c>
      <c r="H4904" s="56" t="s">
        <v>24359</v>
      </c>
      <c r="I4904" s="1953"/>
      <c r="J4904" s="2013"/>
      <c r="K4904" s="2013"/>
      <c r="L4904" s="68" t="s">
        <v>24967</v>
      </c>
    </row>
    <row r="4905" spans="2:12">
      <c r="B4905" s="172" t="s">
        <v>18807</v>
      </c>
      <c r="C4905" s="1426" t="s">
        <v>24946</v>
      </c>
      <c r="D4905" s="29" t="s">
        <v>24947</v>
      </c>
      <c r="E4905" s="353" t="s">
        <v>13382</v>
      </c>
      <c r="F4905" s="1518">
        <v>44545</v>
      </c>
      <c r="G4905" s="584">
        <v>45845</v>
      </c>
      <c r="H4905" s="60" t="s">
        <v>24948</v>
      </c>
      <c r="I4905" s="1953"/>
      <c r="J4905" s="2013"/>
      <c r="K4905" s="2013"/>
      <c r="L4905" s="68" t="s">
        <v>24949</v>
      </c>
    </row>
    <row r="4906" spans="2:12">
      <c r="B4906" s="404" t="s">
        <v>22155</v>
      </c>
      <c r="C4906" s="1924" t="s">
        <v>24953</v>
      </c>
      <c r="D4906" s="337" t="s">
        <v>24951</v>
      </c>
      <c r="E4906" s="402" t="s">
        <v>24954</v>
      </c>
      <c r="F4906" s="1925">
        <v>44774</v>
      </c>
      <c r="G4906" s="1926">
        <v>45845</v>
      </c>
      <c r="H4906" s="56" t="s">
        <v>24952</v>
      </c>
      <c r="I4906" s="1953"/>
      <c r="J4906" s="2013"/>
      <c r="K4906" s="2013"/>
      <c r="L4906" s="68"/>
    </row>
    <row r="4907" spans="2:12">
      <c r="B4907" s="404" t="s">
        <v>18420</v>
      </c>
      <c r="C4907" s="1924" t="s">
        <v>24958</v>
      </c>
      <c r="D4907" s="337" t="s">
        <v>24957</v>
      </c>
      <c r="E4907" s="402" t="s">
        <v>875</v>
      </c>
      <c r="F4907" s="1925">
        <v>45659</v>
      </c>
      <c r="G4907" s="1926">
        <v>45845</v>
      </c>
      <c r="H4907" s="56" t="s">
        <v>24961</v>
      </c>
      <c r="I4907" s="1953" t="s">
        <v>25029</v>
      </c>
      <c r="J4907" s="2013"/>
      <c r="K4907" s="2013"/>
      <c r="L4907" s="68" t="s">
        <v>24959</v>
      </c>
    </row>
    <row r="4908" spans="2:12">
      <c r="B4908" s="404" t="s">
        <v>24975</v>
      </c>
      <c r="C4908" s="1924" t="s">
        <v>23899</v>
      </c>
      <c r="D4908" s="337" t="s">
        <v>23744</v>
      </c>
      <c r="E4908" s="402" t="s">
        <v>24974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21132</v>
      </c>
      <c r="C4909" s="1924" t="s">
        <v>25011</v>
      </c>
      <c r="D4909" s="337" t="s">
        <v>24962</v>
      </c>
      <c r="E4909" s="402" t="s">
        <v>18369</v>
      </c>
      <c r="F4909" s="1925">
        <v>42107</v>
      </c>
      <c r="G4909" s="1926">
        <v>45858</v>
      </c>
      <c r="H4909" s="56" t="s">
        <v>25010</v>
      </c>
      <c r="I4909" s="1953" t="s">
        <v>25029</v>
      </c>
      <c r="J4909" s="2013"/>
      <c r="K4909" s="2013"/>
      <c r="L4909" s="68"/>
    </row>
    <row r="4910" spans="2:12">
      <c r="B4910" s="404" t="s">
        <v>18420</v>
      </c>
      <c r="C4910" s="1924" t="s">
        <v>25012</v>
      </c>
      <c r="D4910" s="337" t="s">
        <v>23833</v>
      </c>
      <c r="E4910" s="402" t="s">
        <v>875</v>
      </c>
      <c r="F4910" s="1925">
        <v>45467</v>
      </c>
      <c r="G4910" s="1926">
        <v>45869</v>
      </c>
      <c r="H4910" s="56" t="s">
        <v>25025</v>
      </c>
      <c r="I4910" s="1953"/>
      <c r="J4910" s="2013"/>
      <c r="K4910" s="2013"/>
      <c r="L4910" s="68"/>
    </row>
    <row r="4911" spans="2:12">
      <c r="B4911" s="404" t="s">
        <v>21420</v>
      </c>
      <c r="C4911" s="1426" t="s">
        <v>25014</v>
      </c>
      <c r="D4911" s="29" t="s">
        <v>25013</v>
      </c>
      <c r="E4911" s="353" t="s">
        <v>875</v>
      </c>
      <c r="F4911" s="1518">
        <v>45495</v>
      </c>
      <c r="G4911" s="584">
        <v>45869</v>
      </c>
      <c r="H4911" s="60" t="s">
        <v>25026</v>
      </c>
      <c r="I4911" s="1953"/>
      <c r="J4911" s="2013"/>
      <c r="K4911" s="2013"/>
      <c r="L4911" s="68"/>
    </row>
    <row r="4912" spans="2:12">
      <c r="B4912" s="404" t="s">
        <v>18420</v>
      </c>
      <c r="C4912" s="1426" t="s">
        <v>22265</v>
      </c>
      <c r="D4912" s="29" t="s">
        <v>25015</v>
      </c>
      <c r="E4912" s="353" t="s">
        <v>875</v>
      </c>
      <c r="F4912" s="1518">
        <v>44958</v>
      </c>
      <c r="G4912" s="584">
        <v>45863</v>
      </c>
      <c r="H4912" s="60" t="s">
        <v>25024</v>
      </c>
      <c r="I4912" s="1953"/>
      <c r="J4912" s="2013"/>
      <c r="K4912" s="2013"/>
      <c r="L4912" s="68"/>
    </row>
    <row r="4913" spans="2:12">
      <c r="B4913" s="404" t="s">
        <v>21420</v>
      </c>
      <c r="C4913" s="1426" t="s">
        <v>25003</v>
      </c>
      <c r="D4913" s="29" t="s">
        <v>24989</v>
      </c>
      <c r="E4913" s="353" t="s">
        <v>875</v>
      </c>
      <c r="F4913" s="1518">
        <v>45852</v>
      </c>
      <c r="G4913" s="584">
        <v>45863</v>
      </c>
      <c r="H4913" s="60" t="s">
        <v>25024</v>
      </c>
      <c r="I4913" s="1953"/>
      <c r="J4913" s="2013"/>
      <c r="K4913" s="2013"/>
      <c r="L4913" s="68"/>
    </row>
    <row r="4914" spans="2:12">
      <c r="B4914" s="404" t="s">
        <v>21420</v>
      </c>
      <c r="C4914" s="1426" t="s">
        <v>25028</v>
      </c>
      <c r="D4914" s="29" t="s">
        <v>25027</v>
      </c>
      <c r="E4914" s="353" t="s">
        <v>875</v>
      </c>
      <c r="F4914" s="1518">
        <v>45404</v>
      </c>
      <c r="G4914" s="584">
        <v>45869</v>
      </c>
      <c r="H4914" s="60" t="s">
        <v>24864</v>
      </c>
      <c r="I4914" s="24" t="s">
        <v>25029</v>
      </c>
      <c r="L4914" s="1987" t="s">
        <v>25030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18420</v>
      </c>
      <c r="C4916" s="1426" t="s">
        <v>25036</v>
      </c>
      <c r="D4916" s="281" t="s">
        <v>25035</v>
      </c>
      <c r="E4916" s="353" t="s">
        <v>875</v>
      </c>
      <c r="F4916" s="1518">
        <v>45873</v>
      </c>
      <c r="G4916" s="584">
        <v>45874</v>
      </c>
      <c r="H4916" s="60" t="s">
        <v>25077</v>
      </c>
      <c r="I4916" s="24" t="s">
        <v>25086</v>
      </c>
      <c r="L4916" s="1987"/>
    </row>
    <row r="4917" spans="2:12">
      <c r="B4917" s="404" t="s">
        <v>23402</v>
      </c>
      <c r="C4917" s="1426" t="s">
        <v>25037</v>
      </c>
      <c r="D4917" s="281" t="s">
        <v>25038</v>
      </c>
      <c r="E4917" s="353" t="s">
        <v>25039</v>
      </c>
      <c r="F4917" s="1518">
        <v>45705</v>
      </c>
      <c r="G4917" s="584">
        <v>45877</v>
      </c>
      <c r="H4917" s="60" t="s">
        <v>25093</v>
      </c>
      <c r="I4917" s="24" t="s">
        <v>25086</v>
      </c>
      <c r="J4917" s="68" t="s">
        <v>25099</v>
      </c>
      <c r="K4917" s="68" t="s">
        <v>25097</v>
      </c>
      <c r="L4917" s="1987" t="s">
        <v>25078</v>
      </c>
    </row>
    <row r="4918" spans="2:12">
      <c r="B4918" s="404" t="s">
        <v>18420</v>
      </c>
      <c r="C4918" s="1426" t="s">
        <v>25104</v>
      </c>
      <c r="D4918" s="281" t="s">
        <v>25081</v>
      </c>
      <c r="E4918" s="353" t="s">
        <v>25082</v>
      </c>
      <c r="F4918" s="1518">
        <v>45854</v>
      </c>
      <c r="G4918" s="584">
        <v>45877</v>
      </c>
      <c r="H4918" s="56" t="s">
        <v>25094</v>
      </c>
      <c r="I4918" s="24" t="s">
        <v>25086</v>
      </c>
      <c r="J4918" s="68" t="s">
        <v>25099</v>
      </c>
      <c r="K4918" s="68" t="s">
        <v>25099</v>
      </c>
      <c r="L4918" s="1987" t="s">
        <v>25083</v>
      </c>
    </row>
    <row r="4919" spans="2:12">
      <c r="B4919" s="404" t="s">
        <v>25048</v>
      </c>
      <c r="C4919" s="1426" t="s">
        <v>25049</v>
      </c>
      <c r="D4919" s="281" t="s">
        <v>25084</v>
      </c>
      <c r="E4919" s="353" t="s">
        <v>25050</v>
      </c>
      <c r="F4919" s="1518">
        <v>43724</v>
      </c>
      <c r="G4919" s="584">
        <v>45878</v>
      </c>
      <c r="H4919" s="60" t="s">
        <v>25090</v>
      </c>
      <c r="I4919" s="24" t="s">
        <v>25086</v>
      </c>
      <c r="J4919" s="68" t="s">
        <v>25098</v>
      </c>
      <c r="L4919" s="1987"/>
    </row>
    <row r="4920" spans="2:12">
      <c r="B4920" s="404" t="s">
        <v>23029</v>
      </c>
      <c r="C4920" s="1426" t="s">
        <v>24290</v>
      </c>
      <c r="D4920" s="281" t="s">
        <v>25085</v>
      </c>
      <c r="E4920" s="353" t="s">
        <v>25050</v>
      </c>
      <c r="F4920" s="1518">
        <v>45586</v>
      </c>
      <c r="G4920" s="584">
        <v>45879</v>
      </c>
      <c r="H4920" s="60" t="s">
        <v>25091</v>
      </c>
      <c r="I4920" s="24" t="s">
        <v>25086</v>
      </c>
      <c r="J4920" s="68" t="s">
        <v>25098</v>
      </c>
      <c r="L4920" s="1987"/>
    </row>
    <row r="4921" spans="2:12">
      <c r="B4921" s="404" t="s">
        <v>25043</v>
      </c>
      <c r="C4921" s="1426" t="s">
        <v>25041</v>
      </c>
      <c r="D4921" s="281" t="s">
        <v>25040</v>
      </c>
      <c r="E4921" s="353" t="s">
        <v>25042</v>
      </c>
      <c r="F4921" s="1518">
        <v>43376</v>
      </c>
      <c r="G4921" s="584">
        <v>45879</v>
      </c>
      <c r="H4921" s="60" t="s">
        <v>25092</v>
      </c>
      <c r="I4921" s="24" t="s">
        <v>25086</v>
      </c>
      <c r="J4921" s="68" t="s">
        <v>25099</v>
      </c>
      <c r="K4921" s="68" t="s">
        <v>25099</v>
      </c>
      <c r="L4921" s="1987" t="s">
        <v>25100</v>
      </c>
    </row>
    <row r="4922" spans="2:12">
      <c r="B4922" s="30" t="s">
        <v>25087</v>
      </c>
      <c r="C4922" s="1426" t="s">
        <v>25103</v>
      </c>
      <c r="D4922" s="1426" t="s">
        <v>25088</v>
      </c>
      <c r="E4922" s="1426" t="s">
        <v>22020</v>
      </c>
      <c r="F4922" s="588">
        <v>45880</v>
      </c>
      <c r="G4922" s="588">
        <v>45880</v>
      </c>
      <c r="H4922" s="60" t="s">
        <v>25102</v>
      </c>
      <c r="L4922" s="1987"/>
    </row>
    <row r="4923" spans="2:12">
      <c r="B4923" s="404" t="s">
        <v>25033</v>
      </c>
      <c r="C4923" s="1426" t="s">
        <v>25032</v>
      </c>
      <c r="D4923" s="29" t="s">
        <v>25031</v>
      </c>
      <c r="E4923" s="353" t="s">
        <v>25034</v>
      </c>
      <c r="F4923" s="1518">
        <v>43864</v>
      </c>
      <c r="G4923" s="584">
        <v>45900</v>
      </c>
      <c r="H4923" s="56" t="s">
        <v>24359</v>
      </c>
      <c r="L4923" s="1987" t="s">
        <v>25079</v>
      </c>
    </row>
    <row r="4924" spans="2:12">
      <c r="B4924" s="404" t="s">
        <v>25047</v>
      </c>
      <c r="C4924" s="1426" t="s">
        <v>25046</v>
      </c>
      <c r="D4924" s="29" t="s">
        <v>25044</v>
      </c>
      <c r="E4924" s="353" t="s">
        <v>25045</v>
      </c>
      <c r="F4924" s="1518">
        <v>37712</v>
      </c>
      <c r="G4924" s="584">
        <v>45900</v>
      </c>
      <c r="H4924" s="60" t="s">
        <v>25080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15739</v>
      </c>
      <c r="C4934" s="1380"/>
      <c r="D4934" s="1381" t="s">
        <v>101</v>
      </c>
      <c r="E4934" s="1381" t="s">
        <v>102</v>
      </c>
      <c r="F4934" s="1382" t="s">
        <v>15988</v>
      </c>
      <c r="G4934" s="1405" t="s">
        <v>15989</v>
      </c>
      <c r="H4934" s="1383"/>
      <c r="I4934" s="990" t="s">
        <v>15735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14849</v>
      </c>
      <c r="C4935" s="986" t="s">
        <v>15485</v>
      </c>
      <c r="D4935" s="952" t="s">
        <v>7697</v>
      </c>
      <c r="E4935" s="336" t="s">
        <v>14890</v>
      </c>
      <c r="F4935" s="42">
        <v>40448</v>
      </c>
      <c r="G4935" s="41">
        <v>42735</v>
      </c>
      <c r="H4935" s="28" t="s">
        <v>15732</v>
      </c>
      <c r="I4935" s="1022" t="s">
        <v>15735</v>
      </c>
      <c r="J4935" s="1513"/>
      <c r="K4935" s="1513"/>
      <c r="L4935" s="68"/>
      <c r="P4935" s="947"/>
    </row>
    <row r="4936" spans="1:16">
      <c r="B4936" s="230" t="s">
        <v>14313</v>
      </c>
      <c r="C4936" s="986" t="s">
        <v>14275</v>
      </c>
      <c r="D4936" s="952" t="s">
        <v>14335</v>
      </c>
      <c r="E4936" s="337" t="s">
        <v>649</v>
      </c>
      <c r="F4936" s="580">
        <v>42334</v>
      </c>
      <c r="G4936" s="42">
        <v>42750</v>
      </c>
      <c r="H4936" s="277" t="s">
        <v>15733</v>
      </c>
      <c r="I4936" s="990" t="s">
        <v>15736</v>
      </c>
      <c r="J4936" s="1505"/>
      <c r="K4936" s="1505"/>
      <c r="L4936" s="68"/>
    </row>
    <row r="4937" spans="1:16">
      <c r="B4937" s="27" t="s">
        <v>15042</v>
      </c>
      <c r="C4937" s="986" t="s">
        <v>15737</v>
      </c>
      <c r="D4937" s="952" t="s">
        <v>15738</v>
      </c>
      <c r="E4937" s="29" t="s">
        <v>15041</v>
      </c>
      <c r="F4937" s="42">
        <v>39974</v>
      </c>
      <c r="G4937" s="41">
        <v>42777</v>
      </c>
      <c r="H4937" s="28" t="s">
        <v>15734</v>
      </c>
      <c r="I4937" s="990"/>
      <c r="J4937" s="1505"/>
      <c r="K4937" s="1505"/>
      <c r="L4937" s="68"/>
    </row>
    <row r="4938" spans="1:16">
      <c r="A4938" s="176"/>
      <c r="B4938" s="27" t="s">
        <v>16732</v>
      </c>
      <c r="C4938" s="1408" t="s">
        <v>16733</v>
      </c>
      <c r="D4938" s="952" t="s">
        <v>5599</v>
      </c>
      <c r="E4938" s="29" t="s">
        <v>16734</v>
      </c>
      <c r="F4938" s="42">
        <v>41865</v>
      </c>
      <c r="G4938" s="41">
        <v>43015</v>
      </c>
      <c r="H4938" s="28" t="s">
        <v>16735</v>
      </c>
      <c r="I4938" s="990"/>
      <c r="J4938" s="1505"/>
      <c r="K4938" s="1505"/>
      <c r="L4938" s="68"/>
    </row>
    <row r="4939" spans="1:16" s="18" customFormat="1">
      <c r="B4939" s="27" t="s">
        <v>10896</v>
      </c>
      <c r="C4939" s="62" t="s">
        <v>11461</v>
      </c>
      <c r="D4939" s="952" t="s">
        <v>11447</v>
      </c>
      <c r="E4939" s="29" t="s">
        <v>11</v>
      </c>
      <c r="F4939" s="41">
        <v>41936</v>
      </c>
      <c r="G4939" s="41">
        <v>43082</v>
      </c>
      <c r="H4939" s="28" t="s">
        <v>17074</v>
      </c>
      <c r="I4939" s="990"/>
      <c r="J4939" s="1505"/>
      <c r="K4939" s="1505"/>
      <c r="L4939" s="68"/>
      <c r="M4939" s="24"/>
      <c r="N4939" s="24"/>
    </row>
    <row r="4940" spans="1:16">
      <c r="B4940" s="230" t="s">
        <v>16073</v>
      </c>
      <c r="C4940" s="1388" t="s">
        <v>16074</v>
      </c>
      <c r="D4940" s="952" t="s">
        <v>16100</v>
      </c>
      <c r="E4940" s="337" t="s">
        <v>16075</v>
      </c>
      <c r="F4940" s="41">
        <v>40904</v>
      </c>
      <c r="G4940" s="41">
        <v>43069</v>
      </c>
      <c r="H4940" s="31" t="s">
        <v>16809</v>
      </c>
      <c r="I4940" s="990"/>
      <c r="J4940" s="1505"/>
      <c r="K4940" s="1505"/>
      <c r="L4940" s="68"/>
    </row>
    <row r="4941" spans="1:16">
      <c r="B4941" s="27" t="s">
        <v>16342</v>
      </c>
      <c r="C4941" s="1408" t="s">
        <v>15233</v>
      </c>
      <c r="D4941" s="952" t="s">
        <v>16883</v>
      </c>
      <c r="E4941" s="29" t="s">
        <v>11</v>
      </c>
      <c r="F4941" s="42">
        <v>42654</v>
      </c>
      <c r="G4941" s="41">
        <v>43104</v>
      </c>
      <c r="H4941" s="28" t="s">
        <v>16882</v>
      </c>
      <c r="I4941" s="990"/>
      <c r="J4941" s="1505"/>
      <c r="K4941" s="1505"/>
      <c r="L4941" s="68"/>
    </row>
    <row r="4942" spans="1:16">
      <c r="B4942" s="27" t="s">
        <v>15547</v>
      </c>
      <c r="C4942" s="986" t="s">
        <v>15741</v>
      </c>
      <c r="D4942" s="952" t="s">
        <v>19063</v>
      </c>
      <c r="E4942" s="29" t="s">
        <v>2</v>
      </c>
      <c r="F4942" s="41">
        <v>41984</v>
      </c>
      <c r="G4942" s="587">
        <v>43140</v>
      </c>
      <c r="H4942" s="28" t="s">
        <v>17073</v>
      </c>
      <c r="L4942" s="68"/>
    </row>
    <row r="4943" spans="1:16">
      <c r="A4943" s="176"/>
      <c r="B4943" s="403" t="s">
        <v>2899</v>
      </c>
      <c r="C4943" s="986" t="s">
        <v>15742</v>
      </c>
      <c r="D4943" s="952" t="s">
        <v>9359</v>
      </c>
      <c r="E4943" s="336" t="s">
        <v>663</v>
      </c>
      <c r="F4943" s="41">
        <v>41347</v>
      </c>
      <c r="G4943" s="41">
        <v>43220</v>
      </c>
      <c r="H4943" s="28" t="s">
        <v>15740</v>
      </c>
      <c r="I4943" s="990"/>
      <c r="J4943" s="1505"/>
      <c r="K4943" s="1505"/>
      <c r="L4943" s="68"/>
    </row>
    <row r="4944" spans="1:16">
      <c r="A4944" s="176"/>
      <c r="B4944" s="27" t="s">
        <v>14653</v>
      </c>
      <c r="C4944" s="62" t="s">
        <v>9245</v>
      </c>
      <c r="D4944" s="952" t="s">
        <v>9246</v>
      </c>
      <c r="E4944" s="29" t="s">
        <v>663</v>
      </c>
      <c r="F4944" s="41">
        <v>41292</v>
      </c>
      <c r="G4944" s="41">
        <v>43220</v>
      </c>
      <c r="H4944" s="277" t="s">
        <v>15781</v>
      </c>
      <c r="I4944" s="990" t="s">
        <v>15735</v>
      </c>
      <c r="J4944" s="1505"/>
      <c r="K4944" s="1505"/>
      <c r="L4944" s="68"/>
    </row>
    <row r="4945" spans="1:14">
      <c r="A4945" s="176"/>
      <c r="B4945" s="27" t="s">
        <v>15983</v>
      </c>
      <c r="C4945" s="1397" t="s">
        <v>16013</v>
      </c>
      <c r="D4945" s="952" t="s">
        <v>16030</v>
      </c>
      <c r="E4945" s="270" t="s">
        <v>4143</v>
      </c>
      <c r="F4945" s="41">
        <v>42898</v>
      </c>
      <c r="G4945" s="41">
        <v>43317</v>
      </c>
      <c r="H4945" s="1401" t="s">
        <v>17608</v>
      </c>
      <c r="I4945" s="990"/>
      <c r="J4945" s="1505"/>
      <c r="K4945" s="1505"/>
      <c r="L4945" s="68"/>
    </row>
    <row r="4946" spans="1:14">
      <c r="B4946" s="213" t="s">
        <v>18328</v>
      </c>
      <c r="C4946" s="1397" t="s">
        <v>14275</v>
      </c>
      <c r="D4946" s="952" t="s">
        <v>14335</v>
      </c>
      <c r="E4946" s="337" t="s">
        <v>649</v>
      </c>
      <c r="F4946" s="580">
        <v>42334</v>
      </c>
      <c r="G4946" s="41">
        <v>43616</v>
      </c>
      <c r="H4946" s="1401" t="s">
        <v>18329</v>
      </c>
      <c r="I4946" s="990"/>
      <c r="J4946" s="1505"/>
      <c r="K4946" s="1505"/>
      <c r="L4946" s="68"/>
    </row>
    <row r="4947" spans="1:14" ht="17">
      <c r="A4947" s="176"/>
      <c r="B4947" s="27" t="s">
        <v>14976</v>
      </c>
      <c r="C4947" s="62" t="s">
        <v>14977</v>
      </c>
      <c r="D4947" s="952" t="s">
        <v>19064</v>
      </c>
      <c r="E4947" s="29" t="s">
        <v>2</v>
      </c>
      <c r="F4947" s="42">
        <v>42583</v>
      </c>
      <c r="G4947" s="587">
        <v>43622</v>
      </c>
      <c r="H4947" s="1401" t="s">
        <v>19062</v>
      </c>
      <c r="I4947" s="1022"/>
      <c r="J4947" s="1513"/>
      <c r="K4947" s="1513"/>
      <c r="L4947" s="68"/>
      <c r="M4947" s="1404"/>
      <c r="N4947" s="1428"/>
    </row>
    <row r="4948" spans="1:14" ht="17">
      <c r="A4948" s="176"/>
      <c r="B4948" s="27" t="s">
        <v>10115</v>
      </c>
      <c r="C4948" s="1397" t="s">
        <v>11102</v>
      </c>
      <c r="D4948" s="952" t="s">
        <v>11156</v>
      </c>
      <c r="E4948" s="270" t="s">
        <v>2412</v>
      </c>
      <c r="F4948" s="42">
        <v>41841</v>
      </c>
      <c r="G4948" s="41">
        <v>43801</v>
      </c>
      <c r="H4948" s="1401" t="s">
        <v>19061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18648</v>
      </c>
      <c r="C4949" s="1397" t="s">
        <v>18762</v>
      </c>
      <c r="D4949" s="1414" t="s">
        <v>18763</v>
      </c>
      <c r="E4949" s="270" t="s">
        <v>18593</v>
      </c>
      <c r="F4949" s="42">
        <v>43255</v>
      </c>
      <c r="G4949" s="41">
        <v>43890</v>
      </c>
      <c r="H4949" s="1401" t="s">
        <v>18764</v>
      </c>
      <c r="I4949" s="1022"/>
      <c r="J4949" s="1513"/>
      <c r="K4949" s="1513"/>
      <c r="L4949" s="68"/>
    </row>
    <row r="4950" spans="1:14">
      <c r="A4950" s="1476"/>
      <c r="B4950" s="27" t="s">
        <v>17512</v>
      </c>
      <c r="C4950" s="204" t="s">
        <v>17640</v>
      </c>
      <c r="D4950" s="1414" t="s">
        <v>19287</v>
      </c>
      <c r="E4950" s="1354" t="s">
        <v>2</v>
      </c>
      <c r="F4950" s="41">
        <v>43290</v>
      </c>
      <c r="G4950" s="41">
        <v>43962</v>
      </c>
      <c r="H4950" s="1401" t="s">
        <v>19398</v>
      </c>
      <c r="I4950" s="1022"/>
      <c r="J4950" s="1513"/>
      <c r="K4950" s="1513"/>
      <c r="L4950" s="68"/>
    </row>
    <row r="4951" spans="1:14">
      <c r="B4951" s="27" t="s">
        <v>19413</v>
      </c>
      <c r="C4951" s="204" t="s">
        <v>16129</v>
      </c>
      <c r="D4951" s="1414" t="s">
        <v>16292</v>
      </c>
      <c r="E4951" s="1354" t="s">
        <v>2</v>
      </c>
      <c r="F4951" s="42">
        <v>42948</v>
      </c>
      <c r="G4951" s="41">
        <v>44059</v>
      </c>
      <c r="H4951" s="1401" t="s">
        <v>19167</v>
      </c>
      <c r="I4951" s="24" t="s">
        <v>19703</v>
      </c>
      <c r="L4951" s="68"/>
      <c r="M4951" s="990"/>
      <c r="N4951" s="990"/>
    </row>
    <row r="4952" spans="1:14">
      <c r="B4952" s="27" t="s">
        <v>17512</v>
      </c>
      <c r="C4952" s="204" t="s">
        <v>17640</v>
      </c>
      <c r="D4952" s="1414" t="s">
        <v>19602</v>
      </c>
      <c r="E4952" s="1354" t="s">
        <v>2</v>
      </c>
      <c r="F4952" s="41">
        <v>43290</v>
      </c>
      <c r="G4952" s="41">
        <v>44170</v>
      </c>
      <c r="H4952" s="1401" t="s">
        <v>19704</v>
      </c>
      <c r="L4952" s="68"/>
    </row>
    <row r="4953" spans="1:14">
      <c r="A4953" s="1476"/>
      <c r="B4953" s="213" t="s">
        <v>19548</v>
      </c>
      <c r="C4953" s="362" t="s">
        <v>14400</v>
      </c>
      <c r="D4953" s="1486" t="s">
        <v>5140</v>
      </c>
      <c r="E4953" s="1364" t="s">
        <v>19549</v>
      </c>
      <c r="F4953" s="592">
        <v>42491</v>
      </c>
      <c r="G4953" s="584">
        <v>44218</v>
      </c>
      <c r="H4953" s="1487" t="s">
        <v>19974</v>
      </c>
      <c r="I4953" s="1022"/>
      <c r="J4953" s="1513"/>
      <c r="K4953" s="1513"/>
      <c r="L4953" s="68"/>
    </row>
    <row r="4954" spans="1:14">
      <c r="A4954" s="176"/>
      <c r="B4954" s="27" t="s">
        <v>19973</v>
      </c>
      <c r="C4954" s="204" t="s">
        <v>16069</v>
      </c>
      <c r="D4954" s="1486" t="s">
        <v>20282</v>
      </c>
      <c r="E4954" s="26" t="s">
        <v>20643</v>
      </c>
      <c r="F4954" s="41">
        <v>42926</v>
      </c>
      <c r="G4954" s="41">
        <v>44457</v>
      </c>
      <c r="H4954" s="27" t="s">
        <v>19983</v>
      </c>
      <c r="L4954" s="68"/>
    </row>
    <row r="4955" spans="1:14">
      <c r="B4955" s="205" t="s">
        <v>20645</v>
      </c>
      <c r="C4955" s="1397" t="s">
        <v>20277</v>
      </c>
      <c r="D4955" s="1414" t="s">
        <v>20609</v>
      </c>
      <c r="E4955" s="29" t="s">
        <v>15454</v>
      </c>
      <c r="F4955" s="41">
        <v>44067</v>
      </c>
      <c r="G4955" s="42">
        <v>44377</v>
      </c>
      <c r="H4955" s="61" t="s">
        <v>20281</v>
      </c>
      <c r="L4955" s="68"/>
    </row>
    <row r="4956" spans="1:14">
      <c r="B4956" s="213" t="s">
        <v>20646</v>
      </c>
      <c r="C4956" s="1397" t="s">
        <v>20642</v>
      </c>
      <c r="D4956" s="1486" t="s">
        <v>17810</v>
      </c>
      <c r="E4956" s="353" t="s">
        <v>20644</v>
      </c>
      <c r="F4956" s="41">
        <v>43376</v>
      </c>
      <c r="G4956" s="41">
        <v>44688</v>
      </c>
      <c r="H4956" s="28" t="s">
        <v>20608</v>
      </c>
      <c r="L4956" s="68"/>
    </row>
    <row r="4957" spans="1:14">
      <c r="A4957" s="176"/>
      <c r="B4957" s="213" t="s">
        <v>20761</v>
      </c>
      <c r="C4957" s="1443" t="s">
        <v>21201</v>
      </c>
      <c r="D4957" s="1414" t="s">
        <v>11710</v>
      </c>
      <c r="E4957" s="353" t="s">
        <v>20762</v>
      </c>
      <c r="F4957" s="41">
        <v>43528</v>
      </c>
      <c r="G4957" s="41">
        <v>44735</v>
      </c>
      <c r="H4957" s="28" t="s">
        <v>20607</v>
      </c>
      <c r="L4957" s="68"/>
    </row>
    <row r="4958" spans="1:14">
      <c r="B4958" s="205" t="s">
        <v>14976</v>
      </c>
      <c r="C4958" s="1443" t="s">
        <v>21197</v>
      </c>
      <c r="D4958" s="1486" t="s">
        <v>17995</v>
      </c>
      <c r="E4958" s="29" t="s">
        <v>15454</v>
      </c>
      <c r="F4958" s="41">
        <v>43430</v>
      </c>
      <c r="G4958" s="42">
        <v>44598</v>
      </c>
      <c r="H4958" s="61" t="s">
        <v>21232</v>
      </c>
      <c r="L4958" s="68"/>
    </row>
    <row r="4959" spans="1:14">
      <c r="B4959" s="28" t="s">
        <v>17192</v>
      </c>
      <c r="C4959" s="1489" t="s">
        <v>19249</v>
      </c>
      <c r="D4959" s="1414" t="s">
        <v>19248</v>
      </c>
      <c r="E4959" s="26" t="s">
        <v>1091</v>
      </c>
      <c r="F4959" s="41">
        <v>43906</v>
      </c>
      <c r="G4959" s="41">
        <v>44651</v>
      </c>
      <c r="H4959" s="24" t="s">
        <v>21408</v>
      </c>
      <c r="L4959" s="68"/>
    </row>
    <row r="4960" spans="1:14">
      <c r="B4960" s="28" t="s">
        <v>343</v>
      </c>
      <c r="C4960" s="26" t="s">
        <v>22809</v>
      </c>
      <c r="D4960" s="1414" t="s">
        <v>21606</v>
      </c>
      <c r="E4960" s="28" t="s">
        <v>56</v>
      </c>
      <c r="F4960" s="41" t="s">
        <v>20812</v>
      </c>
      <c r="G4960" s="41">
        <v>44742</v>
      </c>
      <c r="H4960" s="24" t="s">
        <v>21607</v>
      </c>
      <c r="L4960" s="68"/>
    </row>
    <row r="4961" spans="2:12">
      <c r="B4961" s="28" t="s">
        <v>18648</v>
      </c>
      <c r="C4961" s="26" t="s">
        <v>22778</v>
      </c>
      <c r="D4961" s="1414" t="s">
        <v>19187</v>
      </c>
      <c r="E4961" s="28" t="s">
        <v>18369</v>
      </c>
      <c r="F4961" s="41">
        <v>43892</v>
      </c>
      <c r="G4961" s="41">
        <v>44808</v>
      </c>
      <c r="H4961" s="24" t="s">
        <v>21528</v>
      </c>
      <c r="L4961" s="68"/>
    </row>
    <row r="4962" spans="2:12">
      <c r="B4962" s="28" t="s">
        <v>18807</v>
      </c>
      <c r="C4962" s="26" t="s">
        <v>22826</v>
      </c>
      <c r="D4962" s="1414" t="s">
        <v>22348</v>
      </c>
      <c r="E4962" s="28" t="s">
        <v>13382</v>
      </c>
      <c r="F4962" s="41" t="s">
        <v>22827</v>
      </c>
      <c r="G4962" s="41">
        <v>45016</v>
      </c>
      <c r="H4962" s="24" t="s">
        <v>22507</v>
      </c>
      <c r="L4962" s="68"/>
    </row>
    <row r="4963" spans="2:12">
      <c r="B4963" s="28" t="s">
        <v>18648</v>
      </c>
      <c r="C4963" s="26" t="s">
        <v>22804</v>
      </c>
      <c r="D4963" s="1414" t="s">
        <v>22285</v>
      </c>
      <c r="E4963" s="28" t="s">
        <v>873</v>
      </c>
      <c r="F4963" s="41" t="s">
        <v>20766</v>
      </c>
      <c r="G4963" s="41">
        <v>44957</v>
      </c>
      <c r="H4963" s="24" t="s">
        <v>22286</v>
      </c>
      <c r="L4963" s="68"/>
    </row>
    <row r="4964" spans="2:12">
      <c r="B4964" s="28" t="s">
        <v>18504</v>
      </c>
      <c r="C4964" s="26" t="s">
        <v>22820</v>
      </c>
      <c r="D4964" s="1414" t="s">
        <v>20177</v>
      </c>
      <c r="E4964" s="28" t="s">
        <v>13382</v>
      </c>
      <c r="F4964" s="41">
        <v>44326</v>
      </c>
      <c r="G4964" s="41">
        <v>44985</v>
      </c>
      <c r="H4964" s="24" t="s">
        <v>22389</v>
      </c>
      <c r="L4964" s="68"/>
    </row>
    <row r="4965" spans="2:12">
      <c r="B4965" s="28" t="s">
        <v>23029</v>
      </c>
      <c r="C4965" s="26" t="s">
        <v>23030</v>
      </c>
      <c r="D4965" s="1414" t="s">
        <v>22931</v>
      </c>
      <c r="E4965" s="28" t="s">
        <v>15452</v>
      </c>
      <c r="F4965" s="41">
        <v>44657</v>
      </c>
      <c r="G4965" s="41">
        <v>45144</v>
      </c>
      <c r="H4965" s="24" t="s">
        <v>23033</v>
      </c>
      <c r="L4965" s="68"/>
    </row>
    <row r="4966" spans="2:12">
      <c r="B4966" s="28" t="s">
        <v>23031</v>
      </c>
      <c r="C4966" s="26" t="s">
        <v>23032</v>
      </c>
      <c r="D4966" s="1414" t="s">
        <v>17572</v>
      </c>
      <c r="E4966" s="28" t="s">
        <v>15454</v>
      </c>
      <c r="F4966" s="41">
        <v>43313</v>
      </c>
      <c r="G4966" s="41">
        <v>45230</v>
      </c>
      <c r="H4966" s="24" t="s">
        <v>23605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3216</v>
      </c>
      <c r="C4968" s="264" t="s">
        <v>3217</v>
      </c>
      <c r="D4968" s="278" t="s">
        <v>3218</v>
      </c>
      <c r="E4968" s="263" t="s">
        <v>3219</v>
      </c>
      <c r="F4968" s="263" t="s">
        <v>103</v>
      </c>
      <c r="G4968" s="278"/>
      <c r="H4968" s="668" t="s">
        <v>3220</v>
      </c>
      <c r="L4968" s="1419" t="s">
        <v>16845</v>
      </c>
    </row>
    <row r="4969" spans="2:12">
      <c r="B4969" s="230" t="s">
        <v>3213</v>
      </c>
      <c r="C4969" s="1922" t="s">
        <v>24558</v>
      </c>
      <c r="D4969" s="337" t="s">
        <v>3214</v>
      </c>
      <c r="E4969" s="32"/>
      <c r="F4969" s="32"/>
      <c r="G4969" s="580">
        <v>41250</v>
      </c>
      <c r="H4969" s="31"/>
      <c r="L4969" s="1419" t="s">
        <v>16845</v>
      </c>
    </row>
    <row r="4970" spans="2:12" ht="13.5" customHeight="1">
      <c r="B4970" s="27" t="s">
        <v>4240</v>
      </c>
      <c r="C4970" s="1426" t="s">
        <v>24557</v>
      </c>
      <c r="D4970" s="29" t="s">
        <v>4241</v>
      </c>
      <c r="E4970" s="26" t="s">
        <v>4239</v>
      </c>
      <c r="F4970" s="26"/>
      <c r="G4970" s="42">
        <v>41363</v>
      </c>
      <c r="L4970" s="1419" t="s">
        <v>16845</v>
      </c>
    </row>
    <row r="4971" spans="2:12">
      <c r="B4971" s="27" t="s">
        <v>5039</v>
      </c>
      <c r="C4971" s="1426" t="s">
        <v>24556</v>
      </c>
      <c r="D4971" s="26" t="s">
        <v>8600</v>
      </c>
      <c r="E4971" s="26"/>
      <c r="F4971" s="26"/>
      <c r="G4971" s="42">
        <v>41459</v>
      </c>
      <c r="H4971" s="28" t="s">
        <v>4995</v>
      </c>
    </row>
    <row r="4972" spans="2:12">
      <c r="B4972" s="27" t="s">
        <v>5039</v>
      </c>
      <c r="C4972" s="1426" t="s">
        <v>24555</v>
      </c>
      <c r="D4972" s="26" t="s">
        <v>5040</v>
      </c>
      <c r="E4972" s="26"/>
      <c r="F4972" s="26"/>
      <c r="G4972" s="42">
        <v>41459</v>
      </c>
      <c r="H4972" s="28" t="s">
        <v>4995</v>
      </c>
    </row>
    <row r="4973" spans="2:12">
      <c r="B4973" s="205" t="s">
        <v>12181</v>
      </c>
      <c r="C4973" s="1815" t="s">
        <v>24554</v>
      </c>
      <c r="D4973" s="29" t="s">
        <v>12182</v>
      </c>
      <c r="E4973" s="29" t="s">
        <v>12183</v>
      </c>
      <c r="F4973" s="26"/>
      <c r="G4973" s="42">
        <v>42116</v>
      </c>
      <c r="H4973" s="61" t="s">
        <v>12185</v>
      </c>
      <c r="I4973" s="990"/>
      <c r="J4973" s="1505"/>
      <c r="K4973" s="1505"/>
    </row>
    <row r="4974" spans="2:12">
      <c r="B4974" s="27" t="s">
        <v>15991</v>
      </c>
      <c r="C4974" s="1923" t="s">
        <v>16754</v>
      </c>
      <c r="D4974" s="26" t="s">
        <v>16755</v>
      </c>
      <c r="E4974" s="270" t="s">
        <v>11</v>
      </c>
      <c r="F4974" s="41">
        <v>43052</v>
      </c>
      <c r="G4974" s="41">
        <v>43103</v>
      </c>
      <c r="H4974" s="28" t="s">
        <v>16874</v>
      </c>
      <c r="I4974" s="990"/>
      <c r="J4974" s="1505"/>
      <c r="K4974" s="1505"/>
    </row>
    <row r="4975" spans="2:12">
      <c r="B4975" s="27" t="s">
        <v>15991</v>
      </c>
      <c r="C4975" s="1923" t="s">
        <v>16016</v>
      </c>
      <c r="D4975" s="26" t="s">
        <v>16033</v>
      </c>
      <c r="E4975" s="270" t="s">
        <v>11</v>
      </c>
      <c r="F4975" s="41">
        <v>42905</v>
      </c>
      <c r="G4975" s="41">
        <v>43103</v>
      </c>
      <c r="H4975" s="28" t="s">
        <v>16874</v>
      </c>
      <c r="I4975" s="990"/>
      <c r="J4975" s="1505"/>
      <c r="K4975" s="1505"/>
    </row>
    <row r="4976" spans="2:12">
      <c r="B4976" s="27" t="s">
        <v>4643</v>
      </c>
      <c r="C4976" s="1923" t="s">
        <v>15866</v>
      </c>
      <c r="D4976" s="26" t="s">
        <v>15829</v>
      </c>
      <c r="E4976" s="270" t="s">
        <v>11</v>
      </c>
      <c r="F4976" s="41">
        <v>42864</v>
      </c>
      <c r="G4976" s="41">
        <v>43103</v>
      </c>
      <c r="H4976" s="28" t="s">
        <v>16874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716D868B-2590-4CCD-AC80-5678AC12DFB6}"/>
  <sortState ref="A4770:M4877">
    <sortCondition ref="G4770"/>
  </sortState>
  <mergeCells count="1">
    <mergeCell ref="F3157:G3157"/>
  </mergeCells>
  <phoneticPr fontId="124" type="Hiragana"/>
  <pageMargins left="0.19685039370078741" right="0.19685039370078741" top="0.39370078740157483" bottom="0.19685039370078741" header="0.19685039370078741" footer="0.19685039370078741"/>
  <pageSetup paperSize="9" scale="33" orientation="landscape" horizontalDpi="4294967292" r:id="rId1"/>
  <drawing r:id="rId2"/>
  <legacyDrawing r:id="rId3"/>
  <controls>
    <mc:AlternateContent xmlns:mc="http://schemas.openxmlformats.org/markup-compatibility/2006">
      <mc:Choice Requires="x14">
        <control shapeId="9266" r:id="rId4" name="Control 50">
          <controlPr defaultSize="0" r:id="rId5">
            <anchor moveWithCells="1">
              <from>
                <xdr:col>8</xdr:col>
                <xdr:colOff>0</xdr:colOff>
                <xdr:row>2350</xdr:row>
                <xdr:rowOff>114300</xdr:rowOff>
              </from>
              <to>
                <xdr:col>8</xdr:col>
                <xdr:colOff>209550</xdr:colOff>
                <xdr:row>2351</xdr:row>
                <xdr:rowOff>171450</xdr:rowOff>
              </to>
            </anchor>
          </controlPr>
        </control>
      </mc:Choice>
      <mc:Fallback>
        <control shapeId="9266" r:id="rId4" name="Control 50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A81-AFDB-4C88-A0BA-C18E9AC5762E}">
  <dimension ref="A1:I2"/>
  <sheetViews>
    <sheetView workbookViewId="0"/>
  </sheetViews>
  <sheetFormatPr defaultColWidth="8.90625" defaultRowHeight="17"/>
  <cols>
    <col min="1" max="9" width="9.90625" style="1404" customWidth="1"/>
    <col min="10" max="16384" width="8.90625" style="1404"/>
  </cols>
  <sheetData>
    <row r="1" spans="1:9">
      <c r="A1" s="2068" t="s">
        <v>25475</v>
      </c>
      <c r="B1" s="2068" t="s">
        <v>25476</v>
      </c>
      <c r="C1" s="2068" t="s">
        <v>25477</v>
      </c>
      <c r="D1" s="2068" t="s">
        <v>25478</v>
      </c>
      <c r="E1" s="2068" t="s">
        <v>25479</v>
      </c>
      <c r="F1" s="2068" t="s">
        <v>25480</v>
      </c>
      <c r="G1" s="2068" t="s">
        <v>25481</v>
      </c>
      <c r="H1" s="2068" t="s">
        <v>25482</v>
      </c>
      <c r="I1" s="2068" t="s">
        <v>25483</v>
      </c>
    </row>
    <row r="2" spans="1:9" ht="64.75" customHeight="1">
      <c r="A2" s="2068"/>
      <c r="B2" s="2068"/>
      <c r="C2" s="2068"/>
      <c r="D2" s="2068"/>
      <c r="E2" s="2068"/>
      <c r="F2" s="2068"/>
      <c r="G2" s="2068"/>
      <c r="H2" s="2068"/>
      <c r="I2" s="2068"/>
    </row>
  </sheetData>
  <phoneticPr fontId="3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AFD1-81F6-4CC4-9E0F-3D2856B2563A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24904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3" t="s">
        <v>76</v>
      </c>
      <c r="D4" s="1938" t="s">
        <v>24905</v>
      </c>
      <c r="E4" s="1938" t="s">
        <v>24883</v>
      </c>
      <c r="F4" s="1952" t="s">
        <v>56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24911</v>
      </c>
      <c r="R4" s="1942"/>
    </row>
    <row r="5" spans="1:18" ht="20.149999999999999" customHeight="1">
      <c r="A5" s="1940">
        <v>2</v>
      </c>
      <c r="B5" s="29"/>
      <c r="C5" s="38" t="s">
        <v>24888</v>
      </c>
      <c r="D5" s="1426" t="s">
        <v>24906</v>
      </c>
      <c r="E5" s="29" t="s">
        <v>24884</v>
      </c>
      <c r="F5" s="353" t="s">
        <v>23290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24911</v>
      </c>
      <c r="R5" s="1975"/>
    </row>
    <row r="6" spans="1:18" ht="20.149999999999999" customHeight="1">
      <c r="A6" s="1940">
        <v>3</v>
      </c>
      <c r="B6" s="29"/>
      <c r="C6" s="38" t="s">
        <v>21769</v>
      </c>
      <c r="D6" s="1426" t="s">
        <v>24907</v>
      </c>
      <c r="E6" s="29" t="s">
        <v>24885</v>
      </c>
      <c r="F6" s="353" t="s">
        <v>18369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22862</v>
      </c>
      <c r="R6" s="1975"/>
    </row>
    <row r="7" spans="1:18" ht="20.149999999999999" customHeight="1">
      <c r="A7" s="1940">
        <v>4</v>
      </c>
      <c r="B7" s="29"/>
      <c r="C7" s="38" t="s">
        <v>75</v>
      </c>
      <c r="D7" s="1426" t="s">
        <v>24908</v>
      </c>
      <c r="E7" s="29" t="s">
        <v>24886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24912</v>
      </c>
      <c r="R7" s="1975"/>
    </row>
    <row r="8" spans="1:18" ht="20.149999999999999" customHeight="1">
      <c r="A8" s="1940">
        <v>5</v>
      </c>
      <c r="B8" s="29"/>
      <c r="C8" s="38" t="s">
        <v>18420</v>
      </c>
      <c r="D8" s="1426" t="s">
        <v>24909</v>
      </c>
      <c r="E8" s="29" t="s">
        <v>24887</v>
      </c>
      <c r="F8" s="353" t="s">
        <v>24881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24912</v>
      </c>
      <c r="R8" s="1975"/>
    </row>
    <row r="9" spans="1:18" ht="20.149999999999999" customHeight="1">
      <c r="A9" s="1940">
        <v>6</v>
      </c>
      <c r="B9" s="29"/>
      <c r="C9" s="38" t="s">
        <v>18420</v>
      </c>
      <c r="D9" s="1426" t="s">
        <v>24910</v>
      </c>
      <c r="E9" s="29" t="s">
        <v>24871</v>
      </c>
      <c r="F9" s="353" t="s">
        <v>24882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24912</v>
      </c>
      <c r="R9" s="1975"/>
    </row>
    <row r="10" spans="1:18" ht="20.149999999999999" customHeight="1">
      <c r="A10" s="1940">
        <v>7</v>
      </c>
      <c r="B10" s="29"/>
      <c r="C10" s="38" t="s">
        <v>18504</v>
      </c>
      <c r="D10" s="1426" t="s">
        <v>24902</v>
      </c>
      <c r="E10" s="29" t="s">
        <v>24879</v>
      </c>
      <c r="F10" s="353" t="s">
        <v>24880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24913</v>
      </c>
      <c r="R10" s="1975"/>
    </row>
    <row r="11" spans="1:18" ht="20.149999999999999" customHeight="1">
      <c r="A11" s="1940">
        <v>8</v>
      </c>
      <c r="B11" s="29"/>
      <c r="C11" s="38" t="s">
        <v>18420</v>
      </c>
      <c r="D11" s="1426" t="s">
        <v>24924</v>
      </c>
      <c r="E11" s="29" t="s">
        <v>24899</v>
      </c>
      <c r="F11" s="353" t="s">
        <v>24901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24920</v>
      </c>
      <c r="R11" s="1975"/>
    </row>
    <row r="12" spans="1:18" ht="20.149999999999999" customHeight="1">
      <c r="A12" s="1940">
        <v>9</v>
      </c>
      <c r="B12" s="29"/>
      <c r="C12" s="38" t="s">
        <v>18420</v>
      </c>
      <c r="D12" s="1426" t="s">
        <v>24925</v>
      </c>
      <c r="E12" s="29" t="s">
        <v>24916</v>
      </c>
      <c r="F12" s="353" t="s">
        <v>24917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24922</v>
      </c>
      <c r="R12" s="1975"/>
    </row>
    <row r="13" spans="1:18" ht="20.149999999999999" customHeight="1" thickBot="1">
      <c r="A13" s="1946">
        <v>10</v>
      </c>
      <c r="B13" s="1693"/>
      <c r="C13" s="1890" t="s">
        <v>18420</v>
      </c>
      <c r="D13" s="1891" t="s">
        <v>24926</v>
      </c>
      <c r="E13" s="1693" t="s">
        <v>24900</v>
      </c>
      <c r="F13" s="1892" t="s">
        <v>73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24922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C7F6-E7AD-4E94-81E8-ADBB59E0D121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24929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15497</v>
      </c>
      <c r="D4" s="1938" t="s">
        <v>21799</v>
      </c>
      <c r="E4" s="965" t="s">
        <v>24860</v>
      </c>
      <c r="F4" s="965" t="s">
        <v>23081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24039</v>
      </c>
      <c r="D5" s="29" t="s">
        <v>23412</v>
      </c>
      <c r="E5" s="1426" t="s">
        <v>24824</v>
      </c>
      <c r="F5" s="29" t="s">
        <v>18369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15497</v>
      </c>
      <c r="D6" s="29" t="s">
        <v>24914</v>
      </c>
      <c r="E6" s="1426" t="s">
        <v>24475</v>
      </c>
      <c r="F6" s="29" t="s">
        <v>56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18420</v>
      </c>
      <c r="D7" s="29" t="s">
        <v>24910</v>
      </c>
      <c r="E7" s="1426" t="s">
        <v>24871</v>
      </c>
      <c r="F7" s="29" t="s">
        <v>21768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21420</v>
      </c>
      <c r="D8" s="29" t="s">
        <v>21470</v>
      </c>
      <c r="E8" s="1485" t="s">
        <v>24865</v>
      </c>
      <c r="F8" s="29" t="s">
        <v>875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24915</v>
      </c>
      <c r="D9" s="29" t="s">
        <v>23616</v>
      </c>
      <c r="E9" s="1485" t="s">
        <v>24875</v>
      </c>
      <c r="F9" s="29" t="s">
        <v>15454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21420</v>
      </c>
      <c r="D10" s="1426" t="s">
        <v>24945</v>
      </c>
      <c r="E10" s="1815" t="s">
        <v>24944</v>
      </c>
      <c r="F10" s="29" t="s">
        <v>73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18420</v>
      </c>
      <c r="D11" s="1426" t="s">
        <v>23949</v>
      </c>
      <c r="E11" s="29" t="s">
        <v>23940</v>
      </c>
      <c r="F11" s="29" t="s">
        <v>875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22991</v>
      </c>
      <c r="D12" s="1426" t="s">
        <v>24931</v>
      </c>
      <c r="E12" s="29" t="s">
        <v>24930</v>
      </c>
      <c r="F12" s="29" t="s">
        <v>24512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24039</v>
      </c>
      <c r="D13" s="1426" t="s">
        <v>23410</v>
      </c>
      <c r="E13" s="29" t="s">
        <v>24939</v>
      </c>
      <c r="F13" s="29" t="s">
        <v>15450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18420</v>
      </c>
      <c r="D14" s="1426" t="s">
        <v>24788</v>
      </c>
      <c r="E14" s="29" t="s">
        <v>24780</v>
      </c>
      <c r="F14" s="29" t="s">
        <v>875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thickBot="1">
      <c r="A15" s="1946">
        <v>12</v>
      </c>
      <c r="B15" s="1693"/>
      <c r="C15" s="1890" t="s">
        <v>18420</v>
      </c>
      <c r="D15" s="1891" t="s">
        <v>24937</v>
      </c>
      <c r="E15" s="1693" t="s">
        <v>24941</v>
      </c>
      <c r="F15" s="1693" t="s">
        <v>15392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EDA6-5116-41EB-BD75-EA0049DCC90E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37" t="s">
        <v>24814</v>
      </c>
      <c r="B1" s="2537"/>
      <c r="C1" s="2537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0" t="s">
        <v>18739</v>
      </c>
      <c r="D4" s="1981"/>
      <c r="E4" s="1981" t="s">
        <v>24775</v>
      </c>
      <c r="F4" s="1982" t="s">
        <v>875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24793</v>
      </c>
      <c r="R4" s="1942"/>
    </row>
    <row r="5" spans="1:18" ht="20.149999999999999" customHeight="1">
      <c r="A5" s="1940">
        <v>2</v>
      </c>
      <c r="B5" s="29"/>
      <c r="C5" s="187" t="s">
        <v>18739</v>
      </c>
      <c r="D5" s="1978" t="s">
        <v>24802</v>
      </c>
      <c r="E5" s="281" t="s">
        <v>24509</v>
      </c>
      <c r="F5" s="1656" t="s">
        <v>875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24793</v>
      </c>
      <c r="R5" s="1975"/>
    </row>
    <row r="6" spans="1:18" ht="20.149999999999999" customHeight="1">
      <c r="A6" s="1940">
        <v>3</v>
      </c>
      <c r="B6" s="29"/>
      <c r="C6" s="38" t="s">
        <v>22991</v>
      </c>
      <c r="D6" s="1426" t="s">
        <v>24805</v>
      </c>
      <c r="E6" s="29" t="s">
        <v>24759</v>
      </c>
      <c r="F6" s="353" t="s">
        <v>23081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24795</v>
      </c>
      <c r="R6" s="1975" t="s">
        <v>24806</v>
      </c>
    </row>
    <row r="7" spans="1:18" ht="20.149999999999999" customHeight="1">
      <c r="A7" s="1940">
        <v>4</v>
      </c>
      <c r="B7" s="29"/>
      <c r="C7" s="38" t="s">
        <v>71</v>
      </c>
      <c r="D7" s="1426" t="s">
        <v>24803</v>
      </c>
      <c r="E7" s="1426" t="s">
        <v>24804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24793</v>
      </c>
      <c r="R7" s="1943"/>
    </row>
    <row r="8" spans="1:18" ht="20.149999999999999" customHeight="1">
      <c r="A8" s="1940">
        <v>5</v>
      </c>
      <c r="B8" s="29"/>
      <c r="C8" s="38" t="s">
        <v>22991</v>
      </c>
      <c r="D8" s="1426" t="s">
        <v>24799</v>
      </c>
      <c r="E8" s="29" t="s">
        <v>24797</v>
      </c>
      <c r="F8" s="353" t="s">
        <v>23081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22980</v>
      </c>
      <c r="R8" s="1943"/>
    </row>
    <row r="9" spans="1:18" ht="20.149999999999999" customHeight="1">
      <c r="A9" s="1940">
        <v>6</v>
      </c>
      <c r="B9" s="29"/>
      <c r="C9" s="38" t="s">
        <v>18420</v>
      </c>
      <c r="D9" s="1426" t="s">
        <v>24788</v>
      </c>
      <c r="E9" s="1815" t="s">
        <v>24780</v>
      </c>
      <c r="F9" s="1807" t="s">
        <v>24781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21501</v>
      </c>
      <c r="R9" s="1943"/>
    </row>
    <row r="10" spans="1:18" ht="20.149999999999999" customHeight="1">
      <c r="A10" s="1940">
        <v>7</v>
      </c>
      <c r="B10" s="29"/>
      <c r="C10" s="187" t="s">
        <v>18739</v>
      </c>
      <c r="D10" s="1978" t="s">
        <v>24790</v>
      </c>
      <c r="E10" s="281" t="s">
        <v>24778</v>
      </c>
      <c r="F10" s="1656" t="s">
        <v>24779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21501</v>
      </c>
      <c r="R10" s="1943"/>
    </row>
    <row r="11" spans="1:18" ht="20.149999999999999" customHeight="1">
      <c r="A11" s="1940">
        <v>8</v>
      </c>
      <c r="B11" s="29"/>
      <c r="C11" s="38" t="s">
        <v>24835</v>
      </c>
      <c r="D11" s="1426" t="s">
        <v>24831</v>
      </c>
      <c r="E11" s="29" t="s">
        <v>24833</v>
      </c>
      <c r="F11" s="353" t="s">
        <v>24834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24836</v>
      </c>
      <c r="R11" s="1943"/>
    </row>
    <row r="12" spans="1:18" ht="20.149999999999999" customHeight="1">
      <c r="A12" s="1940">
        <v>9</v>
      </c>
      <c r="B12" s="29"/>
      <c r="C12" s="187" t="s">
        <v>18504</v>
      </c>
      <c r="D12" s="1978"/>
      <c r="E12" s="1979" t="s">
        <v>24815</v>
      </c>
      <c r="F12" s="1979" t="s">
        <v>24816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24820</v>
      </c>
      <c r="Q12" s="1671"/>
      <c r="R12" s="1943"/>
    </row>
    <row r="13" spans="1:18" ht="20.149999999999999" customHeight="1">
      <c r="A13" s="1940">
        <v>10</v>
      </c>
      <c r="B13" s="29"/>
      <c r="C13" s="38" t="s">
        <v>18420</v>
      </c>
      <c r="D13" s="1426"/>
      <c r="E13" s="281" t="s">
        <v>24817</v>
      </c>
      <c r="F13" s="29" t="s">
        <v>24818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24820</v>
      </c>
      <c r="Q13" s="1671"/>
      <c r="R13" s="1943"/>
    </row>
    <row r="14" spans="1:18" ht="20.149999999999999" customHeight="1">
      <c r="A14" s="1940">
        <v>11</v>
      </c>
      <c r="B14" s="29"/>
      <c r="C14" s="38" t="s">
        <v>18420</v>
      </c>
      <c r="D14" s="1426"/>
      <c r="E14" s="281" t="s">
        <v>24819</v>
      </c>
      <c r="F14" s="1815" t="s">
        <v>24818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24820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EC49-F429-4905-8D63-7E889DB19173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37" t="s">
        <v>24813</v>
      </c>
      <c r="B1" s="2537"/>
      <c r="C1" s="2537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18739</v>
      </c>
      <c r="D4" s="1938"/>
      <c r="E4" s="965" t="s">
        <v>24775</v>
      </c>
      <c r="F4" s="965" t="s">
        <v>875</v>
      </c>
      <c r="G4" s="965"/>
      <c r="H4" s="965"/>
      <c r="I4" s="965"/>
      <c r="J4" s="965"/>
      <c r="K4" s="966">
        <v>45782</v>
      </c>
      <c r="L4" s="966">
        <v>45786</v>
      </c>
      <c r="M4" s="1967" t="s">
        <v>24777</v>
      </c>
    </row>
    <row r="5" spans="1:16">
      <c r="A5" s="1940">
        <v>2</v>
      </c>
      <c r="B5" s="29"/>
      <c r="C5" s="29" t="s">
        <v>18420</v>
      </c>
      <c r="D5" s="29" t="s">
        <v>24774</v>
      </c>
      <c r="E5" s="1426" t="s">
        <v>24768</v>
      </c>
      <c r="F5" s="29" t="s">
        <v>13558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13380</v>
      </c>
      <c r="D6" s="29" t="s">
        <v>24776</v>
      </c>
      <c r="E6" s="1426" t="s">
        <v>24763</v>
      </c>
      <c r="F6" s="29" t="s">
        <v>13382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18504</v>
      </c>
      <c r="D7" s="29" t="s">
        <v>24706</v>
      </c>
      <c r="E7" s="1426" t="s">
        <v>24579</v>
      </c>
      <c r="F7" s="29" t="s">
        <v>21057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343</v>
      </c>
      <c r="D8" s="29" t="s">
        <v>24808</v>
      </c>
      <c r="E8" s="1485" t="s">
        <v>24809</v>
      </c>
      <c r="F8" s="29" t="s">
        <v>13382</v>
      </c>
      <c r="G8" s="29"/>
      <c r="H8" s="29"/>
      <c r="I8" s="29"/>
      <c r="J8" s="29"/>
      <c r="K8" s="42" t="s">
        <v>19694</v>
      </c>
      <c r="L8" s="42">
        <v>45808</v>
      </c>
      <c r="M8" s="1965"/>
    </row>
    <row r="9" spans="1:16">
      <c r="A9" s="1940">
        <v>6</v>
      </c>
      <c r="B9" s="29"/>
      <c r="C9" s="29" t="s">
        <v>18504</v>
      </c>
      <c r="D9" s="29" t="s">
        <v>20855</v>
      </c>
      <c r="E9" s="1485" t="s">
        <v>24810</v>
      </c>
      <c r="F9" s="29" t="s">
        <v>73</v>
      </c>
      <c r="G9" s="29"/>
      <c r="H9" s="29"/>
      <c r="I9" s="29"/>
      <c r="J9" s="29"/>
      <c r="K9" s="42" t="s">
        <v>20766</v>
      </c>
      <c r="L9" s="42">
        <v>45808</v>
      </c>
      <c r="M9" s="1965" t="s">
        <v>24811</v>
      </c>
    </row>
    <row r="10" spans="1:16">
      <c r="A10" s="1940">
        <v>7</v>
      </c>
      <c r="B10" s="1928"/>
      <c r="C10" s="29" t="s">
        <v>18504</v>
      </c>
      <c r="D10" s="1426" t="s">
        <v>24812</v>
      </c>
      <c r="E10" s="1815" t="s">
        <v>19879</v>
      </c>
      <c r="F10" s="29" t="s">
        <v>875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24039</v>
      </c>
      <c r="D11" s="1426" t="s">
        <v>23411</v>
      </c>
      <c r="E11" s="29" t="s">
        <v>24829</v>
      </c>
      <c r="F11" s="29" t="s">
        <v>18369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24823</v>
      </c>
      <c r="D12" s="1426" t="s">
        <v>24821</v>
      </c>
      <c r="E12" s="29" t="s">
        <v>24428</v>
      </c>
      <c r="F12" s="29" t="s">
        <v>24822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814</v>
      </c>
      <c r="B1" s="1402" t="s">
        <v>16902</v>
      </c>
      <c r="C1" s="1402" t="s">
        <v>15880</v>
      </c>
      <c r="D1" s="1402" t="s">
        <v>17099</v>
      </c>
      <c r="E1" s="1400" t="s">
        <v>15881</v>
      </c>
      <c r="F1" s="1400" t="s">
        <v>15878</v>
      </c>
      <c r="G1" s="1400" t="s">
        <v>15879</v>
      </c>
      <c r="H1" s="1400" t="s">
        <v>815</v>
      </c>
    </row>
    <row r="2" spans="1:8" s="1404" customFormat="1">
      <c r="A2" s="29" t="s">
        <v>16896</v>
      </c>
      <c r="B2" s="29">
        <v>300</v>
      </c>
      <c r="C2" s="29" t="s">
        <v>16897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16898</v>
      </c>
      <c r="B3" s="29">
        <v>100</v>
      </c>
      <c r="C3" s="29" t="s">
        <v>16899</v>
      </c>
      <c r="D3" s="42">
        <v>43205</v>
      </c>
      <c r="E3" s="42">
        <v>43206</v>
      </c>
      <c r="F3" s="29" t="s">
        <v>16900</v>
      </c>
      <c r="G3" s="1426" t="s">
        <v>16901</v>
      </c>
      <c r="H3" s="29"/>
    </row>
    <row r="4" spans="1:8" s="1404" customFormat="1">
      <c r="A4" s="29" t="s">
        <v>17013</v>
      </c>
      <c r="B4" s="29">
        <v>100</v>
      </c>
      <c r="C4" s="29" t="s">
        <v>17012</v>
      </c>
      <c r="D4" s="42">
        <v>43240</v>
      </c>
      <c r="E4" s="42">
        <v>43241</v>
      </c>
      <c r="F4" s="29" t="s">
        <v>17011</v>
      </c>
      <c r="G4" s="1426" t="s">
        <v>17010</v>
      </c>
      <c r="H4" s="29"/>
    </row>
    <row r="5" spans="1:8" s="1404" customFormat="1">
      <c r="A5" s="29" t="s">
        <v>17720</v>
      </c>
      <c r="B5" s="29">
        <v>100</v>
      </c>
      <c r="C5" s="29" t="s">
        <v>17413</v>
      </c>
      <c r="D5" s="42">
        <v>43353</v>
      </c>
      <c r="E5" s="42">
        <v>43353</v>
      </c>
      <c r="F5" s="29" t="s">
        <v>17412</v>
      </c>
      <c r="G5" s="1426" t="s">
        <v>17411</v>
      </c>
      <c r="H5" s="29"/>
    </row>
    <row r="6" spans="1:8" s="1404" customFormat="1">
      <c r="A6" s="29" t="s">
        <v>17414</v>
      </c>
      <c r="B6" s="29">
        <v>100</v>
      </c>
      <c r="C6" s="29" t="s">
        <v>17413</v>
      </c>
      <c r="D6" s="42">
        <v>43353</v>
      </c>
      <c r="E6" s="42">
        <v>43353</v>
      </c>
      <c r="F6" s="29" t="s">
        <v>17416</v>
      </c>
      <c r="G6" s="1426" t="s">
        <v>17415</v>
      </c>
      <c r="H6" s="29"/>
    </row>
    <row r="7" spans="1:8" s="1404" customFormat="1">
      <c r="A7" s="29" t="s">
        <v>17492</v>
      </c>
      <c r="B7" s="29">
        <v>100</v>
      </c>
      <c r="C7" s="29" t="s">
        <v>17493</v>
      </c>
      <c r="D7" s="42">
        <v>43375</v>
      </c>
      <c r="E7" s="42">
        <v>43375</v>
      </c>
      <c r="F7" s="29" t="s">
        <v>17494</v>
      </c>
      <c r="G7" s="1426" t="s">
        <v>17495</v>
      </c>
      <c r="H7" s="29"/>
    </row>
    <row r="8" spans="1:8" s="1404" customFormat="1">
      <c r="A8" s="29" t="s">
        <v>18000</v>
      </c>
      <c r="B8" s="29">
        <v>100</v>
      </c>
      <c r="C8" s="29" t="s">
        <v>18001</v>
      </c>
      <c r="D8" s="42">
        <v>43524</v>
      </c>
      <c r="E8" s="42">
        <v>43567</v>
      </c>
      <c r="F8" s="29" t="s">
        <v>18002</v>
      </c>
      <c r="G8" s="1426" t="s">
        <v>18003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5"/>
  <dimension ref="A1:K27"/>
  <sheetViews>
    <sheetView workbookViewId="0"/>
  </sheetViews>
  <sheetFormatPr defaultColWidth="9" defaultRowHeight="17"/>
  <cols>
    <col min="1" max="2" width="9" style="1404"/>
    <col min="3" max="3" width="12.08984375" style="1403" bestFit="1" customWidth="1"/>
    <col min="4" max="4" width="9" style="1403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6384" width="9" style="1403"/>
  </cols>
  <sheetData>
    <row r="1" spans="1:11">
      <c r="A1" s="1399" t="s">
        <v>94</v>
      </c>
      <c r="B1" s="1399" t="s">
        <v>15938</v>
      </c>
      <c r="C1" s="1399" t="s">
        <v>814</v>
      </c>
      <c r="D1" s="1399" t="s">
        <v>102</v>
      </c>
      <c r="E1" s="1402" t="s">
        <v>13379</v>
      </c>
      <c r="F1" s="1402" t="s">
        <v>15880</v>
      </c>
      <c r="G1" s="1400" t="s">
        <v>885</v>
      </c>
      <c r="H1" s="1400" t="s">
        <v>15881</v>
      </c>
      <c r="I1" s="1400" t="s">
        <v>15878</v>
      </c>
      <c r="J1" s="1400" t="s">
        <v>15879</v>
      </c>
      <c r="K1" s="1400" t="s">
        <v>815</v>
      </c>
    </row>
    <row r="2" spans="1:11">
      <c r="A2" s="29" t="s">
        <v>14661</v>
      </c>
      <c r="B2" s="29" t="s">
        <v>15939</v>
      </c>
      <c r="C2" s="29" t="s">
        <v>15766</v>
      </c>
      <c r="D2" s="337" t="s">
        <v>1875</v>
      </c>
      <c r="E2" s="42">
        <v>42858</v>
      </c>
      <c r="F2" s="277" t="s">
        <v>15802</v>
      </c>
      <c r="G2" s="505">
        <v>42861</v>
      </c>
      <c r="H2" s="277" t="s">
        <v>10659</v>
      </c>
      <c r="I2" s="277" t="s">
        <v>15893</v>
      </c>
      <c r="J2" s="277" t="s">
        <v>15891</v>
      </c>
      <c r="K2" s="277"/>
    </row>
    <row r="3" spans="1:11">
      <c r="A3" s="29" t="s">
        <v>14661</v>
      </c>
      <c r="B3" s="29" t="s">
        <v>15939</v>
      </c>
      <c r="C3" s="29" t="s">
        <v>15767</v>
      </c>
      <c r="D3" s="337" t="s">
        <v>1875</v>
      </c>
      <c r="E3" s="42">
        <v>42858</v>
      </c>
      <c r="F3" s="277" t="s">
        <v>15802</v>
      </c>
      <c r="G3" s="505">
        <v>42861</v>
      </c>
      <c r="H3" s="277" t="s">
        <v>10659</v>
      </c>
      <c r="I3" s="277" t="s">
        <v>15892</v>
      </c>
      <c r="J3" s="277" t="s">
        <v>15890</v>
      </c>
      <c r="K3" s="277"/>
    </row>
    <row r="4" spans="1:11">
      <c r="A4" s="29" t="s">
        <v>14661</v>
      </c>
      <c r="B4" s="29" t="s">
        <v>15939</v>
      </c>
      <c r="C4" s="29" t="s">
        <v>15800</v>
      </c>
      <c r="D4" s="337" t="s">
        <v>1875</v>
      </c>
      <c r="E4" s="42">
        <v>42865</v>
      </c>
      <c r="F4" s="277" t="s">
        <v>15803</v>
      </c>
      <c r="G4" s="505">
        <v>42877</v>
      </c>
      <c r="H4" s="277" t="s">
        <v>2737</v>
      </c>
      <c r="I4" s="277" t="s">
        <v>15889</v>
      </c>
      <c r="J4" s="277" t="s">
        <v>15888</v>
      </c>
      <c r="K4" s="277"/>
    </row>
    <row r="5" spans="1:11">
      <c r="A5" s="29" t="s">
        <v>15876</v>
      </c>
      <c r="B5" s="29" t="s">
        <v>15939</v>
      </c>
      <c r="C5" s="29" t="s">
        <v>15908</v>
      </c>
      <c r="D5" s="337" t="s">
        <v>15877</v>
      </c>
      <c r="E5" s="42">
        <v>42872</v>
      </c>
      <c r="F5" s="277" t="s">
        <v>15885</v>
      </c>
      <c r="G5" s="505">
        <v>42882</v>
      </c>
      <c r="H5" s="277" t="s">
        <v>15909</v>
      </c>
      <c r="I5" s="277" t="s">
        <v>15887</v>
      </c>
      <c r="J5" s="277" t="s">
        <v>15886</v>
      </c>
      <c r="K5" s="277"/>
    </row>
    <row r="6" spans="1:11">
      <c r="A6" s="29" t="s">
        <v>14661</v>
      </c>
      <c r="B6" s="29" t="s">
        <v>15939</v>
      </c>
      <c r="C6" s="29" t="s">
        <v>15883</v>
      </c>
      <c r="D6" s="337" t="s">
        <v>15877</v>
      </c>
      <c r="E6" s="42">
        <v>42877</v>
      </c>
      <c r="F6" s="277" t="s">
        <v>15911</v>
      </c>
      <c r="G6" s="505">
        <v>42895</v>
      </c>
      <c r="H6" s="277" t="s">
        <v>15987</v>
      </c>
      <c r="I6" s="277" t="s">
        <v>15884</v>
      </c>
      <c r="J6" s="277" t="s">
        <v>15882</v>
      </c>
      <c r="K6" s="277"/>
    </row>
    <row r="7" spans="1:11">
      <c r="A7" s="29" t="s">
        <v>810</v>
      </c>
      <c r="B7" s="29" t="s">
        <v>15939</v>
      </c>
      <c r="C7" s="29" t="s">
        <v>15918</v>
      </c>
      <c r="D7" s="337" t="s">
        <v>1875</v>
      </c>
      <c r="E7" s="42">
        <v>42884</v>
      </c>
      <c r="F7" s="1401" t="s">
        <v>15912</v>
      </c>
      <c r="G7" s="505">
        <v>42885</v>
      </c>
      <c r="H7" s="277" t="s">
        <v>4905</v>
      </c>
      <c r="I7" s="277" t="s">
        <v>15919</v>
      </c>
      <c r="J7" s="277" t="s">
        <v>15920</v>
      </c>
      <c r="K7" s="277"/>
    </row>
    <row r="8" spans="1:11">
      <c r="A8" s="29" t="s">
        <v>810</v>
      </c>
      <c r="B8" s="29" t="s">
        <v>15939</v>
      </c>
      <c r="C8" s="29" t="s">
        <v>15917</v>
      </c>
      <c r="D8" s="337" t="s">
        <v>1875</v>
      </c>
      <c r="E8" s="42">
        <v>42884</v>
      </c>
      <c r="F8" s="1401" t="s">
        <v>15912</v>
      </c>
      <c r="G8" s="505">
        <v>42885</v>
      </c>
      <c r="H8" s="277" t="s">
        <v>4905</v>
      </c>
      <c r="I8" s="277" t="s">
        <v>15921</v>
      </c>
      <c r="J8" s="277" t="s">
        <v>15922</v>
      </c>
      <c r="K8" s="277"/>
    </row>
    <row r="9" spans="1:11">
      <c r="A9" s="29" t="s">
        <v>810</v>
      </c>
      <c r="B9" s="29" t="s">
        <v>15939</v>
      </c>
      <c r="C9" s="29" t="s">
        <v>15914</v>
      </c>
      <c r="D9" s="337" t="s">
        <v>1875</v>
      </c>
      <c r="E9" s="42">
        <v>42884</v>
      </c>
      <c r="F9" s="1401" t="s">
        <v>15912</v>
      </c>
      <c r="G9" s="505">
        <v>42885</v>
      </c>
      <c r="H9" s="277" t="s">
        <v>4905</v>
      </c>
      <c r="I9" s="277" t="s">
        <v>15915</v>
      </c>
      <c r="J9" s="277" t="s">
        <v>15916</v>
      </c>
      <c r="K9" s="277"/>
    </row>
    <row r="10" spans="1:11">
      <c r="A10" s="29" t="s">
        <v>810</v>
      </c>
      <c r="B10" s="29" t="s">
        <v>15939</v>
      </c>
      <c r="C10" s="29" t="s">
        <v>2362</v>
      </c>
      <c r="D10" s="337" t="s">
        <v>1875</v>
      </c>
      <c r="E10" s="42">
        <v>42884</v>
      </c>
      <c r="F10" s="1401" t="s">
        <v>15941</v>
      </c>
      <c r="G10" s="505">
        <v>42885</v>
      </c>
      <c r="H10" s="277" t="s">
        <v>4905</v>
      </c>
      <c r="I10" s="277" t="s">
        <v>15910</v>
      </c>
      <c r="J10" s="277" t="s">
        <v>15913</v>
      </c>
      <c r="K10" s="277"/>
    </row>
    <row r="11" spans="1:11">
      <c r="A11" s="29" t="s">
        <v>14661</v>
      </c>
      <c r="B11" s="29" t="s">
        <v>15939</v>
      </c>
      <c r="C11" s="29" t="s">
        <v>15948</v>
      </c>
      <c r="D11" s="337" t="s">
        <v>4412</v>
      </c>
      <c r="E11" s="42">
        <v>42887</v>
      </c>
      <c r="F11" s="1401" t="s">
        <v>15942</v>
      </c>
      <c r="G11" s="505">
        <v>42887</v>
      </c>
      <c r="H11" s="277" t="s">
        <v>15950</v>
      </c>
      <c r="I11" s="277" t="s">
        <v>15949</v>
      </c>
      <c r="J11" s="277" t="s">
        <v>15940</v>
      </c>
      <c r="K11" s="277"/>
    </row>
    <row r="12" spans="1:11">
      <c r="A12" s="29" t="s">
        <v>14661</v>
      </c>
      <c r="B12" s="29" t="s">
        <v>15939</v>
      </c>
      <c r="C12" s="29" t="s">
        <v>15953</v>
      </c>
      <c r="D12" s="337" t="s">
        <v>4412</v>
      </c>
      <c r="E12" s="42">
        <v>42891</v>
      </c>
      <c r="F12" s="1401" t="s">
        <v>15957</v>
      </c>
      <c r="G12" s="505">
        <v>42895</v>
      </c>
      <c r="H12" s="277" t="s">
        <v>15987</v>
      </c>
      <c r="I12" s="277" t="s">
        <v>15955</v>
      </c>
      <c r="J12" s="277" t="s">
        <v>15954</v>
      </c>
      <c r="K12" s="277"/>
    </row>
    <row r="13" spans="1:11">
      <c r="A13" s="29" t="s">
        <v>810</v>
      </c>
      <c r="B13" s="29" t="s">
        <v>15939</v>
      </c>
      <c r="C13" s="29" t="s">
        <v>15974</v>
      </c>
      <c r="D13" s="337" t="s">
        <v>1875</v>
      </c>
      <c r="E13" s="42">
        <v>42893</v>
      </c>
      <c r="F13" s="1401" t="s">
        <v>15965</v>
      </c>
      <c r="G13" s="505">
        <v>42895</v>
      </c>
      <c r="H13" s="277" t="s">
        <v>15982</v>
      </c>
      <c r="I13" s="277" t="s">
        <v>15975</v>
      </c>
      <c r="J13" s="277" t="s">
        <v>15960</v>
      </c>
      <c r="K13" s="277"/>
    </row>
    <row r="14" spans="1:11">
      <c r="A14" s="29" t="s">
        <v>810</v>
      </c>
      <c r="B14" s="29" t="s">
        <v>15939</v>
      </c>
      <c r="C14" s="29" t="s">
        <v>15968</v>
      </c>
      <c r="D14" s="337" t="s">
        <v>4412</v>
      </c>
      <c r="E14" s="42">
        <v>42893</v>
      </c>
      <c r="F14" s="1401" t="s">
        <v>15965</v>
      </c>
      <c r="G14" s="505">
        <v>42893</v>
      </c>
      <c r="H14" s="277" t="s">
        <v>15969</v>
      </c>
      <c r="I14" s="277" t="s">
        <v>15964</v>
      </c>
      <c r="J14" s="277" t="s">
        <v>15961</v>
      </c>
      <c r="K14" s="277"/>
    </row>
    <row r="15" spans="1:11">
      <c r="A15" s="29" t="s">
        <v>810</v>
      </c>
      <c r="B15" s="29" t="s">
        <v>15939</v>
      </c>
      <c r="C15" s="29" t="s">
        <v>15977</v>
      </c>
      <c r="D15" s="337" t="s">
        <v>4412</v>
      </c>
      <c r="E15" s="42">
        <v>42893</v>
      </c>
      <c r="F15" s="1401" t="s">
        <v>15965</v>
      </c>
      <c r="G15" s="505">
        <v>42895</v>
      </c>
      <c r="H15" s="277" t="s">
        <v>15982</v>
      </c>
      <c r="I15" s="277" t="s">
        <v>15976</v>
      </c>
      <c r="J15" s="277" t="s">
        <v>15962</v>
      </c>
      <c r="K15" s="277"/>
    </row>
    <row r="16" spans="1:11">
      <c r="A16" s="29" t="s">
        <v>810</v>
      </c>
      <c r="B16" s="29" t="s">
        <v>15939</v>
      </c>
      <c r="C16" s="29" t="s">
        <v>15979</v>
      </c>
      <c r="D16" s="337" t="s">
        <v>1875</v>
      </c>
      <c r="E16" s="42">
        <v>42893</v>
      </c>
      <c r="F16" s="1401" t="s">
        <v>15965</v>
      </c>
      <c r="G16" s="505">
        <v>42895</v>
      </c>
      <c r="H16" s="277" t="s">
        <v>15982</v>
      </c>
      <c r="I16" s="277" t="s">
        <v>15978</v>
      </c>
      <c r="J16" s="277" t="s">
        <v>15963</v>
      </c>
      <c r="K16" s="277"/>
    </row>
    <row r="17" spans="1:11">
      <c r="A17" s="29" t="s">
        <v>810</v>
      </c>
      <c r="B17" s="29" t="s">
        <v>15939</v>
      </c>
      <c r="C17" s="29" t="s">
        <v>15981</v>
      </c>
      <c r="D17" s="337" t="s">
        <v>1875</v>
      </c>
      <c r="E17" s="42">
        <v>42894</v>
      </c>
      <c r="F17" s="1401" t="s">
        <v>16022</v>
      </c>
      <c r="G17" s="505">
        <v>42895</v>
      </c>
      <c r="H17" s="277" t="s">
        <v>15982</v>
      </c>
      <c r="I17" s="277" t="s">
        <v>15980</v>
      </c>
      <c r="J17" s="277" t="s">
        <v>15966</v>
      </c>
      <c r="K17" s="277"/>
    </row>
    <row r="18" spans="1:11">
      <c r="A18" s="29" t="s">
        <v>810</v>
      </c>
      <c r="B18" s="29" t="s">
        <v>15939</v>
      </c>
      <c r="C18" s="29" t="s">
        <v>15979</v>
      </c>
      <c r="D18" s="337" t="s">
        <v>1875</v>
      </c>
      <c r="E18" s="42">
        <v>42913</v>
      </c>
      <c r="F18" s="1401" t="s">
        <v>16023</v>
      </c>
      <c r="G18" s="505">
        <v>42929</v>
      </c>
      <c r="H18" s="277" t="s">
        <v>14912</v>
      </c>
      <c r="I18" s="277" t="s">
        <v>15978</v>
      </c>
      <c r="J18" s="277" t="s">
        <v>15963</v>
      </c>
      <c r="K18" s="277"/>
    </row>
    <row r="19" spans="1:11">
      <c r="A19" s="29" t="s">
        <v>810</v>
      </c>
      <c r="B19" s="29" t="s">
        <v>15939</v>
      </c>
      <c r="C19" s="29" t="s">
        <v>16024</v>
      </c>
      <c r="D19" s="337" t="s">
        <v>1875</v>
      </c>
      <c r="E19" s="42">
        <v>42913</v>
      </c>
      <c r="F19" s="1401" t="s">
        <v>16023</v>
      </c>
      <c r="G19" s="505">
        <v>42929</v>
      </c>
      <c r="H19" s="277" t="s">
        <v>14912</v>
      </c>
      <c r="I19" s="277" t="s">
        <v>15915</v>
      </c>
      <c r="J19" s="277" t="s">
        <v>15960</v>
      </c>
      <c r="K19" s="277"/>
    </row>
    <row r="20" spans="1:11">
      <c r="A20" s="29" t="s">
        <v>810</v>
      </c>
      <c r="B20" s="29" t="s">
        <v>15939</v>
      </c>
      <c r="C20" s="29" t="s">
        <v>16038</v>
      </c>
      <c r="D20" s="337" t="s">
        <v>1875</v>
      </c>
      <c r="E20" s="42">
        <v>42914</v>
      </c>
      <c r="F20" s="1401" t="s">
        <v>16041</v>
      </c>
      <c r="G20" s="505">
        <v>42915</v>
      </c>
      <c r="H20" s="277" t="s">
        <v>16048</v>
      </c>
      <c r="I20" s="277" t="s">
        <v>16039</v>
      </c>
      <c r="J20" s="277" t="s">
        <v>16040</v>
      </c>
      <c r="K20" s="277"/>
    </row>
    <row r="21" spans="1:11">
      <c r="A21" s="29" t="s">
        <v>810</v>
      </c>
      <c r="B21" s="29" t="s">
        <v>15939</v>
      </c>
      <c r="C21" s="29" t="s">
        <v>15968</v>
      </c>
      <c r="D21" s="337" t="s">
        <v>1875</v>
      </c>
      <c r="E21" s="42">
        <v>42914</v>
      </c>
      <c r="F21" s="1401" t="s">
        <v>16041</v>
      </c>
      <c r="G21" s="505">
        <v>42915</v>
      </c>
      <c r="H21" s="277" t="s">
        <v>16048</v>
      </c>
      <c r="I21" s="277" t="s">
        <v>15964</v>
      </c>
      <c r="J21" s="277" t="s">
        <v>15961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0" type="Hiragana"/>
  <pageMargins left="0.7" right="0.7" top="0.75" bottom="0.75" header="0.3" footer="0.3"/>
  <pageSetup paperSize="9" orientation="portrait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Company>NIL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HR-Alice Hong 洪詩雯</cp:lastModifiedBy>
  <cp:lastPrinted>2026-02-24T06:26:56Z</cp:lastPrinted>
  <dcterms:created xsi:type="dcterms:W3CDTF">2003-11-19T09:04:31Z</dcterms:created>
  <dcterms:modified xsi:type="dcterms:W3CDTF">2026-03-01T04:03:42Z</dcterms:modified>
</cp:coreProperties>
</file>