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izhang/FCR/NEU/CPS/Analytics_2018/ALY 6050_Introduction to Enterprise Analytics/Week 4/Assignment 4/"/>
    </mc:Choice>
  </mc:AlternateContent>
  <xr:revisionPtr revIDLastSave="0" documentId="13_ncr:1_{F47A5D2A-0F4B-AB43-B42E-BC665136C120}" xr6:coauthVersionLast="45" xr6:coauthVersionMax="45" xr10:uidLastSave="{00000000-0000-0000-0000-000000000000}"/>
  <bookViews>
    <workbookView xWindow="0" yWindow="460" windowWidth="40940" windowHeight="22580" xr2:uid="{34378A31-8D2A-D54B-8BC1-8D6D9DB2DA0F}"/>
  </bookViews>
  <sheets>
    <sheet name="Sheet1" sheetId="2" r:id="rId1"/>
  </sheets>
  <definedNames>
    <definedName name="solver_adj" localSheetId="0" hidden="1">Sheet1!$B$12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Sheet1!$B$22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6" i="2"/>
  <c r="B13" i="2"/>
  <c r="B14" i="2"/>
  <c r="B15" i="2"/>
  <c r="D6" i="2"/>
  <c r="D13" i="2"/>
  <c r="D14" i="2"/>
  <c r="D15" i="2"/>
  <c r="D18" i="2"/>
  <c r="D19" i="2"/>
  <c r="D20" i="2"/>
  <c r="D22" i="2"/>
  <c r="B18" i="2"/>
  <c r="B19" i="2"/>
  <c r="B20" i="2"/>
  <c r="B22" i="2"/>
  <c r="P2" i="2"/>
</calcChain>
</file>

<file path=xl/sharedStrings.xml><?xml version="1.0" encoding="utf-8"?>
<sst xmlns="http://schemas.openxmlformats.org/spreadsheetml/2006/main" count="37" uniqueCount="23">
  <si>
    <t>Inventory Cost Model</t>
  </si>
  <si>
    <t>Data</t>
  </si>
  <si>
    <t>Unit Cost</t>
  </si>
  <si>
    <t>Ordering Cost</t>
  </si>
  <si>
    <t>Model</t>
  </si>
  <si>
    <t>Annual Demand</t>
  </si>
  <si>
    <t>Total Inventory Cost</t>
  </si>
  <si>
    <t>Holding Cost per Unit</t>
  </si>
  <si>
    <t>Objective</t>
  </si>
  <si>
    <t>Cost per Order</t>
  </si>
  <si>
    <t>Decision Variables</t>
  </si>
  <si>
    <t>Model Parameters</t>
  </si>
  <si>
    <t>Uncontrollable Inputs</t>
  </si>
  <si>
    <t>Purchasing Price</t>
  </si>
  <si>
    <t>Annual Ordering Cost</t>
  </si>
  <si>
    <t>Order Quantity</t>
  </si>
  <si>
    <t>Annual Holding Cost</t>
  </si>
  <si>
    <t>Approximate</t>
  </si>
  <si>
    <t>Excel Solver</t>
  </si>
  <si>
    <t>Two-way Data Tables</t>
  </si>
  <si>
    <t>Plot the Total Cost versus the Order Quantity</t>
  </si>
  <si>
    <t>Annual Number of Orders</t>
  </si>
  <si>
    <t>Holding Cost per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</si>
</sst>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;;;"/>
  </numFmts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rialMT"/>
    </font>
    <font>
      <sz val="12"/>
      <color theme="8"/>
      <name val="ArialMT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41" fontId="0" fillId="0" borderId="1" xfId="0" applyNumberFormat="1" applyBorder="1"/>
    <xf numFmtId="44" fontId="0" fillId="0" borderId="1" xfId="0" applyNumberForma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1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/>
    <xf numFmtId="44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41" fontId="0" fillId="4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Cost Versus Order Quantity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825140806414137"/>
                  <c:y val="-0.66311695064128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Sheet1!$F$3:$F$5</c:f>
              <c:numCache>
                <c:formatCode>_(* #,##0_);_(* \(#,##0\);_(* "-"_);_(@_)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xVal>
          <c:yVal>
            <c:numRef>
              <c:f>Sheet1!$G$3:$G$5</c:f>
              <c:numCache>
                <c:formatCode>_("$"* #,##0.00_);_("$"* \(#,##0.00\);_("$"* "-"??_);_(@_)</c:formatCode>
                <c:ptCount val="3"/>
                <c:pt idx="0">
                  <c:v>851190</c:v>
                </c:pt>
                <c:pt idx="1">
                  <c:v>850680</c:v>
                </c:pt>
                <c:pt idx="2">
                  <c:v>850660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E-7346-A1BB-A6D591F70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869263"/>
        <c:axId val="1088158143"/>
      </c:scatterChart>
      <c:valAx>
        <c:axId val="110886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Order</a:t>
                </a:r>
                <a:r>
                  <a:rPr lang="zh-CN"/>
                  <a:t> </a:t>
                </a: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* #,##0_);_(* \(#,##0\);_(* &quot;-&quot;_);_(@_)" sourceLinked="1"/>
        <c:majorTickMark val="none"/>
        <c:minorTickMark val="none"/>
        <c:tickLblPos val="low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88158143"/>
        <c:crosses val="autoZero"/>
        <c:crossBetween val="midCat"/>
      </c:valAx>
      <c:valAx>
        <c:axId val="108815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</a:t>
                </a:r>
                <a:r>
                  <a:rPr lang="zh-CN"/>
                  <a:t> </a:t>
                </a:r>
                <a:r>
                  <a:rPr lang="en-US"/>
                  <a:t>Inventory</a:t>
                </a:r>
                <a:r>
                  <a:rPr lang="zh-CN"/>
                  <a:t> </a:t>
                </a:r>
                <a:r>
                  <a:rPr lang="en-US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0886926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941917</xdr:colOff>
      <xdr:row>7</xdr:row>
      <xdr:rowOff>41274</xdr:rowOff>
    </xdr:from>
    <xdr:to>
      <xdr:col>12</xdr:col>
      <xdr:colOff>550334</xdr:colOff>
      <xdr:row>25</xdr:row>
      <xdr:rowOff>179916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53187F-A19E-874B-B06B-1606DD44C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0F61-6E13-7F41-8CB7-A044B025D088}">
  <dimension ref="A1:AA22"/>
  <sheetViews>
    <sheetView showGridLines="0" tabSelected="1" zoomScale="120" zoomScaleNormal="120" workbookViewId="0">
      <selection activeCell="P13" sqref="P13"/>
    </sheetView>
  </sheetViews>
  <sheetFormatPr baseColWidth="10" defaultRowHeight="16"/>
  <cols>
    <col min="1" max="1" width="29.42578125" customWidth="1"/>
    <col min="2" max="2" width="13.42578125" customWidth="1"/>
    <col min="3" max="3" width="17.7109375" style="2" bestFit="1" customWidth="1"/>
    <col min="4" max="4" width="13.42578125" bestFit="1" customWidth="1"/>
    <col min="6" max="6" width="12.28515625" bestFit="1" customWidth="1"/>
    <col min="7" max="7" width="16.5703125" bestFit="1" customWidth="1"/>
    <col min="15" max="15" width="13.7109375" bestFit="1" customWidth="1"/>
    <col min="16" max="16" width="7.5703125" bestFit="1" customWidth="1"/>
    <col min="17" max="21" width="12" bestFit="1" customWidth="1"/>
    <col min="22" max="27" width="13.42578125" bestFit="1" customWidth="1"/>
  </cols>
  <sheetData>
    <row r="1" spans="1:27">
      <c r="A1" s="1" t="s">
        <v>0</v>
      </c>
      <c r="F1" s="1" t="s">
        <v>20</v>
      </c>
      <c r="O1" s="1" t="s">
        <v>19</v>
      </c>
      <c r="Q1" s="15" t="s">
        <v>2</v>
      </c>
    </row>
    <row r="2" spans="1:27">
      <c r="A2" s="1"/>
      <c r="F2" s="3" t="s">
        <v>15</v>
      </c>
      <c r="G2" s="3" t="s">
        <v>6</v>
      </c>
      <c r="P2" s="13">
        <f>B22</f>
        <v>850625.25293816568</v>
      </c>
      <c r="Q2" s="14">
        <v>40</v>
      </c>
      <c r="R2" s="14">
        <v>45</v>
      </c>
      <c r="S2" s="14">
        <v>50</v>
      </c>
      <c r="T2" s="14">
        <v>55</v>
      </c>
      <c r="U2" s="14">
        <v>60</v>
      </c>
      <c r="V2" s="14">
        <v>65</v>
      </c>
      <c r="W2" s="14">
        <v>70</v>
      </c>
      <c r="X2" s="14">
        <v>75</v>
      </c>
      <c r="Y2" s="14">
        <v>80</v>
      </c>
      <c r="Z2" s="14">
        <v>85</v>
      </c>
      <c r="AA2" s="14">
        <v>90</v>
      </c>
    </row>
    <row r="3" spans="1:27">
      <c r="A3" s="1" t="s">
        <v>1</v>
      </c>
      <c r="B3" s="11" t="s">
        <v>18</v>
      </c>
      <c r="C3" s="12"/>
      <c r="D3" s="11" t="s">
        <v>17</v>
      </c>
      <c r="F3" s="4">
        <v>400</v>
      </c>
      <c r="G3" s="5">
        <v>851190</v>
      </c>
      <c r="O3" s="16" t="s">
        <v>5</v>
      </c>
      <c r="P3" s="17">
        <v>12000</v>
      </c>
      <c r="Q3" s="5">
        <f t="dataTable" ref="Q3:AA11" dt2D="1" dtr="1" r1="B5" r2="B4"/>
        <v>488095.4308378101</v>
      </c>
      <c r="R3" s="5">
        <v>548538.14969808038</v>
      </c>
      <c r="S3" s="5">
        <v>608980.8685583506</v>
      </c>
      <c r="T3" s="5">
        <v>669423.58741862082</v>
      </c>
      <c r="U3" s="5">
        <v>729866.30627889105</v>
      </c>
      <c r="V3" s="5">
        <v>790309.02513916139</v>
      </c>
      <c r="W3" s="5">
        <v>850751.74399943161</v>
      </c>
      <c r="X3" s="5">
        <v>911194.46285970183</v>
      </c>
      <c r="Y3" s="5">
        <v>971637.18171997217</v>
      </c>
      <c r="Z3" s="5">
        <v>1032079.9005802424</v>
      </c>
      <c r="AA3" s="5">
        <v>1092522.6194405127</v>
      </c>
    </row>
    <row r="4" spans="1:27">
      <c r="A4" s="3" t="s">
        <v>5</v>
      </c>
      <c r="B4" s="4">
        <v>14000</v>
      </c>
      <c r="C4" s="6" t="s">
        <v>11</v>
      </c>
      <c r="D4" s="4">
        <v>14000</v>
      </c>
      <c r="F4" s="4">
        <v>500</v>
      </c>
      <c r="G4" s="5">
        <v>850680</v>
      </c>
      <c r="P4" s="17">
        <v>12500</v>
      </c>
      <c r="Q4" s="5">
        <v>508285.16750262876</v>
      </c>
      <c r="R4" s="5">
        <v>571227.88636289909</v>
      </c>
      <c r="S4" s="5">
        <v>634170.60522316932</v>
      </c>
      <c r="T4" s="5">
        <v>697113.32408343954</v>
      </c>
      <c r="U4" s="5">
        <v>760056.04294370976</v>
      </c>
      <c r="V4" s="5">
        <v>822998.7618039801</v>
      </c>
      <c r="W4" s="5">
        <v>885941.48066425032</v>
      </c>
      <c r="X4" s="5">
        <v>948884.19952452055</v>
      </c>
      <c r="Y4" s="5">
        <v>1011826.9183847909</v>
      </c>
      <c r="Z4" s="5">
        <v>1074769.6372450609</v>
      </c>
      <c r="AA4" s="5">
        <v>1137712.3561053313</v>
      </c>
    </row>
    <row r="5" spans="1:27">
      <c r="A5" s="3" t="s">
        <v>2</v>
      </c>
      <c r="B5" s="5">
        <v>60</v>
      </c>
      <c r="C5" s="6" t="s">
        <v>11</v>
      </c>
      <c r="D5" s="5">
        <v>60</v>
      </c>
      <c r="F5" s="4">
        <v>600</v>
      </c>
      <c r="G5" s="5">
        <v>850660</v>
      </c>
      <c r="P5" s="17">
        <v>13000</v>
      </c>
      <c r="Q5" s="5">
        <v>528474.90416744736</v>
      </c>
      <c r="R5" s="5">
        <v>593917.62302771769</v>
      </c>
      <c r="S5" s="5">
        <v>659360.34188798792</v>
      </c>
      <c r="T5" s="5">
        <v>724803.06074825814</v>
      </c>
      <c r="U5" s="5">
        <v>790245.77960852836</v>
      </c>
      <c r="V5" s="5">
        <v>855688.4984687987</v>
      </c>
      <c r="W5" s="5">
        <v>921131.21732906892</v>
      </c>
      <c r="X5" s="5">
        <v>986573.93618933915</v>
      </c>
      <c r="Y5" s="5">
        <v>1052016.6550496095</v>
      </c>
      <c r="Z5" s="5">
        <v>1117459.3739098797</v>
      </c>
      <c r="AA5" s="5">
        <v>1182902.0927701502</v>
      </c>
    </row>
    <row r="6" spans="1:27">
      <c r="A6" s="7" t="s">
        <v>7</v>
      </c>
      <c r="B6" s="5">
        <f>16%*B5</f>
        <v>9.6</v>
      </c>
      <c r="C6" s="6" t="s">
        <v>11</v>
      </c>
      <c r="D6" s="5">
        <f>16%*D5</f>
        <v>9.6</v>
      </c>
      <c r="P6" s="17">
        <v>13500</v>
      </c>
      <c r="Q6" s="5">
        <v>548664.64083226607</v>
      </c>
      <c r="R6" s="5">
        <v>616607.35969253641</v>
      </c>
      <c r="S6" s="5">
        <v>684550.07855280663</v>
      </c>
      <c r="T6" s="5">
        <v>752492.79741307686</v>
      </c>
      <c r="U6" s="5">
        <v>820435.51627334708</v>
      </c>
      <c r="V6" s="5">
        <v>888378.23513361742</v>
      </c>
      <c r="W6" s="5">
        <v>956320.95399388764</v>
      </c>
      <c r="X6" s="5">
        <v>1024263.6728541579</v>
      </c>
      <c r="Y6" s="5">
        <v>1092206.3917144281</v>
      </c>
      <c r="Z6" s="5">
        <v>1160149.1105746983</v>
      </c>
      <c r="AA6" s="5">
        <v>1228091.8294349688</v>
      </c>
    </row>
    <row r="7" spans="1:27">
      <c r="A7" s="7" t="s">
        <v>9</v>
      </c>
      <c r="B7" s="5">
        <v>210</v>
      </c>
      <c r="C7" s="6" t="s">
        <v>11</v>
      </c>
      <c r="D7" s="5">
        <v>210</v>
      </c>
      <c r="P7" s="17">
        <v>14000</v>
      </c>
      <c r="Q7" s="5">
        <v>568854.37749708467</v>
      </c>
      <c r="R7" s="5">
        <v>639297.09635735501</v>
      </c>
      <c r="S7" s="5">
        <v>709739.81521762523</v>
      </c>
      <c r="T7" s="5">
        <v>780182.53407789546</v>
      </c>
      <c r="U7" s="5">
        <v>850625.25293816568</v>
      </c>
      <c r="V7" s="5">
        <v>921067.97179843602</v>
      </c>
      <c r="W7" s="5">
        <v>991510.69065870624</v>
      </c>
      <c r="X7" s="5">
        <v>1061953.4095189765</v>
      </c>
      <c r="Y7" s="5">
        <v>1132396.1283792467</v>
      </c>
      <c r="Z7" s="5">
        <v>1202838.8472395169</v>
      </c>
      <c r="AA7" s="5">
        <v>1273281.5660997874</v>
      </c>
    </row>
    <row r="8" spans="1:27">
      <c r="P8" s="17">
        <v>14500</v>
      </c>
      <c r="Q8" s="5">
        <v>589044.11416190339</v>
      </c>
      <c r="R8" s="5">
        <v>661986.83302217373</v>
      </c>
      <c r="S8" s="5">
        <v>734929.55188244395</v>
      </c>
      <c r="T8" s="5">
        <v>807872.27074271417</v>
      </c>
      <c r="U8" s="5">
        <v>880814.98960298439</v>
      </c>
      <c r="V8" s="5">
        <v>953757.70846325473</v>
      </c>
      <c r="W8" s="5">
        <v>1026700.427323525</v>
      </c>
      <c r="X8" s="5">
        <v>1099643.1461837951</v>
      </c>
      <c r="Y8" s="5">
        <v>1172585.8650440653</v>
      </c>
      <c r="Z8" s="5">
        <v>1245528.5839043355</v>
      </c>
      <c r="AA8" s="5">
        <v>1318471.302764606</v>
      </c>
    </row>
    <row r="9" spans="1:27">
      <c r="P9" s="17">
        <v>15000</v>
      </c>
      <c r="Q9" s="5">
        <v>609233.85082672199</v>
      </c>
      <c r="R9" s="5">
        <v>684676.56968699233</v>
      </c>
      <c r="S9" s="5">
        <v>760119.28854726255</v>
      </c>
      <c r="T9" s="5">
        <v>835562.00740753277</v>
      </c>
      <c r="U9" s="5">
        <v>911004.72626780299</v>
      </c>
      <c r="V9" s="5">
        <v>986447.44512807333</v>
      </c>
      <c r="W9" s="5">
        <v>1061890.1639883437</v>
      </c>
      <c r="X9" s="5">
        <v>1137332.8828486139</v>
      </c>
      <c r="Y9" s="5">
        <v>1212775.6017088841</v>
      </c>
      <c r="Z9" s="5">
        <v>1288218.3205691543</v>
      </c>
      <c r="AA9" s="5">
        <v>1363661.0394294248</v>
      </c>
    </row>
    <row r="10" spans="1:27">
      <c r="A10" s="1" t="s">
        <v>4</v>
      </c>
      <c r="P10" s="17">
        <v>15500</v>
      </c>
      <c r="Q10" s="5">
        <v>629423.5874915407</v>
      </c>
      <c r="R10" s="5">
        <v>707366.30635181104</v>
      </c>
      <c r="S10" s="5">
        <v>785309.02521208127</v>
      </c>
      <c r="T10" s="5">
        <v>863251.74407235149</v>
      </c>
      <c r="U10" s="5">
        <v>941194.46293262171</v>
      </c>
      <c r="V10" s="5">
        <v>1019137.181792892</v>
      </c>
      <c r="W10" s="5">
        <v>1097079.9006531623</v>
      </c>
      <c r="X10" s="5">
        <v>1175022.6195134325</v>
      </c>
      <c r="Y10" s="5">
        <v>1252965.3383737027</v>
      </c>
      <c r="Z10" s="5">
        <v>1330908.0572339729</v>
      </c>
      <c r="AA10" s="5">
        <v>1408850.7760942434</v>
      </c>
    </row>
    <row r="11" spans="1:27">
      <c r="A11" s="3" t="s">
        <v>16</v>
      </c>
      <c r="B11" s="3"/>
      <c r="C11" s="6"/>
      <c r="D11" s="3"/>
      <c r="P11" s="17">
        <v>16000</v>
      </c>
      <c r="Q11" s="5">
        <v>649613.32415635942</v>
      </c>
      <c r="R11" s="5">
        <v>730056.04301662976</v>
      </c>
      <c r="S11" s="5">
        <v>810498.76187689998</v>
      </c>
      <c r="T11" s="5">
        <v>890941.4807371702</v>
      </c>
      <c r="U11" s="5">
        <v>971384.19959744043</v>
      </c>
      <c r="V11" s="5">
        <v>1051826.9184577106</v>
      </c>
      <c r="W11" s="5">
        <v>1132269.6373179809</v>
      </c>
      <c r="X11" s="5">
        <v>1212712.3561782511</v>
      </c>
      <c r="Y11" s="5">
        <v>1293155.0750385213</v>
      </c>
      <c r="Z11" s="5">
        <v>1373597.7938987915</v>
      </c>
      <c r="AA11" s="5">
        <v>1454040.512759062</v>
      </c>
    </row>
    <row r="12" spans="1:27">
      <c r="A12" s="8" t="s">
        <v>15</v>
      </c>
      <c r="B12" s="9">
        <v>553.39857533781981</v>
      </c>
      <c r="C12" s="6" t="s">
        <v>10</v>
      </c>
      <c r="D12" s="9">
        <v>500</v>
      </c>
    </row>
    <row r="13" spans="1:27">
      <c r="A13" s="10" t="s">
        <v>21</v>
      </c>
      <c r="B13" s="4">
        <f>B4/B12</f>
        <v>25.298221975822326</v>
      </c>
      <c r="C13" s="6" t="s">
        <v>12</v>
      </c>
      <c r="D13" s="4">
        <f>D4/D12</f>
        <v>28</v>
      </c>
    </row>
    <row r="14" spans="1:27">
      <c r="A14" s="10" t="s">
        <v>22</v>
      </c>
      <c r="B14" s="5">
        <f>B6/B13*B12</f>
        <v>209.99998847035107</v>
      </c>
      <c r="C14" s="6" t="s">
        <v>12</v>
      </c>
      <c r="D14" s="5">
        <f>D6/D13*D12</f>
        <v>171.42857142857142</v>
      </c>
    </row>
    <row r="15" spans="1:27">
      <c r="A15" s="10" t="s">
        <v>16</v>
      </c>
      <c r="B15" s="5">
        <f>B14*B13</f>
        <v>5312.6263232430701</v>
      </c>
      <c r="C15" s="6" t="s">
        <v>12</v>
      </c>
      <c r="D15" s="5">
        <f>D14*D13</f>
        <v>4800</v>
      </c>
    </row>
    <row r="16" spans="1:27">
      <c r="B16" s="18">
        <f>B6*B12</f>
        <v>5312.6263232430701</v>
      </c>
    </row>
    <row r="17" spans="1:4">
      <c r="A17" s="3" t="s">
        <v>14</v>
      </c>
      <c r="B17" s="3"/>
      <c r="C17" s="6"/>
      <c r="D17" s="3"/>
    </row>
    <row r="18" spans="1:4">
      <c r="A18" s="10" t="s">
        <v>3</v>
      </c>
      <c r="B18" s="5">
        <f>B7*B13</f>
        <v>5312.6266149226885</v>
      </c>
      <c r="C18" s="6" t="s">
        <v>12</v>
      </c>
      <c r="D18" s="5">
        <f>D7*D13</f>
        <v>5880</v>
      </c>
    </row>
    <row r="19" spans="1:4">
      <c r="A19" s="10" t="s">
        <v>13</v>
      </c>
      <c r="B19" s="5">
        <f>B5*B4</f>
        <v>840000</v>
      </c>
      <c r="C19" s="6" t="s">
        <v>11</v>
      </c>
      <c r="D19" s="5">
        <f>D5*D4</f>
        <v>840000</v>
      </c>
    </row>
    <row r="20" spans="1:4">
      <c r="A20" s="10" t="s">
        <v>14</v>
      </c>
      <c r="B20" s="5">
        <f>B18+B19</f>
        <v>845312.62661492266</v>
      </c>
      <c r="C20" s="6" t="s">
        <v>12</v>
      </c>
      <c r="D20" s="5">
        <f>D18+D19</f>
        <v>845880</v>
      </c>
    </row>
    <row r="22" spans="1:4">
      <c r="A22" s="3" t="s">
        <v>6</v>
      </c>
      <c r="B22" s="5">
        <f>B15+B20</f>
        <v>850625.25293816568</v>
      </c>
      <c r="C22" s="6" t="s">
        <v>8</v>
      </c>
      <c r="D22" s="5">
        <f>D15+D20</f>
        <v>850680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2020-06-12T04:28:46Z</dcterms:created>
  <dcterms:modified xsi:type="dcterms:W3CDTF">2020-06-14T21:49:42Z</dcterms:modified>
</cp:coreProperties>
</file>