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>
    <definedName hidden="1" localSheetId="0" name="Z_A2FA55DD_B693_4350_83E7_410BEC632B54_.wvu.FilterData">'Hoja 1'!$B$59:$H$94</definedName>
    <definedName hidden="1" localSheetId="0" name="Z_8A2271F2_2D34_48D4_AF92_3D26B98DC712_.wvu.FilterData">'Hoja 1'!$B$60:$H$94</definedName>
  </definedNames>
  <calcPr/>
  <customWorkbookViews>
    <customWorkbookView activeSheetId="0" maximized="1" windowHeight="0" windowWidth="0" guid="{8A2271F2-2D34-48D4-AF92-3D26B98DC712}" name="Filtro 1"/>
    <customWorkbookView activeSheetId="0" maximized="1" windowHeight="0" windowWidth="0" guid="{A2FA55DD-B693-4350-83E7-410BEC632B54}" name="Filtro 2"/>
  </customWorkbookViews>
</workbook>
</file>

<file path=xl/sharedStrings.xml><?xml version="1.0" encoding="utf-8"?>
<sst xmlns="http://schemas.openxmlformats.org/spreadsheetml/2006/main" count="96" uniqueCount="46">
  <si>
    <t>serie_folio</t>
  </si>
  <si>
    <t>nivel_atencion</t>
  </si>
  <si>
    <t>dias_autorizados</t>
  </si>
  <si>
    <t>tipo_incapacidad</t>
  </si>
  <si>
    <t>fecha_inicio</t>
  </si>
  <si>
    <t>fecha_expiracion</t>
  </si>
  <si>
    <t>rama_seguro</t>
  </si>
  <si>
    <t>cita_id</t>
  </si>
  <si>
    <t>INSERT INTO incapacidad</t>
  </si>
  <si>
    <t>Temporal</t>
  </si>
  <si>
    <t>General</t>
  </si>
  <si>
    <t>Obstetricia</t>
  </si>
  <si>
    <t>Neumología</t>
  </si>
  <si>
    <t>Permanente parcial</t>
  </si>
  <si>
    <t>Hematología</t>
  </si>
  <si>
    <t>Odontología</t>
  </si>
  <si>
    <t>Traumatología</t>
  </si>
  <si>
    <t>Permanente total</t>
  </si>
  <si>
    <t>Cirugía Cardiotorácica</t>
  </si>
  <si>
    <t>Oncología Quirúrgica</t>
  </si>
  <si>
    <t>Epidemiología</t>
  </si>
  <si>
    <t>Oftalmología</t>
  </si>
  <si>
    <t>Permanente</t>
  </si>
  <si>
    <t>Reumatología</t>
  </si>
  <si>
    <t xml:space="preserve">General </t>
  </si>
  <si>
    <t>Cardiología</t>
  </si>
  <si>
    <t>Cirugía Plástica y Reconstructiva</t>
  </si>
  <si>
    <t>Urología</t>
  </si>
  <si>
    <t>Neurocirugía</t>
  </si>
  <si>
    <t>Ortopedia</t>
  </si>
  <si>
    <t>Indefinida</t>
  </si>
  <si>
    <t>Otorrinolaringología</t>
  </si>
  <si>
    <t>Cirugia Cardiotoracica</t>
  </si>
  <si>
    <t>indefinida</t>
  </si>
  <si>
    <t>Infectología</t>
  </si>
  <si>
    <t>Alergia e inmunología</t>
  </si>
  <si>
    <t>nivel atencion</t>
  </si>
  <si>
    <t>rango días</t>
  </si>
  <si>
    <t>incapacidad</t>
  </si>
  <si>
    <t>tipo</t>
  </si>
  <si>
    <t>rango edad</t>
  </si>
  <si>
    <t>sexo</t>
  </si>
  <si>
    <t>Servicios que</t>
  </si>
  <si>
    <t>15-40</t>
  </si>
  <si>
    <t>F</t>
  </si>
  <si>
    <t>Embarazo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</si>
</sst>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dd/m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75"/>
    <col customWidth="1" min="4" max="4" width="15.5"/>
    <col customWidth="1" min="6" max="6" width="13.63"/>
    <col customWidth="1" min="7" max="7" width="2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1" t="s">
        <v>8</v>
      </c>
    </row>
    <row r="2">
      <c r="K2" s="2" t="str">
        <f>(CONCATENATE("(",A1,",",B1,,",",C1,",",D1,",",E1,",",F1,",",G1,",",H1,") VALUES"))</f>
        <v>(serie_folio,nivel_atencion,dias_autorizados,tipo_incapacidad,fecha_inicio,fecha_expiracion,rama_seguro,cita_id) VALUES</v>
      </c>
    </row>
    <row r="3">
      <c r="A3" s="1">
        <v>1234567.0</v>
      </c>
      <c r="B3" s="1">
        <v>1.0</v>
      </c>
      <c r="C3" s="1">
        <v>8.0</v>
      </c>
      <c r="D3" s="1" t="s">
        <v>9</v>
      </c>
      <c r="E3" s="3">
        <v>45288.0</v>
      </c>
      <c r="F3" s="3">
        <v>45296.0</v>
      </c>
      <c r="G3" s="1" t="s">
        <v>10</v>
      </c>
      <c r="H3" s="1">
        <v>17.0</v>
      </c>
      <c r="K3" s="2" t="str">
        <f>(CONCATENATE("('",A3,"','",B3,,"','",C3,"','",D3,"','",E3,"','",F3,"','",G3,"','",H3,"')"))</f>
        <v>('1234567','1','8','Temporal','45288','45296','General','17')</v>
      </c>
    </row>
    <row r="4">
      <c r="A4" s="1">
        <v>1234568.0</v>
      </c>
      <c r="B4" s="1">
        <v>1.0</v>
      </c>
      <c r="C4" s="1">
        <v>84.0</v>
      </c>
      <c r="D4" s="1" t="s">
        <v>9</v>
      </c>
      <c r="E4" s="3">
        <v>45063.0</v>
      </c>
      <c r="F4" s="3">
        <v>44418.0</v>
      </c>
      <c r="G4" s="1" t="s">
        <v>11</v>
      </c>
      <c r="H4" s="1">
        <v>65.0</v>
      </c>
      <c r="K4" s="2" t="str">
        <f t="shared" ref="K4:K37" si="1">(CONCATENATE(",('",A4,"','",B4,,"','",C4,"','",D4,"','",E4,"','",F4,"','",G4,"','",H4,"')"))</f>
        <v>,('1234568','1','84','Temporal','45063','44418','Obstetricia','65')</v>
      </c>
    </row>
    <row r="5">
      <c r="A5" s="1">
        <v>1234569.0</v>
      </c>
      <c r="B5" s="1">
        <v>1.0</v>
      </c>
      <c r="C5" s="1">
        <v>30.0</v>
      </c>
      <c r="D5" s="1" t="s">
        <v>9</v>
      </c>
      <c r="E5" s="3">
        <v>42998.0</v>
      </c>
      <c r="F5" s="3">
        <v>43027.0</v>
      </c>
      <c r="G5" s="1" t="s">
        <v>12</v>
      </c>
      <c r="H5" s="1">
        <v>88.0</v>
      </c>
      <c r="K5" s="2" t="str">
        <f t="shared" si="1"/>
        <v>,('1234569','1','30','Temporal','42998','43027','Neumología','88')</v>
      </c>
    </row>
    <row r="6">
      <c r="A6" s="1">
        <v>1234570.0</v>
      </c>
      <c r="B6" s="1">
        <v>2.0</v>
      </c>
      <c r="C6" s="1">
        <v>365.0</v>
      </c>
      <c r="D6" s="1" t="s">
        <v>13</v>
      </c>
      <c r="E6" s="3">
        <v>36129.0</v>
      </c>
      <c r="F6" s="3">
        <v>36494.0</v>
      </c>
      <c r="G6" s="1" t="s">
        <v>14</v>
      </c>
      <c r="H6" s="1">
        <v>308.0</v>
      </c>
      <c r="K6" s="2" t="str">
        <f t="shared" si="1"/>
        <v>,('1234570','2','365','Permanente parcial','36129','36494','Hematología','308')</v>
      </c>
    </row>
    <row r="7">
      <c r="A7" s="1">
        <v>1234571.0</v>
      </c>
      <c r="B7" s="1">
        <v>1.0</v>
      </c>
      <c r="C7" s="1">
        <v>7.0</v>
      </c>
      <c r="D7" s="1" t="s">
        <v>9</v>
      </c>
      <c r="E7" s="3">
        <v>42500.0</v>
      </c>
      <c r="F7" s="3">
        <v>42507.0</v>
      </c>
      <c r="G7" s="1" t="s">
        <v>15</v>
      </c>
      <c r="H7" s="1">
        <v>600.0</v>
      </c>
      <c r="K7" s="2" t="str">
        <f t="shared" si="1"/>
        <v>,('1234571','1','7','Temporal','42500','42507','Odontología','600')</v>
      </c>
    </row>
    <row r="8">
      <c r="A8" s="1">
        <v>1234572.0</v>
      </c>
      <c r="B8" s="1">
        <v>1.0</v>
      </c>
      <c r="C8" s="1">
        <v>30.0</v>
      </c>
      <c r="D8" s="1" t="s">
        <v>9</v>
      </c>
      <c r="E8" s="3">
        <v>44936.0</v>
      </c>
      <c r="F8" s="4">
        <v>44966.0</v>
      </c>
      <c r="G8" s="1" t="s">
        <v>16</v>
      </c>
      <c r="H8" s="1">
        <v>215.0</v>
      </c>
      <c r="K8" s="2" t="str">
        <f t="shared" si="1"/>
        <v>,('1234572','1','30','Temporal','44936','44966','Traumatología','215')</v>
      </c>
    </row>
    <row r="9">
      <c r="A9" s="1">
        <v>1234573.0</v>
      </c>
      <c r="B9" s="1">
        <v>1.0</v>
      </c>
      <c r="C9" s="1">
        <v>25.0</v>
      </c>
      <c r="D9" s="1" t="s">
        <v>9</v>
      </c>
      <c r="E9" s="3">
        <v>37145.0</v>
      </c>
      <c r="F9" s="3">
        <v>37169.0</v>
      </c>
      <c r="G9" s="1" t="s">
        <v>14</v>
      </c>
      <c r="H9" s="1">
        <v>22.0</v>
      </c>
      <c r="K9" s="2" t="str">
        <f t="shared" si="1"/>
        <v>,('1234573','1','25','Temporal','37145','37169','Hematología','22')</v>
      </c>
    </row>
    <row r="10">
      <c r="A10" s="1">
        <v>1234574.0</v>
      </c>
      <c r="B10" s="1">
        <v>1.0</v>
      </c>
      <c r="C10" s="1">
        <v>15.0</v>
      </c>
      <c r="D10" s="1" t="s">
        <v>9</v>
      </c>
      <c r="E10" s="3">
        <v>39440.0</v>
      </c>
      <c r="F10" s="3">
        <v>39455.0</v>
      </c>
      <c r="G10" s="1" t="s">
        <v>10</v>
      </c>
      <c r="H10" s="1">
        <v>45.0</v>
      </c>
      <c r="K10" s="2" t="str">
        <f t="shared" si="1"/>
        <v>,('1234574','1','15','Temporal','39440','39455','General','45')</v>
      </c>
    </row>
    <row r="11">
      <c r="A11" s="1">
        <v>1234575.0</v>
      </c>
      <c r="B11" s="1">
        <v>3.0</v>
      </c>
      <c r="C11" s="1">
        <v>730.0</v>
      </c>
      <c r="D11" s="1" t="s">
        <v>17</v>
      </c>
      <c r="E11" s="3">
        <v>44197.0</v>
      </c>
      <c r="F11" s="3">
        <v>44927.0</v>
      </c>
      <c r="G11" s="1" t="s">
        <v>18</v>
      </c>
      <c r="H11" s="1">
        <v>825.0</v>
      </c>
      <c r="K11" s="2" t="str">
        <f t="shared" si="1"/>
        <v>,('1234575','3','730','Permanente total','44197','44927','Cirugía Cardiotorácica','825')</v>
      </c>
    </row>
    <row r="12">
      <c r="A12" s="1">
        <v>1234576.0</v>
      </c>
      <c r="B12" s="1">
        <v>1.0</v>
      </c>
      <c r="C12" s="1">
        <v>84.0</v>
      </c>
      <c r="D12" s="1" t="s">
        <v>9</v>
      </c>
      <c r="E12" s="3">
        <v>38428.0</v>
      </c>
      <c r="F12" s="3">
        <v>38513.0</v>
      </c>
      <c r="G12" s="1" t="s">
        <v>11</v>
      </c>
      <c r="H12" s="1">
        <v>890.0</v>
      </c>
      <c r="K12" s="2" t="str">
        <f t="shared" si="1"/>
        <v>,('1234576','1','84','Temporal','38428','38513','Obstetricia','890')</v>
      </c>
    </row>
    <row r="13">
      <c r="A13" s="1">
        <v>1234577.0</v>
      </c>
      <c r="B13" s="1">
        <v>1.0</v>
      </c>
      <c r="C13" s="1">
        <v>45.0</v>
      </c>
      <c r="D13" s="1" t="s">
        <v>9</v>
      </c>
      <c r="E13" s="3">
        <v>29432.0</v>
      </c>
      <c r="F13" s="3">
        <v>29478.0</v>
      </c>
      <c r="G13" s="1" t="s">
        <v>16</v>
      </c>
      <c r="H13" s="1">
        <v>90.0</v>
      </c>
      <c r="K13" s="2" t="str">
        <f t="shared" si="1"/>
        <v>,('1234577','1','45','Temporal','29432','29478','Traumatología','90')</v>
      </c>
    </row>
    <row r="14">
      <c r="A14" s="1">
        <v>1234578.0</v>
      </c>
      <c r="B14" s="1">
        <v>1.0</v>
      </c>
      <c r="C14" s="1">
        <v>7.0</v>
      </c>
      <c r="D14" s="1" t="s">
        <v>9</v>
      </c>
      <c r="E14" s="3">
        <v>45037.0</v>
      </c>
      <c r="F14" s="3">
        <v>45044.0</v>
      </c>
      <c r="G14" s="1" t="s">
        <v>10</v>
      </c>
      <c r="H14" s="1">
        <v>11.0</v>
      </c>
      <c r="K14" s="2" t="str">
        <f t="shared" si="1"/>
        <v>,('1234578','1','7','Temporal','45037','45044','General','11')</v>
      </c>
    </row>
    <row r="15">
      <c r="A15" s="1">
        <v>1234579.0</v>
      </c>
      <c r="B15" s="1">
        <v>1.0</v>
      </c>
      <c r="C15" s="1">
        <v>20.0</v>
      </c>
      <c r="D15" s="1" t="s">
        <v>9</v>
      </c>
      <c r="E15" s="3">
        <v>39828.0</v>
      </c>
      <c r="F15" s="3">
        <v>39848.0</v>
      </c>
      <c r="G15" s="1" t="s">
        <v>10</v>
      </c>
      <c r="H15" s="1">
        <v>315.0</v>
      </c>
      <c r="K15" s="2" t="str">
        <f t="shared" si="1"/>
        <v>,('1234579','1','20','Temporal','39828','39848','General','315')</v>
      </c>
    </row>
    <row r="16">
      <c r="A16" s="1">
        <v>1234580.0</v>
      </c>
      <c r="B16" s="1">
        <v>1.0</v>
      </c>
      <c r="C16" s="1">
        <v>7.0</v>
      </c>
      <c r="D16" s="1" t="s">
        <v>9</v>
      </c>
      <c r="E16" s="3">
        <v>44972.0</v>
      </c>
      <c r="F16" s="3">
        <v>44979.0</v>
      </c>
      <c r="G16" s="1" t="s">
        <v>10</v>
      </c>
      <c r="H16" s="1">
        <v>154.0</v>
      </c>
      <c r="K16" s="2" t="str">
        <f t="shared" si="1"/>
        <v>,('1234580','1','7','Temporal','44972','44979','General','154')</v>
      </c>
    </row>
    <row r="17">
      <c r="A17" s="1">
        <v>1234581.0</v>
      </c>
      <c r="B17" s="1">
        <v>3.0</v>
      </c>
      <c r="C17" s="1">
        <v>730.0</v>
      </c>
      <c r="D17" s="1" t="s">
        <v>17</v>
      </c>
      <c r="E17" s="3">
        <v>40923.0</v>
      </c>
      <c r="F17" s="3">
        <v>41654.0</v>
      </c>
      <c r="G17" s="1" t="s">
        <v>19</v>
      </c>
      <c r="H17" s="1">
        <v>700.0</v>
      </c>
      <c r="K17" s="2" t="str">
        <f t="shared" si="1"/>
        <v>,('1234581','3','730','Permanente total','40923','41654','Oncología Quirúrgica','700')</v>
      </c>
    </row>
    <row r="18">
      <c r="A18" s="1">
        <v>1234582.0</v>
      </c>
      <c r="B18" s="1">
        <v>1.0</v>
      </c>
      <c r="C18" s="1">
        <v>14.0</v>
      </c>
      <c r="D18" s="1" t="s">
        <v>9</v>
      </c>
      <c r="E18" s="3">
        <v>45005.0</v>
      </c>
      <c r="F18" s="3">
        <v>45019.0</v>
      </c>
      <c r="G18" s="1" t="s">
        <v>20</v>
      </c>
      <c r="H18" s="1">
        <v>912.0</v>
      </c>
      <c r="K18" s="2" t="str">
        <f t="shared" si="1"/>
        <v>,('1234582','1','14','Temporal','45005','45019','Epidemiología','912')</v>
      </c>
    </row>
    <row r="19">
      <c r="A19" s="1">
        <v>1234583.0</v>
      </c>
      <c r="B19" s="1">
        <v>3.0</v>
      </c>
      <c r="C19" s="1">
        <v>730.0</v>
      </c>
      <c r="D19" s="1" t="s">
        <v>17</v>
      </c>
      <c r="E19" s="3">
        <v>44165.0</v>
      </c>
      <c r="F19" s="3">
        <v>44895.0</v>
      </c>
      <c r="G19" s="1" t="s">
        <v>18</v>
      </c>
      <c r="H19" s="1">
        <v>616.0</v>
      </c>
      <c r="K19" s="2" t="str">
        <f t="shared" si="1"/>
        <v>,('1234583','3','730','Permanente total','44165','44895','Cirugía Cardiotorácica','616')</v>
      </c>
    </row>
    <row r="20">
      <c r="A20" s="1">
        <v>1234584.0</v>
      </c>
      <c r="B20" s="1">
        <v>2.0</v>
      </c>
      <c r="C20" s="1">
        <v>150.0</v>
      </c>
      <c r="D20" s="1" t="s">
        <v>13</v>
      </c>
      <c r="E20" s="3">
        <v>37956.0</v>
      </c>
      <c r="F20" s="3">
        <v>38108.0</v>
      </c>
      <c r="G20" s="1" t="s">
        <v>21</v>
      </c>
      <c r="H20" s="1">
        <v>390.0</v>
      </c>
      <c r="K20" s="2" t="str">
        <f t="shared" si="1"/>
        <v>,('1234584','2','150','Permanente parcial','37956','38108','Oftalmología','390')</v>
      </c>
    </row>
    <row r="21">
      <c r="A21" s="1">
        <v>1234585.0</v>
      </c>
      <c r="B21" s="1">
        <v>2.0</v>
      </c>
      <c r="C21" s="1">
        <v>365.0</v>
      </c>
      <c r="D21" s="1" t="s">
        <v>22</v>
      </c>
      <c r="E21" s="3">
        <v>45206.0</v>
      </c>
      <c r="F21" s="3">
        <v>45572.0</v>
      </c>
      <c r="G21" s="1" t="s">
        <v>23</v>
      </c>
      <c r="H21" s="1">
        <v>332.0</v>
      </c>
      <c r="K21" s="2" t="str">
        <f t="shared" si="1"/>
        <v>,('1234585','2','365','Permanente','45206','45572','Reumatología','332')</v>
      </c>
    </row>
    <row r="22">
      <c r="A22" s="1">
        <v>1234586.0</v>
      </c>
      <c r="B22" s="1">
        <v>1.0</v>
      </c>
      <c r="C22" s="1">
        <v>7.0</v>
      </c>
      <c r="D22" s="1" t="s">
        <v>9</v>
      </c>
      <c r="E22" s="3">
        <v>38059.0</v>
      </c>
      <c r="F22" s="3">
        <v>38066.0</v>
      </c>
      <c r="G22" s="1" t="s">
        <v>24</v>
      </c>
      <c r="H22" s="1">
        <v>92.0</v>
      </c>
      <c r="K22" s="2" t="str">
        <f t="shared" si="1"/>
        <v>,('1234586','1','7','Temporal','38059','38066','General ','92')</v>
      </c>
    </row>
    <row r="23">
      <c r="A23" s="1">
        <v>1234587.0</v>
      </c>
      <c r="B23" s="1">
        <v>1.0</v>
      </c>
      <c r="C23" s="1">
        <v>40.0</v>
      </c>
      <c r="D23" s="1" t="s">
        <v>9</v>
      </c>
      <c r="E23" s="3">
        <v>42287.0</v>
      </c>
      <c r="F23" s="3">
        <v>42327.0</v>
      </c>
      <c r="G23" s="1" t="s">
        <v>16</v>
      </c>
      <c r="H23" s="1">
        <v>100.0</v>
      </c>
      <c r="K23" s="2" t="str">
        <f t="shared" si="1"/>
        <v>,('1234587','1','40','Temporal','42287','42327','Traumatología','100')</v>
      </c>
    </row>
    <row r="24">
      <c r="A24" s="1">
        <v>1234588.0</v>
      </c>
      <c r="B24" s="1">
        <v>2.0</v>
      </c>
      <c r="C24" s="1">
        <v>180.0</v>
      </c>
      <c r="D24" s="1" t="s">
        <v>13</v>
      </c>
      <c r="E24" s="3">
        <v>45422.0</v>
      </c>
      <c r="F24" s="3">
        <v>45608.0</v>
      </c>
      <c r="G24" s="1" t="s">
        <v>25</v>
      </c>
      <c r="H24" s="1">
        <v>83.0</v>
      </c>
      <c r="K24" s="2" t="str">
        <f t="shared" si="1"/>
        <v>,('1234588','2','180','Permanente parcial','45422','45608','Cardiología','83')</v>
      </c>
    </row>
    <row r="25">
      <c r="A25" s="1">
        <v>1234589.0</v>
      </c>
      <c r="B25" s="1">
        <v>2.0</v>
      </c>
      <c r="C25" s="1">
        <v>210.0</v>
      </c>
      <c r="D25" s="1" t="s">
        <v>13</v>
      </c>
      <c r="E25" s="3">
        <v>27070.0</v>
      </c>
      <c r="F25" s="3">
        <v>27278.0</v>
      </c>
      <c r="G25" s="1" t="s">
        <v>26</v>
      </c>
      <c r="H25" s="1">
        <v>1300.0</v>
      </c>
      <c r="K25" s="2" t="str">
        <f t="shared" si="1"/>
        <v>,('1234589','2','210','Permanente parcial','27070','27278','Cirugía Plástica y Reconstructiva','1300')</v>
      </c>
    </row>
    <row r="26">
      <c r="A26" s="1">
        <v>1234590.0</v>
      </c>
      <c r="B26" s="1">
        <v>1.0</v>
      </c>
      <c r="C26" s="1">
        <v>34.0</v>
      </c>
      <c r="D26" s="1" t="s">
        <v>9</v>
      </c>
      <c r="E26" s="3">
        <v>36990.0</v>
      </c>
      <c r="F26" s="3">
        <v>37024.0</v>
      </c>
      <c r="G26" s="1" t="s">
        <v>16</v>
      </c>
      <c r="H26" s="1">
        <v>354.0</v>
      </c>
      <c r="K26" s="2" t="str">
        <f t="shared" si="1"/>
        <v>,('1234590','1','34','Temporal','36990','37024','Traumatología','354')</v>
      </c>
    </row>
    <row r="27">
      <c r="A27" s="1">
        <v>1234591.0</v>
      </c>
      <c r="B27" s="1">
        <v>1.0</v>
      </c>
      <c r="C27" s="1">
        <v>7.0</v>
      </c>
      <c r="D27" s="1" t="s">
        <v>9</v>
      </c>
      <c r="E27" s="3">
        <v>43013.0</v>
      </c>
      <c r="F27" s="3">
        <v>43020.0</v>
      </c>
      <c r="G27" s="1" t="s">
        <v>27</v>
      </c>
      <c r="H27" s="1">
        <v>299.0</v>
      </c>
      <c r="K27" s="2" t="str">
        <f t="shared" si="1"/>
        <v>,('1234591','1','7','Temporal','43013','43020','Urología','299')</v>
      </c>
    </row>
    <row r="28">
      <c r="A28" s="1">
        <v>1234592.0</v>
      </c>
      <c r="B28" s="1">
        <v>2.0</v>
      </c>
      <c r="C28" s="1">
        <v>365.0</v>
      </c>
      <c r="D28" s="1" t="s">
        <v>13</v>
      </c>
      <c r="E28" s="3">
        <v>36658.0</v>
      </c>
      <c r="F28" s="3">
        <v>37023.0</v>
      </c>
      <c r="G28" s="1" t="s">
        <v>28</v>
      </c>
      <c r="H28" s="1">
        <v>8900.0</v>
      </c>
      <c r="K28" s="2" t="str">
        <f t="shared" si="1"/>
        <v>,('1234592','2','365','Permanente parcial','36658','37023','Neurocirugía','8900')</v>
      </c>
    </row>
    <row r="29">
      <c r="A29" s="1">
        <v>1234593.0</v>
      </c>
      <c r="B29" s="1">
        <v>1.0</v>
      </c>
      <c r="C29" s="1">
        <v>4.0</v>
      </c>
      <c r="D29" s="1" t="s">
        <v>9</v>
      </c>
      <c r="E29" s="3">
        <v>40071.0</v>
      </c>
      <c r="F29" s="3">
        <v>40075.0</v>
      </c>
      <c r="G29" s="1" t="s">
        <v>15</v>
      </c>
      <c r="H29" s="1">
        <v>7653.0</v>
      </c>
      <c r="K29" s="2" t="str">
        <f t="shared" si="1"/>
        <v>,('1234593','1','4','Temporal','40071','40075','Odontología','7653')</v>
      </c>
    </row>
    <row r="30">
      <c r="A30" s="1">
        <v>1234594.0</v>
      </c>
      <c r="B30" s="1">
        <v>1.0</v>
      </c>
      <c r="C30" s="1">
        <v>21.0</v>
      </c>
      <c r="D30" s="1" t="s">
        <v>9</v>
      </c>
      <c r="E30" s="3">
        <v>45017.0</v>
      </c>
      <c r="F30" s="3">
        <v>45038.0</v>
      </c>
      <c r="G30" s="1" t="s">
        <v>29</v>
      </c>
      <c r="H30" s="1">
        <v>657.0</v>
      </c>
      <c r="K30" s="2" t="str">
        <f t="shared" si="1"/>
        <v>,('1234594','1','21','Temporal','45017','45038','Ortopedia','657')</v>
      </c>
    </row>
    <row r="31">
      <c r="A31" s="1">
        <v>1234595.0</v>
      </c>
      <c r="B31" s="1">
        <v>1.0</v>
      </c>
      <c r="C31" s="1">
        <v>10.0</v>
      </c>
      <c r="D31" s="1" t="s">
        <v>9</v>
      </c>
      <c r="E31" s="3">
        <v>40668.0</v>
      </c>
      <c r="F31" s="3">
        <v>42139.0</v>
      </c>
      <c r="G31" s="1" t="s">
        <v>10</v>
      </c>
      <c r="H31" s="1">
        <v>421.0</v>
      </c>
      <c r="K31" s="2" t="str">
        <f t="shared" si="1"/>
        <v>,('1234595','1','10','Temporal','40668','42139','General','421')</v>
      </c>
    </row>
    <row r="32">
      <c r="A32" s="1">
        <v>1234596.0</v>
      </c>
      <c r="B32" s="1">
        <v>2.0</v>
      </c>
      <c r="C32" s="1" t="s">
        <v>30</v>
      </c>
      <c r="D32" s="1" t="s">
        <v>13</v>
      </c>
      <c r="E32" s="3">
        <v>45052.0</v>
      </c>
      <c r="F32" s="1" t="s">
        <v>30</v>
      </c>
      <c r="G32" s="1" t="s">
        <v>31</v>
      </c>
      <c r="H32" s="1">
        <v>325.0</v>
      </c>
      <c r="K32" s="2" t="str">
        <f t="shared" si="1"/>
        <v>,('1234596','2','Indefinida','Permanente parcial','45052','Indefinida','Otorrinolaringología','325')</v>
      </c>
    </row>
    <row r="33">
      <c r="A33" s="1">
        <v>1234597.0</v>
      </c>
      <c r="B33" s="1">
        <v>1.0</v>
      </c>
      <c r="C33" s="1">
        <v>7.0</v>
      </c>
      <c r="D33" s="1" t="s">
        <v>9</v>
      </c>
      <c r="E33" s="3">
        <v>41529.0</v>
      </c>
      <c r="F33" s="3">
        <v>41536.0</v>
      </c>
      <c r="G33" s="1" t="s">
        <v>10</v>
      </c>
      <c r="H33" s="1">
        <v>19.0</v>
      </c>
      <c r="K33" s="2" t="str">
        <f t="shared" si="1"/>
        <v>,('1234597','1','7','Temporal','41529','41536','General','19')</v>
      </c>
    </row>
    <row r="34">
      <c r="A34" s="1">
        <v>1234598.0</v>
      </c>
      <c r="B34" s="1">
        <v>2.0</v>
      </c>
      <c r="C34" s="1">
        <v>180.0</v>
      </c>
      <c r="D34" s="1" t="s">
        <v>13</v>
      </c>
      <c r="E34" s="3">
        <v>39976.0</v>
      </c>
      <c r="F34" s="3">
        <v>40159.0</v>
      </c>
      <c r="G34" s="1" t="s">
        <v>32</v>
      </c>
      <c r="H34" s="1">
        <v>318.0</v>
      </c>
      <c r="K34" s="2" t="str">
        <f t="shared" si="1"/>
        <v>,('1234598','2','180','Permanente parcial','39976','40159','Cirugia Cardiotoracica','318')</v>
      </c>
    </row>
    <row r="35">
      <c r="A35" s="1">
        <v>1234599.0</v>
      </c>
      <c r="B35" s="1">
        <v>3.0</v>
      </c>
      <c r="C35" s="1" t="s">
        <v>30</v>
      </c>
      <c r="D35" s="1" t="s">
        <v>17</v>
      </c>
      <c r="E35" s="3">
        <v>45296.0</v>
      </c>
      <c r="F35" s="1" t="s">
        <v>33</v>
      </c>
      <c r="G35" s="1" t="s">
        <v>34</v>
      </c>
      <c r="H35" s="1">
        <v>534.0</v>
      </c>
      <c r="K35" s="2" t="str">
        <f t="shared" si="1"/>
        <v>,('1234599','3','Indefinida','Permanente total','45296','indefinida','Infectología','534')</v>
      </c>
    </row>
    <row r="36">
      <c r="A36" s="1">
        <v>1234600.0</v>
      </c>
      <c r="B36" s="1">
        <v>1.0</v>
      </c>
      <c r="C36" s="1">
        <v>3.0</v>
      </c>
      <c r="D36" s="1" t="s">
        <v>9</v>
      </c>
      <c r="E36" s="3">
        <v>39973.0</v>
      </c>
      <c r="F36" s="3">
        <v>39976.0</v>
      </c>
      <c r="G36" s="1" t="s">
        <v>35</v>
      </c>
      <c r="H36" s="1">
        <v>346.0</v>
      </c>
      <c r="K36" s="2" t="str">
        <f t="shared" si="1"/>
        <v>,('1234600','1','3','Temporal','39973','39976','Alergia e inmunología','346')</v>
      </c>
    </row>
    <row r="37">
      <c r="A37" s="1">
        <v>1234601.0</v>
      </c>
      <c r="B37" s="1">
        <v>1.0</v>
      </c>
      <c r="C37" s="1">
        <v>5.0</v>
      </c>
      <c r="D37" s="1" t="s">
        <v>9</v>
      </c>
      <c r="E37" s="3">
        <v>39836.0</v>
      </c>
      <c r="F37" s="3">
        <v>39841.0</v>
      </c>
      <c r="G37" s="1" t="s">
        <v>10</v>
      </c>
      <c r="H37" s="1">
        <v>40.0</v>
      </c>
      <c r="K37" s="2" t="str">
        <f t="shared" si="1"/>
        <v>,('1234601','1','5','Temporal','39836','39841','General','40')</v>
      </c>
    </row>
    <row r="60">
      <c r="E60" s="3"/>
      <c r="F60" s="3"/>
    </row>
    <row r="61">
      <c r="E61" s="3"/>
      <c r="F61" s="3"/>
    </row>
    <row r="62">
      <c r="E62" s="3"/>
      <c r="F62" s="3"/>
    </row>
    <row r="63">
      <c r="E63" s="3"/>
      <c r="F63" s="3"/>
    </row>
    <row r="64">
      <c r="E64" s="3"/>
      <c r="F64" s="3"/>
    </row>
    <row r="65">
      <c r="E65" s="3"/>
      <c r="F65" s="4"/>
    </row>
    <row r="66">
      <c r="E66" s="3"/>
      <c r="F66" s="3"/>
    </row>
    <row r="67">
      <c r="E67" s="3"/>
      <c r="F67" s="3"/>
    </row>
    <row r="68">
      <c r="E68" s="3"/>
      <c r="F68" s="3"/>
    </row>
    <row r="69">
      <c r="F69" s="3"/>
    </row>
    <row r="70">
      <c r="E70" s="3"/>
      <c r="F70" s="3"/>
    </row>
    <row r="71">
      <c r="E71" s="3"/>
      <c r="F71" s="3"/>
    </row>
    <row r="72">
      <c r="E72" s="3"/>
      <c r="F72" s="3"/>
    </row>
    <row r="73">
      <c r="E73" s="3"/>
      <c r="F73" s="3"/>
    </row>
    <row r="74">
      <c r="E74" s="3"/>
      <c r="F74" s="3"/>
    </row>
    <row r="75">
      <c r="E75" s="3"/>
      <c r="F75" s="3"/>
    </row>
    <row r="76">
      <c r="E76" s="3"/>
      <c r="F76" s="3"/>
    </row>
    <row r="77">
      <c r="E77" s="3"/>
      <c r="F77" s="3"/>
    </row>
    <row r="78">
      <c r="E78" s="3"/>
      <c r="F78" s="3"/>
    </row>
    <row r="79">
      <c r="E79" s="3"/>
      <c r="F79" s="3"/>
    </row>
    <row r="80">
      <c r="E80" s="3"/>
      <c r="F80" s="3"/>
    </row>
    <row r="81">
      <c r="E81" s="3"/>
      <c r="F81" s="3"/>
    </row>
    <row r="82">
      <c r="E82" s="3"/>
      <c r="F82" s="3"/>
    </row>
    <row r="83">
      <c r="E83" s="3"/>
      <c r="F83" s="3"/>
    </row>
    <row r="84">
      <c r="E84" s="3"/>
      <c r="F84" s="3"/>
    </row>
    <row r="85">
      <c r="E85" s="3"/>
      <c r="F85" s="3"/>
    </row>
    <row r="86">
      <c r="E86" s="3"/>
      <c r="F86" s="3"/>
    </row>
    <row r="87">
      <c r="E87" s="3"/>
      <c r="F87" s="3"/>
    </row>
    <row r="88">
      <c r="E88" s="3"/>
      <c r="F88" s="3"/>
    </row>
    <row r="89">
      <c r="E89" s="3"/>
    </row>
    <row r="90">
      <c r="E90" s="3"/>
      <c r="F90" s="3"/>
    </row>
    <row r="91">
      <c r="E91" s="3"/>
      <c r="F91" s="3"/>
    </row>
    <row r="92">
      <c r="E92" s="3"/>
    </row>
    <row r="93">
      <c r="E93" s="3"/>
      <c r="F93" s="3"/>
    </row>
    <row r="94">
      <c r="E94" s="3"/>
      <c r="F94" s="3"/>
    </row>
  </sheetData>
  <customSheetViews>
    <customSheetView guid="{A2FA55DD-B693-4350-83E7-410BEC632B54}" filter="1" showAutoFilter="1">
      <autoFilter ref="$B$59:$H$94"/>
    </customSheetView>
    <customSheetView guid="{8A2271F2-2D34-48D4-AF92-3D26B98DC712}" filter="1" showAutoFilter="1">
      <autoFilter ref="$B$60:$H$94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1" t="s">
        <v>36</v>
      </c>
      <c r="B3" s="1" t="s">
        <v>37</v>
      </c>
      <c r="C3" s="1" t="s">
        <v>38</v>
      </c>
      <c r="D3" s="1" t="s">
        <v>39</v>
      </c>
      <c r="E3" s="1" t="s">
        <v>6</v>
      </c>
      <c r="F3" s="1" t="s">
        <v>40</v>
      </c>
      <c r="G3" s="1" t="s">
        <v>41</v>
      </c>
      <c r="J3" s="1" t="s">
        <v>42</v>
      </c>
    </row>
    <row r="4">
      <c r="A4" s="1">
        <v>1.0</v>
      </c>
      <c r="B4" s="1">
        <v>84.0</v>
      </c>
      <c r="C4" s="1" t="s">
        <v>9</v>
      </c>
      <c r="E4" s="1" t="s">
        <v>11</v>
      </c>
      <c r="F4" s="1" t="s">
        <v>43</v>
      </c>
      <c r="G4" s="1" t="s">
        <v>44</v>
      </c>
      <c r="H4" s="1" t="s">
        <v>45</v>
      </c>
    </row>
  </sheetData>
  <drawing r:id="rId1"/>
</worksheet>
</file>