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zhen/Documents/GitHub/Ridepooling-Matching-Prediction-on-Real-Network/paper_result_data/grid/no_iteration_local_evaluation/"/>
    </mc:Choice>
  </mc:AlternateContent>
  <xr:revisionPtr revIDLastSave="0" documentId="13_ncr:1_{FD6F3651-8D66-2449-8815-DADEECE98757}" xr6:coauthVersionLast="47" xr6:coauthVersionMax="47" xr10:uidLastSave="{00000000-0000-0000-0000-000000000000}"/>
  <bookViews>
    <workbookView xWindow="29040" yWindow="3080" windowWidth="34060" windowHeight="14480" xr2:uid="{D00EDB2C-A74F-7840-B557-84479352F77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4" i="1" l="1"/>
  <c r="AA4" i="1"/>
  <c r="Z5" i="1"/>
  <c r="AA5" i="1"/>
  <c r="Z6" i="1"/>
  <c r="AA6" i="1"/>
  <c r="Z7" i="1"/>
  <c r="AA7" i="1"/>
  <c r="Z8" i="1"/>
  <c r="AA8" i="1"/>
  <c r="Z9" i="1"/>
  <c r="AA9" i="1"/>
  <c r="AA3" i="1"/>
  <c r="Z3" i="1"/>
  <c r="V4" i="1"/>
  <c r="W4" i="1"/>
  <c r="V5" i="1"/>
  <c r="W5" i="1"/>
  <c r="V6" i="1"/>
  <c r="W6" i="1"/>
  <c r="V7" i="1"/>
  <c r="W7" i="1"/>
  <c r="V8" i="1"/>
  <c r="W8" i="1"/>
  <c r="V9" i="1"/>
  <c r="W9" i="1"/>
  <c r="W3" i="1"/>
  <c r="V3" i="1"/>
  <c r="O4" i="1"/>
  <c r="P4" i="1"/>
  <c r="O5" i="1"/>
  <c r="P5" i="1"/>
  <c r="O6" i="1"/>
  <c r="P6" i="1"/>
  <c r="O7" i="1"/>
  <c r="P7" i="1"/>
  <c r="O8" i="1"/>
  <c r="P8" i="1"/>
  <c r="O9" i="1"/>
  <c r="P9" i="1"/>
  <c r="P3" i="1"/>
  <c r="O3" i="1"/>
  <c r="T4" i="1"/>
  <c r="U4" i="1"/>
  <c r="X4" i="1"/>
  <c r="Y4" i="1"/>
  <c r="T5" i="1"/>
  <c r="U5" i="1"/>
  <c r="X5" i="1"/>
  <c r="Y5" i="1"/>
  <c r="T6" i="1"/>
  <c r="U6" i="1"/>
  <c r="X6" i="1"/>
  <c r="Y6" i="1"/>
  <c r="T7" i="1"/>
  <c r="U7" i="1"/>
  <c r="X7" i="1"/>
  <c r="Y7" i="1"/>
  <c r="T8" i="1"/>
  <c r="U8" i="1"/>
  <c r="X8" i="1"/>
  <c r="Y8" i="1"/>
  <c r="T9" i="1"/>
  <c r="U9" i="1"/>
  <c r="X9" i="1"/>
  <c r="Y9" i="1"/>
  <c r="U3" i="1"/>
  <c r="X3" i="1"/>
  <c r="Y3" i="1"/>
  <c r="T3" i="1"/>
  <c r="M4" i="1"/>
  <c r="N4" i="1"/>
  <c r="M5" i="1"/>
  <c r="N5" i="1"/>
  <c r="M6" i="1"/>
  <c r="N6" i="1"/>
  <c r="M7" i="1"/>
  <c r="N7" i="1"/>
  <c r="M8" i="1"/>
  <c r="N8" i="1"/>
  <c r="M9" i="1"/>
  <c r="N9" i="1"/>
  <c r="N3" i="1"/>
  <c r="M3" i="1"/>
</calcChain>
</file>

<file path=xl/sharedStrings.xml><?xml version="1.0" encoding="utf-8"?>
<sst xmlns="http://schemas.openxmlformats.org/spreadsheetml/2006/main" count="39" uniqueCount="26">
  <si>
    <t>demand</t>
  </si>
  <si>
    <t>given-up_pair_num</t>
  </si>
  <si>
    <t>init_dist</t>
  </si>
  <si>
    <t>best_dist</t>
  </si>
  <si>
    <t>improve_ratio</t>
  </si>
  <si>
    <t>given-up_ratio</t>
  </si>
  <si>
    <t>init_matching_prob</t>
  </si>
  <si>
    <t>best_matching_prob</t>
  </si>
  <si>
    <t>init_detour</t>
  </si>
  <si>
    <t>best_detour</t>
  </si>
  <si>
    <t>init_shared</t>
  </si>
  <si>
    <t>best_shared</t>
  </si>
  <si>
    <t>init_dist (grid)</t>
  </si>
  <si>
    <t>best_dist (grid)</t>
  </si>
  <si>
    <t>init_detour (grid)</t>
  </si>
  <si>
    <t>best_detour (grid)</t>
  </si>
  <si>
    <t>init_shared (grid)</t>
  </si>
  <si>
    <t>best_shared (grid)</t>
  </si>
  <si>
    <t>init_dist (m/min)</t>
  </si>
  <si>
    <t>best_dist (m/min)</t>
  </si>
  <si>
    <t>init_detour (m/min)</t>
  </si>
  <si>
    <t>best_detour (m/min)</t>
  </si>
  <si>
    <t>init_shared (m/min)</t>
  </si>
  <si>
    <t>best_shared (m/min)</t>
  </si>
  <si>
    <t>prediction</t>
  </si>
  <si>
    <t>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</si>
</sst>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7658-FCCA-924D-B2B1-858EE13A33BA}">
  <dimension ref="A1:AA9"/>
  <sheetViews>
    <sheetView tabSelected="1" workbookViewId="0">
      <selection activeCell="Q9" sqref="Q9"/>
    </sheetView>
  </sheetViews>
  <sheetFormatPr baseColWidth="10" defaultRowHeight="16" x14ac:dyDescent="0.2"/>
  <sheetData>
    <row r="1" spans="1:27" x14ac:dyDescent="0.2">
      <c r="A1" s="2" t="s">
        <v>0</v>
      </c>
      <c r="B1" s="3" t="s">
        <v>1</v>
      </c>
      <c r="C1" s="3" t="s">
        <v>5</v>
      </c>
      <c r="D1" s="3" t="s">
        <v>24</v>
      </c>
      <c r="E1" s="3"/>
      <c r="F1" s="3"/>
      <c r="G1" s="3"/>
      <c r="H1" s="3"/>
      <c r="I1" s="3"/>
      <c r="J1" s="3"/>
      <c r="K1" s="3"/>
      <c r="L1" s="3"/>
      <c r="M1" s="3" t="s">
        <v>25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">
      <c r="A2" s="2"/>
      <c r="B2" s="3"/>
      <c r="C2" s="3"/>
      <c r="D2" t="s">
        <v>2</v>
      </c>
      <c r="E2" t="s">
        <v>3</v>
      </c>
      <c r="F2" t="s">
        <v>4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18</v>
      </c>
      <c r="P2" t="s">
        <v>19</v>
      </c>
      <c r="Q2" t="s">
        <v>4</v>
      </c>
      <c r="R2" t="s">
        <v>6</v>
      </c>
      <c r="S2" t="s">
        <v>7</v>
      </c>
      <c r="T2" t="s">
        <v>14</v>
      </c>
      <c r="U2" t="s">
        <v>15</v>
      </c>
      <c r="V2" t="s">
        <v>20</v>
      </c>
      <c r="W2" t="s">
        <v>21</v>
      </c>
      <c r="X2" t="s">
        <v>16</v>
      </c>
      <c r="Y2" t="s">
        <v>17</v>
      </c>
      <c r="Z2" t="s">
        <v>22</v>
      </c>
      <c r="AA2" t="s">
        <v>23</v>
      </c>
    </row>
    <row r="3" spans="1:27" x14ac:dyDescent="0.2">
      <c r="A3">
        <v>0.1</v>
      </c>
      <c r="B3">
        <v>5515</v>
      </c>
      <c r="C3" s="1">
        <v>0.14996999999999999</v>
      </c>
      <c r="D3">
        <v>4529.8892500000002</v>
      </c>
      <c r="E3">
        <v>4527.5700379999998</v>
      </c>
      <c r="F3" s="1">
        <v>5.1000000000000004E-4</v>
      </c>
      <c r="G3" s="1">
        <v>9.2340000000000005E-2</v>
      </c>
      <c r="H3" s="1">
        <v>8.0269999999999994E-2</v>
      </c>
      <c r="I3">
        <v>14.523232</v>
      </c>
      <c r="J3">
        <v>10.611599999999999</v>
      </c>
      <c r="K3">
        <v>243.21360300000001</v>
      </c>
      <c r="L3">
        <v>240.028764</v>
      </c>
      <c r="M3">
        <f>Sheet2!B2/500</f>
        <v>274788</v>
      </c>
      <c r="N3">
        <f>Sheet2!C2/500</f>
        <v>274665</v>
      </c>
      <c r="O3">
        <f>Sheet2!B2/30000</f>
        <v>4579.8</v>
      </c>
      <c r="P3">
        <f>Sheet2!C2/30000</f>
        <v>4577.75</v>
      </c>
      <c r="Q3" s="1">
        <v>4.4999999999999999E-4</v>
      </c>
      <c r="R3" s="1">
        <v>9.1670000000000001E-2</v>
      </c>
      <c r="S3" s="1">
        <v>7.8570000000000001E-2</v>
      </c>
      <c r="T3">
        <f>Sheet2!G2/500</f>
        <v>828</v>
      </c>
      <c r="U3">
        <f>Sheet2!H2/500</f>
        <v>576</v>
      </c>
      <c r="V3">
        <f>Sheet2!G2/30000</f>
        <v>13.8</v>
      </c>
      <c r="W3">
        <f>Sheet2!H2/30000</f>
        <v>9.6</v>
      </c>
      <c r="X3">
        <f>Sheet2!I2/500</f>
        <v>14802</v>
      </c>
      <c r="Y3">
        <f>Sheet2!J2/500</f>
        <v>14544</v>
      </c>
      <c r="Z3">
        <f>Sheet2!I2/30000</f>
        <v>246.7</v>
      </c>
      <c r="AA3">
        <f>Sheet2!J2/30000</f>
        <v>242.4</v>
      </c>
    </row>
    <row r="4" spans="1:27" x14ac:dyDescent="0.2">
      <c r="A4">
        <v>0.2</v>
      </c>
      <c r="B4">
        <v>5491</v>
      </c>
      <c r="C4" s="1">
        <v>0.15367</v>
      </c>
      <c r="D4">
        <v>8878.7930300000007</v>
      </c>
      <c r="E4">
        <v>8868.4599529999996</v>
      </c>
      <c r="F4" s="1">
        <v>1.16E-3</v>
      </c>
      <c r="G4" s="1">
        <v>0.16771</v>
      </c>
      <c r="H4" s="1">
        <v>0.14652999999999999</v>
      </c>
      <c r="I4">
        <v>52.104157000000001</v>
      </c>
      <c r="J4">
        <v>38.359133999999997</v>
      </c>
      <c r="K4">
        <v>894.51353500000005</v>
      </c>
      <c r="L4">
        <v>887.68964200000005</v>
      </c>
      <c r="M4">
        <f>Sheet2!B3/500</f>
        <v>532210.5</v>
      </c>
      <c r="N4">
        <f>Sheet2!C3/500</f>
        <v>531507.5</v>
      </c>
      <c r="O4">
        <f>Sheet2!B3/30000</f>
        <v>8870.1749999999993</v>
      </c>
      <c r="P4">
        <f>Sheet2!C3/30000</f>
        <v>8858.4583333333339</v>
      </c>
      <c r="Q4" s="1">
        <v>1.32E-3</v>
      </c>
      <c r="R4" s="1">
        <v>0.17352000000000001</v>
      </c>
      <c r="S4" s="1">
        <v>0.15185000000000001</v>
      </c>
      <c r="T4">
        <f>Sheet2!G3/500</f>
        <v>3342</v>
      </c>
      <c r="U4">
        <f>Sheet2!H3/500</f>
        <v>2470</v>
      </c>
      <c r="V4">
        <f>Sheet2!G3/30000</f>
        <v>55.7</v>
      </c>
      <c r="W4">
        <f>Sheet2!H3/30000</f>
        <v>41.166666666666664</v>
      </c>
      <c r="X4">
        <f>Sheet2!I3/500</f>
        <v>54687</v>
      </c>
      <c r="Y4">
        <f>Sheet2!J3/500</f>
        <v>54349</v>
      </c>
      <c r="Z4">
        <f>Sheet2!I3/30000</f>
        <v>911.45</v>
      </c>
      <c r="AA4">
        <f>Sheet2!J3/30000</f>
        <v>905.81666666666672</v>
      </c>
    </row>
    <row r="5" spans="1:27" x14ac:dyDescent="0.2">
      <c r="A5">
        <v>0.5</v>
      </c>
      <c r="B5">
        <v>5348</v>
      </c>
      <c r="C5" s="1">
        <v>0.17571000000000001</v>
      </c>
      <c r="D5">
        <v>21154.747668</v>
      </c>
      <c r="E5">
        <v>21079.344911</v>
      </c>
      <c r="F5" s="1">
        <v>3.5599999999999998E-3</v>
      </c>
      <c r="G5" s="1">
        <v>0.33178999999999997</v>
      </c>
      <c r="H5" s="1">
        <v>0.29082999999999998</v>
      </c>
      <c r="I5">
        <v>249.61402000000001</v>
      </c>
      <c r="J5">
        <v>182.99494300000001</v>
      </c>
      <c r="K5">
        <v>4559.4609019999998</v>
      </c>
      <c r="L5">
        <v>4577.0282630000002</v>
      </c>
      <c r="M5">
        <f>Sheet2!B4/500</f>
        <v>1267522.5</v>
      </c>
      <c r="N5">
        <f>Sheet2!C4/500</f>
        <v>1263120</v>
      </c>
      <c r="O5">
        <f>Sheet2!B4/30000</f>
        <v>21125.375</v>
      </c>
      <c r="P5">
        <f>Sheet2!C4/30000</f>
        <v>21052</v>
      </c>
      <c r="Q5" s="1">
        <v>3.47E-3</v>
      </c>
      <c r="R5" s="1">
        <v>0.33917999999999998</v>
      </c>
      <c r="S5" s="1">
        <v>0.29737000000000002</v>
      </c>
      <c r="T5">
        <f>Sheet2!G4/500</f>
        <v>15382</v>
      </c>
      <c r="U5">
        <f>Sheet2!H4/500</f>
        <v>11386</v>
      </c>
      <c r="V5">
        <f>Sheet2!G4/30000</f>
        <v>256.36666666666667</v>
      </c>
      <c r="W5">
        <f>Sheet2!H4/30000</f>
        <v>189.76666666666668</v>
      </c>
      <c r="X5">
        <f>Sheet2!I4/500</f>
        <v>280131</v>
      </c>
      <c r="Y5">
        <f>Sheet2!J4/500</f>
        <v>280944</v>
      </c>
      <c r="Z5">
        <f>Sheet2!I4/30000</f>
        <v>4668.8500000000004</v>
      </c>
      <c r="AA5">
        <f>Sheet2!J4/30000</f>
        <v>4682.3999999999996</v>
      </c>
    </row>
    <row r="6" spans="1:27" x14ac:dyDescent="0.2">
      <c r="A6">
        <v>1</v>
      </c>
      <c r="B6">
        <v>5088</v>
      </c>
      <c r="C6" s="1">
        <v>0.21578</v>
      </c>
      <c r="D6">
        <v>39979.722299000001</v>
      </c>
      <c r="E6">
        <v>39653.258109000002</v>
      </c>
      <c r="F6" s="1">
        <v>8.1700000000000002E-3</v>
      </c>
      <c r="G6" s="1">
        <v>0.49859999999999999</v>
      </c>
      <c r="H6" s="1">
        <v>0.43576999999999999</v>
      </c>
      <c r="I6">
        <v>718.70479999999998</v>
      </c>
      <c r="J6">
        <v>516.22236699999996</v>
      </c>
      <c r="K6">
        <v>14217.421401</v>
      </c>
      <c r="L6">
        <v>14465.384914</v>
      </c>
      <c r="M6">
        <f>Sheet2!B5/500</f>
        <v>2387918</v>
      </c>
      <c r="N6">
        <f>Sheet2!C5/500</f>
        <v>2366961</v>
      </c>
      <c r="O6">
        <f>Sheet2!B5/30000</f>
        <v>39798.633333333331</v>
      </c>
      <c r="P6">
        <f>Sheet2!C5/30000</f>
        <v>39449.35</v>
      </c>
      <c r="Q6" s="1">
        <v>8.7799999999999996E-3</v>
      </c>
      <c r="R6" s="1">
        <v>0.51232</v>
      </c>
      <c r="S6" s="1">
        <v>0.44896000000000003</v>
      </c>
      <c r="T6">
        <f>Sheet2!G5/500</f>
        <v>44114</v>
      </c>
      <c r="U6">
        <f>Sheet2!H5/500</f>
        <v>31810</v>
      </c>
      <c r="V6">
        <f>Sheet2!G5/30000</f>
        <v>735.23333333333335</v>
      </c>
      <c r="W6">
        <f>Sheet2!H5/30000</f>
        <v>530.16666666666663</v>
      </c>
      <c r="X6">
        <f>Sheet2!I5/500</f>
        <v>875002</v>
      </c>
      <c r="Y6">
        <f>Sheet2!J5/500</f>
        <v>892308</v>
      </c>
      <c r="Z6">
        <f>Sheet2!I5/30000</f>
        <v>14583.366666666667</v>
      </c>
      <c r="AA6">
        <f>Sheet2!J5/30000</f>
        <v>14871.8</v>
      </c>
    </row>
    <row r="7" spans="1:27" x14ac:dyDescent="0.2">
      <c r="A7">
        <v>2</v>
      </c>
      <c r="B7">
        <v>4723</v>
      </c>
      <c r="C7" s="1">
        <v>0.27204</v>
      </c>
      <c r="D7">
        <v>74315.511356999996</v>
      </c>
      <c r="E7">
        <v>73096.149640999996</v>
      </c>
      <c r="F7" s="1">
        <v>1.6410000000000001E-2</v>
      </c>
      <c r="G7" s="1">
        <v>0.67452999999999996</v>
      </c>
      <c r="H7" s="1">
        <v>0.59243999999999997</v>
      </c>
      <c r="I7">
        <v>1816.1933449999999</v>
      </c>
      <c r="J7">
        <v>1285.042901</v>
      </c>
      <c r="K7">
        <v>40480.276773999998</v>
      </c>
      <c r="L7">
        <v>41856.699316999999</v>
      </c>
      <c r="M7">
        <f>Sheet2!B6/500</f>
        <v>4435504</v>
      </c>
      <c r="N7">
        <f>Sheet2!C6/500</f>
        <v>4356769</v>
      </c>
      <c r="O7">
        <f>Sheet2!B6/30000</f>
        <v>73925.066666666666</v>
      </c>
      <c r="P7">
        <f>Sheet2!C6/30000</f>
        <v>72612.816666666666</v>
      </c>
      <c r="Q7" s="1">
        <v>1.7749999999999998E-2</v>
      </c>
      <c r="R7" s="1">
        <v>0.69176000000000004</v>
      </c>
      <c r="S7" s="1">
        <v>0.61141999999999996</v>
      </c>
      <c r="T7">
        <f>Sheet2!G6/500</f>
        <v>112558</v>
      </c>
      <c r="U7">
        <f>Sheet2!H6/500</f>
        <v>80942</v>
      </c>
      <c r="V7">
        <f>Sheet2!G6/30000</f>
        <v>1875.9666666666667</v>
      </c>
      <c r="W7">
        <f>Sheet2!H6/30000</f>
        <v>1349.0333333333333</v>
      </c>
      <c r="X7">
        <f>Sheet2!I6/500</f>
        <v>2491944</v>
      </c>
      <c r="Y7">
        <f>Sheet2!J6/500</f>
        <v>2586182</v>
      </c>
      <c r="Z7">
        <f>Sheet2!I6/30000</f>
        <v>41532.400000000001</v>
      </c>
      <c r="AA7">
        <f>Sheet2!J6/30000</f>
        <v>43103.033333333333</v>
      </c>
    </row>
    <row r="8" spans="1:27" x14ac:dyDescent="0.2">
      <c r="A8">
        <v>5</v>
      </c>
      <c r="B8">
        <v>4023</v>
      </c>
      <c r="C8" s="1">
        <v>0.37992999999999999</v>
      </c>
      <c r="D8">
        <v>165728.91867799999</v>
      </c>
      <c r="E8">
        <v>160150.47622700001</v>
      </c>
      <c r="F8" s="1">
        <v>3.3660000000000002E-2</v>
      </c>
      <c r="G8" s="1">
        <v>0.86416999999999999</v>
      </c>
      <c r="H8" s="1">
        <v>0.77115</v>
      </c>
      <c r="I8">
        <v>4966.0076419999996</v>
      </c>
      <c r="J8">
        <v>3401.4851239999998</v>
      </c>
      <c r="K8">
        <v>142171.459921</v>
      </c>
      <c r="L8">
        <v>150199.29978500001</v>
      </c>
      <c r="M8">
        <f>Sheet2!B7/500</f>
        <v>9874286</v>
      </c>
      <c r="N8">
        <f>Sheet2!C7/500</f>
        <v>9521290.5</v>
      </c>
      <c r="O8">
        <f>Sheet2!B7/30000</f>
        <v>164571.43333333332</v>
      </c>
      <c r="P8">
        <f>Sheet2!C7/30000</f>
        <v>158688.17499999999</v>
      </c>
      <c r="Q8" s="1">
        <v>3.5749999999999997E-2</v>
      </c>
      <c r="R8" s="1">
        <v>0.87927999999999995</v>
      </c>
      <c r="S8" s="1">
        <v>0.79088999999999998</v>
      </c>
      <c r="T8">
        <f>Sheet2!G7/500</f>
        <v>306312</v>
      </c>
      <c r="U8">
        <f>Sheet2!H7/500</f>
        <v>216618</v>
      </c>
      <c r="V8">
        <f>Sheet2!G7/30000</f>
        <v>5105.2</v>
      </c>
      <c r="W8">
        <f>Sheet2!H7/30000</f>
        <v>3610.3</v>
      </c>
      <c r="X8">
        <f>Sheet2!I7/500</f>
        <v>8711924</v>
      </c>
      <c r="Y8">
        <f>Sheet2!J7/500</f>
        <v>9238527</v>
      </c>
      <c r="Z8">
        <f>Sheet2!I7/30000</f>
        <v>145198.73333333334</v>
      </c>
      <c r="AA8">
        <f>Sheet2!J7/30000</f>
        <v>153975.45000000001</v>
      </c>
    </row>
    <row r="9" spans="1:27" x14ac:dyDescent="0.2">
      <c r="A9">
        <v>10</v>
      </c>
      <c r="B9">
        <v>3326</v>
      </c>
      <c r="C9" s="1">
        <v>0.48736000000000002</v>
      </c>
      <c r="D9">
        <v>302226.94214200001</v>
      </c>
      <c r="E9">
        <v>287977.06259099999</v>
      </c>
      <c r="F9" s="1">
        <v>4.7149999999999997E-2</v>
      </c>
      <c r="G9" s="1">
        <v>0.94882999999999995</v>
      </c>
      <c r="H9" s="1">
        <v>0.87063000000000001</v>
      </c>
      <c r="I9">
        <v>8787.1294240000007</v>
      </c>
      <c r="J9">
        <v>6019.3307349999995</v>
      </c>
      <c r="K9">
        <v>340514.93854900001</v>
      </c>
      <c r="L9">
        <v>363479.10027300002</v>
      </c>
      <c r="M9">
        <f>Sheet2!B8/500</f>
        <v>17999709.5</v>
      </c>
      <c r="N9">
        <f>Sheet2!C8/500</f>
        <v>17102203.5</v>
      </c>
      <c r="O9">
        <f>Sheet2!B8/30000</f>
        <v>299995.15833333333</v>
      </c>
      <c r="P9">
        <f>Sheet2!C8/30000</f>
        <v>285036.72499999998</v>
      </c>
      <c r="Q9" s="1">
        <v>4.9860000000000002E-2</v>
      </c>
      <c r="R9" s="1">
        <v>0.95813999999999999</v>
      </c>
      <c r="S9" s="1">
        <v>0.88851999999999998</v>
      </c>
      <c r="T9">
        <f>Sheet2!G8/500</f>
        <v>541676</v>
      </c>
      <c r="U9">
        <f>Sheet2!H8/500</f>
        <v>393760</v>
      </c>
      <c r="V9">
        <f>Sheet2!G8/30000</f>
        <v>9027.9333333333325</v>
      </c>
      <c r="W9">
        <f>Sheet2!H8/30000</f>
        <v>6562.666666666667</v>
      </c>
      <c r="X9">
        <f>Sheet2!I8/500</f>
        <v>20809183</v>
      </c>
      <c r="Y9">
        <f>Sheet2!J8/500</f>
        <v>22308363</v>
      </c>
      <c r="Z9">
        <f>Sheet2!I8/30000</f>
        <v>346819.71666666667</v>
      </c>
      <c r="AA9">
        <f>Sheet2!J8/30000</f>
        <v>371806.05</v>
      </c>
    </row>
  </sheetData>
  <mergeCells count="5">
    <mergeCell ref="A1:A2"/>
    <mergeCell ref="B1:B2"/>
    <mergeCell ref="C1:C2"/>
    <mergeCell ref="D1:L1"/>
    <mergeCell ref="M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9E44-F76E-744E-A16A-E472D0E37B3D}">
  <dimension ref="A1:J17"/>
  <sheetViews>
    <sheetView workbookViewId="0">
      <selection sqref="A1:J8"/>
    </sheetView>
  </sheetViews>
  <sheetFormatPr baseColWidth="10" defaultRowHeight="16" x14ac:dyDescent="0.2"/>
  <sheetData>
    <row r="1" spans="1:10" x14ac:dyDescent="0.2">
      <c r="A1" t="s">
        <v>0</v>
      </c>
      <c r="B1" t="s">
        <v>2</v>
      </c>
      <c r="C1" t="s">
        <v>3</v>
      </c>
      <c r="D1" t="s">
        <v>4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2">
      <c r="A2">
        <v>0.1</v>
      </c>
      <c r="B2">
        <v>137394000</v>
      </c>
      <c r="C2">
        <v>137332500</v>
      </c>
      <c r="D2" s="1">
        <v>4.4999999999999999E-4</v>
      </c>
      <c r="E2" s="1">
        <v>9.1670000000000001E-2</v>
      </c>
      <c r="F2" s="1">
        <v>7.8570000000000001E-2</v>
      </c>
      <c r="G2">
        <v>414000</v>
      </c>
      <c r="H2">
        <v>288000</v>
      </c>
      <c r="I2">
        <v>7401000</v>
      </c>
      <c r="J2">
        <v>7272000</v>
      </c>
    </row>
    <row r="3" spans="1:10" x14ac:dyDescent="0.2">
      <c r="A3">
        <v>0.2</v>
      </c>
      <c r="B3">
        <v>266105250</v>
      </c>
      <c r="C3">
        <v>265753750</v>
      </c>
      <c r="D3" s="1">
        <v>1.32E-3</v>
      </c>
      <c r="E3" s="1">
        <v>0.17352000000000001</v>
      </c>
      <c r="F3" s="1">
        <v>0.15185000000000001</v>
      </c>
      <c r="G3">
        <v>1671000</v>
      </c>
      <c r="H3">
        <v>1235000</v>
      </c>
      <c r="I3">
        <v>27343500</v>
      </c>
      <c r="J3">
        <v>27174500</v>
      </c>
    </row>
    <row r="4" spans="1:10" x14ac:dyDescent="0.2">
      <c r="A4">
        <v>0.5</v>
      </c>
      <c r="B4">
        <v>633761250</v>
      </c>
      <c r="C4">
        <v>631560000</v>
      </c>
      <c r="D4" s="1">
        <v>3.47E-3</v>
      </c>
      <c r="E4" s="1">
        <v>0.33917999999999998</v>
      </c>
      <c r="F4" s="1">
        <v>0.29737000000000002</v>
      </c>
      <c r="G4">
        <v>7691000</v>
      </c>
      <c r="H4">
        <v>5693000</v>
      </c>
      <c r="I4">
        <v>140065500</v>
      </c>
      <c r="J4">
        <v>140472000</v>
      </c>
    </row>
    <row r="5" spans="1:10" x14ac:dyDescent="0.2">
      <c r="A5">
        <v>1</v>
      </c>
      <c r="B5">
        <v>1193959000</v>
      </c>
      <c r="C5">
        <v>1183480500</v>
      </c>
      <c r="D5" s="1">
        <v>8.7799999999999996E-3</v>
      </c>
      <c r="E5" s="1">
        <v>0.51232</v>
      </c>
      <c r="F5" s="1">
        <v>0.44896000000000003</v>
      </c>
      <c r="G5">
        <v>22057000</v>
      </c>
      <c r="H5">
        <v>15905000</v>
      </c>
      <c r="I5">
        <v>437501000</v>
      </c>
      <c r="J5">
        <v>446154000</v>
      </c>
    </row>
    <row r="6" spans="1:10" x14ac:dyDescent="0.2">
      <c r="A6">
        <v>2</v>
      </c>
      <c r="B6">
        <v>2217752000</v>
      </c>
      <c r="C6">
        <v>2178384500</v>
      </c>
      <c r="D6" s="1">
        <v>1.7749999999999998E-2</v>
      </c>
      <c r="E6" s="1">
        <v>0.69176000000000004</v>
      </c>
      <c r="F6" s="1">
        <v>0.61141999999999996</v>
      </c>
      <c r="G6">
        <v>56279000</v>
      </c>
      <c r="H6">
        <v>40471000</v>
      </c>
      <c r="I6">
        <v>1245972000</v>
      </c>
      <c r="J6">
        <v>1293091000</v>
      </c>
    </row>
    <row r="7" spans="1:10" x14ac:dyDescent="0.2">
      <c r="A7">
        <v>5</v>
      </c>
      <c r="B7">
        <v>4937143000</v>
      </c>
      <c r="C7">
        <v>4760645250</v>
      </c>
      <c r="D7" s="1">
        <v>3.5749999999999997E-2</v>
      </c>
      <c r="E7" s="1">
        <v>0.87927999999999995</v>
      </c>
      <c r="F7" s="1">
        <v>0.79088999999999998</v>
      </c>
      <c r="G7">
        <v>153156000</v>
      </c>
      <c r="H7">
        <v>108309000</v>
      </c>
      <c r="I7">
        <v>4355962000</v>
      </c>
      <c r="J7">
        <v>4619263500</v>
      </c>
    </row>
    <row r="8" spans="1:10" x14ac:dyDescent="0.2">
      <c r="A8">
        <v>10</v>
      </c>
      <c r="B8">
        <v>8999854750</v>
      </c>
      <c r="C8">
        <v>8551101750</v>
      </c>
      <c r="D8" s="1">
        <v>4.9860000000000002E-2</v>
      </c>
      <c r="E8" s="1">
        <v>0.95813999999999999</v>
      </c>
      <c r="F8" s="1">
        <v>0.88851999999999998</v>
      </c>
      <c r="G8">
        <v>270838000</v>
      </c>
      <c r="H8">
        <v>196880000</v>
      </c>
      <c r="I8">
        <v>10404591500</v>
      </c>
      <c r="J8">
        <v>11154181500</v>
      </c>
    </row>
    <row r="11" spans="1:10" x14ac:dyDescent="0.2">
      <c r="D11" s="1"/>
      <c r="E11" s="1"/>
      <c r="F11" s="1"/>
    </row>
    <row r="12" spans="1:10" x14ac:dyDescent="0.2">
      <c r="D12" s="1"/>
      <c r="E12" s="1"/>
      <c r="F12" s="1"/>
    </row>
    <row r="13" spans="1:10" x14ac:dyDescent="0.2">
      <c r="D13" s="1"/>
      <c r="E13" s="1"/>
      <c r="F13" s="1"/>
    </row>
    <row r="14" spans="1:10" x14ac:dyDescent="0.2">
      <c r="D14" s="1"/>
      <c r="E14" s="1"/>
      <c r="F14" s="1"/>
    </row>
    <row r="15" spans="1:10" x14ac:dyDescent="0.2">
      <c r="D15" s="1"/>
      <c r="E15" s="1"/>
      <c r="F15" s="1"/>
    </row>
    <row r="16" spans="1:10" x14ac:dyDescent="0.2">
      <c r="D16" s="1"/>
      <c r="E16" s="1"/>
      <c r="F16" s="1"/>
    </row>
    <row r="17" spans="4:6" x14ac:dyDescent="0.2">
      <c r="D17" s="1"/>
      <c r="E17" s="1"/>
      <c r="F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封 钰震</dc:creator>
  <cp:lastModifiedBy>封 钰震</cp:lastModifiedBy>
  <dcterms:created xsi:type="dcterms:W3CDTF">2023-01-14T05:38:20Z</dcterms:created>
  <dcterms:modified xsi:type="dcterms:W3CDTF">2023-01-14T09:09:08Z</dcterms:modified>
</cp:coreProperties>
</file>