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zhen/Documents/GitHub/Ridepooling-Matching-Prediction-on-Real-Network/paper_result_data/haikou/"/>
    </mc:Choice>
  </mc:AlternateContent>
  <xr:revisionPtr revIDLastSave="0" documentId="13_ncr:1_{24BA0595-D294-1840-8495-09AA10E7DA58}" xr6:coauthVersionLast="47" xr6:coauthVersionMax="47" xr10:uidLastSave="{00000000-0000-0000-0000-000000000000}"/>
  <bookViews>
    <workbookView xWindow="1020" yWindow="460" windowWidth="25600" windowHeight="14540" xr2:uid="{D00EDB2C-A74F-7840-B557-84479352F77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7" i="1" l="1"/>
  <c r="R7" i="1" s="1"/>
  <c r="Q7" i="1"/>
  <c r="S7" i="1"/>
  <c r="T7" i="1"/>
  <c r="W7" i="1"/>
  <c r="X7" i="1"/>
  <c r="AA7" i="1"/>
  <c r="AB7" i="1"/>
  <c r="P8" i="1"/>
  <c r="Q8" i="1"/>
  <c r="R8" i="1" s="1"/>
  <c r="S8" i="1"/>
  <c r="T8" i="1"/>
  <c r="W8" i="1"/>
  <c r="X8" i="1"/>
  <c r="AA8" i="1"/>
  <c r="AB8" i="1"/>
  <c r="P9" i="1"/>
  <c r="Q9" i="1"/>
  <c r="R9" i="1"/>
  <c r="S9" i="1"/>
  <c r="T9" i="1"/>
  <c r="W9" i="1"/>
  <c r="X9" i="1"/>
  <c r="AA9" i="1"/>
  <c r="AB9" i="1"/>
  <c r="D7" i="2"/>
  <c r="D8" i="2"/>
  <c r="D6" i="2"/>
  <c r="D5" i="1"/>
  <c r="G5" i="1"/>
  <c r="P5" i="1"/>
  <c r="Q5" i="1"/>
  <c r="S5" i="1"/>
  <c r="T5" i="1"/>
  <c r="W5" i="1"/>
  <c r="X5" i="1"/>
  <c r="AA5" i="1"/>
  <c r="AB5" i="1"/>
  <c r="D6" i="1"/>
  <c r="G6" i="1"/>
  <c r="P6" i="1"/>
  <c r="Q6" i="1"/>
  <c r="R6" i="1"/>
  <c r="S6" i="1"/>
  <c r="T6" i="1"/>
  <c r="W6" i="1"/>
  <c r="X6" i="1"/>
  <c r="AA6" i="1"/>
  <c r="AB6" i="1"/>
  <c r="D5" i="2"/>
  <c r="D4" i="2"/>
  <c r="D3" i="1"/>
  <c r="AA4" i="1"/>
  <c r="AB4" i="1"/>
  <c r="W4" i="1"/>
  <c r="X4" i="1"/>
  <c r="P4" i="1"/>
  <c r="Q4" i="1"/>
  <c r="S4" i="1"/>
  <c r="T4" i="1"/>
  <c r="G4" i="1"/>
  <c r="D4" i="1"/>
  <c r="T3" i="1"/>
  <c r="S3" i="1"/>
  <c r="G3" i="1"/>
  <c r="AA3" i="1"/>
  <c r="AB3" i="1"/>
  <c r="W3" i="1"/>
  <c r="X3" i="1"/>
  <c r="P3" i="1"/>
  <c r="Q3" i="1"/>
  <c r="R3" i="1" l="1"/>
  <c r="R4" i="1"/>
  <c r="R5" i="1"/>
</calcChain>
</file>

<file path=xl/sharedStrings.xml><?xml version="1.0" encoding="utf-8"?>
<sst xmlns="http://schemas.openxmlformats.org/spreadsheetml/2006/main" count="41" uniqueCount="28">
  <si>
    <t>demand</t>
  </si>
  <si>
    <t>init_dist</t>
  </si>
  <si>
    <t>best_dist</t>
  </si>
  <si>
    <t>improve_ratio</t>
  </si>
  <si>
    <t>given-up_ratio</t>
  </si>
  <si>
    <t>init_matching_prob</t>
  </si>
  <si>
    <t>best_matching_prob</t>
  </si>
  <si>
    <t>init_detour</t>
  </si>
  <si>
    <t>best_detour</t>
  </si>
  <si>
    <t>init_shared</t>
  </si>
  <si>
    <t>best_shared</t>
  </si>
  <si>
    <t>init_dist (grid)</t>
  </si>
  <si>
    <t>best_dist (grid)</t>
  </si>
  <si>
    <t>init_detour (grid)</t>
  </si>
  <si>
    <t>best_detour (grid)</t>
  </si>
  <si>
    <t>init_shared (grid)</t>
  </si>
  <si>
    <t>best_shared (grid)</t>
  </si>
  <si>
    <t>init_dist (m/min)</t>
  </si>
  <si>
    <t>best_dist (m/min)</t>
  </si>
  <si>
    <t>init_detour (m/min)</t>
  </si>
  <si>
    <t>best_detour (m/min)</t>
  </si>
  <si>
    <t>init_shared (m/min)</t>
  </si>
  <si>
    <t>best_shared (m/min)</t>
  </si>
  <si>
    <t>prediction</t>
  </si>
  <si>
    <t>simulation</t>
  </si>
  <si>
    <t>iteration</t>
  </si>
  <si>
    <t>given up matching pairs with negative saved distance</t>
  </si>
  <si>
    <t>kept_pair_num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</si>
</sst>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37658-FCCA-924D-B2B1-858EE13A33BA}">
  <dimension ref="A1:AB14"/>
  <sheetViews>
    <sheetView tabSelected="1" workbookViewId="0">
      <selection activeCell="P11" sqref="P11"/>
    </sheetView>
  </sheetViews>
  <sheetFormatPr baseColWidth="10" defaultRowHeight="16" x14ac:dyDescent="0.2"/>
  <cols>
    <col min="4" max="4" width="14.83203125" bestFit="1" customWidth="1"/>
    <col min="8" max="15" width="0" hidden="1" customWidth="1"/>
    <col min="21" max="22" width="0" hidden="1" customWidth="1"/>
    <col min="25" max="26" width="0" hidden="1" customWidth="1"/>
  </cols>
  <sheetData>
    <row r="1" spans="1:28" x14ac:dyDescent="0.2">
      <c r="A1" s="4" t="s">
        <v>25</v>
      </c>
      <c r="B1" s="4" t="s">
        <v>0</v>
      </c>
      <c r="C1" s="3" t="s">
        <v>27</v>
      </c>
      <c r="D1" s="3" t="s">
        <v>4</v>
      </c>
      <c r="E1" s="3" t="s">
        <v>23</v>
      </c>
      <c r="F1" s="3"/>
      <c r="G1" s="3"/>
      <c r="H1" s="3"/>
      <c r="I1" s="3"/>
      <c r="J1" s="3"/>
      <c r="K1" s="3"/>
      <c r="L1" s="3"/>
      <c r="M1" s="3"/>
      <c r="N1" s="3" t="s">
        <v>24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x14ac:dyDescent="0.2">
      <c r="A2" s="4"/>
      <c r="B2" s="4"/>
      <c r="C2" s="3"/>
      <c r="D2" s="3"/>
      <c r="E2" t="s">
        <v>1</v>
      </c>
      <c r="F2" t="s">
        <v>2</v>
      </c>
      <c r="G2" t="s">
        <v>3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17</v>
      </c>
      <c r="Q2" t="s">
        <v>18</v>
      </c>
      <c r="R2" t="s">
        <v>3</v>
      </c>
      <c r="S2" t="s">
        <v>5</v>
      </c>
      <c r="T2" t="s">
        <v>6</v>
      </c>
      <c r="U2" t="s">
        <v>13</v>
      </c>
      <c r="V2" t="s">
        <v>14</v>
      </c>
      <c r="W2" t="s">
        <v>19</v>
      </c>
      <c r="X2" t="s">
        <v>20</v>
      </c>
      <c r="Y2" t="s">
        <v>15</v>
      </c>
      <c r="Z2" t="s">
        <v>16</v>
      </c>
      <c r="AA2" t="s">
        <v>21</v>
      </c>
      <c r="AB2" t="s">
        <v>22</v>
      </c>
    </row>
    <row r="3" spans="1:28" hidden="1" x14ac:dyDescent="0.2">
      <c r="A3">
        <v>1</v>
      </c>
      <c r="B3">
        <v>1</v>
      </c>
      <c r="C3">
        <v>4359813</v>
      </c>
      <c r="D3" s="1">
        <f>1-C3/12850487</f>
        <v>0.66072779965459683</v>
      </c>
      <c r="E3">
        <v>118856.08435400001</v>
      </c>
      <c r="F3">
        <v>111775.890952</v>
      </c>
      <c r="G3" s="1">
        <f>(E3-F3)/E3</f>
        <v>5.9569465378923415E-2</v>
      </c>
      <c r="H3" s="1"/>
      <c r="I3" s="1"/>
      <c r="P3">
        <f>Sheet2!B2/30000</f>
        <v>118639.6476</v>
      </c>
      <c r="Q3">
        <f>Sheet2!C2/30000</f>
        <v>111364.72816666667</v>
      </c>
      <c r="R3" s="1">
        <f>(P3-Q3)/P3</f>
        <v>6.1319462595346826E-2</v>
      </c>
      <c r="S3" s="1">
        <f>Sheet2!E2</f>
        <v>0.97075999999999996</v>
      </c>
      <c r="T3" s="1">
        <f>Sheet2!F2</f>
        <v>0.83111000000000002</v>
      </c>
      <c r="W3">
        <f>Sheet2!G2/30000</f>
        <v>13991.412133333333</v>
      </c>
      <c r="X3">
        <f>Sheet2!H2/30000</f>
        <v>9518.2634333333335</v>
      </c>
      <c r="AA3">
        <f>Sheet2!I2/30000</f>
        <v>93707.285966666663</v>
      </c>
      <c r="AB3">
        <f>Sheet2!J2/30000</f>
        <v>99310.827433333339</v>
      </c>
    </row>
    <row r="4" spans="1:28" hidden="1" x14ac:dyDescent="0.2">
      <c r="A4">
        <v>20</v>
      </c>
      <c r="B4">
        <v>1</v>
      </c>
      <c r="C4">
        <v>4056898</v>
      </c>
      <c r="D4" s="1">
        <f>1-C4/12850487</f>
        <v>0.68430005804449279</v>
      </c>
      <c r="E4">
        <v>118856.08435400001</v>
      </c>
      <c r="F4">
        <v>110944.569688</v>
      </c>
      <c r="G4" s="1">
        <f>(E4-F4)/E4</f>
        <v>6.65638171491197E-2</v>
      </c>
      <c r="P4">
        <f>Sheet2!B3/30000</f>
        <v>118639.6476</v>
      </c>
      <c r="Q4">
        <f>Sheet2!C3/30000</f>
        <v>110452.8581</v>
      </c>
      <c r="R4" s="1">
        <f>(P4-Q4)/P4</f>
        <v>6.9005510936800851E-2</v>
      </c>
      <c r="S4" s="1">
        <f>Sheet2!E3</f>
        <v>0.97075999999999996</v>
      </c>
      <c r="T4" s="1">
        <f>Sheet2!F3</f>
        <v>0.83067999999999997</v>
      </c>
      <c r="W4">
        <f>Sheet2!G3/30000</f>
        <v>13991.412133333333</v>
      </c>
      <c r="X4">
        <f>Sheet2!H3/30000</f>
        <v>9492.2299666666659</v>
      </c>
      <c r="AA4">
        <f>Sheet2!I3/30000</f>
        <v>93707.285966666663</v>
      </c>
      <c r="AB4">
        <f>Sheet2!J3/30000</f>
        <v>101082.50056666667</v>
      </c>
    </row>
    <row r="5" spans="1:28" hidden="1" x14ac:dyDescent="0.2">
      <c r="A5">
        <v>1</v>
      </c>
      <c r="B5">
        <v>1</v>
      </c>
      <c r="C5">
        <v>4359813</v>
      </c>
      <c r="D5" s="1">
        <f>1-C5/12850487</f>
        <v>0.66072779965459683</v>
      </c>
      <c r="E5">
        <v>113960.86206094301</v>
      </c>
      <c r="F5">
        <v>111775.890952</v>
      </c>
      <c r="G5" s="1">
        <f>(E5-F5)/E5</f>
        <v>1.9172995618219751E-2</v>
      </c>
      <c r="H5" s="1"/>
      <c r="I5" s="1"/>
      <c r="P5">
        <f>Sheet2!B4/30000</f>
        <v>113719.523393139</v>
      </c>
      <c r="Q5">
        <f>Sheet2!C4/30000</f>
        <v>111364.72816666667</v>
      </c>
      <c r="R5" s="1">
        <f>(P5-Q5)/P5</f>
        <v>2.0707044456487751E-2</v>
      </c>
      <c r="S5" s="1">
        <f>Sheet2!E4</f>
        <v>0.84336846935127896</v>
      </c>
      <c r="T5" s="1">
        <f>Sheet2!F4</f>
        <v>0.83111000000000002</v>
      </c>
      <c r="W5">
        <f>Sheet2!G4/30000</f>
        <v>8718.3469052648998</v>
      </c>
      <c r="X5">
        <f>Sheet2!H4/30000</f>
        <v>9518.2634333333335</v>
      </c>
      <c r="AA5">
        <f>Sheet2!I4/30000</f>
        <v>93001.40390491033</v>
      </c>
      <c r="AB5">
        <f>Sheet2!J4/30000</f>
        <v>99310.827433333339</v>
      </c>
    </row>
    <row r="6" spans="1:28" hidden="1" x14ac:dyDescent="0.2">
      <c r="A6">
        <v>20</v>
      </c>
      <c r="B6">
        <v>1</v>
      </c>
      <c r="C6">
        <v>4056898</v>
      </c>
      <c r="D6" s="1">
        <f>1-C6/12850487</f>
        <v>0.68430005804449279</v>
      </c>
      <c r="E6">
        <v>113960.86206094301</v>
      </c>
      <c r="F6">
        <v>110944.569688</v>
      </c>
      <c r="G6" s="1">
        <f>(E6-F6)/E6</f>
        <v>2.6467791822511636E-2</v>
      </c>
      <c r="P6">
        <f>Sheet2!B5/30000</f>
        <v>113719.523393139</v>
      </c>
      <c r="Q6">
        <f>Sheet2!C5/30000</f>
        <v>110452.8581</v>
      </c>
      <c r="R6" s="1">
        <f>(P6-Q6)/P6</f>
        <v>2.8725632993077465E-2</v>
      </c>
      <c r="S6" s="1">
        <f>Sheet2!E5</f>
        <v>0.84336846935127896</v>
      </c>
      <c r="T6" s="1">
        <f>Sheet2!F5</f>
        <v>0.83067999999999997</v>
      </c>
      <c r="W6">
        <f>Sheet2!G5/30000</f>
        <v>8718.3469052648998</v>
      </c>
      <c r="X6">
        <f>Sheet2!H5/30000</f>
        <v>9492.2299666666659</v>
      </c>
      <c r="AA6">
        <f>Sheet2!I5/30000</f>
        <v>93001.40390491033</v>
      </c>
      <c r="AB6">
        <f>Sheet2!J5/30000</f>
        <v>101082.50056666667</v>
      </c>
    </row>
    <row r="7" spans="1:28" x14ac:dyDescent="0.2">
      <c r="P7">
        <f>Sheet2!B6/30000</f>
        <v>94632.35543333333</v>
      </c>
      <c r="Q7">
        <f>Sheet2!C6/30000</f>
        <v>96213.305481772666</v>
      </c>
      <c r="R7" s="1">
        <f t="shared" ref="R7:R9" si="0">(P7-Q7)/P7</f>
        <v>-1.6706231618139153E-2</v>
      </c>
      <c r="S7" s="1">
        <f>Sheet2!E6</f>
        <v>0.93067</v>
      </c>
      <c r="T7" s="1">
        <f>Sheet2!F6</f>
        <v>0.95858253275782102</v>
      </c>
      <c r="W7">
        <f>Sheet2!G6/30000</f>
        <v>9581.8572000000004</v>
      </c>
      <c r="X7">
        <f>Sheet2!H6/30000</f>
        <v>11395.320846540968</v>
      </c>
      <c r="AA7">
        <f>Sheet2!I6/30000</f>
        <v>72259.754466666665</v>
      </c>
      <c r="AB7">
        <f>Sheet2!J6/30000</f>
        <v>72724.781660077002</v>
      </c>
    </row>
    <row r="8" spans="1:28" x14ac:dyDescent="0.2">
      <c r="P8">
        <f>Sheet2!B7/30000</f>
        <v>94632.35543333333</v>
      </c>
      <c r="Q8">
        <f>Sheet2!C7/30000</f>
        <v>90543.343533333333</v>
      </c>
      <c r="R8" s="1">
        <f t="shared" si="0"/>
        <v>4.3209448621202587E-2</v>
      </c>
      <c r="S8" s="1">
        <f>Sheet2!E7</f>
        <v>0.93067</v>
      </c>
      <c r="T8" s="1">
        <f>Sheet2!F7</f>
        <v>0.81276000000000004</v>
      </c>
      <c r="W8">
        <f>Sheet2!G7/30000</f>
        <v>9581.8572000000004</v>
      </c>
      <c r="X8">
        <f>Sheet2!H7/30000</f>
        <v>7837.9796333333334</v>
      </c>
      <c r="AA8">
        <f>Sheet2!I7/30000</f>
        <v>72259.754466666665</v>
      </c>
      <c r="AB8">
        <f>Sheet2!J7/30000</f>
        <v>76950.023100000006</v>
      </c>
    </row>
    <row r="9" spans="1:28" x14ac:dyDescent="0.2">
      <c r="B9" s="2"/>
      <c r="D9" s="1"/>
      <c r="G9" s="1"/>
      <c r="P9">
        <f>Sheet2!B8/30000</f>
        <v>94632.35543333333</v>
      </c>
      <c r="Q9">
        <f>Sheet2!C8/30000</f>
        <v>89972.696899999995</v>
      </c>
      <c r="R9" s="1">
        <f t="shared" si="0"/>
        <v>4.9239591596301063E-2</v>
      </c>
      <c r="S9" s="1">
        <f>Sheet2!E8</f>
        <v>0.93067</v>
      </c>
      <c r="T9" s="1">
        <f>Sheet2!F8</f>
        <v>0.80864999999999998</v>
      </c>
      <c r="W9">
        <f>Sheet2!G8/30000</f>
        <v>9581.8572000000004</v>
      </c>
      <c r="X9">
        <f>Sheet2!H8/30000</f>
        <v>7785.2985666666664</v>
      </c>
      <c r="AA9">
        <f>Sheet2!I8/30000</f>
        <v>72259.754466666665</v>
      </c>
      <c r="AB9">
        <f>Sheet2!J8/30000</f>
        <v>77985.954266666668</v>
      </c>
    </row>
    <row r="10" spans="1:28" x14ac:dyDescent="0.2">
      <c r="D10" s="1"/>
    </row>
    <row r="11" spans="1:28" x14ac:dyDescent="0.2">
      <c r="E11" s="1"/>
    </row>
    <row r="14" spans="1:28" x14ac:dyDescent="0.2">
      <c r="G14" s="1"/>
    </row>
  </sheetData>
  <mergeCells count="6">
    <mergeCell ref="N1:AB1"/>
    <mergeCell ref="A1:A2"/>
    <mergeCell ref="B1:B2"/>
    <mergeCell ref="C1:C2"/>
    <mergeCell ref="D1:D2"/>
    <mergeCell ref="E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99E44-F76E-744E-A16A-E472D0E37B3D}">
  <dimension ref="A1:K11"/>
  <sheetViews>
    <sheetView workbookViewId="0">
      <selection activeCell="D14" sqref="D14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1" hidden="1" x14ac:dyDescent="0.2">
      <c r="A2">
        <v>1</v>
      </c>
      <c r="B2">
        <v>3559189428</v>
      </c>
      <c r="C2">
        <v>3340941845</v>
      </c>
      <c r="D2" s="1">
        <v>6.132E-2</v>
      </c>
      <c r="E2" s="1">
        <v>0.97075999999999996</v>
      </c>
      <c r="F2" s="1">
        <v>0.83111000000000002</v>
      </c>
      <c r="G2">
        <v>419742364</v>
      </c>
      <c r="H2">
        <v>285547903</v>
      </c>
      <c r="I2">
        <v>2811218579</v>
      </c>
      <c r="J2">
        <v>2979324823</v>
      </c>
    </row>
    <row r="3" spans="1:11" hidden="1" x14ac:dyDescent="0.2">
      <c r="A3">
        <v>1</v>
      </c>
      <c r="B3">
        <v>3559189428</v>
      </c>
      <c r="C3">
        <v>3313585743</v>
      </c>
      <c r="D3" s="1">
        <v>6.9010000000000002E-2</v>
      </c>
      <c r="E3" s="1">
        <v>0.97075999999999996</v>
      </c>
      <c r="F3" s="1">
        <v>0.83067999999999997</v>
      </c>
      <c r="G3">
        <v>419742364</v>
      </c>
      <c r="H3">
        <v>284766899</v>
      </c>
      <c r="I3">
        <v>2811218579</v>
      </c>
      <c r="J3">
        <v>3032475017</v>
      </c>
    </row>
    <row r="4" spans="1:11" hidden="1" x14ac:dyDescent="0.2">
      <c r="A4">
        <v>1</v>
      </c>
      <c r="B4">
        <v>3411585701.7941699</v>
      </c>
      <c r="C4">
        <v>3340941845</v>
      </c>
      <c r="D4" s="1">
        <f>(B4-C4)/B4</f>
        <v>2.0707044456487769E-2</v>
      </c>
      <c r="E4" s="1">
        <v>0.84336846935127896</v>
      </c>
      <c r="F4" s="1">
        <v>0.83111000000000002</v>
      </c>
      <c r="G4">
        <v>261550407.157947</v>
      </c>
      <c r="H4">
        <v>285547903</v>
      </c>
      <c r="I4">
        <v>2790042117.1473098</v>
      </c>
      <c r="J4">
        <v>2979324823</v>
      </c>
      <c r="K4" s="5" t="s">
        <v>26</v>
      </c>
    </row>
    <row r="5" spans="1:11" hidden="1" x14ac:dyDescent="0.2">
      <c r="A5">
        <v>1</v>
      </c>
      <c r="B5">
        <v>3411585701.7941699</v>
      </c>
      <c r="C5">
        <v>3313585743</v>
      </c>
      <c r="D5" s="1">
        <f>(B5-C5)/B5</f>
        <v>2.8725632993077451E-2</v>
      </c>
      <c r="E5" s="1">
        <v>0.84336846935127896</v>
      </c>
      <c r="F5" s="1">
        <v>0.83067999999999997</v>
      </c>
      <c r="G5">
        <v>261550407.157947</v>
      </c>
      <c r="H5">
        <v>284766899</v>
      </c>
      <c r="I5">
        <v>2790042117.1473098</v>
      </c>
      <c r="J5">
        <v>3032475017</v>
      </c>
      <c r="K5" s="5"/>
    </row>
    <row r="6" spans="1:11" x14ac:dyDescent="0.2">
      <c r="A6">
        <v>1</v>
      </c>
      <c r="B6">
        <v>2838970663</v>
      </c>
      <c r="C6">
        <v>2886399164.4531798</v>
      </c>
      <c r="D6" s="1">
        <f>(B6-C6)/B6</f>
        <v>-1.670623161813907E-2</v>
      </c>
      <c r="E6" s="1">
        <v>0.93067</v>
      </c>
      <c r="F6" s="1">
        <v>0.95858253275782102</v>
      </c>
      <c r="G6">
        <v>287455716</v>
      </c>
      <c r="H6">
        <v>341859625.39622903</v>
      </c>
      <c r="I6">
        <v>2167792634</v>
      </c>
      <c r="J6">
        <v>2181743449.80231</v>
      </c>
    </row>
    <row r="7" spans="1:11" x14ac:dyDescent="0.2">
      <c r="A7">
        <v>1</v>
      </c>
      <c r="B7">
        <v>2838970663</v>
      </c>
      <c r="C7">
        <v>2716300306</v>
      </c>
      <c r="D7" s="1">
        <f t="shared" ref="D7:D8" si="0">(B7-C7)/B7</f>
        <v>4.3209448621202608E-2</v>
      </c>
      <c r="E7" s="1">
        <v>0.93067</v>
      </c>
      <c r="F7" s="1">
        <v>0.81276000000000004</v>
      </c>
      <c r="G7">
        <v>287455716</v>
      </c>
      <c r="H7">
        <v>235139389</v>
      </c>
      <c r="I7">
        <v>2167792634</v>
      </c>
      <c r="J7">
        <v>2308500693</v>
      </c>
    </row>
    <row r="8" spans="1:11" x14ac:dyDescent="0.2">
      <c r="A8">
        <v>1</v>
      </c>
      <c r="B8">
        <v>2838970663</v>
      </c>
      <c r="C8">
        <v>2699180907</v>
      </c>
      <c r="D8" s="1">
        <f t="shared" si="0"/>
        <v>4.9239591596301042E-2</v>
      </c>
      <c r="E8" s="1">
        <v>0.93067</v>
      </c>
      <c r="F8" s="1">
        <v>0.80864999999999998</v>
      </c>
      <c r="G8">
        <v>287455716</v>
      </c>
      <c r="H8">
        <v>233558957</v>
      </c>
      <c r="I8">
        <v>2167792634</v>
      </c>
      <c r="J8">
        <v>2339578628</v>
      </c>
    </row>
    <row r="10" spans="1:11" x14ac:dyDescent="0.2">
      <c r="D10" s="1"/>
      <c r="E10" s="1"/>
      <c r="F10" s="1"/>
    </row>
    <row r="11" spans="1:11" x14ac:dyDescent="0.2">
      <c r="D11" s="1"/>
      <c r="E11" s="1"/>
      <c r="F11" s="1"/>
    </row>
  </sheetData>
  <mergeCells count="1">
    <mergeCell ref="K4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封 钰震</dc:creator>
  <cp:lastModifiedBy>封 钰震</cp:lastModifiedBy>
  <dcterms:created xsi:type="dcterms:W3CDTF">2023-01-14T05:38:20Z</dcterms:created>
  <dcterms:modified xsi:type="dcterms:W3CDTF">2023-06-04T05:49:37Z</dcterms:modified>
</cp:coreProperties>
</file>