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urses\data science\udemy_msexcel\"/>
    </mc:Choice>
  </mc:AlternateContent>
  <xr:revisionPtr revIDLastSave="0" documentId="13_ncr:1_{DE4BA5EF-1A80-4E20-9914-C4D984BE807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&amp;P 500 Futures Historical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" i="1"/>
  <c r="K2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" i="1"/>
  <c r="N8" i="1"/>
  <c r="N6" i="1"/>
  <c r="N4" i="1"/>
  <c r="N12" i="1" l="1"/>
  <c r="N14" i="1"/>
  <c r="N10" i="1"/>
</calcChain>
</file>

<file path=xl/sharedStrings.xml><?xml version="1.0" encoding="utf-8"?>
<sst xmlns="http://schemas.openxmlformats.org/spreadsheetml/2006/main" count="566" uniqueCount="429">
  <si>
    <t>Date</t>
  </si>
  <si>
    <t>Price</t>
  </si>
  <si>
    <t>Open</t>
  </si>
  <si>
    <t>High</t>
  </si>
  <si>
    <t>Low</t>
  </si>
  <si>
    <t>Vol.</t>
  </si>
  <si>
    <t>Change %</t>
  </si>
  <si>
    <t>Apr 21, 2020</t>
  </si>
  <si>
    <t>-</t>
  </si>
  <si>
    <t>1.75M</t>
  </si>
  <si>
    <t>2.34M</t>
  </si>
  <si>
    <t>71.68K</t>
  </si>
  <si>
    <t>631.23K</t>
  </si>
  <si>
    <t>976.54K</t>
  </si>
  <si>
    <t>1.68M</t>
  </si>
  <si>
    <t>2.38M</t>
  </si>
  <si>
    <t>3.42M</t>
  </si>
  <si>
    <t>4.37M</t>
  </si>
  <si>
    <t>2.99M</t>
  </si>
  <si>
    <t>2.67M</t>
  </si>
  <si>
    <t>3.16M</t>
  </si>
  <si>
    <t>2.81M</t>
  </si>
  <si>
    <t>2.59M</t>
  </si>
  <si>
    <t>3.75M</t>
  </si>
  <si>
    <t>3.69M</t>
  </si>
  <si>
    <t>5.72M</t>
  </si>
  <si>
    <t>4.73M</t>
  </si>
  <si>
    <t>3.89M</t>
  </si>
  <si>
    <t>4.38M</t>
  </si>
  <si>
    <t>3.64M</t>
  </si>
  <si>
    <t>2.29M</t>
  </si>
  <si>
    <t>2.07M</t>
  </si>
  <si>
    <t>1.16M</t>
  </si>
  <si>
    <t>1.74M</t>
  </si>
  <si>
    <t>1.33M</t>
  </si>
  <si>
    <t>1.77M</t>
  </si>
  <si>
    <t>1.23M</t>
  </si>
  <si>
    <t>1.49M</t>
  </si>
  <si>
    <t>1.40M</t>
  </si>
  <si>
    <t>1.70M</t>
  </si>
  <si>
    <t>1.46M</t>
  </si>
  <si>
    <t>2.05M</t>
  </si>
  <si>
    <t>1.92M</t>
  </si>
  <si>
    <t>3.15M</t>
  </si>
  <si>
    <t>2.42M</t>
  </si>
  <si>
    <t>1.67M</t>
  </si>
  <si>
    <t>1.91M</t>
  </si>
  <si>
    <t>2.58M</t>
  </si>
  <si>
    <t>2.52M</t>
  </si>
  <si>
    <t>1.72M</t>
  </si>
  <si>
    <t>1.51M</t>
  </si>
  <si>
    <t>1.57M</t>
  </si>
  <si>
    <t>1.31M</t>
  </si>
  <si>
    <t>1.34M</t>
  </si>
  <si>
    <t>1.47M</t>
  </si>
  <si>
    <t>1.69M</t>
  </si>
  <si>
    <t>1.01M</t>
  </si>
  <si>
    <t>1.53M</t>
  </si>
  <si>
    <t>1.30M</t>
  </si>
  <si>
    <t>2.28M</t>
  </si>
  <si>
    <t>1.29M</t>
  </si>
  <si>
    <t>1.50M</t>
  </si>
  <si>
    <t>1.76M</t>
  </si>
  <si>
    <t>1.42M</t>
  </si>
  <si>
    <t>1.12M</t>
  </si>
  <si>
    <t>984.39K</t>
  </si>
  <si>
    <t>464.64K</t>
  </si>
  <si>
    <t>297.97K</t>
  </si>
  <si>
    <t>665.90K</t>
  </si>
  <si>
    <t>46.15K</t>
  </si>
  <si>
    <t>433.42K</t>
  </si>
  <si>
    <t>582.63K</t>
  </si>
  <si>
    <t>1.03M</t>
  </si>
  <si>
    <t>1.41M</t>
  </si>
  <si>
    <t>1.83M</t>
  </si>
  <si>
    <t>1.43M</t>
  </si>
  <si>
    <t>1.15M</t>
  </si>
  <si>
    <t>1.32M</t>
  </si>
  <si>
    <t>2.15M</t>
  </si>
  <si>
    <t>1.93M</t>
  </si>
  <si>
    <t>902.19K</t>
  </si>
  <si>
    <t>928.79K</t>
  </si>
  <si>
    <t>1.07M</t>
  </si>
  <si>
    <t>947.83K</t>
  </si>
  <si>
    <t>995.42K</t>
  </si>
  <si>
    <t>1.20M</t>
  </si>
  <si>
    <t>1.25M</t>
  </si>
  <si>
    <t>1.11M</t>
  </si>
  <si>
    <t>1.10M</t>
  </si>
  <si>
    <t>844.60K</t>
  </si>
  <si>
    <t>1.08M</t>
  </si>
  <si>
    <t>1.35M</t>
  </si>
  <si>
    <t>1.18M</t>
  </si>
  <si>
    <t>1.28M</t>
  </si>
  <si>
    <t>1.04M</t>
  </si>
  <si>
    <t>1.06M</t>
  </si>
  <si>
    <t>1.13M</t>
  </si>
  <si>
    <t>886.56K</t>
  </si>
  <si>
    <t>833.67K</t>
  </si>
  <si>
    <t>1.58M</t>
  </si>
  <si>
    <t>1.87M</t>
  </si>
  <si>
    <t>1.27M</t>
  </si>
  <si>
    <t>2.04M</t>
  </si>
  <si>
    <t>2.13M</t>
  </si>
  <si>
    <t>1.60M</t>
  </si>
  <si>
    <t>1.94M</t>
  </si>
  <si>
    <t>37.79K</t>
  </si>
  <si>
    <t>372.85K</t>
  </si>
  <si>
    <t>637.34K</t>
  </si>
  <si>
    <t>2.00M</t>
  </si>
  <si>
    <t>1.64M</t>
  </si>
  <si>
    <t>1.85M</t>
  </si>
  <si>
    <t>2.86M</t>
  </si>
  <si>
    <t>1.48M</t>
  </si>
  <si>
    <t>1.63M</t>
  </si>
  <si>
    <t>2.50M</t>
  </si>
  <si>
    <t>2.79M</t>
  </si>
  <si>
    <t>2.18M</t>
  </si>
  <si>
    <t>1.71M</t>
  </si>
  <si>
    <t>2.03M</t>
  </si>
  <si>
    <t>1.80M</t>
  </si>
  <si>
    <t>2.68M</t>
  </si>
  <si>
    <t>2.60M</t>
  </si>
  <si>
    <t>3.07M</t>
  </si>
  <si>
    <t>2.45M</t>
  </si>
  <si>
    <t>2.74M</t>
  </si>
  <si>
    <t>1.95M</t>
  </si>
  <si>
    <t>823.57K</t>
  </si>
  <si>
    <t>961.02K</t>
  </si>
  <si>
    <t>939.81K</t>
  </si>
  <si>
    <t>829.94K</t>
  </si>
  <si>
    <t>969.96K</t>
  </si>
  <si>
    <t>956.65K</t>
  </si>
  <si>
    <t>1.02M</t>
  </si>
  <si>
    <t>805.26K</t>
  </si>
  <si>
    <t>910.17K</t>
  </si>
  <si>
    <t>47.73K</t>
  </si>
  <si>
    <t>473.31K</t>
  </si>
  <si>
    <t>638.95K</t>
  </si>
  <si>
    <t>1.26M</t>
  </si>
  <si>
    <t>1.44M</t>
  </si>
  <si>
    <t>1.21M</t>
  </si>
  <si>
    <t>1.84M</t>
  </si>
  <si>
    <t>2.30M</t>
  </si>
  <si>
    <t>2.21M</t>
  </si>
  <si>
    <t>2.09M</t>
  </si>
  <si>
    <t>2.01M</t>
  </si>
  <si>
    <t>1.66M</t>
  </si>
  <si>
    <t>2.85M</t>
  </si>
  <si>
    <t>2.71M</t>
  </si>
  <si>
    <t>1.81M</t>
  </si>
  <si>
    <t>944.85K</t>
  </si>
  <si>
    <t>1.38M</t>
  </si>
  <si>
    <t>1.19M</t>
  </si>
  <si>
    <t>706.07K</t>
  </si>
  <si>
    <t>highest_price</t>
  </si>
  <si>
    <t>lowest_price</t>
  </si>
  <si>
    <t>stand_deviton</t>
  </si>
  <si>
    <t>abs_change</t>
  </si>
  <si>
    <t>hihest_price_mov</t>
  </si>
  <si>
    <t>lowest_price_mov</t>
  </si>
  <si>
    <t>vol</t>
  </si>
  <si>
    <t>high_vol_daily</t>
  </si>
  <si>
    <t>average_daily_vol</t>
  </si>
  <si>
    <t>Column1</t>
  </si>
  <si>
    <t>Apr 21, 2021</t>
  </si>
  <si>
    <t>Apr 21, 2022</t>
  </si>
  <si>
    <t>Apr 21, 2023</t>
  </si>
  <si>
    <t>Apr 21, 2024</t>
  </si>
  <si>
    <t>Apr 21, 2025</t>
  </si>
  <si>
    <t>Apr 21, 2026</t>
  </si>
  <si>
    <t>Apr 21, 2027</t>
  </si>
  <si>
    <t>Apr 21, 2028</t>
  </si>
  <si>
    <t>Apr 21, 2029</t>
  </si>
  <si>
    <t>Apr 21, 2030</t>
  </si>
  <si>
    <t>Apr 21, 2031</t>
  </si>
  <si>
    <t>Apr 21, 2032</t>
  </si>
  <si>
    <t>Apr 21, 2033</t>
  </si>
  <si>
    <t>Apr 21, 2034</t>
  </si>
  <si>
    <t>Apr 21, 2035</t>
  </si>
  <si>
    <t>Apr 21, 2036</t>
  </si>
  <si>
    <t>Apr 21, 2037</t>
  </si>
  <si>
    <t>Apr 21, 2038</t>
  </si>
  <si>
    <t>Apr 21, 2039</t>
  </si>
  <si>
    <t>Apr 21, 2040</t>
  </si>
  <si>
    <t>Apr 21, 2041</t>
  </si>
  <si>
    <t>Apr 21, 2042</t>
  </si>
  <si>
    <t>Apr 21, 2043</t>
  </si>
  <si>
    <t>Apr 21, 2044</t>
  </si>
  <si>
    <t>Apr 21, 2045</t>
  </si>
  <si>
    <t>Apr 21, 2046</t>
  </si>
  <si>
    <t>Apr 21, 2047</t>
  </si>
  <si>
    <t>Apr 21, 2048</t>
  </si>
  <si>
    <t>Apr 21, 2049</t>
  </si>
  <si>
    <t>Apr 21, 2050</t>
  </si>
  <si>
    <t>Apr 21, 2051</t>
  </si>
  <si>
    <t>Apr 21, 2052</t>
  </si>
  <si>
    <t>Apr 21, 2053</t>
  </si>
  <si>
    <t>Apr 21, 2054</t>
  </si>
  <si>
    <t>Apr 21, 2055</t>
  </si>
  <si>
    <t>Apr 21, 2056</t>
  </si>
  <si>
    <t>Apr 21, 2057</t>
  </si>
  <si>
    <t>Apr 21, 2058</t>
  </si>
  <si>
    <t>Apr 21, 2059</t>
  </si>
  <si>
    <t>Apr 21, 2060</t>
  </si>
  <si>
    <t>Apr 21, 2061</t>
  </si>
  <si>
    <t>Apr 21, 2062</t>
  </si>
  <si>
    <t>Apr 21, 2063</t>
  </si>
  <si>
    <t>Apr 21, 2064</t>
  </si>
  <si>
    <t>Apr 21, 2065</t>
  </si>
  <si>
    <t>Apr 21, 2066</t>
  </si>
  <si>
    <t>Apr 21, 2067</t>
  </si>
  <si>
    <t>Apr 21, 2068</t>
  </si>
  <si>
    <t>Apr 21, 2069</t>
  </si>
  <si>
    <t>Apr 21, 2070</t>
  </si>
  <si>
    <t>Apr 21, 2071</t>
  </si>
  <si>
    <t>Apr 21, 2072</t>
  </si>
  <si>
    <t>Apr 21, 2073</t>
  </si>
  <si>
    <t>Apr 21, 2074</t>
  </si>
  <si>
    <t>Apr 21, 2075</t>
  </si>
  <si>
    <t>Apr 21, 2076</t>
  </si>
  <si>
    <t>Apr 21, 2077</t>
  </si>
  <si>
    <t>Apr 21, 2078</t>
  </si>
  <si>
    <t>Apr 21, 2079</t>
  </si>
  <si>
    <t>Apr 21, 2080</t>
  </si>
  <si>
    <t>Apr 21, 2081</t>
  </si>
  <si>
    <t>Apr 21, 2082</t>
  </si>
  <si>
    <t>Apr 21, 2083</t>
  </si>
  <si>
    <t>Apr 21, 2084</t>
  </si>
  <si>
    <t>Apr 21, 2085</t>
  </si>
  <si>
    <t>Apr 21, 2086</t>
  </si>
  <si>
    <t>Apr 21, 2087</t>
  </si>
  <si>
    <t>Apr 21, 2088</t>
  </si>
  <si>
    <t>Apr 21, 2089</t>
  </si>
  <si>
    <t>Apr 21, 2090</t>
  </si>
  <si>
    <t>Apr 21, 2091</t>
  </si>
  <si>
    <t>Apr 21, 2092</t>
  </si>
  <si>
    <t>Apr 21, 2093</t>
  </si>
  <si>
    <t>Apr 21, 2094</t>
  </si>
  <si>
    <t>Apr 21, 2095</t>
  </si>
  <si>
    <t>Apr 21, 2096</t>
  </si>
  <si>
    <t>Apr 21, 2097</t>
  </si>
  <si>
    <t>Apr 21, 2098</t>
  </si>
  <si>
    <t>Apr 21, 2099</t>
  </si>
  <si>
    <t>Apr 21, 2100</t>
  </si>
  <si>
    <t>Apr 21, 2101</t>
  </si>
  <si>
    <t>Apr 21, 2102</t>
  </si>
  <si>
    <t>Apr 21, 2103</t>
  </si>
  <si>
    <t>Apr 21, 2104</t>
  </si>
  <si>
    <t>Apr 21, 2105</t>
  </si>
  <si>
    <t>Apr 21, 2106</t>
  </si>
  <si>
    <t>Apr 21, 2107</t>
  </si>
  <si>
    <t>Apr 21, 2108</t>
  </si>
  <si>
    <t>Apr 21, 2109</t>
  </si>
  <si>
    <t>Apr 21, 2110</t>
  </si>
  <si>
    <t>Apr 21, 2111</t>
  </si>
  <si>
    <t>Apr 21, 2112</t>
  </si>
  <si>
    <t>Apr 21, 2113</t>
  </si>
  <si>
    <t>Apr 21, 2114</t>
  </si>
  <si>
    <t>Apr 21, 2115</t>
  </si>
  <si>
    <t>Apr 21, 2116</t>
  </si>
  <si>
    <t>Apr 21, 2117</t>
  </si>
  <si>
    <t>Apr 21, 2118</t>
  </si>
  <si>
    <t>Apr 21, 2119</t>
  </si>
  <si>
    <t>Apr 21, 2120</t>
  </si>
  <si>
    <t>Apr 21, 2121</t>
  </si>
  <si>
    <t>Apr 21, 2122</t>
  </si>
  <si>
    <t>Apr 21, 2123</t>
  </si>
  <si>
    <t>Apr 21, 2124</t>
  </si>
  <si>
    <t>Apr 21, 2125</t>
  </si>
  <si>
    <t>Apr 21, 2126</t>
  </si>
  <si>
    <t>Apr 21, 2127</t>
  </si>
  <si>
    <t>Apr 21, 2128</t>
  </si>
  <si>
    <t>Apr 21, 2129</t>
  </si>
  <si>
    <t>Apr 21, 2130</t>
  </si>
  <si>
    <t>Apr 21, 2131</t>
  </si>
  <si>
    <t>Apr 21, 2132</t>
  </si>
  <si>
    <t>Apr 21, 2133</t>
  </si>
  <si>
    <t>Apr 21, 2134</t>
  </si>
  <si>
    <t>Apr 21, 2135</t>
  </si>
  <si>
    <t>Apr 21, 2136</t>
  </si>
  <si>
    <t>Apr 21, 2137</t>
  </si>
  <si>
    <t>Apr 21, 2138</t>
  </si>
  <si>
    <t>Apr 21, 2139</t>
  </si>
  <si>
    <t>Apr 21, 2140</t>
  </si>
  <si>
    <t>Apr 21, 2141</t>
  </si>
  <si>
    <t>Apr 21, 2142</t>
  </si>
  <si>
    <t>Apr 21, 2143</t>
  </si>
  <si>
    <t>Apr 21, 2144</t>
  </si>
  <si>
    <t>Apr 21, 2145</t>
  </si>
  <si>
    <t>Apr 21, 2146</t>
  </si>
  <si>
    <t>Apr 21, 2147</t>
  </si>
  <si>
    <t>Apr 21, 2148</t>
  </si>
  <si>
    <t>Apr 21, 2149</t>
  </si>
  <si>
    <t>Apr 21, 2150</t>
  </si>
  <si>
    <t>Apr 21, 2151</t>
  </si>
  <si>
    <t>Apr 21, 2152</t>
  </si>
  <si>
    <t>Apr 21, 2153</t>
  </si>
  <si>
    <t>Apr 21, 2154</t>
  </si>
  <si>
    <t>Apr 21, 2155</t>
  </si>
  <si>
    <t>Apr 21, 2156</t>
  </si>
  <si>
    <t>Apr 21, 2157</t>
  </si>
  <si>
    <t>Apr 21, 2158</t>
  </si>
  <si>
    <t>Apr 21, 2159</t>
  </si>
  <si>
    <t>Apr 21, 2160</t>
  </si>
  <si>
    <t>Apr 21, 2161</t>
  </si>
  <si>
    <t>Apr 21, 2162</t>
  </si>
  <si>
    <t>Apr 21, 2163</t>
  </si>
  <si>
    <t>Apr 21, 2164</t>
  </si>
  <si>
    <t>Apr 21, 2165</t>
  </si>
  <si>
    <t>Apr 21, 2166</t>
  </si>
  <si>
    <t>Apr 21, 2167</t>
  </si>
  <si>
    <t>Apr 21, 2168</t>
  </si>
  <si>
    <t>Apr 21, 2169</t>
  </si>
  <si>
    <t>Apr 21, 2170</t>
  </si>
  <si>
    <t>Apr 21, 2171</t>
  </si>
  <si>
    <t>Apr 21, 2172</t>
  </si>
  <si>
    <t>Apr 21, 2173</t>
  </si>
  <si>
    <t>Apr 21, 2174</t>
  </si>
  <si>
    <t>Apr 21, 2175</t>
  </si>
  <si>
    <t>Apr 21, 2176</t>
  </si>
  <si>
    <t>Apr 21, 2177</t>
  </si>
  <si>
    <t>Apr 21, 2178</t>
  </si>
  <si>
    <t>Apr 21, 2179</t>
  </si>
  <si>
    <t>Apr 21, 2180</t>
  </si>
  <si>
    <t>Apr 21, 2181</t>
  </si>
  <si>
    <t>Apr 21, 2182</t>
  </si>
  <si>
    <t>Apr 21, 2183</t>
  </si>
  <si>
    <t>Apr 21, 2184</t>
  </si>
  <si>
    <t>Apr 21, 2185</t>
  </si>
  <si>
    <t>Apr 21, 2186</t>
  </si>
  <si>
    <t>Apr 21, 2187</t>
  </si>
  <si>
    <t>Apr 21, 2188</t>
  </si>
  <si>
    <t>Apr 21, 2189</t>
  </si>
  <si>
    <t>Apr 21, 2190</t>
  </si>
  <si>
    <t>Apr 21, 2191</t>
  </si>
  <si>
    <t>Apr 21, 2192</t>
  </si>
  <si>
    <t>Apr 21, 2193</t>
  </si>
  <si>
    <t>Apr 21, 2194</t>
  </si>
  <si>
    <t>Apr 21, 2195</t>
  </si>
  <si>
    <t>Apr 21, 2196</t>
  </si>
  <si>
    <t>Apr 21, 2197</t>
  </si>
  <si>
    <t>Apr 21, 2198</t>
  </si>
  <si>
    <t>Apr 21, 2199</t>
  </si>
  <si>
    <t>Apr 21, 2200</t>
  </si>
  <si>
    <t>Apr 21, 2201</t>
  </si>
  <si>
    <t>Apr 21, 2202</t>
  </si>
  <si>
    <t>Apr 21, 2203</t>
  </si>
  <si>
    <t>Apr 21, 2204</t>
  </si>
  <si>
    <t>Apr 21, 2205</t>
  </si>
  <si>
    <t>Apr 21, 2206</t>
  </si>
  <si>
    <t>Apr 21, 2207</t>
  </si>
  <si>
    <t>Apr 21, 2208</t>
  </si>
  <si>
    <t>Apr 21, 2209</t>
  </si>
  <si>
    <t>Apr 21, 2210</t>
  </si>
  <si>
    <t>Apr 21, 2211</t>
  </si>
  <si>
    <t>Apr 21, 2212</t>
  </si>
  <si>
    <t>Apr 21, 2213</t>
  </si>
  <si>
    <t>Apr 21, 2214</t>
  </si>
  <si>
    <t>Apr 21, 2215</t>
  </si>
  <si>
    <t>Apr 21, 2216</t>
  </si>
  <si>
    <t>Apr 21, 2217</t>
  </si>
  <si>
    <t>Apr 21, 2218</t>
  </si>
  <si>
    <t>Apr 21, 2219</t>
  </si>
  <si>
    <t>Apr 21, 2220</t>
  </si>
  <si>
    <t>Apr 21, 2221</t>
  </si>
  <si>
    <t>Apr 21, 2222</t>
  </si>
  <si>
    <t>Apr 21, 2223</t>
  </si>
  <si>
    <t>Apr 21, 2224</t>
  </si>
  <si>
    <t>Apr 21, 2225</t>
  </si>
  <si>
    <t>Apr 21, 2226</t>
  </si>
  <si>
    <t>Apr 21, 2227</t>
  </si>
  <si>
    <t>Apr 21, 2228</t>
  </si>
  <si>
    <t>Apr 21, 2229</t>
  </si>
  <si>
    <t>Apr 21, 2230</t>
  </si>
  <si>
    <t>Apr 21, 2231</t>
  </si>
  <si>
    <t>Apr 21, 2232</t>
  </si>
  <si>
    <t>Apr 21, 2233</t>
  </si>
  <si>
    <t>Apr 21, 2234</t>
  </si>
  <si>
    <t>Apr 21, 2235</t>
  </si>
  <si>
    <t>Apr 21, 2236</t>
  </si>
  <si>
    <t>Apr 21, 2237</t>
  </si>
  <si>
    <t>Apr 21, 2238</t>
  </si>
  <si>
    <t>Apr 21, 2239</t>
  </si>
  <si>
    <t>Apr 21, 2240</t>
  </si>
  <si>
    <t>Apr 21, 2241</t>
  </si>
  <si>
    <t>Apr 21, 2242</t>
  </si>
  <si>
    <t>Apr 21, 2243</t>
  </si>
  <si>
    <t>Apr 21, 2244</t>
  </si>
  <si>
    <t>Apr 21, 2245</t>
  </si>
  <si>
    <t>Apr 21, 2246</t>
  </si>
  <si>
    <t>Apr 21, 2247</t>
  </si>
  <si>
    <t>Apr 21, 2248</t>
  </si>
  <si>
    <t>Apr 21, 2249</t>
  </si>
  <si>
    <t>Apr 21, 2250</t>
  </si>
  <si>
    <t>Apr 21, 2251</t>
  </si>
  <si>
    <t>Apr 21, 2252</t>
  </si>
  <si>
    <t>Apr 21, 2253</t>
  </si>
  <si>
    <t>Apr 21, 2254</t>
  </si>
  <si>
    <t>Apr 21, 2255</t>
  </si>
  <si>
    <t>Apr 21, 2256</t>
  </si>
  <si>
    <t>Apr 21, 2257</t>
  </si>
  <si>
    <t>Apr 21, 2258</t>
  </si>
  <si>
    <t>Apr 21, 2259</t>
  </si>
  <si>
    <t>Apr 21, 2260</t>
  </si>
  <si>
    <t>Apr 21, 2261</t>
  </si>
  <si>
    <t>Apr 21, 2262</t>
  </si>
  <si>
    <t>Apr 21, 2263</t>
  </si>
  <si>
    <t>Apr 21, 2264</t>
  </si>
  <si>
    <t>Apr 21, 2265</t>
  </si>
  <si>
    <t>Apr 21, 2266</t>
  </si>
  <si>
    <t>Apr 21, 2267</t>
  </si>
  <si>
    <t>Apr 21, 2268</t>
  </si>
  <si>
    <t>Apr 21, 2269</t>
  </si>
  <si>
    <t>Apr 21, 2270</t>
  </si>
  <si>
    <t>Apr 21, 2271</t>
  </si>
  <si>
    <t>Apr 21, 2272</t>
  </si>
  <si>
    <t>Apr 21, 2273</t>
  </si>
  <si>
    <t>Apr 21, 2274</t>
  </si>
  <si>
    <t>Apr 21, 2275</t>
  </si>
  <si>
    <t>Apr 21, 2276</t>
  </si>
  <si>
    <t>Apr 21, 2277</t>
  </si>
  <si>
    <t>Apr 21, 2278</t>
  </si>
  <si>
    <t>Apr 21, 2279</t>
  </si>
  <si>
    <t>Apr 21, 2280</t>
  </si>
  <si>
    <t>Apr 21, 2281</t>
  </si>
  <si>
    <t>Apr 21, 2282</t>
  </si>
  <si>
    <t>Apr 21, 2283</t>
  </si>
  <si>
    <t>Apr 21, 2284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</si>
</sst>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4" formatCode="#,##0.00"/>
      <alignment horizontal="center" vertical="bottom" textRotation="0" wrapText="0" indent="0" justifyLastLine="0" shrinkToFit="0" readingOrder="0"/>
    </dxf>
    <dxf>
      <numFmt numFmtId="4" formatCode="#,##0.00"/>
      <alignment horizontal="center" vertical="bottom" textRotation="0" wrapText="0" indent="0" justifyLastLine="0" shrinkToFit="0" readingOrder="0"/>
    </dxf>
    <dxf>
      <numFmt numFmtId="4" formatCode="#,##0.00"/>
      <alignment horizontal="center" vertical="bottom" textRotation="0" wrapText="0" indent="0" justifyLastLine="0" shrinkToFit="0" readingOrder="0"/>
    </dxf>
    <dxf>
      <numFmt numFmtId="4" formatCode="#,##0.00"/>
      <alignment horizontal="center" vertical="bottom" textRotation="0" wrapText="0" indent="0" justifyLastLine="0" shrinkToFit="0" readingOrder="0"/>
    </dxf>
    <dxf>
      <numFmt numFmtId="4" formatCode="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266" totalsRowShown="0" headerRowDxfId="1" dataDxfId="0">
  <autoFilter ref="A1:K266" xr:uid="{00000000-0009-0000-0100-000001000000}"/>
  <tableColumns count="11">
    <tableColumn id="1" xr3:uid="{00000000-0010-0000-0000-000001000000}" name="Column1" dataDxfId="12"/>
    <tableColumn id="2" xr3:uid="{00000000-0010-0000-0000-000002000000}" name="Price" dataDxfId="11"/>
    <tableColumn id="11" xr3:uid="{00000000-0010-0000-0000-00000B000000}" name="Date" dataDxfId="10"/>
    <tableColumn id="3" xr3:uid="{00000000-0010-0000-0000-000003000000}" name="Open" dataDxfId="9"/>
    <tableColumn id="4" xr3:uid="{00000000-0010-0000-0000-000004000000}" name="High" dataDxfId="8"/>
    <tableColumn id="5" xr3:uid="{00000000-0010-0000-0000-000005000000}" name="Low" dataDxfId="7"/>
    <tableColumn id="6" xr3:uid="{00000000-0010-0000-0000-000006000000}" name="Vol." dataDxfId="6"/>
    <tableColumn id="7" xr3:uid="{00000000-0010-0000-0000-000007000000}" name="Change %" dataDxfId="5"/>
    <tableColumn id="8" xr3:uid="{00000000-0010-0000-0000-000008000000}" name="abs_change" dataDxfId="4">
      <calculatedColumnFormula>ABS(H2)</calculatedColumnFormula>
    </tableColumn>
    <tableColumn id="9" xr3:uid="{00000000-0010-0000-0000-000009000000}" name="vol" dataDxfId="3">
      <calculatedColumnFormula>E2-F2</calculatedColumnFormula>
    </tableColumn>
    <tableColumn id="10" xr3:uid="{00000000-0010-0000-0000-00000A000000}" name="high_vol_daily" dataDxfId="2">
      <calculatedColumnFormula>J2/D2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6"/>
  <sheetViews>
    <sheetView tabSelected="1" workbookViewId="0">
      <selection activeCell="L9" sqref="L9"/>
    </sheetView>
  </sheetViews>
  <sheetFormatPr defaultRowHeight="15" x14ac:dyDescent="0.25"/>
  <cols>
    <col min="1" max="1" width="18.7109375" customWidth="1"/>
    <col min="2" max="2" width="14.140625" customWidth="1"/>
    <col min="3" max="3" width="16.85546875" customWidth="1"/>
    <col min="4" max="4" width="13.85546875" customWidth="1"/>
    <col min="5" max="5" width="12.5703125" customWidth="1"/>
    <col min="6" max="6" width="14.28515625" customWidth="1"/>
    <col min="7" max="7" width="9.140625" customWidth="1"/>
    <col min="8" max="8" width="10" customWidth="1"/>
    <col min="9" max="9" width="13.42578125" customWidth="1"/>
    <col min="10" max="10" width="10.140625" bestFit="1" customWidth="1"/>
    <col min="11" max="11" width="16" customWidth="1"/>
  </cols>
  <sheetData>
    <row r="1" spans="1:14" x14ac:dyDescent="0.25">
      <c r="A1" s="2" t="s">
        <v>164</v>
      </c>
      <c r="B1" s="2" t="s">
        <v>1</v>
      </c>
      <c r="C1" s="2" t="s">
        <v>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158</v>
      </c>
      <c r="J1" s="2" t="s">
        <v>161</v>
      </c>
      <c r="K1" s="2" t="s">
        <v>162</v>
      </c>
    </row>
    <row r="2" spans="1:14" x14ac:dyDescent="0.25">
      <c r="A2" s="2" t="s">
        <v>7</v>
      </c>
      <c r="B2" s="3">
        <v>2732</v>
      </c>
      <c r="C2" s="2" t="s">
        <v>7</v>
      </c>
      <c r="D2" s="3">
        <v>2807</v>
      </c>
      <c r="E2" s="3">
        <v>2833.25</v>
      </c>
      <c r="F2" s="3">
        <v>2717.25</v>
      </c>
      <c r="G2" s="2" t="s">
        <v>8</v>
      </c>
      <c r="H2" s="4">
        <v>-2.6499999999999999E-2</v>
      </c>
      <c r="I2" s="4">
        <f>ABS(H2)</f>
        <v>2.6499999999999999E-2</v>
      </c>
      <c r="J2" s="5">
        <f>E2-F2</f>
        <v>116</v>
      </c>
      <c r="K2" s="4">
        <f>J2/D2</f>
        <v>4.132525828286427E-2</v>
      </c>
      <c r="L2" s="1"/>
    </row>
    <row r="3" spans="1:14" x14ac:dyDescent="0.25">
      <c r="A3" s="2" t="s">
        <v>165</v>
      </c>
      <c r="B3" s="3">
        <v>2806.5</v>
      </c>
      <c r="C3" s="2" t="s">
        <v>165</v>
      </c>
      <c r="D3" s="3">
        <v>2861.5</v>
      </c>
      <c r="E3" s="3">
        <v>2875.5</v>
      </c>
      <c r="F3" s="3">
        <v>2804.25</v>
      </c>
      <c r="G3" s="2" t="s">
        <v>8</v>
      </c>
      <c r="H3" s="4">
        <v>-2.2100000000000002E-2</v>
      </c>
      <c r="I3" s="4">
        <f t="shared" ref="I3:I66" si="0">ABS(H3)</f>
        <v>2.2100000000000002E-2</v>
      </c>
      <c r="J3" s="5">
        <f t="shared" ref="J3:J66" si="1">E3-F3</f>
        <v>71.25</v>
      </c>
      <c r="K3" s="4">
        <f t="shared" ref="K3:K66" si="2">J3/D3</f>
        <v>2.4899528219465315E-2</v>
      </c>
      <c r="L3" s="1"/>
      <c r="N3" t="s">
        <v>155</v>
      </c>
    </row>
    <row r="4" spans="1:14" x14ac:dyDescent="0.25">
      <c r="A4" s="2" t="s">
        <v>166</v>
      </c>
      <c r="B4" s="3">
        <v>2870</v>
      </c>
      <c r="C4" s="2" t="s">
        <v>166</v>
      </c>
      <c r="D4" s="3">
        <v>2863</v>
      </c>
      <c r="E4" s="3">
        <v>2885</v>
      </c>
      <c r="F4" s="3">
        <v>2821</v>
      </c>
      <c r="G4" s="2" t="s">
        <v>8</v>
      </c>
      <c r="H4" s="4">
        <v>2.9600000000000001E-2</v>
      </c>
      <c r="I4" s="4">
        <f t="shared" si="0"/>
        <v>2.9600000000000001E-2</v>
      </c>
      <c r="J4" s="5">
        <f t="shared" si="1"/>
        <v>64</v>
      </c>
      <c r="K4" s="4">
        <f t="shared" si="2"/>
        <v>2.2354173943415996E-2</v>
      </c>
      <c r="L4" s="1"/>
      <c r="M4" s="1"/>
      <c r="N4">
        <f>MAX(E:E)</f>
        <v>3397.5</v>
      </c>
    </row>
    <row r="5" spans="1:14" x14ac:dyDescent="0.25">
      <c r="A5" s="2" t="s">
        <v>167</v>
      </c>
      <c r="B5" s="3">
        <v>2787.5</v>
      </c>
      <c r="C5" s="2" t="s">
        <v>167</v>
      </c>
      <c r="D5" s="3">
        <v>2767.75</v>
      </c>
      <c r="E5" s="3">
        <v>2831.5</v>
      </c>
      <c r="F5" s="3">
        <v>2746</v>
      </c>
      <c r="G5" s="2" t="s">
        <v>9</v>
      </c>
      <c r="H5" s="4">
        <v>4.4999999999999997E-3</v>
      </c>
      <c r="I5" s="4">
        <f t="shared" si="0"/>
        <v>4.4999999999999997E-3</v>
      </c>
      <c r="J5" s="5">
        <f t="shared" si="1"/>
        <v>85.5</v>
      </c>
      <c r="K5" s="4">
        <f t="shared" si="2"/>
        <v>3.0891518381356696E-2</v>
      </c>
      <c r="L5" s="1"/>
      <c r="N5" t="s">
        <v>156</v>
      </c>
    </row>
    <row r="6" spans="1:14" x14ac:dyDescent="0.25">
      <c r="A6" s="2" t="s">
        <v>168</v>
      </c>
      <c r="B6" s="3">
        <v>2775</v>
      </c>
      <c r="C6" s="2" t="s">
        <v>168</v>
      </c>
      <c r="D6" s="3">
        <v>2843.75</v>
      </c>
      <c r="E6" s="3">
        <v>2845.5</v>
      </c>
      <c r="F6" s="3">
        <v>2751.25</v>
      </c>
      <c r="G6" s="2" t="s">
        <v>8</v>
      </c>
      <c r="H6" s="4">
        <v>-2.3900000000000001E-2</v>
      </c>
      <c r="I6" s="4">
        <f t="shared" si="0"/>
        <v>2.3900000000000001E-2</v>
      </c>
      <c r="J6" s="5">
        <f t="shared" si="1"/>
        <v>94.25</v>
      </c>
      <c r="K6" s="4">
        <f t="shared" si="2"/>
        <v>3.3142857142857141E-2</v>
      </c>
      <c r="L6" s="1"/>
      <c r="N6">
        <f>MIN(F:F)</f>
        <v>2174</v>
      </c>
    </row>
    <row r="7" spans="1:14" x14ac:dyDescent="0.25">
      <c r="A7" s="2" t="s">
        <v>169</v>
      </c>
      <c r="B7" s="3">
        <v>2843</v>
      </c>
      <c r="C7" s="2" t="s">
        <v>169</v>
      </c>
      <c r="D7" s="3">
        <v>2760</v>
      </c>
      <c r="E7" s="3">
        <v>2846</v>
      </c>
      <c r="F7" s="3">
        <v>2752.5</v>
      </c>
      <c r="G7" s="2" t="s">
        <v>8</v>
      </c>
      <c r="H7" s="4">
        <v>3.04E-2</v>
      </c>
      <c r="I7" s="4">
        <f t="shared" si="0"/>
        <v>3.04E-2</v>
      </c>
      <c r="J7" s="5">
        <f t="shared" si="1"/>
        <v>93.5</v>
      </c>
      <c r="K7" s="4">
        <f t="shared" si="2"/>
        <v>3.3876811594202902E-2</v>
      </c>
      <c r="L7" s="1"/>
      <c r="N7" t="s">
        <v>157</v>
      </c>
    </row>
    <row r="8" spans="1:14" x14ac:dyDescent="0.25">
      <c r="A8" s="2" t="s">
        <v>170</v>
      </c>
      <c r="B8" s="3">
        <v>2759.25</v>
      </c>
      <c r="C8" s="2" t="s">
        <v>170</v>
      </c>
      <c r="D8" s="3">
        <v>2811</v>
      </c>
      <c r="E8" s="3">
        <v>2819.5</v>
      </c>
      <c r="F8" s="3">
        <v>2711</v>
      </c>
      <c r="G8" s="2" t="s">
        <v>8</v>
      </c>
      <c r="H8" s="4">
        <v>-0.01</v>
      </c>
      <c r="I8" s="4">
        <f t="shared" si="0"/>
        <v>0.01</v>
      </c>
      <c r="J8" s="5">
        <f t="shared" si="1"/>
        <v>108.5</v>
      </c>
      <c r="K8" s="4">
        <f t="shared" si="2"/>
        <v>3.8598363571682677E-2</v>
      </c>
      <c r="L8" s="1"/>
      <c r="N8">
        <f>STDEVP(D:D)</f>
        <v>213.66045960666375</v>
      </c>
    </row>
    <row r="9" spans="1:14" x14ac:dyDescent="0.25">
      <c r="A9" s="2" t="s">
        <v>171</v>
      </c>
      <c r="B9" s="3">
        <v>2787.25</v>
      </c>
      <c r="C9" s="2" t="s">
        <v>171</v>
      </c>
      <c r="D9" s="3">
        <v>2787.25</v>
      </c>
      <c r="E9" s="3">
        <v>2787.25</v>
      </c>
      <c r="F9" s="3">
        <v>2787.25</v>
      </c>
      <c r="G9" s="2" t="s">
        <v>8</v>
      </c>
      <c r="H9" s="4">
        <v>2.7000000000000001E-3</v>
      </c>
      <c r="I9" s="4">
        <f t="shared" si="0"/>
        <v>2.7000000000000001E-3</v>
      </c>
      <c r="J9" s="5">
        <f t="shared" si="1"/>
        <v>0</v>
      </c>
      <c r="K9" s="4">
        <f t="shared" si="2"/>
        <v>0</v>
      </c>
      <c r="L9" s="1"/>
      <c r="N9" t="s">
        <v>159</v>
      </c>
    </row>
    <row r="10" spans="1:14" x14ac:dyDescent="0.25">
      <c r="A10" s="2" t="s">
        <v>172</v>
      </c>
      <c r="B10" s="3">
        <v>2779.75</v>
      </c>
      <c r="C10" s="2" t="s">
        <v>172</v>
      </c>
      <c r="D10" s="3">
        <v>2737.75</v>
      </c>
      <c r="E10" s="3">
        <v>2809.5</v>
      </c>
      <c r="F10" s="3">
        <v>2701</v>
      </c>
      <c r="G10" s="2" t="s">
        <v>10</v>
      </c>
      <c r="H10" s="4">
        <v>1.6400000000000001E-2</v>
      </c>
      <c r="I10" s="4">
        <f t="shared" si="0"/>
        <v>1.6400000000000001E-2</v>
      </c>
      <c r="J10" s="5">
        <f t="shared" si="1"/>
        <v>108.5</v>
      </c>
      <c r="K10" s="4">
        <f t="shared" si="2"/>
        <v>3.9631083919276777E-2</v>
      </c>
      <c r="L10" s="1"/>
      <c r="N10" s="1">
        <f>MAX(I:I)</f>
        <v>0.1038</v>
      </c>
    </row>
    <row r="11" spans="1:14" x14ac:dyDescent="0.25">
      <c r="A11" s="2" t="s">
        <v>173</v>
      </c>
      <c r="B11" s="3">
        <v>2735</v>
      </c>
      <c r="C11" s="2" t="s">
        <v>173</v>
      </c>
      <c r="D11" s="3">
        <v>2640.5</v>
      </c>
      <c r="E11" s="3">
        <v>2752.5</v>
      </c>
      <c r="F11" s="3">
        <v>2620.75</v>
      </c>
      <c r="G11" s="2" t="s">
        <v>8</v>
      </c>
      <c r="H11" s="4">
        <v>3.5200000000000002E-2</v>
      </c>
      <c r="I11" s="4">
        <f t="shared" si="0"/>
        <v>3.5200000000000002E-2</v>
      </c>
      <c r="J11" s="5">
        <f t="shared" si="1"/>
        <v>131.75</v>
      </c>
      <c r="K11" s="4">
        <f t="shared" si="2"/>
        <v>4.9895853058132926E-2</v>
      </c>
      <c r="L11" s="1"/>
      <c r="N11" t="s">
        <v>160</v>
      </c>
    </row>
    <row r="12" spans="1:14" x14ac:dyDescent="0.25">
      <c r="A12" s="2" t="s">
        <v>174</v>
      </c>
      <c r="B12" s="3">
        <v>2642</v>
      </c>
      <c r="C12" s="2" t="s">
        <v>174</v>
      </c>
      <c r="D12" s="3">
        <v>2645.5</v>
      </c>
      <c r="E12" s="3">
        <v>2750</v>
      </c>
      <c r="F12" s="3">
        <v>2623.5</v>
      </c>
      <c r="G12" s="2" t="s">
        <v>8</v>
      </c>
      <c r="H12" s="4">
        <v>-8.9999999999999998E-4</v>
      </c>
      <c r="I12" s="4">
        <f t="shared" si="0"/>
        <v>8.9999999999999998E-4</v>
      </c>
      <c r="J12" s="5">
        <f t="shared" si="1"/>
        <v>126.5</v>
      </c>
      <c r="K12" s="4">
        <f t="shared" si="2"/>
        <v>4.781704781704782E-2</v>
      </c>
      <c r="L12" s="1"/>
      <c r="N12" s="1">
        <f>MIN(I:I)</f>
        <v>1E-4</v>
      </c>
    </row>
    <row r="13" spans="1:14" x14ac:dyDescent="0.25">
      <c r="A13" s="2" t="s">
        <v>175</v>
      </c>
      <c r="B13" s="3">
        <v>2644.5</v>
      </c>
      <c r="C13" s="2" t="s">
        <v>175</v>
      </c>
      <c r="D13" s="3">
        <v>2485</v>
      </c>
      <c r="E13" s="3">
        <v>2668.5</v>
      </c>
      <c r="F13" s="3">
        <v>2484.75</v>
      </c>
      <c r="G13" s="2" t="s">
        <v>8</v>
      </c>
      <c r="H13" s="4">
        <v>6.5100000000000005E-2</v>
      </c>
      <c r="I13" s="4">
        <f t="shared" si="0"/>
        <v>6.5100000000000005E-2</v>
      </c>
      <c r="J13" s="5">
        <f t="shared" si="1"/>
        <v>183.75</v>
      </c>
      <c r="K13" s="4">
        <f t="shared" si="2"/>
        <v>7.3943661971830985E-2</v>
      </c>
      <c r="L13" s="1"/>
      <c r="N13" t="s">
        <v>163</v>
      </c>
    </row>
    <row r="14" spans="1:14" x14ac:dyDescent="0.25">
      <c r="A14" s="2" t="s">
        <v>176</v>
      </c>
      <c r="B14" s="3">
        <v>2482.75</v>
      </c>
      <c r="C14" s="2" t="s">
        <v>176</v>
      </c>
      <c r="D14" s="3">
        <v>2513.75</v>
      </c>
      <c r="E14" s="3">
        <v>2529.5</v>
      </c>
      <c r="F14" s="3">
        <v>2449</v>
      </c>
      <c r="G14" s="2" t="s">
        <v>8</v>
      </c>
      <c r="H14" s="4">
        <v>-1.34E-2</v>
      </c>
      <c r="I14" s="4">
        <f t="shared" si="0"/>
        <v>1.34E-2</v>
      </c>
      <c r="J14" s="5">
        <f t="shared" si="1"/>
        <v>80.5</v>
      </c>
      <c r="K14" s="4">
        <f t="shared" si="2"/>
        <v>3.2023868722028843E-2</v>
      </c>
      <c r="L14" s="1"/>
      <c r="N14" s="1">
        <f>AVERAGE(K:K)</f>
        <v>1.8416402953403643E-2</v>
      </c>
    </row>
    <row r="15" spans="1:14" x14ac:dyDescent="0.25">
      <c r="A15" s="2" t="s">
        <v>177</v>
      </c>
      <c r="B15" s="3">
        <v>2516.5</v>
      </c>
      <c r="C15" s="2" t="s">
        <v>177</v>
      </c>
      <c r="D15" s="3">
        <v>2459</v>
      </c>
      <c r="E15" s="3">
        <v>2525</v>
      </c>
      <c r="F15" s="3">
        <v>2424.75</v>
      </c>
      <c r="G15" s="2" t="s">
        <v>8</v>
      </c>
      <c r="H15" s="4">
        <v>2.8000000000000001E-2</v>
      </c>
      <c r="I15" s="4">
        <f t="shared" si="0"/>
        <v>2.8000000000000001E-2</v>
      </c>
      <c r="J15" s="5">
        <f t="shared" si="1"/>
        <v>100.25</v>
      </c>
      <c r="K15" s="4">
        <f t="shared" si="2"/>
        <v>4.0768605124034157E-2</v>
      </c>
      <c r="L15" s="1"/>
    </row>
    <row r="16" spans="1:14" x14ac:dyDescent="0.25">
      <c r="A16" s="2" t="s">
        <v>178</v>
      </c>
      <c r="B16" s="3">
        <v>2448</v>
      </c>
      <c r="C16" s="2" t="s">
        <v>178</v>
      </c>
      <c r="D16" s="3">
        <v>2562</v>
      </c>
      <c r="E16" s="3">
        <v>2562.25</v>
      </c>
      <c r="F16" s="3">
        <v>2434.25</v>
      </c>
      <c r="G16" s="2" t="s">
        <v>8</v>
      </c>
      <c r="H16" s="4">
        <v>-4.7399999999999998E-2</v>
      </c>
      <c r="I16" s="4">
        <f t="shared" si="0"/>
        <v>4.7399999999999998E-2</v>
      </c>
      <c r="J16" s="5">
        <f t="shared" si="1"/>
        <v>128</v>
      </c>
      <c r="K16" s="4">
        <f t="shared" si="2"/>
        <v>4.9960967993754879E-2</v>
      </c>
      <c r="L16" s="1"/>
    </row>
    <row r="17" spans="1:12" x14ac:dyDescent="0.25">
      <c r="A17" s="2" t="s">
        <v>179</v>
      </c>
      <c r="B17" s="3">
        <v>2569.75</v>
      </c>
      <c r="C17" s="2" t="s">
        <v>179</v>
      </c>
      <c r="D17" s="3">
        <v>2613.25</v>
      </c>
      <c r="E17" s="3">
        <v>2635.75</v>
      </c>
      <c r="F17" s="3">
        <v>2555.75</v>
      </c>
      <c r="G17" s="2" t="s">
        <v>8</v>
      </c>
      <c r="H17" s="4">
        <v>-1.5900000000000001E-2</v>
      </c>
      <c r="I17" s="4">
        <f t="shared" si="0"/>
        <v>1.5900000000000001E-2</v>
      </c>
      <c r="J17" s="5">
        <f t="shared" si="1"/>
        <v>80</v>
      </c>
      <c r="K17" s="4">
        <f t="shared" si="2"/>
        <v>3.0613221084856021E-2</v>
      </c>
      <c r="L17" s="1"/>
    </row>
    <row r="18" spans="1:12" x14ac:dyDescent="0.25">
      <c r="A18" s="2" t="s">
        <v>180</v>
      </c>
      <c r="B18" s="3">
        <v>2611.25</v>
      </c>
      <c r="C18" s="2" t="s">
        <v>180</v>
      </c>
      <c r="D18" s="3">
        <v>2459</v>
      </c>
      <c r="E18" s="3">
        <v>2621.75</v>
      </c>
      <c r="F18" s="3">
        <v>2445</v>
      </c>
      <c r="G18" s="2" t="s">
        <v>8</v>
      </c>
      <c r="H18" s="4">
        <v>3.4599999999999999E-2</v>
      </c>
      <c r="I18" s="4">
        <f t="shared" si="0"/>
        <v>3.4599999999999999E-2</v>
      </c>
      <c r="J18" s="5">
        <f t="shared" si="1"/>
        <v>176.75</v>
      </c>
      <c r="K18" s="4">
        <f t="shared" si="2"/>
        <v>7.1878812525416835E-2</v>
      </c>
      <c r="L18" s="1"/>
    </row>
    <row r="19" spans="1:12" x14ac:dyDescent="0.25">
      <c r="A19" s="2" t="s">
        <v>181</v>
      </c>
      <c r="B19" s="3">
        <v>2524</v>
      </c>
      <c r="C19" s="2" t="s">
        <v>181</v>
      </c>
      <c r="D19" s="3">
        <v>2627.75</v>
      </c>
      <c r="E19" s="3">
        <v>2634.5</v>
      </c>
      <c r="F19" s="3">
        <v>2505.25</v>
      </c>
      <c r="G19" s="2" t="s">
        <v>8</v>
      </c>
      <c r="H19" s="4">
        <v>-3.2199999999999999E-2</v>
      </c>
      <c r="I19" s="4">
        <f t="shared" si="0"/>
        <v>3.2199999999999999E-2</v>
      </c>
      <c r="J19" s="5">
        <f t="shared" si="1"/>
        <v>129.25</v>
      </c>
      <c r="K19" s="4">
        <f t="shared" si="2"/>
        <v>4.9186566454190846E-2</v>
      </c>
      <c r="L19" s="1"/>
    </row>
    <row r="20" spans="1:12" x14ac:dyDescent="0.25">
      <c r="A20" s="2" t="s">
        <v>182</v>
      </c>
      <c r="B20" s="3">
        <v>2608</v>
      </c>
      <c r="C20" s="2" t="s">
        <v>182</v>
      </c>
      <c r="D20" s="3">
        <v>2471</v>
      </c>
      <c r="E20" s="3">
        <v>2625.75</v>
      </c>
      <c r="F20" s="3">
        <v>2402.25</v>
      </c>
      <c r="G20" s="2" t="s">
        <v>8</v>
      </c>
      <c r="H20" s="4">
        <v>5.7200000000000001E-2</v>
      </c>
      <c r="I20" s="4">
        <f t="shared" si="0"/>
        <v>5.7200000000000001E-2</v>
      </c>
      <c r="J20" s="5">
        <f t="shared" si="1"/>
        <v>223.5</v>
      </c>
      <c r="K20" s="4">
        <f t="shared" si="2"/>
        <v>9.0449210845811409E-2</v>
      </c>
      <c r="L20" s="1"/>
    </row>
    <row r="21" spans="1:12" x14ac:dyDescent="0.25">
      <c r="A21" s="2" t="s">
        <v>183</v>
      </c>
      <c r="B21" s="3">
        <v>2467</v>
      </c>
      <c r="C21" s="3"/>
      <c r="D21" s="3">
        <v>2442.75</v>
      </c>
      <c r="E21" s="3">
        <v>2560.75</v>
      </c>
      <c r="F21" s="3">
        <v>2386</v>
      </c>
      <c r="G21" s="2" t="s">
        <v>8</v>
      </c>
      <c r="H21" s="4">
        <v>1.1900000000000001E-2</v>
      </c>
      <c r="I21" s="4">
        <f t="shared" si="0"/>
        <v>1.1900000000000001E-2</v>
      </c>
      <c r="J21" s="5">
        <f t="shared" si="1"/>
        <v>174.75</v>
      </c>
      <c r="K21" s="4">
        <f t="shared" si="2"/>
        <v>7.1538225360761432E-2</v>
      </c>
      <c r="L21" s="1"/>
    </row>
    <row r="22" spans="1:12" x14ac:dyDescent="0.25">
      <c r="A22" s="2" t="s">
        <v>184</v>
      </c>
      <c r="B22" s="3">
        <v>2438</v>
      </c>
      <c r="C22" s="3"/>
      <c r="D22" s="3">
        <v>2233.25</v>
      </c>
      <c r="E22" s="3">
        <v>2447.75</v>
      </c>
      <c r="F22" s="3">
        <v>2230.5</v>
      </c>
      <c r="G22" s="2" t="s">
        <v>8</v>
      </c>
      <c r="H22" s="4">
        <v>9.8000000000000004E-2</v>
      </c>
      <c r="I22" s="4">
        <f t="shared" si="0"/>
        <v>9.8000000000000004E-2</v>
      </c>
      <c r="J22" s="5">
        <f t="shared" si="1"/>
        <v>217.25</v>
      </c>
      <c r="K22" s="4">
        <f t="shared" si="2"/>
        <v>9.7279749244374797E-2</v>
      </c>
      <c r="L22" s="1"/>
    </row>
    <row r="23" spans="1:12" x14ac:dyDescent="0.25">
      <c r="A23" s="2" t="s">
        <v>185</v>
      </c>
      <c r="B23" s="3">
        <v>2220.5</v>
      </c>
      <c r="C23" s="3"/>
      <c r="D23" s="3">
        <v>2220.25</v>
      </c>
      <c r="E23" s="3">
        <v>2386</v>
      </c>
      <c r="F23" s="3">
        <v>2174</v>
      </c>
      <c r="G23" s="2" t="s">
        <v>8</v>
      </c>
      <c r="H23" s="4">
        <v>-8.9200000000000002E-2</v>
      </c>
      <c r="I23" s="4">
        <f t="shared" si="0"/>
        <v>8.9200000000000002E-2</v>
      </c>
      <c r="J23" s="5">
        <f t="shared" si="1"/>
        <v>212</v>
      </c>
      <c r="K23" s="4">
        <f t="shared" si="2"/>
        <v>9.5484742709154372E-2</v>
      </c>
      <c r="L23" s="1"/>
    </row>
    <row r="24" spans="1:12" x14ac:dyDescent="0.25">
      <c r="A24" s="2" t="s">
        <v>186</v>
      </c>
      <c r="B24" s="3">
        <v>2437.98</v>
      </c>
      <c r="C24" s="3"/>
      <c r="D24" s="3">
        <v>2364.25</v>
      </c>
      <c r="E24" s="3">
        <v>2512.75</v>
      </c>
      <c r="F24" s="3">
        <v>2346.25</v>
      </c>
      <c r="G24" s="2" t="s">
        <v>11</v>
      </c>
      <c r="H24" s="4">
        <v>1.4500000000000001E-2</v>
      </c>
      <c r="I24" s="4">
        <f t="shared" si="0"/>
        <v>1.4500000000000001E-2</v>
      </c>
      <c r="J24" s="5">
        <f t="shared" si="1"/>
        <v>166.5</v>
      </c>
      <c r="K24" s="4">
        <f t="shared" si="2"/>
        <v>7.0424024532092636E-2</v>
      </c>
      <c r="L24" s="1"/>
    </row>
    <row r="25" spans="1:12" x14ac:dyDescent="0.25">
      <c r="A25" s="2" t="s">
        <v>187</v>
      </c>
      <c r="B25" s="3">
        <v>2403.25</v>
      </c>
      <c r="C25" s="3"/>
      <c r="D25" s="3">
        <v>2414.25</v>
      </c>
      <c r="E25" s="3">
        <v>2474</v>
      </c>
      <c r="F25" s="3">
        <v>2288</v>
      </c>
      <c r="G25" s="2" t="s">
        <v>12</v>
      </c>
      <c r="H25" s="4">
        <v>-4.4999999999999997E-3</v>
      </c>
      <c r="I25" s="4">
        <f t="shared" si="0"/>
        <v>4.4999999999999997E-3</v>
      </c>
      <c r="J25" s="5">
        <f t="shared" si="1"/>
        <v>186</v>
      </c>
      <c r="K25" s="4">
        <f t="shared" si="2"/>
        <v>7.7042559801180494E-2</v>
      </c>
      <c r="L25" s="1"/>
    </row>
    <row r="26" spans="1:12" x14ac:dyDescent="0.25">
      <c r="A26" s="2" t="s">
        <v>188</v>
      </c>
      <c r="B26" s="3">
        <v>2414</v>
      </c>
      <c r="C26" s="3"/>
      <c r="D26" s="3">
        <v>2478.5</v>
      </c>
      <c r="E26" s="3">
        <v>2498</v>
      </c>
      <c r="F26" s="3">
        <v>2274.75</v>
      </c>
      <c r="G26" s="2" t="s">
        <v>13</v>
      </c>
      <c r="H26" s="4">
        <v>-3.27E-2</v>
      </c>
      <c r="I26" s="4">
        <f t="shared" si="0"/>
        <v>3.27E-2</v>
      </c>
      <c r="J26" s="5">
        <f t="shared" si="1"/>
        <v>223.25</v>
      </c>
      <c r="K26" s="4">
        <f t="shared" si="2"/>
        <v>9.0074641920516438E-2</v>
      </c>
      <c r="L26" s="1"/>
    </row>
    <row r="27" spans="1:12" x14ac:dyDescent="0.25">
      <c r="A27" s="2" t="s">
        <v>189</v>
      </c>
      <c r="B27" s="3">
        <v>2495.5</v>
      </c>
      <c r="C27" s="3"/>
      <c r="D27" s="3">
        <v>2417.25</v>
      </c>
      <c r="E27" s="3">
        <v>2554.5</v>
      </c>
      <c r="F27" s="3">
        <v>2365</v>
      </c>
      <c r="G27" s="2" t="s">
        <v>14</v>
      </c>
      <c r="H27" s="4">
        <v>3.2800000000000003E-2</v>
      </c>
      <c r="I27" s="4">
        <f t="shared" si="0"/>
        <v>3.2800000000000003E-2</v>
      </c>
      <c r="J27" s="5">
        <f t="shared" si="1"/>
        <v>189.5</v>
      </c>
      <c r="K27" s="4">
        <f t="shared" si="2"/>
        <v>7.839487020374393E-2</v>
      </c>
      <c r="L27" s="1"/>
    </row>
    <row r="28" spans="1:12" x14ac:dyDescent="0.25">
      <c r="A28" s="2" t="s">
        <v>190</v>
      </c>
      <c r="B28" s="3">
        <v>2416.25</v>
      </c>
      <c r="C28" s="3"/>
      <c r="D28" s="3">
        <v>2673.75</v>
      </c>
      <c r="E28" s="3">
        <v>2675</v>
      </c>
      <c r="F28" s="3">
        <v>2360.25</v>
      </c>
      <c r="G28" s="2" t="s">
        <v>15</v>
      </c>
      <c r="H28" s="4">
        <v>-0.1038</v>
      </c>
      <c r="I28" s="4">
        <f t="shared" si="0"/>
        <v>0.1038</v>
      </c>
      <c r="J28" s="5">
        <f t="shared" si="1"/>
        <v>314.75</v>
      </c>
      <c r="K28" s="4">
        <f t="shared" si="2"/>
        <v>0.1177185600748013</v>
      </c>
      <c r="L28" s="1"/>
    </row>
    <row r="29" spans="1:12" x14ac:dyDescent="0.25">
      <c r="A29" s="2" t="s">
        <v>191</v>
      </c>
      <c r="B29" s="3">
        <v>2696</v>
      </c>
      <c r="C29" s="3"/>
      <c r="D29" s="3">
        <v>2429.5</v>
      </c>
      <c r="E29" s="3">
        <v>2707.75</v>
      </c>
      <c r="F29" s="3">
        <v>2393.5</v>
      </c>
      <c r="G29" s="2" t="s">
        <v>16</v>
      </c>
      <c r="H29" s="4">
        <v>9.1899999999999996E-2</v>
      </c>
      <c r="I29" s="4">
        <f t="shared" si="0"/>
        <v>9.1899999999999996E-2</v>
      </c>
      <c r="J29" s="5">
        <f t="shared" si="1"/>
        <v>314.25</v>
      </c>
      <c r="K29" s="4">
        <f t="shared" si="2"/>
        <v>0.12934760238732249</v>
      </c>
      <c r="L29" s="1"/>
    </row>
    <row r="30" spans="1:12" x14ac:dyDescent="0.25">
      <c r="A30" s="2" t="s">
        <v>192</v>
      </c>
      <c r="B30" s="3">
        <v>2469</v>
      </c>
      <c r="C30" s="3"/>
      <c r="D30" s="3">
        <v>2738</v>
      </c>
      <c r="E30" s="3">
        <v>2774</v>
      </c>
      <c r="F30" s="3">
        <v>2442.5</v>
      </c>
      <c r="G30" s="2" t="s">
        <v>17</v>
      </c>
      <c r="H30" s="4">
        <v>-9.9000000000000005E-2</v>
      </c>
      <c r="I30" s="4">
        <f t="shared" si="0"/>
        <v>9.9000000000000005E-2</v>
      </c>
      <c r="J30" s="5">
        <f t="shared" si="1"/>
        <v>331.5</v>
      </c>
      <c r="K30" s="4">
        <f t="shared" si="2"/>
        <v>0.12107377647918188</v>
      </c>
      <c r="L30" s="1"/>
    </row>
    <row r="31" spans="1:12" x14ac:dyDescent="0.25">
      <c r="A31" s="2" t="s">
        <v>193</v>
      </c>
      <c r="B31" s="3">
        <v>2740.25</v>
      </c>
      <c r="C31" s="3"/>
      <c r="D31" s="3">
        <v>2859.5</v>
      </c>
      <c r="E31" s="3">
        <v>2869.5</v>
      </c>
      <c r="F31" s="3">
        <v>2702.75</v>
      </c>
      <c r="G31" s="2" t="s">
        <v>18</v>
      </c>
      <c r="H31" s="4">
        <v>-4.3799999999999999E-2</v>
      </c>
      <c r="I31" s="4">
        <f t="shared" si="0"/>
        <v>4.3799999999999999E-2</v>
      </c>
      <c r="J31" s="5">
        <f t="shared" si="1"/>
        <v>166.75</v>
      </c>
      <c r="K31" s="4">
        <f t="shared" si="2"/>
        <v>5.8314390627732124E-2</v>
      </c>
      <c r="L31" s="1"/>
    </row>
    <row r="32" spans="1:12" x14ac:dyDescent="0.25">
      <c r="A32" s="2" t="s">
        <v>194</v>
      </c>
      <c r="B32" s="3">
        <v>2865.75</v>
      </c>
      <c r="C32" s="3"/>
      <c r="D32" s="3">
        <v>2733</v>
      </c>
      <c r="E32" s="3">
        <v>2884.75</v>
      </c>
      <c r="F32" s="3">
        <v>2695.25</v>
      </c>
      <c r="G32" s="2" t="s">
        <v>16</v>
      </c>
      <c r="H32" s="4">
        <v>4.2900000000000001E-2</v>
      </c>
      <c r="I32" s="4">
        <f t="shared" si="0"/>
        <v>4.2900000000000001E-2</v>
      </c>
      <c r="J32" s="5">
        <f t="shared" si="1"/>
        <v>189.5</v>
      </c>
      <c r="K32" s="4">
        <f t="shared" si="2"/>
        <v>6.9337724112696675E-2</v>
      </c>
      <c r="L32" s="1"/>
    </row>
    <row r="33" spans="1:12" x14ac:dyDescent="0.25">
      <c r="A33" s="2" t="s">
        <v>195</v>
      </c>
      <c r="B33" s="3">
        <v>2747.75</v>
      </c>
      <c r="C33" s="3"/>
      <c r="D33" s="3">
        <v>2916</v>
      </c>
      <c r="E33" s="3">
        <v>2916</v>
      </c>
      <c r="F33" s="3">
        <v>2715</v>
      </c>
      <c r="G33" s="2" t="s">
        <v>19</v>
      </c>
      <c r="H33" s="4">
        <v>-7.2999999999999995E-2</v>
      </c>
      <c r="I33" s="4">
        <f t="shared" si="0"/>
        <v>7.2999999999999995E-2</v>
      </c>
      <c r="J33" s="5">
        <f t="shared" si="1"/>
        <v>201</v>
      </c>
      <c r="K33" s="4">
        <f t="shared" si="2"/>
        <v>6.893004115226338E-2</v>
      </c>
      <c r="L33" s="1"/>
    </row>
    <row r="34" spans="1:12" x14ac:dyDescent="0.25">
      <c r="A34" s="2" t="s">
        <v>196</v>
      </c>
      <c r="B34" s="3">
        <v>2964</v>
      </c>
      <c r="C34" s="3"/>
      <c r="D34" s="3">
        <v>3024.25</v>
      </c>
      <c r="E34" s="3">
        <v>3037</v>
      </c>
      <c r="F34" s="3">
        <v>2898</v>
      </c>
      <c r="G34" s="2" t="s">
        <v>20</v>
      </c>
      <c r="H34" s="4">
        <v>-1.7100000000000001E-2</v>
      </c>
      <c r="I34" s="4">
        <f t="shared" si="0"/>
        <v>1.7100000000000001E-2</v>
      </c>
      <c r="J34" s="5">
        <f t="shared" si="1"/>
        <v>139</v>
      </c>
      <c r="K34" s="4">
        <f t="shared" si="2"/>
        <v>4.5961808712904027E-2</v>
      </c>
      <c r="L34" s="1"/>
    </row>
    <row r="35" spans="1:12" x14ac:dyDescent="0.25">
      <c r="A35" s="2" t="s">
        <v>197</v>
      </c>
      <c r="B35" s="3">
        <v>3015.5</v>
      </c>
      <c r="C35" s="3"/>
      <c r="D35" s="3">
        <v>3109.25</v>
      </c>
      <c r="E35" s="3">
        <v>3113.75</v>
      </c>
      <c r="F35" s="3">
        <v>2996.5</v>
      </c>
      <c r="G35" s="2" t="s">
        <v>21</v>
      </c>
      <c r="H35" s="4">
        <v>-3.1899999999999998E-2</v>
      </c>
      <c r="I35" s="4">
        <f t="shared" si="0"/>
        <v>3.1899999999999998E-2</v>
      </c>
      <c r="J35" s="5">
        <f t="shared" si="1"/>
        <v>117.25</v>
      </c>
      <c r="K35" s="4">
        <f t="shared" si="2"/>
        <v>3.771005869582697E-2</v>
      </c>
      <c r="L35" s="1"/>
    </row>
    <row r="36" spans="1:12" x14ac:dyDescent="0.25">
      <c r="A36" s="2" t="s">
        <v>198</v>
      </c>
      <c r="B36" s="3">
        <v>3114.75</v>
      </c>
      <c r="C36" s="3"/>
      <c r="D36" s="3">
        <v>2988.25</v>
      </c>
      <c r="E36" s="3">
        <v>3129.5</v>
      </c>
      <c r="F36" s="3">
        <v>2976.5</v>
      </c>
      <c r="G36" s="2" t="s">
        <v>22</v>
      </c>
      <c r="H36" s="4">
        <v>3.9300000000000002E-2</v>
      </c>
      <c r="I36" s="4">
        <f t="shared" si="0"/>
        <v>3.9300000000000002E-2</v>
      </c>
      <c r="J36" s="5">
        <f t="shared" si="1"/>
        <v>153</v>
      </c>
      <c r="K36" s="4">
        <f t="shared" si="2"/>
        <v>5.1200535430435873E-2</v>
      </c>
      <c r="L36" s="1"/>
    </row>
    <row r="37" spans="1:12" x14ac:dyDescent="0.25">
      <c r="A37" s="2" t="s">
        <v>199</v>
      </c>
      <c r="B37" s="3">
        <v>2997</v>
      </c>
      <c r="C37" s="3"/>
      <c r="D37" s="3">
        <v>3077</v>
      </c>
      <c r="E37" s="3">
        <v>3137</v>
      </c>
      <c r="F37" s="3">
        <v>2973</v>
      </c>
      <c r="G37" s="2" t="s">
        <v>23</v>
      </c>
      <c r="H37" s="4">
        <v>-2.2200000000000001E-2</v>
      </c>
      <c r="I37" s="4">
        <f t="shared" si="0"/>
        <v>2.2200000000000001E-2</v>
      </c>
      <c r="J37" s="5">
        <f t="shared" si="1"/>
        <v>164</v>
      </c>
      <c r="K37" s="4">
        <f t="shared" si="2"/>
        <v>5.3298667533311667E-2</v>
      </c>
      <c r="L37" s="1"/>
    </row>
    <row r="38" spans="1:12" x14ac:dyDescent="0.25">
      <c r="A38" s="2" t="s">
        <v>200</v>
      </c>
      <c r="B38" s="3">
        <v>3065</v>
      </c>
      <c r="C38" s="3"/>
      <c r="D38" s="3">
        <v>2900</v>
      </c>
      <c r="E38" s="3">
        <v>3093.25</v>
      </c>
      <c r="F38" s="3">
        <v>2889.25</v>
      </c>
      <c r="G38" s="2" t="s">
        <v>24</v>
      </c>
      <c r="H38" s="4">
        <v>3.8600000000000002E-2</v>
      </c>
      <c r="I38" s="4">
        <f t="shared" si="0"/>
        <v>3.8600000000000002E-2</v>
      </c>
      <c r="J38" s="5">
        <f t="shared" si="1"/>
        <v>204</v>
      </c>
      <c r="K38" s="4">
        <f t="shared" si="2"/>
        <v>7.0344827586206901E-2</v>
      </c>
      <c r="L38" s="1"/>
    </row>
    <row r="39" spans="1:12" x14ac:dyDescent="0.25">
      <c r="A39" s="2" t="s">
        <v>201</v>
      </c>
      <c r="B39" s="3">
        <v>2951</v>
      </c>
      <c r="C39" s="3"/>
      <c r="D39" s="3">
        <v>2950</v>
      </c>
      <c r="E39" s="3">
        <v>2996</v>
      </c>
      <c r="F39" s="3">
        <v>2853.25</v>
      </c>
      <c r="G39" s="2" t="s">
        <v>25</v>
      </c>
      <c r="H39" s="4">
        <v>-2E-3</v>
      </c>
      <c r="I39" s="4">
        <f t="shared" si="0"/>
        <v>2E-3</v>
      </c>
      <c r="J39" s="5">
        <f t="shared" si="1"/>
        <v>142.75</v>
      </c>
      <c r="K39" s="4">
        <f t="shared" si="2"/>
        <v>4.8389830508474577E-2</v>
      </c>
      <c r="L39" s="1"/>
    </row>
    <row r="40" spans="1:12" x14ac:dyDescent="0.25">
      <c r="A40" s="2" t="s">
        <v>202</v>
      </c>
      <c r="B40" s="3">
        <v>2957</v>
      </c>
      <c r="C40" s="3"/>
      <c r="D40" s="3">
        <v>3100.25</v>
      </c>
      <c r="E40" s="3">
        <v>3117</v>
      </c>
      <c r="F40" s="3">
        <v>2944.5</v>
      </c>
      <c r="G40" s="2" t="s">
        <v>26</v>
      </c>
      <c r="H40" s="4">
        <v>-4.9299999999999997E-2</v>
      </c>
      <c r="I40" s="4">
        <f t="shared" si="0"/>
        <v>4.9299999999999997E-2</v>
      </c>
      <c r="J40" s="5">
        <f t="shared" si="1"/>
        <v>172.5</v>
      </c>
      <c r="K40" s="4">
        <f t="shared" si="2"/>
        <v>5.5640674139182326E-2</v>
      </c>
      <c r="L40" s="1"/>
    </row>
    <row r="41" spans="1:12" x14ac:dyDescent="0.25">
      <c r="A41" s="2" t="s">
        <v>203</v>
      </c>
      <c r="B41" s="3">
        <v>3110.25</v>
      </c>
      <c r="C41" s="3"/>
      <c r="D41" s="3">
        <v>3138</v>
      </c>
      <c r="E41" s="3">
        <v>3182</v>
      </c>
      <c r="F41" s="3">
        <v>3091</v>
      </c>
      <c r="G41" s="2" t="s">
        <v>27</v>
      </c>
      <c r="H41" s="4">
        <v>-7.1000000000000004E-3</v>
      </c>
      <c r="I41" s="4">
        <f t="shared" si="0"/>
        <v>7.1000000000000004E-3</v>
      </c>
      <c r="J41" s="5">
        <f t="shared" si="1"/>
        <v>91</v>
      </c>
      <c r="K41" s="4">
        <f t="shared" si="2"/>
        <v>2.8999362651370299E-2</v>
      </c>
      <c r="L41" s="1"/>
    </row>
    <row r="42" spans="1:12" x14ac:dyDescent="0.25">
      <c r="A42" s="2" t="s">
        <v>204</v>
      </c>
      <c r="B42" s="3">
        <v>3132.5</v>
      </c>
      <c r="C42" s="3"/>
      <c r="D42" s="3">
        <v>3223</v>
      </c>
      <c r="E42" s="3">
        <v>3259.5</v>
      </c>
      <c r="F42" s="3">
        <v>3117.25</v>
      </c>
      <c r="G42" s="2" t="s">
        <v>28</v>
      </c>
      <c r="H42" s="4">
        <v>-2.9100000000000001E-2</v>
      </c>
      <c r="I42" s="4">
        <f t="shared" si="0"/>
        <v>2.9100000000000001E-2</v>
      </c>
      <c r="J42" s="5">
        <f t="shared" si="1"/>
        <v>142.25</v>
      </c>
      <c r="K42" s="4">
        <f t="shared" si="2"/>
        <v>4.4135898231461371E-2</v>
      </c>
      <c r="L42" s="1"/>
    </row>
    <row r="43" spans="1:12" x14ac:dyDescent="0.25">
      <c r="A43" s="2" t="s">
        <v>205</v>
      </c>
      <c r="B43" s="3">
        <v>3226.25</v>
      </c>
      <c r="C43" s="3"/>
      <c r="D43" s="3">
        <v>3309</v>
      </c>
      <c r="E43" s="3">
        <v>3312</v>
      </c>
      <c r="F43" s="3">
        <v>3213.75</v>
      </c>
      <c r="G43" s="2" t="s">
        <v>29</v>
      </c>
      <c r="H43" s="4">
        <v>-3.3799999999999997E-2</v>
      </c>
      <c r="I43" s="4">
        <f t="shared" si="0"/>
        <v>3.3799999999999997E-2</v>
      </c>
      <c r="J43" s="5">
        <f t="shared" si="1"/>
        <v>98.25</v>
      </c>
      <c r="K43" s="4">
        <f t="shared" si="2"/>
        <v>2.9691749773345422E-2</v>
      </c>
      <c r="L43" s="1"/>
    </row>
    <row r="44" spans="1:12" x14ac:dyDescent="0.25">
      <c r="A44" s="2" t="s">
        <v>206</v>
      </c>
      <c r="B44" s="3">
        <v>3339.25</v>
      </c>
      <c r="C44" s="3"/>
      <c r="D44" s="3">
        <v>3367</v>
      </c>
      <c r="E44" s="3">
        <v>3369.25</v>
      </c>
      <c r="F44" s="3">
        <v>3328</v>
      </c>
      <c r="G44" s="2" t="s">
        <v>30</v>
      </c>
      <c r="H44" s="4">
        <v>-8.8999999999999999E-3</v>
      </c>
      <c r="I44" s="4">
        <f t="shared" si="0"/>
        <v>8.8999999999999999E-3</v>
      </c>
      <c r="J44" s="5">
        <f t="shared" si="1"/>
        <v>41.25</v>
      </c>
      <c r="K44" s="4">
        <f t="shared" si="2"/>
        <v>1.2251262251262251E-2</v>
      </c>
      <c r="L44" s="1"/>
    </row>
    <row r="45" spans="1:12" x14ac:dyDescent="0.25">
      <c r="A45" s="2" t="s">
        <v>207</v>
      </c>
      <c r="B45" s="3">
        <v>3369.25</v>
      </c>
      <c r="C45" s="3"/>
      <c r="D45" s="3">
        <v>3391.75</v>
      </c>
      <c r="E45" s="3">
        <v>3397.5</v>
      </c>
      <c r="F45" s="3">
        <v>3339.25</v>
      </c>
      <c r="G45" s="2" t="s">
        <v>31</v>
      </c>
      <c r="H45" s="4">
        <v>-5.3E-3</v>
      </c>
      <c r="I45" s="4">
        <f t="shared" si="0"/>
        <v>5.3E-3</v>
      </c>
      <c r="J45" s="5">
        <f t="shared" si="1"/>
        <v>58.25</v>
      </c>
      <c r="K45" s="4">
        <f t="shared" si="2"/>
        <v>1.7174025208225842E-2</v>
      </c>
      <c r="L45" s="1"/>
    </row>
    <row r="46" spans="1:12" x14ac:dyDescent="0.25">
      <c r="A46" s="2" t="s">
        <v>208</v>
      </c>
      <c r="B46" s="3">
        <v>3387.25</v>
      </c>
      <c r="C46" s="3"/>
      <c r="D46" s="3">
        <v>3372</v>
      </c>
      <c r="E46" s="3">
        <v>3393.75</v>
      </c>
      <c r="F46" s="3">
        <v>3370.75</v>
      </c>
      <c r="G46" s="2" t="s">
        <v>32</v>
      </c>
      <c r="H46" s="4">
        <v>5.3E-3</v>
      </c>
      <c r="I46" s="4">
        <f t="shared" si="0"/>
        <v>5.3E-3</v>
      </c>
      <c r="J46" s="5">
        <f t="shared" si="1"/>
        <v>23</v>
      </c>
      <c r="K46" s="4">
        <f t="shared" si="2"/>
        <v>6.8208778173190982E-3</v>
      </c>
      <c r="L46" s="1"/>
    </row>
    <row r="47" spans="1:12" x14ac:dyDescent="0.25">
      <c r="A47" s="2" t="s">
        <v>209</v>
      </c>
      <c r="B47" s="3">
        <v>3369.25</v>
      </c>
      <c r="C47" s="3"/>
      <c r="D47" s="3">
        <v>3382.25</v>
      </c>
      <c r="E47" s="3">
        <v>3392.5</v>
      </c>
      <c r="F47" s="3">
        <v>3355.25</v>
      </c>
      <c r="G47" s="2" t="s">
        <v>33</v>
      </c>
      <c r="H47" s="4">
        <v>-2E-3</v>
      </c>
      <c r="I47" s="4">
        <f t="shared" si="0"/>
        <v>2E-3</v>
      </c>
      <c r="J47" s="5">
        <f t="shared" si="1"/>
        <v>37.25</v>
      </c>
      <c r="K47" s="4">
        <f t="shared" si="2"/>
        <v>1.1013378668046419E-2</v>
      </c>
      <c r="L47" s="1"/>
    </row>
    <row r="48" spans="1:12" x14ac:dyDescent="0.25">
      <c r="A48" s="2" t="s">
        <v>210</v>
      </c>
      <c r="B48" s="3">
        <v>3376</v>
      </c>
      <c r="C48" s="3"/>
      <c r="D48" s="3">
        <v>3387.62</v>
      </c>
      <c r="E48" s="3">
        <v>3392.38</v>
      </c>
      <c r="F48" s="3">
        <v>3372.12</v>
      </c>
      <c r="G48" s="2" t="s">
        <v>8</v>
      </c>
      <c r="H48" s="4">
        <v>-3.3999999999999998E-3</v>
      </c>
      <c r="I48" s="4">
        <f t="shared" si="0"/>
        <v>3.3999999999999998E-3</v>
      </c>
      <c r="J48" s="5">
        <f t="shared" si="1"/>
        <v>20.260000000000218</v>
      </c>
      <c r="K48" s="4">
        <f t="shared" si="2"/>
        <v>5.9805999492269554E-3</v>
      </c>
      <c r="L48" s="1"/>
    </row>
    <row r="49" spans="1:12" x14ac:dyDescent="0.25">
      <c r="A49" s="2" t="s">
        <v>211</v>
      </c>
      <c r="B49" s="3">
        <v>3387.38</v>
      </c>
      <c r="C49" s="3"/>
      <c r="D49" s="3">
        <v>3382.62</v>
      </c>
      <c r="E49" s="3">
        <v>3389.38</v>
      </c>
      <c r="F49" s="3">
        <v>3382.62</v>
      </c>
      <c r="G49" s="2" t="s">
        <v>8</v>
      </c>
      <c r="H49" s="4">
        <v>1.9E-3</v>
      </c>
      <c r="I49" s="4">
        <f t="shared" si="0"/>
        <v>1.9E-3</v>
      </c>
      <c r="J49" s="5">
        <f t="shared" si="1"/>
        <v>6.7600000000002183</v>
      </c>
      <c r="K49" s="4">
        <f t="shared" si="2"/>
        <v>1.9984509049199195E-3</v>
      </c>
      <c r="L49" s="1"/>
    </row>
    <row r="50" spans="1:12" x14ac:dyDescent="0.25">
      <c r="A50" s="2" t="s">
        <v>212</v>
      </c>
      <c r="B50" s="3">
        <v>3381</v>
      </c>
      <c r="C50" s="3"/>
      <c r="D50" s="3">
        <v>3379.5</v>
      </c>
      <c r="E50" s="3">
        <v>3388.5</v>
      </c>
      <c r="F50" s="3">
        <v>3365.25</v>
      </c>
      <c r="G50" s="2" t="s">
        <v>34</v>
      </c>
      <c r="H50" s="4">
        <v>1E-3</v>
      </c>
      <c r="I50" s="4">
        <f t="shared" si="0"/>
        <v>1E-3</v>
      </c>
      <c r="J50" s="5">
        <f t="shared" si="1"/>
        <v>23.25</v>
      </c>
      <c r="K50" s="4">
        <f t="shared" si="2"/>
        <v>6.879715934309809E-3</v>
      </c>
      <c r="L50" s="1"/>
    </row>
    <row r="51" spans="1:12" x14ac:dyDescent="0.25">
      <c r="A51" s="2" t="s">
        <v>213</v>
      </c>
      <c r="B51" s="3">
        <v>3377.5</v>
      </c>
      <c r="C51" s="3"/>
      <c r="D51" s="3">
        <v>3381.25</v>
      </c>
      <c r="E51" s="3">
        <v>3384.75</v>
      </c>
      <c r="F51" s="3">
        <v>3348.5</v>
      </c>
      <c r="G51" s="2" t="s">
        <v>35</v>
      </c>
      <c r="H51" s="4">
        <v>-8.9999999999999998E-4</v>
      </c>
      <c r="I51" s="4">
        <f t="shared" si="0"/>
        <v>8.9999999999999998E-4</v>
      </c>
      <c r="J51" s="5">
        <f t="shared" si="1"/>
        <v>36.25</v>
      </c>
      <c r="K51" s="4">
        <f t="shared" si="2"/>
        <v>1.0720887245841035E-2</v>
      </c>
      <c r="L51" s="1"/>
    </row>
    <row r="52" spans="1:12" x14ac:dyDescent="0.25">
      <c r="A52" s="2" t="s">
        <v>214</v>
      </c>
      <c r="B52" s="3">
        <v>3380.5</v>
      </c>
      <c r="C52" s="3"/>
      <c r="D52" s="3">
        <v>3360.5</v>
      </c>
      <c r="E52" s="3">
        <v>3381.5</v>
      </c>
      <c r="F52" s="3">
        <v>3355.5</v>
      </c>
      <c r="G52" s="2" t="s">
        <v>36</v>
      </c>
      <c r="H52" s="4">
        <v>6.8999999999999999E-3</v>
      </c>
      <c r="I52" s="4">
        <f t="shared" si="0"/>
        <v>6.8999999999999999E-3</v>
      </c>
      <c r="J52" s="5">
        <f t="shared" si="1"/>
        <v>26</v>
      </c>
      <c r="K52" s="4">
        <f t="shared" si="2"/>
        <v>7.7369439071566732E-3</v>
      </c>
      <c r="L52" s="1"/>
    </row>
    <row r="53" spans="1:12" x14ac:dyDescent="0.25">
      <c r="A53" s="2" t="s">
        <v>215</v>
      </c>
      <c r="B53" s="3">
        <v>3357.5</v>
      </c>
      <c r="C53" s="3"/>
      <c r="D53" s="3">
        <v>3351</v>
      </c>
      <c r="E53" s="3">
        <v>3374.5</v>
      </c>
      <c r="F53" s="3">
        <v>3349.25</v>
      </c>
      <c r="G53" s="2" t="s">
        <v>37</v>
      </c>
      <c r="H53" s="4">
        <v>1.2999999999999999E-3</v>
      </c>
      <c r="I53" s="4">
        <f t="shared" si="0"/>
        <v>1.2999999999999999E-3</v>
      </c>
      <c r="J53" s="5">
        <f t="shared" si="1"/>
        <v>25.25</v>
      </c>
      <c r="K53" s="4">
        <f t="shared" si="2"/>
        <v>7.535064159952253E-3</v>
      </c>
      <c r="L53" s="1"/>
    </row>
    <row r="54" spans="1:12" x14ac:dyDescent="0.25">
      <c r="A54" s="2" t="s">
        <v>216</v>
      </c>
      <c r="B54" s="3">
        <v>3353</v>
      </c>
      <c r="C54" s="3"/>
      <c r="D54" s="3">
        <v>3322.25</v>
      </c>
      <c r="E54" s="3">
        <v>3353.5</v>
      </c>
      <c r="F54" s="3">
        <v>3303.5</v>
      </c>
      <c r="G54" s="2" t="s">
        <v>38</v>
      </c>
      <c r="H54" s="4">
        <v>8.3000000000000001E-3</v>
      </c>
      <c r="I54" s="4">
        <f t="shared" si="0"/>
        <v>8.3000000000000001E-3</v>
      </c>
      <c r="J54" s="5">
        <f t="shared" si="1"/>
        <v>50</v>
      </c>
      <c r="K54" s="4">
        <f t="shared" si="2"/>
        <v>1.5050041387613816E-2</v>
      </c>
      <c r="L54" s="1"/>
    </row>
    <row r="55" spans="1:12" x14ac:dyDescent="0.25">
      <c r="A55" s="2" t="s">
        <v>217</v>
      </c>
      <c r="B55" s="3">
        <v>3325.5</v>
      </c>
      <c r="C55" s="3"/>
      <c r="D55" s="3">
        <v>3349</v>
      </c>
      <c r="E55" s="3">
        <v>3350</v>
      </c>
      <c r="F55" s="3">
        <v>3320.75</v>
      </c>
      <c r="G55" s="2" t="s">
        <v>39</v>
      </c>
      <c r="H55" s="4">
        <v>-5.8999999999999999E-3</v>
      </c>
      <c r="I55" s="4">
        <f t="shared" si="0"/>
        <v>5.8999999999999999E-3</v>
      </c>
      <c r="J55" s="5">
        <f t="shared" si="1"/>
        <v>29.25</v>
      </c>
      <c r="K55" s="4">
        <f t="shared" si="2"/>
        <v>8.7339504329650638E-3</v>
      </c>
      <c r="L55" s="1"/>
    </row>
    <row r="56" spans="1:12" x14ac:dyDescent="0.25">
      <c r="A56" s="2" t="s">
        <v>218</v>
      </c>
      <c r="B56" s="3">
        <v>3345.25</v>
      </c>
      <c r="C56" s="3"/>
      <c r="D56" s="3">
        <v>3337</v>
      </c>
      <c r="E56" s="3">
        <v>3357.75</v>
      </c>
      <c r="F56" s="3">
        <v>3332.5</v>
      </c>
      <c r="G56" s="2" t="s">
        <v>40</v>
      </c>
      <c r="H56" s="4">
        <v>3.0999999999999999E-3</v>
      </c>
      <c r="I56" s="4">
        <f t="shared" si="0"/>
        <v>3.0999999999999999E-3</v>
      </c>
      <c r="J56" s="5">
        <f t="shared" si="1"/>
        <v>25.25</v>
      </c>
      <c r="K56" s="4">
        <f t="shared" si="2"/>
        <v>7.5666766556787531E-3</v>
      </c>
      <c r="L56" s="1"/>
    </row>
    <row r="57" spans="1:12" x14ac:dyDescent="0.25">
      <c r="A57" s="2" t="s">
        <v>219</v>
      </c>
      <c r="B57" s="3">
        <v>3335</v>
      </c>
      <c r="C57" s="3"/>
      <c r="D57" s="3">
        <v>3300.25</v>
      </c>
      <c r="E57" s="3">
        <v>3338</v>
      </c>
      <c r="F57" s="3">
        <v>3288.25</v>
      </c>
      <c r="G57" s="2" t="s">
        <v>41</v>
      </c>
      <c r="H57" s="4">
        <v>1.0800000000000001E-2</v>
      </c>
      <c r="I57" s="4">
        <f t="shared" si="0"/>
        <v>1.0800000000000001E-2</v>
      </c>
      <c r="J57" s="5">
        <f t="shared" si="1"/>
        <v>49.75</v>
      </c>
      <c r="K57" s="4">
        <f t="shared" si="2"/>
        <v>1.5074615559427317E-2</v>
      </c>
      <c r="L57" s="1"/>
    </row>
    <row r="58" spans="1:12" x14ac:dyDescent="0.25">
      <c r="A58" s="2" t="s">
        <v>220</v>
      </c>
      <c r="B58" s="3">
        <v>3299.5</v>
      </c>
      <c r="C58" s="3"/>
      <c r="D58" s="3">
        <v>3244.25</v>
      </c>
      <c r="E58" s="3">
        <v>3305.25</v>
      </c>
      <c r="F58" s="3">
        <v>3236</v>
      </c>
      <c r="G58" s="2" t="s">
        <v>39</v>
      </c>
      <c r="H58" s="4">
        <v>1.66E-2</v>
      </c>
      <c r="I58" s="4">
        <f t="shared" si="0"/>
        <v>1.66E-2</v>
      </c>
      <c r="J58" s="5">
        <f t="shared" si="1"/>
        <v>69.25</v>
      </c>
      <c r="K58" s="4">
        <f t="shared" si="2"/>
        <v>2.1345457347615011E-2</v>
      </c>
      <c r="L58" s="1"/>
    </row>
    <row r="59" spans="1:12" x14ac:dyDescent="0.25">
      <c r="A59" s="2" t="s">
        <v>221</v>
      </c>
      <c r="B59" s="3">
        <v>3245.5</v>
      </c>
      <c r="C59" s="3"/>
      <c r="D59" s="3">
        <v>3222.75</v>
      </c>
      <c r="E59" s="3">
        <v>3267.25</v>
      </c>
      <c r="F59" s="3">
        <v>3222</v>
      </c>
      <c r="G59" s="2" t="s">
        <v>42</v>
      </c>
      <c r="H59" s="4">
        <v>6.7000000000000002E-3</v>
      </c>
      <c r="I59" s="4">
        <f t="shared" si="0"/>
        <v>6.7000000000000002E-3</v>
      </c>
      <c r="J59" s="5">
        <f t="shared" si="1"/>
        <v>45.25</v>
      </c>
      <c r="K59" s="4">
        <f t="shared" si="2"/>
        <v>1.4040803661469241E-2</v>
      </c>
      <c r="L59" s="1"/>
    </row>
    <row r="60" spans="1:12" x14ac:dyDescent="0.25">
      <c r="A60" s="2" t="s">
        <v>222</v>
      </c>
      <c r="B60" s="3">
        <v>3224</v>
      </c>
      <c r="C60" s="3"/>
      <c r="D60" s="3">
        <v>3292</v>
      </c>
      <c r="E60" s="3">
        <v>3297.5</v>
      </c>
      <c r="F60" s="3">
        <v>3212.75</v>
      </c>
      <c r="G60" s="2" t="s">
        <v>43</v>
      </c>
      <c r="H60" s="4">
        <v>-0.02</v>
      </c>
      <c r="I60" s="4">
        <f t="shared" si="0"/>
        <v>0.02</v>
      </c>
      <c r="J60" s="5">
        <f t="shared" si="1"/>
        <v>84.75</v>
      </c>
      <c r="K60" s="4">
        <f t="shared" si="2"/>
        <v>2.5744228432563791E-2</v>
      </c>
      <c r="L60" s="1"/>
    </row>
    <row r="61" spans="1:12" x14ac:dyDescent="0.25">
      <c r="A61" s="2" t="s">
        <v>223</v>
      </c>
      <c r="B61" s="3">
        <v>3289.75</v>
      </c>
      <c r="C61" s="3"/>
      <c r="D61" s="3">
        <v>3271.5</v>
      </c>
      <c r="E61" s="3">
        <v>3295.25</v>
      </c>
      <c r="F61" s="3">
        <v>3239.75</v>
      </c>
      <c r="G61" s="2" t="s">
        <v>44</v>
      </c>
      <c r="H61" s="4">
        <v>5.3E-3</v>
      </c>
      <c r="I61" s="4">
        <f t="shared" si="0"/>
        <v>5.3E-3</v>
      </c>
      <c r="J61" s="5">
        <f t="shared" si="1"/>
        <v>55.5</v>
      </c>
      <c r="K61" s="4">
        <f t="shared" si="2"/>
        <v>1.6964695093993582E-2</v>
      </c>
      <c r="L61" s="1"/>
    </row>
    <row r="62" spans="1:12" x14ac:dyDescent="0.25">
      <c r="A62" s="2" t="s">
        <v>224</v>
      </c>
      <c r="B62" s="3">
        <v>3272.5</v>
      </c>
      <c r="C62" s="3"/>
      <c r="D62" s="3">
        <v>3281.75</v>
      </c>
      <c r="E62" s="3">
        <v>3292.75</v>
      </c>
      <c r="F62" s="3">
        <v>3265.25</v>
      </c>
      <c r="G62" s="2" t="s">
        <v>45</v>
      </c>
      <c r="H62" s="4">
        <v>-1.8E-3</v>
      </c>
      <c r="I62" s="4">
        <f t="shared" si="0"/>
        <v>1.8E-3</v>
      </c>
      <c r="J62" s="5">
        <f t="shared" si="1"/>
        <v>27.5</v>
      </c>
      <c r="K62" s="4">
        <f t="shared" si="2"/>
        <v>8.3796754780223973E-3</v>
      </c>
      <c r="L62" s="1"/>
    </row>
    <row r="63" spans="1:12" x14ac:dyDescent="0.25">
      <c r="A63" s="2" t="s">
        <v>225</v>
      </c>
      <c r="B63" s="3">
        <v>3278.25</v>
      </c>
      <c r="C63" s="3"/>
      <c r="D63" s="3">
        <v>3239.5</v>
      </c>
      <c r="E63" s="3">
        <v>3285</v>
      </c>
      <c r="F63" s="3">
        <v>3238.75</v>
      </c>
      <c r="G63" s="2" t="s">
        <v>46</v>
      </c>
      <c r="H63" s="4">
        <v>1.2E-2</v>
      </c>
      <c r="I63" s="4">
        <f t="shared" si="0"/>
        <v>1.2E-2</v>
      </c>
      <c r="J63" s="5">
        <f t="shared" si="1"/>
        <v>46.25</v>
      </c>
      <c r="K63" s="4">
        <f t="shared" si="2"/>
        <v>1.4276894582497299E-2</v>
      </c>
      <c r="L63" s="1"/>
    </row>
    <row r="64" spans="1:12" x14ac:dyDescent="0.25">
      <c r="A64" s="2" t="s">
        <v>226</v>
      </c>
      <c r="B64" s="3">
        <v>3239.5</v>
      </c>
      <c r="C64" s="3"/>
      <c r="D64" s="3">
        <v>3269.75</v>
      </c>
      <c r="E64" s="3">
        <v>3269.75</v>
      </c>
      <c r="F64" s="3">
        <v>3233</v>
      </c>
      <c r="G64" s="2" t="s">
        <v>47</v>
      </c>
      <c r="H64" s="4">
        <v>-1.6400000000000001E-2</v>
      </c>
      <c r="I64" s="4">
        <f t="shared" si="0"/>
        <v>1.6400000000000001E-2</v>
      </c>
      <c r="J64" s="5">
        <f t="shared" si="1"/>
        <v>36.75</v>
      </c>
      <c r="K64" s="4">
        <f t="shared" si="2"/>
        <v>1.1239391390779112E-2</v>
      </c>
      <c r="L64" s="1"/>
    </row>
    <row r="65" spans="1:12" x14ac:dyDescent="0.25">
      <c r="A65" s="2" t="s">
        <v>227</v>
      </c>
      <c r="B65" s="3">
        <v>3293.5</v>
      </c>
      <c r="C65" s="3"/>
      <c r="D65" s="3">
        <v>3326.5</v>
      </c>
      <c r="E65" s="3">
        <v>3337</v>
      </c>
      <c r="F65" s="3">
        <v>3280.5</v>
      </c>
      <c r="G65" s="2" t="s">
        <v>48</v>
      </c>
      <c r="H65" s="4">
        <v>-9.7999999999999997E-3</v>
      </c>
      <c r="I65" s="4">
        <f t="shared" si="0"/>
        <v>9.7999999999999997E-3</v>
      </c>
      <c r="J65" s="5">
        <f t="shared" si="1"/>
        <v>56.5</v>
      </c>
      <c r="K65" s="4">
        <f t="shared" si="2"/>
        <v>1.6984818878701336E-2</v>
      </c>
      <c r="L65" s="1"/>
    </row>
    <row r="66" spans="1:12" x14ac:dyDescent="0.25">
      <c r="A66" s="2" t="s">
        <v>228</v>
      </c>
      <c r="B66" s="3">
        <v>3326</v>
      </c>
      <c r="C66" s="3"/>
      <c r="D66" s="3">
        <v>3317.25</v>
      </c>
      <c r="E66" s="3">
        <v>3327</v>
      </c>
      <c r="F66" s="3">
        <v>3301.25</v>
      </c>
      <c r="G66" s="2" t="s">
        <v>49</v>
      </c>
      <c r="H66" s="4">
        <v>1.9E-3</v>
      </c>
      <c r="I66" s="4">
        <f t="shared" si="0"/>
        <v>1.9E-3</v>
      </c>
      <c r="J66" s="5">
        <f t="shared" si="1"/>
        <v>25.75</v>
      </c>
      <c r="K66" s="4">
        <f t="shared" si="2"/>
        <v>7.7624538397769232E-3</v>
      </c>
      <c r="L66" s="1"/>
    </row>
    <row r="67" spans="1:12" x14ac:dyDescent="0.25">
      <c r="A67" s="2" t="s">
        <v>229</v>
      </c>
      <c r="B67" s="3">
        <v>3319.75</v>
      </c>
      <c r="C67" s="3"/>
      <c r="D67" s="3">
        <v>3321.25</v>
      </c>
      <c r="E67" s="3">
        <v>3337.5</v>
      </c>
      <c r="F67" s="3">
        <v>3315.25</v>
      </c>
      <c r="G67" s="2" t="s">
        <v>50</v>
      </c>
      <c r="H67" s="4">
        <v>1E-4</v>
      </c>
      <c r="I67" s="4">
        <f t="shared" ref="I67:I130" si="3">ABS(H67)</f>
        <v>1E-4</v>
      </c>
      <c r="J67" s="5">
        <f t="shared" ref="J67:J130" si="4">E67-F67</f>
        <v>22.25</v>
      </c>
      <c r="K67" s="4">
        <f t="shared" ref="K67:K130" si="5">J67/D67</f>
        <v>6.6992849077907417E-3</v>
      </c>
      <c r="L67" s="1"/>
    </row>
    <row r="68" spans="1:12" x14ac:dyDescent="0.25">
      <c r="A68" s="2" t="s">
        <v>230</v>
      </c>
      <c r="B68" s="3">
        <v>3319.5</v>
      </c>
      <c r="C68" s="3"/>
      <c r="D68" s="3">
        <v>3325</v>
      </c>
      <c r="E68" s="3">
        <v>3329.75</v>
      </c>
      <c r="F68" s="3">
        <v>3307.25</v>
      </c>
      <c r="G68" s="2" t="s">
        <v>51</v>
      </c>
      <c r="H68" s="4">
        <v>-1E-3</v>
      </c>
      <c r="I68" s="4">
        <f t="shared" si="3"/>
        <v>1E-3</v>
      </c>
      <c r="J68" s="5">
        <f t="shared" si="4"/>
        <v>22.5</v>
      </c>
      <c r="K68" s="4">
        <f t="shared" si="5"/>
        <v>6.7669172932330827E-3</v>
      </c>
      <c r="L68" s="1"/>
    </row>
    <row r="69" spans="1:12" x14ac:dyDescent="0.25">
      <c r="A69" s="2" t="s">
        <v>231</v>
      </c>
      <c r="B69" s="3">
        <v>3322.88</v>
      </c>
      <c r="C69" s="3"/>
      <c r="D69" s="3">
        <v>3327.88</v>
      </c>
      <c r="E69" s="3">
        <v>3328.38</v>
      </c>
      <c r="F69" s="3">
        <v>3318.62</v>
      </c>
      <c r="G69" s="2" t="s">
        <v>8</v>
      </c>
      <c r="H69" s="4">
        <v>-5.9999999999999995E-4</v>
      </c>
      <c r="I69" s="4">
        <f t="shared" si="3"/>
        <v>5.9999999999999995E-4</v>
      </c>
      <c r="J69" s="5">
        <f t="shared" si="4"/>
        <v>9.7600000000002183</v>
      </c>
      <c r="K69" s="4">
        <f t="shared" si="5"/>
        <v>2.9327980576223356E-3</v>
      </c>
      <c r="L69" s="1"/>
    </row>
    <row r="70" spans="1:12" x14ac:dyDescent="0.25">
      <c r="A70" s="2" t="s">
        <v>232</v>
      </c>
      <c r="B70" s="3">
        <v>3325</v>
      </c>
      <c r="C70" s="3"/>
      <c r="D70" s="3">
        <v>3316.75</v>
      </c>
      <c r="E70" s="3">
        <v>3330.25</v>
      </c>
      <c r="F70" s="3">
        <v>3316</v>
      </c>
      <c r="G70" s="2" t="s">
        <v>52</v>
      </c>
      <c r="H70" s="4">
        <v>2.5999999999999999E-3</v>
      </c>
      <c r="I70" s="4">
        <f t="shared" si="3"/>
        <v>2.5999999999999999E-3</v>
      </c>
      <c r="J70" s="5">
        <f t="shared" si="4"/>
        <v>14.25</v>
      </c>
      <c r="K70" s="4">
        <f t="shared" si="5"/>
        <v>4.2963744629531918E-3</v>
      </c>
      <c r="L70" s="1"/>
    </row>
    <row r="71" spans="1:12" x14ac:dyDescent="0.25">
      <c r="A71" s="2" t="s">
        <v>233</v>
      </c>
      <c r="B71" s="3">
        <v>3316.5</v>
      </c>
      <c r="C71" s="3"/>
      <c r="D71" s="3">
        <v>3294.25</v>
      </c>
      <c r="E71" s="3">
        <v>3318</v>
      </c>
      <c r="F71" s="3">
        <v>3294</v>
      </c>
      <c r="G71" s="2" t="s">
        <v>53</v>
      </c>
      <c r="H71" s="4">
        <v>6.8999999999999999E-3</v>
      </c>
      <c r="I71" s="4">
        <f t="shared" si="3"/>
        <v>6.8999999999999999E-3</v>
      </c>
      <c r="J71" s="5">
        <f t="shared" si="4"/>
        <v>24</v>
      </c>
      <c r="K71" s="4">
        <f t="shared" si="5"/>
        <v>7.2854215678834332E-3</v>
      </c>
      <c r="L71" s="1"/>
    </row>
    <row r="72" spans="1:12" x14ac:dyDescent="0.25">
      <c r="A72" s="2" t="s">
        <v>234</v>
      </c>
      <c r="B72" s="3">
        <v>3293.75</v>
      </c>
      <c r="C72" s="3"/>
      <c r="D72" s="3">
        <v>3287.75</v>
      </c>
      <c r="E72" s="3">
        <v>3299</v>
      </c>
      <c r="F72" s="3">
        <v>3277.75</v>
      </c>
      <c r="G72" s="2" t="s">
        <v>54</v>
      </c>
      <c r="H72" s="4">
        <v>1.6999999999999999E-3</v>
      </c>
      <c r="I72" s="4">
        <f t="shared" si="3"/>
        <v>1.6999999999999999E-3</v>
      </c>
      <c r="J72" s="5">
        <f t="shared" si="4"/>
        <v>21.25</v>
      </c>
      <c r="K72" s="4">
        <f t="shared" si="5"/>
        <v>6.4633868146908979E-3</v>
      </c>
      <c r="L72" s="1"/>
    </row>
    <row r="73" spans="1:12" x14ac:dyDescent="0.25">
      <c r="A73" s="2" t="s">
        <v>235</v>
      </c>
      <c r="B73" s="3">
        <v>3288</v>
      </c>
      <c r="C73" s="3"/>
      <c r="D73" s="3">
        <v>3289.25</v>
      </c>
      <c r="E73" s="3">
        <v>3296.75</v>
      </c>
      <c r="F73" s="3">
        <v>3275.25</v>
      </c>
      <c r="G73" s="2" t="s">
        <v>55</v>
      </c>
      <c r="H73" s="4">
        <v>-5.0000000000000001E-4</v>
      </c>
      <c r="I73" s="4">
        <f t="shared" si="3"/>
        <v>5.0000000000000001E-4</v>
      </c>
      <c r="J73" s="5">
        <f t="shared" si="4"/>
        <v>21.5</v>
      </c>
      <c r="K73" s="4">
        <f t="shared" si="5"/>
        <v>6.5364444782245196E-3</v>
      </c>
      <c r="L73" s="1"/>
    </row>
    <row r="74" spans="1:12" x14ac:dyDescent="0.25">
      <c r="A74" s="2" t="s">
        <v>236</v>
      </c>
      <c r="B74" s="3">
        <v>3289.75</v>
      </c>
      <c r="C74" s="3"/>
      <c r="D74" s="3">
        <v>3265.75</v>
      </c>
      <c r="E74" s="3">
        <v>3291</v>
      </c>
      <c r="F74" s="3">
        <v>3265.5</v>
      </c>
      <c r="G74" s="2" t="s">
        <v>56</v>
      </c>
      <c r="H74" s="4">
        <v>7.7000000000000002E-3</v>
      </c>
      <c r="I74" s="4">
        <f t="shared" si="3"/>
        <v>7.7000000000000002E-3</v>
      </c>
      <c r="J74" s="5">
        <f t="shared" si="4"/>
        <v>25.5</v>
      </c>
      <c r="K74" s="4">
        <f t="shared" si="5"/>
        <v>7.8083135573757938E-3</v>
      </c>
      <c r="L74" s="1"/>
    </row>
    <row r="75" spans="1:12" x14ac:dyDescent="0.25">
      <c r="A75" s="2" t="s">
        <v>237</v>
      </c>
      <c r="B75" s="3">
        <v>3264.75</v>
      </c>
      <c r="C75" s="3"/>
      <c r="D75" s="3">
        <v>3275.5</v>
      </c>
      <c r="E75" s="3">
        <v>3287</v>
      </c>
      <c r="F75" s="3">
        <v>3260.75</v>
      </c>
      <c r="G75" s="2" t="s">
        <v>57</v>
      </c>
      <c r="H75" s="4">
        <v>-3.3999999999999998E-3</v>
      </c>
      <c r="I75" s="4">
        <f t="shared" si="3"/>
        <v>3.3999999999999998E-3</v>
      </c>
      <c r="J75" s="5">
        <f t="shared" si="4"/>
        <v>26.25</v>
      </c>
      <c r="K75" s="4">
        <f t="shared" si="5"/>
        <v>8.0140436574568773E-3</v>
      </c>
      <c r="L75" s="1"/>
    </row>
    <row r="76" spans="1:12" x14ac:dyDescent="0.25">
      <c r="A76" s="2" t="s">
        <v>238</v>
      </c>
      <c r="B76" s="3">
        <v>3276</v>
      </c>
      <c r="C76" s="3"/>
      <c r="D76" s="3">
        <v>3261.25</v>
      </c>
      <c r="E76" s="3">
        <v>3276.75</v>
      </c>
      <c r="F76" s="3">
        <v>3257.75</v>
      </c>
      <c r="G76" s="2" t="s">
        <v>58</v>
      </c>
      <c r="H76" s="4">
        <v>4.7999999999999996E-3</v>
      </c>
      <c r="I76" s="4">
        <f t="shared" si="3"/>
        <v>4.7999999999999996E-3</v>
      </c>
      <c r="J76" s="5">
        <f t="shared" si="4"/>
        <v>19</v>
      </c>
      <c r="K76" s="4">
        <f t="shared" si="5"/>
        <v>5.8259869681870444E-3</v>
      </c>
      <c r="L76" s="1"/>
    </row>
    <row r="77" spans="1:12" x14ac:dyDescent="0.25">
      <c r="A77" s="2" t="s">
        <v>239</v>
      </c>
      <c r="B77" s="3">
        <v>3260.25</v>
      </c>
      <c r="C77" s="3"/>
      <c r="D77" s="3">
        <v>3231.75</v>
      </c>
      <c r="E77" s="3">
        <v>3267.75</v>
      </c>
      <c r="F77" s="3">
        <v>3181</v>
      </c>
      <c r="G77" s="2" t="s">
        <v>59</v>
      </c>
      <c r="H77" s="4">
        <v>7.7000000000000002E-3</v>
      </c>
      <c r="I77" s="4">
        <f t="shared" si="3"/>
        <v>7.7000000000000002E-3</v>
      </c>
      <c r="J77" s="5">
        <f t="shared" si="4"/>
        <v>86.75</v>
      </c>
      <c r="K77" s="4">
        <f t="shared" si="5"/>
        <v>2.6843041695675716E-2</v>
      </c>
      <c r="L77" s="1"/>
    </row>
    <row r="78" spans="1:12" x14ac:dyDescent="0.25">
      <c r="A78" s="2" t="s">
        <v>240</v>
      </c>
      <c r="B78" s="3">
        <v>3235.25</v>
      </c>
      <c r="C78" s="3"/>
      <c r="D78" s="3">
        <v>3243.5</v>
      </c>
      <c r="E78" s="3">
        <v>3254.5</v>
      </c>
      <c r="F78" s="3">
        <v>3226</v>
      </c>
      <c r="G78" s="2" t="s">
        <v>60</v>
      </c>
      <c r="H78" s="4">
        <v>-2.5000000000000001E-3</v>
      </c>
      <c r="I78" s="4">
        <f t="shared" si="3"/>
        <v>2.5000000000000001E-3</v>
      </c>
      <c r="J78" s="5">
        <f t="shared" si="4"/>
        <v>28.5</v>
      </c>
      <c r="K78" s="4">
        <f t="shared" si="5"/>
        <v>8.7868043779867431E-3</v>
      </c>
      <c r="L78" s="1"/>
    </row>
    <row r="79" spans="1:12" x14ac:dyDescent="0.25">
      <c r="A79" s="2" t="s">
        <v>241</v>
      </c>
      <c r="B79" s="3">
        <v>3243.5</v>
      </c>
      <c r="C79" s="3"/>
      <c r="D79" s="3">
        <v>3220.25</v>
      </c>
      <c r="E79" s="3">
        <v>3249.5</v>
      </c>
      <c r="F79" s="3">
        <v>3208.75</v>
      </c>
      <c r="G79" s="2" t="s">
        <v>61</v>
      </c>
      <c r="H79" s="4">
        <v>2.5000000000000001E-3</v>
      </c>
      <c r="I79" s="4">
        <f t="shared" si="3"/>
        <v>2.5000000000000001E-3</v>
      </c>
      <c r="J79" s="5">
        <f t="shared" si="4"/>
        <v>40.75</v>
      </c>
      <c r="K79" s="4">
        <f t="shared" si="5"/>
        <v>1.2654297026628368E-2</v>
      </c>
      <c r="L79" s="1"/>
    </row>
    <row r="80" spans="1:12" x14ac:dyDescent="0.25">
      <c r="A80" s="2" t="s">
        <v>242</v>
      </c>
      <c r="B80" s="3">
        <v>3235.5</v>
      </c>
      <c r="C80" s="3"/>
      <c r="D80" s="3">
        <v>3261</v>
      </c>
      <c r="E80" s="3">
        <v>3263.5</v>
      </c>
      <c r="F80" s="3">
        <v>3206.75</v>
      </c>
      <c r="G80" s="2" t="s">
        <v>62</v>
      </c>
      <c r="H80" s="4">
        <v>-7.1999999999999998E-3</v>
      </c>
      <c r="I80" s="4">
        <f t="shared" si="3"/>
        <v>7.1999999999999998E-3</v>
      </c>
      <c r="J80" s="5">
        <f t="shared" si="4"/>
        <v>56.75</v>
      </c>
      <c r="K80" s="4">
        <f t="shared" si="5"/>
        <v>1.7402637227844221E-2</v>
      </c>
      <c r="L80" s="1"/>
    </row>
    <row r="81" spans="1:12" x14ac:dyDescent="0.25">
      <c r="A81" s="2" t="s">
        <v>243</v>
      </c>
      <c r="B81" s="3">
        <v>3259</v>
      </c>
      <c r="C81" s="3"/>
      <c r="D81" s="3">
        <v>3237</v>
      </c>
      <c r="E81" s="3">
        <v>3261.75</v>
      </c>
      <c r="F81" s="3">
        <v>3234.25</v>
      </c>
      <c r="G81" s="2" t="s">
        <v>63</v>
      </c>
      <c r="H81" s="4">
        <v>6.6E-3</v>
      </c>
      <c r="I81" s="4">
        <f t="shared" si="3"/>
        <v>6.6E-3</v>
      </c>
      <c r="J81" s="5">
        <f t="shared" si="4"/>
        <v>27.5</v>
      </c>
      <c r="K81" s="4">
        <f t="shared" si="5"/>
        <v>8.4955205437133152E-3</v>
      </c>
      <c r="L81" s="1"/>
    </row>
    <row r="82" spans="1:12" x14ac:dyDescent="0.25">
      <c r="A82" s="2" t="s">
        <v>244</v>
      </c>
      <c r="B82" s="3">
        <v>3237.62</v>
      </c>
      <c r="C82" s="3"/>
      <c r="D82" s="3">
        <v>3236</v>
      </c>
      <c r="E82" s="3">
        <v>3240.62</v>
      </c>
      <c r="F82" s="3">
        <v>3234.88</v>
      </c>
      <c r="G82" s="2" t="s">
        <v>8</v>
      </c>
      <c r="H82" s="4">
        <v>2E-3</v>
      </c>
      <c r="I82" s="4">
        <f t="shared" si="3"/>
        <v>2E-3</v>
      </c>
      <c r="J82" s="5">
        <f t="shared" si="4"/>
        <v>5.7399999999997817</v>
      </c>
      <c r="K82" s="4">
        <f t="shared" si="5"/>
        <v>1.7737948084053713E-3</v>
      </c>
      <c r="L82" s="1"/>
    </row>
    <row r="83" spans="1:12" x14ac:dyDescent="0.25">
      <c r="A83" s="2" t="s">
        <v>245</v>
      </c>
      <c r="B83" s="3">
        <v>3231</v>
      </c>
      <c r="C83" s="3"/>
      <c r="D83" s="3">
        <v>3223.25</v>
      </c>
      <c r="E83" s="3">
        <v>3236.25</v>
      </c>
      <c r="F83" s="3">
        <v>3213</v>
      </c>
      <c r="G83" s="2" t="s">
        <v>32</v>
      </c>
      <c r="H83" s="4">
        <v>2.3E-3</v>
      </c>
      <c r="I83" s="4">
        <f t="shared" si="3"/>
        <v>2.3E-3</v>
      </c>
      <c r="J83" s="5">
        <f t="shared" si="4"/>
        <v>23.25</v>
      </c>
      <c r="K83" s="4">
        <f t="shared" si="5"/>
        <v>7.2132164740556894E-3</v>
      </c>
      <c r="L83" s="1"/>
    </row>
    <row r="84" spans="1:12" x14ac:dyDescent="0.25">
      <c r="A84" s="2" t="s">
        <v>246</v>
      </c>
      <c r="B84" s="3">
        <v>3223.5</v>
      </c>
      <c r="C84" s="3"/>
      <c r="D84" s="3">
        <v>3238.25</v>
      </c>
      <c r="E84" s="3">
        <v>3244.25</v>
      </c>
      <c r="F84" s="3">
        <v>3217.25</v>
      </c>
      <c r="G84" s="2" t="s">
        <v>64</v>
      </c>
      <c r="H84" s="4">
        <v>-4.3E-3</v>
      </c>
      <c r="I84" s="4">
        <f t="shared" si="3"/>
        <v>4.3E-3</v>
      </c>
      <c r="J84" s="5">
        <f t="shared" si="4"/>
        <v>27</v>
      </c>
      <c r="K84" s="4">
        <f t="shared" si="5"/>
        <v>8.3378367945649654E-3</v>
      </c>
      <c r="L84" s="1"/>
    </row>
    <row r="85" spans="1:12" x14ac:dyDescent="0.25">
      <c r="A85" s="2" t="s">
        <v>247</v>
      </c>
      <c r="B85" s="3">
        <v>3237.5</v>
      </c>
      <c r="C85" s="3"/>
      <c r="D85" s="3">
        <v>3242</v>
      </c>
      <c r="E85" s="3">
        <v>3254</v>
      </c>
      <c r="F85" s="3">
        <v>3235.5</v>
      </c>
      <c r="G85" s="2" t="s">
        <v>65</v>
      </c>
      <c r="H85" s="4">
        <v>-2.2000000000000001E-3</v>
      </c>
      <c r="I85" s="4">
        <f t="shared" si="3"/>
        <v>2.2000000000000001E-3</v>
      </c>
      <c r="J85" s="5">
        <f t="shared" si="4"/>
        <v>18.5</v>
      </c>
      <c r="K85" s="4">
        <f t="shared" si="5"/>
        <v>5.7063541024059226E-3</v>
      </c>
      <c r="L85" s="1"/>
    </row>
    <row r="86" spans="1:12" x14ac:dyDescent="0.25">
      <c r="A86" s="2" t="s">
        <v>248</v>
      </c>
      <c r="B86" s="3">
        <v>3244.5</v>
      </c>
      <c r="C86" s="3"/>
      <c r="D86" s="3">
        <v>3227.5</v>
      </c>
      <c r="E86" s="3">
        <v>3244.75</v>
      </c>
      <c r="F86" s="3">
        <v>3227</v>
      </c>
      <c r="G86" s="2" t="s">
        <v>66</v>
      </c>
      <c r="H86" s="4">
        <v>5.3E-3</v>
      </c>
      <c r="I86" s="4">
        <f t="shared" si="3"/>
        <v>5.3E-3</v>
      </c>
      <c r="J86" s="5">
        <f t="shared" si="4"/>
        <v>17.75</v>
      </c>
      <c r="K86" s="4">
        <f t="shared" si="5"/>
        <v>5.4996127033307514E-3</v>
      </c>
      <c r="L86" s="1"/>
    </row>
    <row r="87" spans="1:12" x14ac:dyDescent="0.25">
      <c r="A87" s="2" t="s">
        <v>249</v>
      </c>
      <c r="B87" s="3">
        <v>3227.38</v>
      </c>
      <c r="C87" s="3"/>
      <c r="D87" s="3">
        <v>3226.25</v>
      </c>
      <c r="E87" s="3">
        <v>3228.12</v>
      </c>
      <c r="F87" s="3">
        <v>3226.25</v>
      </c>
      <c r="G87" s="2" t="s">
        <v>8</v>
      </c>
      <c r="H87" s="4">
        <v>5.0000000000000001E-4</v>
      </c>
      <c r="I87" s="4">
        <f t="shared" si="3"/>
        <v>5.0000000000000001E-4</v>
      </c>
      <c r="J87" s="5">
        <f t="shared" si="4"/>
        <v>1.8699999999998909</v>
      </c>
      <c r="K87" s="4">
        <f t="shared" si="5"/>
        <v>5.7962030220841247E-4</v>
      </c>
      <c r="L87" s="1"/>
    </row>
    <row r="88" spans="1:12" x14ac:dyDescent="0.25">
      <c r="A88" s="2" t="s">
        <v>250</v>
      </c>
      <c r="B88" s="3">
        <v>3225.75</v>
      </c>
      <c r="C88" s="3"/>
      <c r="D88" s="3">
        <v>3228.25</v>
      </c>
      <c r="E88" s="3">
        <v>3231.25</v>
      </c>
      <c r="F88" s="3">
        <v>3222.5</v>
      </c>
      <c r="G88" s="2" t="s">
        <v>67</v>
      </c>
      <c r="H88" s="4">
        <v>-5.0000000000000001E-4</v>
      </c>
      <c r="I88" s="4">
        <f t="shared" si="3"/>
        <v>5.0000000000000001E-4</v>
      </c>
      <c r="J88" s="5">
        <f t="shared" si="4"/>
        <v>8.75</v>
      </c>
      <c r="K88" s="4">
        <f t="shared" si="5"/>
        <v>2.7104468365213349E-3</v>
      </c>
      <c r="L88" s="1"/>
    </row>
    <row r="89" spans="1:12" x14ac:dyDescent="0.25">
      <c r="A89" s="2" t="s">
        <v>251</v>
      </c>
      <c r="B89" s="3">
        <v>3227.25</v>
      </c>
      <c r="C89" s="3"/>
      <c r="D89" s="3">
        <v>3227</v>
      </c>
      <c r="E89" s="3">
        <v>3234.25</v>
      </c>
      <c r="F89" s="3">
        <v>3224.25</v>
      </c>
      <c r="G89" s="2" t="s">
        <v>68</v>
      </c>
      <c r="H89" s="4">
        <v>-1.1999999999999999E-3</v>
      </c>
      <c r="I89" s="4">
        <f t="shared" si="3"/>
        <v>1.1999999999999999E-3</v>
      </c>
      <c r="J89" s="5">
        <f t="shared" si="4"/>
        <v>10</v>
      </c>
      <c r="K89" s="4">
        <f t="shared" si="5"/>
        <v>3.0988534242330336E-3</v>
      </c>
      <c r="L89" s="1"/>
    </row>
    <row r="90" spans="1:12" x14ac:dyDescent="0.25">
      <c r="A90" s="2" t="s">
        <v>252</v>
      </c>
      <c r="B90" s="3">
        <v>3231.02</v>
      </c>
      <c r="C90" s="3"/>
      <c r="D90" s="3">
        <v>3208.5</v>
      </c>
      <c r="E90" s="3">
        <v>3220.25</v>
      </c>
      <c r="F90" s="3">
        <v>3204.25</v>
      </c>
      <c r="G90" s="2" t="s">
        <v>69</v>
      </c>
      <c r="H90" s="4">
        <v>7.4999999999999997E-3</v>
      </c>
      <c r="I90" s="4">
        <f t="shared" si="3"/>
        <v>7.4999999999999997E-3</v>
      </c>
      <c r="J90" s="5">
        <f t="shared" si="4"/>
        <v>16</v>
      </c>
      <c r="K90" s="4">
        <f t="shared" si="5"/>
        <v>4.9867539348605267E-3</v>
      </c>
      <c r="L90" s="1"/>
    </row>
    <row r="91" spans="1:12" x14ac:dyDescent="0.25">
      <c r="A91" s="2" t="s">
        <v>253</v>
      </c>
      <c r="B91" s="3">
        <v>3207.1</v>
      </c>
      <c r="C91" s="3"/>
      <c r="D91" s="3">
        <v>3195</v>
      </c>
      <c r="E91" s="3">
        <v>3209</v>
      </c>
      <c r="F91" s="3">
        <v>3190.25</v>
      </c>
      <c r="G91" s="2" t="s">
        <v>70</v>
      </c>
      <c r="H91" s="4">
        <v>3.8999999999999998E-3</v>
      </c>
      <c r="I91" s="4">
        <f t="shared" si="3"/>
        <v>3.8999999999999998E-3</v>
      </c>
      <c r="J91" s="5">
        <f t="shared" si="4"/>
        <v>18.75</v>
      </c>
      <c r="K91" s="4">
        <f t="shared" si="5"/>
        <v>5.8685446009389668E-3</v>
      </c>
      <c r="L91" s="1"/>
    </row>
    <row r="92" spans="1:12" x14ac:dyDescent="0.25">
      <c r="A92" s="2" t="s">
        <v>254</v>
      </c>
      <c r="B92" s="3">
        <v>3194.75</v>
      </c>
      <c r="C92" s="3"/>
      <c r="D92" s="3">
        <v>3189.5</v>
      </c>
      <c r="E92" s="3">
        <v>3199</v>
      </c>
      <c r="F92" s="3">
        <v>3188.5</v>
      </c>
      <c r="G92" s="2" t="s">
        <v>71</v>
      </c>
      <c r="H92" s="4">
        <v>8.9999999999999998E-4</v>
      </c>
      <c r="I92" s="4">
        <f t="shared" si="3"/>
        <v>8.9999999999999998E-4</v>
      </c>
      <c r="J92" s="5">
        <f t="shared" si="4"/>
        <v>10.5</v>
      </c>
      <c r="K92" s="4">
        <f t="shared" si="5"/>
        <v>3.2920520457751998E-3</v>
      </c>
      <c r="L92" s="1"/>
    </row>
    <row r="93" spans="1:12" x14ac:dyDescent="0.25">
      <c r="A93" s="2" t="s">
        <v>255</v>
      </c>
      <c r="B93" s="3">
        <v>3192</v>
      </c>
      <c r="C93" s="3"/>
      <c r="D93" s="3">
        <v>3192.5</v>
      </c>
      <c r="E93" s="3">
        <v>3199.25</v>
      </c>
      <c r="F93" s="3">
        <v>3187.75</v>
      </c>
      <c r="G93" s="2" t="s">
        <v>72</v>
      </c>
      <c r="H93" s="4">
        <v>-6.9999999999999999E-4</v>
      </c>
      <c r="I93" s="4">
        <f t="shared" si="3"/>
        <v>6.9999999999999999E-4</v>
      </c>
      <c r="J93" s="5">
        <f t="shared" si="4"/>
        <v>11.5</v>
      </c>
      <c r="K93" s="4">
        <f t="shared" si="5"/>
        <v>3.602192638997651E-3</v>
      </c>
      <c r="L93" s="1"/>
    </row>
    <row r="94" spans="1:12" x14ac:dyDescent="0.25">
      <c r="A94" s="2" t="s">
        <v>256</v>
      </c>
      <c r="B94" s="3">
        <v>3194.25</v>
      </c>
      <c r="C94" s="3"/>
      <c r="D94" s="3">
        <v>3176.5</v>
      </c>
      <c r="E94" s="3">
        <v>3198.75</v>
      </c>
      <c r="F94" s="3">
        <v>3173.75</v>
      </c>
      <c r="G94" s="2" t="s">
        <v>73</v>
      </c>
      <c r="H94" s="4">
        <v>7.0000000000000001E-3</v>
      </c>
      <c r="I94" s="4">
        <f t="shared" si="3"/>
        <v>7.0000000000000001E-3</v>
      </c>
      <c r="J94" s="5">
        <f t="shared" si="4"/>
        <v>25</v>
      </c>
      <c r="K94" s="4">
        <f t="shared" si="5"/>
        <v>7.870297497245396E-3</v>
      </c>
      <c r="L94" s="1"/>
    </row>
    <row r="95" spans="1:12" x14ac:dyDescent="0.25">
      <c r="A95" s="2" t="s">
        <v>257</v>
      </c>
      <c r="B95" s="3">
        <v>3172</v>
      </c>
      <c r="C95" s="3"/>
      <c r="D95" s="3">
        <v>3175.75</v>
      </c>
      <c r="E95" s="3">
        <v>3185</v>
      </c>
      <c r="F95" s="3">
        <v>3156.75</v>
      </c>
      <c r="G95" s="2" t="s">
        <v>74</v>
      </c>
      <c r="H95" s="4">
        <v>1.2999999999999999E-3</v>
      </c>
      <c r="I95" s="4">
        <f t="shared" si="3"/>
        <v>1.2999999999999999E-3</v>
      </c>
      <c r="J95" s="5">
        <f t="shared" si="4"/>
        <v>28.25</v>
      </c>
      <c r="K95" s="4">
        <f t="shared" si="5"/>
        <v>8.8955364874439107E-3</v>
      </c>
      <c r="L95" s="1"/>
    </row>
    <row r="96" spans="1:12" x14ac:dyDescent="0.25">
      <c r="A96" s="2" t="s">
        <v>258</v>
      </c>
      <c r="B96" s="3">
        <v>3168</v>
      </c>
      <c r="C96" s="3"/>
      <c r="D96" s="3">
        <v>3144</v>
      </c>
      <c r="E96" s="3">
        <v>3177.5</v>
      </c>
      <c r="F96" s="3">
        <v>3137.25</v>
      </c>
      <c r="G96" s="2" t="s">
        <v>15</v>
      </c>
      <c r="H96" s="4">
        <v>8.0000000000000002E-3</v>
      </c>
      <c r="I96" s="4">
        <f t="shared" si="3"/>
        <v>8.0000000000000002E-3</v>
      </c>
      <c r="J96" s="5">
        <f t="shared" si="4"/>
        <v>40.25</v>
      </c>
      <c r="K96" s="4">
        <f t="shared" si="5"/>
        <v>1.2802162849872773E-2</v>
      </c>
      <c r="L96" s="1"/>
    </row>
    <row r="97" spans="1:12" x14ac:dyDescent="0.25">
      <c r="A97" s="2" t="s">
        <v>259</v>
      </c>
      <c r="B97" s="3">
        <v>3143</v>
      </c>
      <c r="C97" s="3"/>
      <c r="D97" s="3">
        <v>3135.5</v>
      </c>
      <c r="E97" s="3">
        <v>3144.5</v>
      </c>
      <c r="F97" s="3">
        <v>3129.5</v>
      </c>
      <c r="G97" s="2" t="s">
        <v>36</v>
      </c>
      <c r="H97" s="4">
        <v>2.2000000000000001E-3</v>
      </c>
      <c r="I97" s="4">
        <f t="shared" si="3"/>
        <v>2.2000000000000001E-3</v>
      </c>
      <c r="J97" s="5">
        <f t="shared" si="4"/>
        <v>15</v>
      </c>
      <c r="K97" s="4">
        <f t="shared" si="5"/>
        <v>4.7839260086110667E-3</v>
      </c>
      <c r="L97" s="1"/>
    </row>
    <row r="98" spans="1:12" x14ac:dyDescent="0.25">
      <c r="A98" s="2" t="s">
        <v>260</v>
      </c>
      <c r="B98" s="3">
        <v>3136</v>
      </c>
      <c r="C98" s="3"/>
      <c r="D98" s="3">
        <v>3133.5</v>
      </c>
      <c r="E98" s="3">
        <v>3143</v>
      </c>
      <c r="F98" s="3">
        <v>3116.25</v>
      </c>
      <c r="G98" s="2" t="s">
        <v>75</v>
      </c>
      <c r="H98" s="4">
        <v>5.0000000000000001E-4</v>
      </c>
      <c r="I98" s="4">
        <f t="shared" si="3"/>
        <v>5.0000000000000001E-4</v>
      </c>
      <c r="J98" s="5">
        <f t="shared" si="4"/>
        <v>26.75</v>
      </c>
      <c r="K98" s="4">
        <f t="shared" si="5"/>
        <v>8.536779958512845E-3</v>
      </c>
      <c r="L98" s="1"/>
    </row>
    <row r="99" spans="1:12" x14ac:dyDescent="0.25">
      <c r="A99" s="2" t="s">
        <v>261</v>
      </c>
      <c r="B99" s="3">
        <v>3134.5</v>
      </c>
      <c r="C99" s="3"/>
      <c r="D99" s="3">
        <v>3146.5</v>
      </c>
      <c r="E99" s="3">
        <v>3149.5</v>
      </c>
      <c r="F99" s="3">
        <v>3131.25</v>
      </c>
      <c r="G99" s="2" t="s">
        <v>76</v>
      </c>
      <c r="H99" s="4">
        <v>-3.7000000000000002E-3</v>
      </c>
      <c r="I99" s="4">
        <f t="shared" si="3"/>
        <v>3.7000000000000002E-3</v>
      </c>
      <c r="J99" s="5">
        <f t="shared" si="4"/>
        <v>18.25</v>
      </c>
      <c r="K99" s="4">
        <f t="shared" si="5"/>
        <v>5.8000953440330528E-3</v>
      </c>
      <c r="L99" s="1"/>
    </row>
    <row r="100" spans="1:12" x14ac:dyDescent="0.25">
      <c r="A100" s="2" t="s">
        <v>262</v>
      </c>
      <c r="B100" s="3">
        <v>3146</v>
      </c>
      <c r="C100" s="3"/>
      <c r="D100" s="3">
        <v>3117.75</v>
      </c>
      <c r="E100" s="3">
        <v>3151</v>
      </c>
      <c r="F100" s="3">
        <v>3117</v>
      </c>
      <c r="G100" s="2" t="s">
        <v>58</v>
      </c>
      <c r="H100" s="4">
        <v>9.1000000000000004E-3</v>
      </c>
      <c r="I100" s="4">
        <f t="shared" si="3"/>
        <v>9.1000000000000004E-3</v>
      </c>
      <c r="J100" s="5">
        <f t="shared" si="4"/>
        <v>34</v>
      </c>
      <c r="K100" s="4">
        <f t="shared" si="5"/>
        <v>1.0905300296688318E-2</v>
      </c>
      <c r="L100" s="1"/>
    </row>
    <row r="101" spans="1:12" x14ac:dyDescent="0.25">
      <c r="A101" s="2" t="s">
        <v>263</v>
      </c>
      <c r="B101" s="3">
        <v>3117.75</v>
      </c>
      <c r="C101" s="3"/>
      <c r="D101" s="3">
        <v>3111</v>
      </c>
      <c r="E101" s="3">
        <v>3124.75</v>
      </c>
      <c r="F101" s="3">
        <v>3103.25</v>
      </c>
      <c r="G101" s="2" t="s">
        <v>77</v>
      </c>
      <c r="H101" s="4">
        <v>2.2000000000000001E-3</v>
      </c>
      <c r="I101" s="4">
        <f t="shared" si="3"/>
        <v>2.2000000000000001E-3</v>
      </c>
      <c r="J101" s="5">
        <f t="shared" si="4"/>
        <v>21.5</v>
      </c>
      <c r="K101" s="4">
        <f t="shared" si="5"/>
        <v>6.9109611057537766E-3</v>
      </c>
      <c r="L101" s="1"/>
    </row>
    <row r="102" spans="1:12" x14ac:dyDescent="0.25">
      <c r="A102" s="2" t="s">
        <v>264</v>
      </c>
      <c r="B102" s="3">
        <v>3111</v>
      </c>
      <c r="C102" s="3"/>
      <c r="D102" s="3">
        <v>3091.75</v>
      </c>
      <c r="E102" s="3">
        <v>3119.5</v>
      </c>
      <c r="F102" s="3">
        <v>3081.75</v>
      </c>
      <c r="G102" s="2" t="s">
        <v>37</v>
      </c>
      <c r="H102" s="4">
        <v>6.4999999999999997E-3</v>
      </c>
      <c r="I102" s="4">
        <f t="shared" si="3"/>
        <v>6.4999999999999997E-3</v>
      </c>
      <c r="J102" s="5">
        <f t="shared" si="4"/>
        <v>37.75</v>
      </c>
      <c r="K102" s="4">
        <f t="shared" si="5"/>
        <v>1.220991347942104E-2</v>
      </c>
      <c r="L102" s="1"/>
    </row>
    <row r="103" spans="1:12" x14ac:dyDescent="0.25">
      <c r="A103" s="2" t="s">
        <v>265</v>
      </c>
      <c r="B103" s="3">
        <v>3091</v>
      </c>
      <c r="C103" s="3"/>
      <c r="D103" s="3">
        <v>3114.25</v>
      </c>
      <c r="E103" s="3">
        <v>3121.75</v>
      </c>
      <c r="F103" s="3">
        <v>3069.5</v>
      </c>
      <c r="G103" s="2" t="s">
        <v>78</v>
      </c>
      <c r="H103" s="4">
        <v>-7.4999999999999997E-3</v>
      </c>
      <c r="I103" s="4">
        <f t="shared" si="3"/>
        <v>7.4999999999999997E-3</v>
      </c>
      <c r="J103" s="5">
        <f t="shared" si="4"/>
        <v>52.25</v>
      </c>
      <c r="K103" s="4">
        <f t="shared" si="5"/>
        <v>1.6777715340772256E-2</v>
      </c>
      <c r="L103" s="1"/>
    </row>
    <row r="104" spans="1:12" x14ac:dyDescent="0.25">
      <c r="A104" s="2" t="s">
        <v>266</v>
      </c>
      <c r="B104" s="3">
        <v>3114.25</v>
      </c>
      <c r="C104" s="3"/>
      <c r="D104" s="3">
        <v>3146.25</v>
      </c>
      <c r="E104" s="3">
        <v>3158</v>
      </c>
      <c r="F104" s="3">
        <v>3110.25</v>
      </c>
      <c r="G104" s="2" t="s">
        <v>79</v>
      </c>
      <c r="H104" s="4">
        <v>-9.4000000000000004E-3</v>
      </c>
      <c r="I104" s="4">
        <f t="shared" si="3"/>
        <v>9.4000000000000004E-3</v>
      </c>
      <c r="J104" s="5">
        <f t="shared" si="4"/>
        <v>47.75</v>
      </c>
      <c r="K104" s="4">
        <f t="shared" si="5"/>
        <v>1.5176797775129121E-2</v>
      </c>
      <c r="L104" s="1"/>
    </row>
    <row r="105" spans="1:12" x14ac:dyDescent="0.25">
      <c r="A105" s="2" t="s">
        <v>267</v>
      </c>
      <c r="B105" s="3">
        <v>3143.75</v>
      </c>
      <c r="C105" s="3"/>
      <c r="D105" s="3">
        <v>3154.75</v>
      </c>
      <c r="E105" s="3">
        <v>3155</v>
      </c>
      <c r="F105" s="3">
        <v>3139.5</v>
      </c>
      <c r="G105" s="2" t="s">
        <v>80</v>
      </c>
      <c r="H105" s="4">
        <v>-2.3E-3</v>
      </c>
      <c r="I105" s="4">
        <f t="shared" si="3"/>
        <v>2.3E-3</v>
      </c>
      <c r="J105" s="5">
        <f t="shared" si="4"/>
        <v>15.5</v>
      </c>
      <c r="K105" s="4">
        <f t="shared" si="5"/>
        <v>4.9132260876456136E-3</v>
      </c>
      <c r="L105" s="1"/>
    </row>
    <row r="106" spans="1:12" x14ac:dyDescent="0.25">
      <c r="A106" s="2" t="s">
        <v>268</v>
      </c>
      <c r="B106" s="3">
        <v>3151.12</v>
      </c>
      <c r="C106" s="3"/>
      <c r="D106" s="3">
        <v>3144.62</v>
      </c>
      <c r="E106" s="3">
        <v>3151.62</v>
      </c>
      <c r="F106" s="3">
        <v>3142</v>
      </c>
      <c r="G106" s="2" t="s">
        <v>8</v>
      </c>
      <c r="H106" s="4">
        <v>-8.0000000000000004E-4</v>
      </c>
      <c r="I106" s="4">
        <f t="shared" si="3"/>
        <v>8.0000000000000004E-4</v>
      </c>
      <c r="J106" s="5">
        <f t="shared" si="4"/>
        <v>9.6199999999998909</v>
      </c>
      <c r="K106" s="4">
        <f t="shared" si="5"/>
        <v>3.0591931616538379E-3</v>
      </c>
      <c r="L106" s="1"/>
    </row>
    <row r="107" spans="1:12" x14ac:dyDescent="0.25">
      <c r="A107" s="2" t="s">
        <v>269</v>
      </c>
      <c r="B107" s="3">
        <v>3153.75</v>
      </c>
      <c r="C107" s="3"/>
      <c r="D107" s="3">
        <v>3143.75</v>
      </c>
      <c r="E107" s="3">
        <v>3155</v>
      </c>
      <c r="F107" s="3">
        <v>3141.75</v>
      </c>
      <c r="G107" s="2" t="s">
        <v>81</v>
      </c>
      <c r="H107" s="4">
        <v>3.2000000000000002E-3</v>
      </c>
      <c r="I107" s="4">
        <f t="shared" si="3"/>
        <v>3.2000000000000002E-3</v>
      </c>
      <c r="J107" s="5">
        <f t="shared" si="4"/>
        <v>13.25</v>
      </c>
      <c r="K107" s="4">
        <f t="shared" si="5"/>
        <v>4.2147117296222666E-3</v>
      </c>
      <c r="L107" s="1"/>
    </row>
    <row r="108" spans="1:12" x14ac:dyDescent="0.25">
      <c r="A108" s="2" t="s">
        <v>270</v>
      </c>
      <c r="B108" s="3">
        <v>3143.75</v>
      </c>
      <c r="C108" s="3"/>
      <c r="D108" s="3">
        <v>3131.25</v>
      </c>
      <c r="E108" s="3">
        <v>3145</v>
      </c>
      <c r="F108" s="3">
        <v>3128</v>
      </c>
      <c r="G108" s="2" t="s">
        <v>82</v>
      </c>
      <c r="H108" s="4">
        <v>3.5000000000000001E-3</v>
      </c>
      <c r="I108" s="4">
        <f t="shared" si="3"/>
        <v>3.5000000000000001E-3</v>
      </c>
      <c r="J108" s="5">
        <f t="shared" si="4"/>
        <v>17</v>
      </c>
      <c r="K108" s="4">
        <f t="shared" si="5"/>
        <v>5.4291417165668659E-3</v>
      </c>
      <c r="L108" s="1"/>
    </row>
    <row r="109" spans="1:12" x14ac:dyDescent="0.25">
      <c r="A109" s="2" t="s">
        <v>271</v>
      </c>
      <c r="B109" s="3">
        <v>3132.75</v>
      </c>
      <c r="C109" s="3"/>
      <c r="D109" s="3">
        <v>3119</v>
      </c>
      <c r="E109" s="3">
        <v>3133.5</v>
      </c>
      <c r="F109" s="3">
        <v>3116.5</v>
      </c>
      <c r="G109" s="2" t="s">
        <v>83</v>
      </c>
      <c r="H109" s="4">
        <v>6.7999999999999996E-3</v>
      </c>
      <c r="I109" s="4">
        <f t="shared" si="3"/>
        <v>6.7999999999999996E-3</v>
      </c>
      <c r="J109" s="5">
        <f t="shared" si="4"/>
        <v>17</v>
      </c>
      <c r="K109" s="4">
        <f t="shared" si="5"/>
        <v>5.4504648925937805E-3</v>
      </c>
      <c r="L109" s="1"/>
    </row>
    <row r="110" spans="1:12" x14ac:dyDescent="0.25">
      <c r="A110" s="2" t="s">
        <v>272</v>
      </c>
      <c r="B110" s="3">
        <v>3111.5</v>
      </c>
      <c r="C110" s="3"/>
      <c r="D110" s="3">
        <v>3104</v>
      </c>
      <c r="E110" s="3">
        <v>3114.5</v>
      </c>
      <c r="F110" s="3">
        <v>3097.75</v>
      </c>
      <c r="G110" s="2" t="s">
        <v>84</v>
      </c>
      <c r="H110" s="4">
        <v>2.3999999999999998E-3</v>
      </c>
      <c r="I110" s="4">
        <f t="shared" si="3"/>
        <v>2.3999999999999998E-3</v>
      </c>
      <c r="J110" s="5">
        <f t="shared" si="4"/>
        <v>16.75</v>
      </c>
      <c r="K110" s="4">
        <f t="shared" si="5"/>
        <v>5.3962628865979381E-3</v>
      </c>
      <c r="L110" s="1"/>
    </row>
    <row r="111" spans="1:12" x14ac:dyDescent="0.25">
      <c r="A111" s="2" t="s">
        <v>273</v>
      </c>
      <c r="B111" s="3">
        <v>3104</v>
      </c>
      <c r="C111" s="3"/>
      <c r="D111" s="3">
        <v>3097.25</v>
      </c>
      <c r="E111" s="3">
        <v>3114.5</v>
      </c>
      <c r="F111" s="3">
        <v>3091.25</v>
      </c>
      <c r="G111" s="2" t="s">
        <v>75</v>
      </c>
      <c r="H111" s="4">
        <v>-1.6000000000000001E-3</v>
      </c>
      <c r="I111" s="4">
        <f t="shared" si="3"/>
        <v>1.6000000000000001E-3</v>
      </c>
      <c r="J111" s="5">
        <f t="shared" si="4"/>
        <v>23.25</v>
      </c>
      <c r="K111" s="4">
        <f t="shared" si="5"/>
        <v>7.506659133101945E-3</v>
      </c>
      <c r="L111" s="1"/>
    </row>
    <row r="112" spans="1:12" x14ac:dyDescent="0.25">
      <c r="A112" s="2" t="s">
        <v>274</v>
      </c>
      <c r="B112" s="3">
        <v>3109</v>
      </c>
      <c r="C112" s="3"/>
      <c r="D112" s="3">
        <v>3116.5</v>
      </c>
      <c r="E112" s="3">
        <v>3118.5</v>
      </c>
      <c r="F112" s="3">
        <v>3090.75</v>
      </c>
      <c r="G112" s="2" t="s">
        <v>55</v>
      </c>
      <c r="H112" s="4">
        <v>-3.0000000000000001E-3</v>
      </c>
      <c r="I112" s="4">
        <f t="shared" si="3"/>
        <v>3.0000000000000001E-3</v>
      </c>
      <c r="J112" s="5">
        <f t="shared" si="4"/>
        <v>27.75</v>
      </c>
      <c r="K112" s="4">
        <f t="shared" si="5"/>
        <v>8.9042194769773791E-3</v>
      </c>
      <c r="L112" s="1"/>
    </row>
    <row r="113" spans="1:12" x14ac:dyDescent="0.25">
      <c r="A113" s="2" t="s">
        <v>275</v>
      </c>
      <c r="B113" s="3">
        <v>3118.5</v>
      </c>
      <c r="C113" s="3"/>
      <c r="D113" s="3">
        <v>3121.5</v>
      </c>
      <c r="E113" s="3">
        <v>3132.5</v>
      </c>
      <c r="F113" s="3">
        <v>3112.75</v>
      </c>
      <c r="G113" s="2" t="s">
        <v>85</v>
      </c>
      <c r="H113" s="4">
        <v>-1E-3</v>
      </c>
      <c r="I113" s="4">
        <f t="shared" si="3"/>
        <v>1E-3</v>
      </c>
      <c r="J113" s="5">
        <f t="shared" si="4"/>
        <v>19.75</v>
      </c>
      <c r="K113" s="4">
        <f t="shared" si="5"/>
        <v>6.3270863366971008E-3</v>
      </c>
      <c r="L113" s="1"/>
    </row>
    <row r="114" spans="1:12" x14ac:dyDescent="0.25">
      <c r="A114" s="2" t="s">
        <v>276</v>
      </c>
      <c r="B114" s="3">
        <v>3121.75</v>
      </c>
      <c r="C114" s="3"/>
      <c r="D114" s="3">
        <v>3119</v>
      </c>
      <c r="E114" s="3">
        <v>3127.75</v>
      </c>
      <c r="F114" s="3">
        <v>3111</v>
      </c>
      <c r="G114" s="2" t="s">
        <v>72</v>
      </c>
      <c r="H114" s="4">
        <v>1.1000000000000001E-3</v>
      </c>
      <c r="I114" s="4">
        <f t="shared" si="3"/>
        <v>1.1000000000000001E-3</v>
      </c>
      <c r="J114" s="5">
        <f t="shared" si="4"/>
        <v>16.75</v>
      </c>
      <c r="K114" s="4">
        <f t="shared" si="5"/>
        <v>5.3703109971144601E-3</v>
      </c>
      <c r="L114" s="1"/>
    </row>
    <row r="115" spans="1:12" x14ac:dyDescent="0.25">
      <c r="A115" s="2" t="s">
        <v>277</v>
      </c>
      <c r="B115" s="3">
        <v>3118.25</v>
      </c>
      <c r="C115" s="3"/>
      <c r="D115" s="3">
        <v>3097</v>
      </c>
      <c r="E115" s="3">
        <v>3119.5</v>
      </c>
      <c r="F115" s="3">
        <v>3095.75</v>
      </c>
      <c r="G115" s="2" t="s">
        <v>86</v>
      </c>
      <c r="H115" s="4">
        <v>6.8999999999999999E-3</v>
      </c>
      <c r="I115" s="4">
        <f t="shared" si="3"/>
        <v>6.8999999999999999E-3</v>
      </c>
      <c r="J115" s="5">
        <f t="shared" si="4"/>
        <v>23.75</v>
      </c>
      <c r="K115" s="4">
        <f t="shared" si="5"/>
        <v>7.6687116564417178E-3</v>
      </c>
      <c r="L115" s="1"/>
    </row>
    <row r="116" spans="1:12" x14ac:dyDescent="0.25">
      <c r="A116" s="2" t="s">
        <v>278</v>
      </c>
      <c r="B116" s="3">
        <v>3097</v>
      </c>
      <c r="C116" s="3"/>
      <c r="D116" s="3">
        <v>3096.25</v>
      </c>
      <c r="E116" s="3">
        <v>3099.75</v>
      </c>
      <c r="F116" s="3">
        <v>3081.75</v>
      </c>
      <c r="G116" s="2" t="s">
        <v>87</v>
      </c>
      <c r="H116" s="4">
        <v>5.0000000000000001E-4</v>
      </c>
      <c r="I116" s="4">
        <f t="shared" si="3"/>
        <v>5.0000000000000001E-4</v>
      </c>
      <c r="J116" s="5">
        <f t="shared" si="4"/>
        <v>18</v>
      </c>
      <c r="K116" s="4">
        <f t="shared" si="5"/>
        <v>5.8134840532902705E-3</v>
      </c>
      <c r="L116" s="1"/>
    </row>
    <row r="117" spans="1:12" x14ac:dyDescent="0.25">
      <c r="A117" s="2" t="s">
        <v>279</v>
      </c>
      <c r="B117" s="3">
        <v>3095.5</v>
      </c>
      <c r="C117" s="3"/>
      <c r="D117" s="3">
        <v>3091.25</v>
      </c>
      <c r="E117" s="3">
        <v>3097</v>
      </c>
      <c r="F117" s="3">
        <v>3075.75</v>
      </c>
      <c r="G117" s="2" t="s">
        <v>86</v>
      </c>
      <c r="H117" s="4">
        <v>1.1000000000000001E-3</v>
      </c>
      <c r="I117" s="4">
        <f t="shared" si="3"/>
        <v>1.1000000000000001E-3</v>
      </c>
      <c r="J117" s="5">
        <f t="shared" si="4"/>
        <v>21.25</v>
      </c>
      <c r="K117" s="4">
        <f t="shared" si="5"/>
        <v>6.8742418115649009E-3</v>
      </c>
      <c r="L117" s="1"/>
    </row>
    <row r="118" spans="1:12" x14ac:dyDescent="0.25">
      <c r="A118" s="2" t="s">
        <v>280</v>
      </c>
      <c r="B118" s="3">
        <v>3092</v>
      </c>
      <c r="C118" s="3"/>
      <c r="D118" s="3">
        <v>3087.75</v>
      </c>
      <c r="E118" s="3">
        <v>3102</v>
      </c>
      <c r="F118" s="3">
        <v>3081.25</v>
      </c>
      <c r="G118" s="2" t="s">
        <v>88</v>
      </c>
      <c r="H118" s="4">
        <v>1.5E-3</v>
      </c>
      <c r="I118" s="4">
        <f t="shared" si="3"/>
        <v>1.5E-3</v>
      </c>
      <c r="J118" s="5">
        <f t="shared" si="4"/>
        <v>20.75</v>
      </c>
      <c r="K118" s="4">
        <f t="shared" si="5"/>
        <v>6.7201036353331713E-3</v>
      </c>
      <c r="L118" s="1"/>
    </row>
    <row r="119" spans="1:12" x14ac:dyDescent="0.25">
      <c r="A119" s="2" t="s">
        <v>281</v>
      </c>
      <c r="B119" s="3">
        <v>3087.5</v>
      </c>
      <c r="C119" s="3"/>
      <c r="D119" s="3">
        <v>3090.5</v>
      </c>
      <c r="E119" s="3">
        <v>3092.25</v>
      </c>
      <c r="F119" s="3">
        <v>3074.5</v>
      </c>
      <c r="G119" s="2" t="s">
        <v>89</v>
      </c>
      <c r="H119" s="4">
        <v>-1E-3</v>
      </c>
      <c r="I119" s="4">
        <f t="shared" si="3"/>
        <v>1E-3</v>
      </c>
      <c r="J119" s="5">
        <f t="shared" si="4"/>
        <v>17.75</v>
      </c>
      <c r="K119" s="4">
        <f t="shared" si="5"/>
        <v>5.7434072156608961E-3</v>
      </c>
      <c r="L119" s="1"/>
    </row>
    <row r="120" spans="1:12" x14ac:dyDescent="0.25">
      <c r="A120" s="2" t="s">
        <v>282</v>
      </c>
      <c r="B120" s="3">
        <v>3090.5</v>
      </c>
      <c r="C120" s="3"/>
      <c r="D120" s="3">
        <v>3086.25</v>
      </c>
      <c r="E120" s="3">
        <v>3092.5</v>
      </c>
      <c r="F120" s="3">
        <v>3072.5</v>
      </c>
      <c r="G120" s="2" t="s">
        <v>90</v>
      </c>
      <c r="H120" s="4">
        <v>1.5E-3</v>
      </c>
      <c r="I120" s="4">
        <f t="shared" si="3"/>
        <v>1.5E-3</v>
      </c>
      <c r="J120" s="5">
        <f t="shared" si="4"/>
        <v>20</v>
      </c>
      <c r="K120" s="4">
        <f t="shared" si="5"/>
        <v>6.4803564196030785E-3</v>
      </c>
      <c r="L120" s="1"/>
    </row>
    <row r="121" spans="1:12" x14ac:dyDescent="0.25">
      <c r="A121" s="2" t="s">
        <v>283</v>
      </c>
      <c r="B121" s="3">
        <v>3086</v>
      </c>
      <c r="C121" s="3"/>
      <c r="D121" s="3">
        <v>3077.25</v>
      </c>
      <c r="E121" s="3">
        <v>3097</v>
      </c>
      <c r="F121" s="3">
        <v>3070.25</v>
      </c>
      <c r="G121" s="2" t="s">
        <v>91</v>
      </c>
      <c r="H121" s="4">
        <v>3.3999999999999998E-3</v>
      </c>
      <c r="I121" s="4">
        <f t="shared" si="3"/>
        <v>3.3999999999999998E-3</v>
      </c>
      <c r="J121" s="5">
        <f t="shared" si="4"/>
        <v>26.75</v>
      </c>
      <c r="K121" s="4">
        <f t="shared" si="5"/>
        <v>8.6928263871963608E-3</v>
      </c>
      <c r="L121" s="1"/>
    </row>
    <row r="122" spans="1:12" x14ac:dyDescent="0.25">
      <c r="A122" s="2" t="s">
        <v>284</v>
      </c>
      <c r="B122" s="3">
        <v>3075.5</v>
      </c>
      <c r="C122" s="3"/>
      <c r="D122" s="3">
        <v>3071.5</v>
      </c>
      <c r="E122" s="3">
        <v>3078</v>
      </c>
      <c r="F122" s="3">
        <v>3063</v>
      </c>
      <c r="G122" s="2" t="s">
        <v>90</v>
      </c>
      <c r="H122" s="4">
        <v>1.1000000000000001E-3</v>
      </c>
      <c r="I122" s="4">
        <f t="shared" si="3"/>
        <v>1.1000000000000001E-3</v>
      </c>
      <c r="J122" s="5">
        <f t="shared" si="4"/>
        <v>15</v>
      </c>
      <c r="K122" s="4">
        <f t="shared" si="5"/>
        <v>4.8836073579684195E-3</v>
      </c>
      <c r="L122" s="1"/>
    </row>
    <row r="123" spans="1:12" x14ac:dyDescent="0.25">
      <c r="A123" s="2" t="s">
        <v>285</v>
      </c>
      <c r="B123" s="3">
        <v>3072</v>
      </c>
      <c r="C123" s="3"/>
      <c r="D123" s="3">
        <v>3076.75</v>
      </c>
      <c r="E123" s="3">
        <v>3085.75</v>
      </c>
      <c r="F123" s="3">
        <v>3069.75</v>
      </c>
      <c r="G123" s="2" t="s">
        <v>64</v>
      </c>
      <c r="H123" s="4">
        <v>-1.1999999999999999E-3</v>
      </c>
      <c r="I123" s="4">
        <f t="shared" si="3"/>
        <v>1.1999999999999999E-3</v>
      </c>
      <c r="J123" s="5">
        <f t="shared" si="4"/>
        <v>16</v>
      </c>
      <c r="K123" s="4">
        <f t="shared" si="5"/>
        <v>5.2002925164540501E-3</v>
      </c>
      <c r="L123" s="1"/>
    </row>
    <row r="124" spans="1:12" x14ac:dyDescent="0.25">
      <c r="A124" s="2" t="s">
        <v>286</v>
      </c>
      <c r="B124" s="3">
        <v>3075.75</v>
      </c>
      <c r="C124" s="3"/>
      <c r="D124" s="3">
        <v>3064.75</v>
      </c>
      <c r="E124" s="3">
        <v>3083.75</v>
      </c>
      <c r="F124" s="3">
        <v>3064.75</v>
      </c>
      <c r="G124" s="2" t="s">
        <v>92</v>
      </c>
      <c r="H124" s="4">
        <v>4.1000000000000003E-3</v>
      </c>
      <c r="I124" s="4">
        <f t="shared" si="3"/>
        <v>4.1000000000000003E-3</v>
      </c>
      <c r="J124" s="5">
        <f t="shared" si="4"/>
        <v>19</v>
      </c>
      <c r="K124" s="4">
        <f t="shared" si="5"/>
        <v>6.1995268782119263E-3</v>
      </c>
      <c r="L124" s="1"/>
    </row>
    <row r="125" spans="1:12" x14ac:dyDescent="0.25">
      <c r="A125" s="2" t="s">
        <v>287</v>
      </c>
      <c r="B125" s="3">
        <v>3063.25</v>
      </c>
      <c r="C125" s="3"/>
      <c r="D125" s="3">
        <v>3036</v>
      </c>
      <c r="E125" s="3">
        <v>3065</v>
      </c>
      <c r="F125" s="3">
        <v>3033</v>
      </c>
      <c r="G125" s="2" t="s">
        <v>93</v>
      </c>
      <c r="H125" s="4">
        <v>9.1000000000000004E-3</v>
      </c>
      <c r="I125" s="4">
        <f t="shared" si="3"/>
        <v>9.1000000000000004E-3</v>
      </c>
      <c r="J125" s="5">
        <f t="shared" si="4"/>
        <v>32</v>
      </c>
      <c r="K125" s="4">
        <f t="shared" si="5"/>
        <v>1.0540184453227932E-2</v>
      </c>
      <c r="L125" s="1"/>
    </row>
    <row r="126" spans="1:12" x14ac:dyDescent="0.25">
      <c r="A126" s="2" t="s">
        <v>288</v>
      </c>
      <c r="B126" s="3">
        <v>3035.75</v>
      </c>
      <c r="C126" s="3"/>
      <c r="D126" s="3">
        <v>3051.75</v>
      </c>
      <c r="E126" s="3">
        <v>3052</v>
      </c>
      <c r="F126" s="3">
        <v>3020.25</v>
      </c>
      <c r="G126" s="2" t="s">
        <v>35</v>
      </c>
      <c r="H126" s="4">
        <v>-3.8999999999999998E-3</v>
      </c>
      <c r="I126" s="4">
        <f t="shared" si="3"/>
        <v>3.8999999999999998E-3</v>
      </c>
      <c r="J126" s="5">
        <f t="shared" si="4"/>
        <v>31.75</v>
      </c>
      <c r="K126" s="4">
        <f t="shared" si="5"/>
        <v>1.0403866633898582E-2</v>
      </c>
      <c r="L126" s="1"/>
    </row>
    <row r="127" spans="1:12" x14ac:dyDescent="0.25">
      <c r="A127" s="2" t="s">
        <v>289</v>
      </c>
      <c r="B127" s="3">
        <v>3047.75</v>
      </c>
      <c r="C127" s="3"/>
      <c r="D127" s="3">
        <v>3036.5</v>
      </c>
      <c r="E127" s="3">
        <v>3055</v>
      </c>
      <c r="F127" s="3">
        <v>3023.25</v>
      </c>
      <c r="G127" s="2" t="s">
        <v>92</v>
      </c>
      <c r="H127" s="4">
        <v>4.0000000000000001E-3</v>
      </c>
      <c r="I127" s="4">
        <f t="shared" si="3"/>
        <v>4.0000000000000001E-3</v>
      </c>
      <c r="J127" s="5">
        <f t="shared" si="4"/>
        <v>31.75</v>
      </c>
      <c r="K127" s="4">
        <f t="shared" si="5"/>
        <v>1.0456117240243701E-2</v>
      </c>
      <c r="L127" s="1"/>
    </row>
    <row r="128" spans="1:12" x14ac:dyDescent="0.25">
      <c r="A128" s="2" t="s">
        <v>290</v>
      </c>
      <c r="B128" s="3">
        <v>3035.75</v>
      </c>
      <c r="C128" s="3"/>
      <c r="D128" s="3">
        <v>3038.25</v>
      </c>
      <c r="E128" s="3">
        <v>3046.25</v>
      </c>
      <c r="F128" s="3">
        <v>3029.5</v>
      </c>
      <c r="G128" s="2" t="s">
        <v>94</v>
      </c>
      <c r="H128" s="4">
        <v>-2.0000000000000001E-4</v>
      </c>
      <c r="I128" s="4">
        <f t="shared" si="3"/>
        <v>2.0000000000000001E-4</v>
      </c>
      <c r="J128" s="5">
        <f t="shared" si="4"/>
        <v>16.75</v>
      </c>
      <c r="K128" s="4">
        <f t="shared" si="5"/>
        <v>5.5130420472311367E-3</v>
      </c>
      <c r="L128" s="1"/>
    </row>
    <row r="129" spans="1:12" x14ac:dyDescent="0.25">
      <c r="A129" s="2" t="s">
        <v>291</v>
      </c>
      <c r="B129" s="3">
        <v>3036.25</v>
      </c>
      <c r="C129" s="3"/>
      <c r="D129" s="3">
        <v>3023</v>
      </c>
      <c r="E129" s="3">
        <v>3042.75</v>
      </c>
      <c r="F129" s="3">
        <v>3022.75</v>
      </c>
      <c r="G129" s="2" t="s">
        <v>94</v>
      </c>
      <c r="H129" s="4">
        <v>5.3E-3</v>
      </c>
      <c r="I129" s="4">
        <f t="shared" si="3"/>
        <v>5.3E-3</v>
      </c>
      <c r="J129" s="5">
        <f t="shared" si="4"/>
        <v>20</v>
      </c>
      <c r="K129" s="4">
        <f t="shared" si="5"/>
        <v>6.6159444260668211E-3</v>
      </c>
      <c r="L129" s="1"/>
    </row>
    <row r="130" spans="1:12" x14ac:dyDescent="0.25">
      <c r="A130" s="2" t="s">
        <v>292</v>
      </c>
      <c r="B130" s="3">
        <v>3020.25</v>
      </c>
      <c r="C130" s="3"/>
      <c r="D130" s="3">
        <v>3003.75</v>
      </c>
      <c r="E130" s="3">
        <v>3026.5</v>
      </c>
      <c r="F130" s="3">
        <v>3000</v>
      </c>
      <c r="G130" s="2" t="s">
        <v>88</v>
      </c>
      <c r="H130" s="4">
        <v>5.3E-3</v>
      </c>
      <c r="I130" s="4">
        <f t="shared" si="3"/>
        <v>5.3E-3</v>
      </c>
      <c r="J130" s="5">
        <f t="shared" si="4"/>
        <v>26.5</v>
      </c>
      <c r="K130" s="4">
        <f t="shared" si="5"/>
        <v>8.8223054515189341E-3</v>
      </c>
      <c r="L130" s="1"/>
    </row>
    <row r="131" spans="1:12" x14ac:dyDescent="0.25">
      <c r="A131" s="2" t="s">
        <v>293</v>
      </c>
      <c r="B131" s="3">
        <v>3004.25</v>
      </c>
      <c r="C131" s="3"/>
      <c r="D131" s="3">
        <v>3006</v>
      </c>
      <c r="E131" s="3">
        <v>3015.25</v>
      </c>
      <c r="F131" s="3">
        <v>2998.75</v>
      </c>
      <c r="G131" s="2" t="s">
        <v>95</v>
      </c>
      <c r="H131" s="4">
        <v>-5.0000000000000001E-4</v>
      </c>
      <c r="I131" s="4">
        <f t="shared" ref="I131:I194" si="6">ABS(H131)</f>
        <v>5.0000000000000001E-4</v>
      </c>
      <c r="J131" s="5">
        <f t="shared" ref="J131:J194" si="7">E131-F131</f>
        <v>16.5</v>
      </c>
      <c r="K131" s="4">
        <f t="shared" ref="K131:K194" si="8">J131/D131</f>
        <v>5.4890219560878245E-3</v>
      </c>
      <c r="L131" s="1"/>
    </row>
    <row r="132" spans="1:12" x14ac:dyDescent="0.25">
      <c r="A132" s="2" t="s">
        <v>294</v>
      </c>
      <c r="B132" s="3">
        <v>3005.75</v>
      </c>
      <c r="C132" s="3"/>
      <c r="D132" s="3">
        <v>2992</v>
      </c>
      <c r="E132" s="3">
        <v>3006</v>
      </c>
      <c r="F132" s="3">
        <v>2982</v>
      </c>
      <c r="G132" s="2" t="s">
        <v>95</v>
      </c>
      <c r="H132" s="4">
        <v>3.8E-3</v>
      </c>
      <c r="I132" s="4">
        <f t="shared" si="6"/>
        <v>3.8E-3</v>
      </c>
      <c r="J132" s="5">
        <f t="shared" si="7"/>
        <v>24</v>
      </c>
      <c r="K132" s="4">
        <f t="shared" si="8"/>
        <v>8.0213903743315516E-3</v>
      </c>
      <c r="L132" s="1"/>
    </row>
    <row r="133" spans="1:12" x14ac:dyDescent="0.25">
      <c r="A133" s="2" t="s">
        <v>295</v>
      </c>
      <c r="B133" s="3">
        <v>2994.5</v>
      </c>
      <c r="C133" s="3"/>
      <c r="D133" s="3">
        <v>3006.5</v>
      </c>
      <c r="E133" s="3">
        <v>3014.25</v>
      </c>
      <c r="F133" s="3">
        <v>2988.25</v>
      </c>
      <c r="G133" s="2" t="s">
        <v>96</v>
      </c>
      <c r="H133" s="4">
        <v>-4.0000000000000001E-3</v>
      </c>
      <c r="I133" s="4">
        <f t="shared" si="6"/>
        <v>4.0000000000000001E-3</v>
      </c>
      <c r="J133" s="5">
        <f t="shared" si="7"/>
        <v>26</v>
      </c>
      <c r="K133" s="4">
        <f t="shared" si="8"/>
        <v>8.6479294861134207E-3</v>
      </c>
      <c r="L133" s="1"/>
    </row>
    <row r="134" spans="1:12" x14ac:dyDescent="0.25">
      <c r="A134" s="2" t="s">
        <v>296</v>
      </c>
      <c r="B134" s="3">
        <v>3006.5</v>
      </c>
      <c r="C134" s="3"/>
      <c r="D134" s="3">
        <v>2984.75</v>
      </c>
      <c r="E134" s="3">
        <v>3007.5</v>
      </c>
      <c r="F134" s="3">
        <v>2983.75</v>
      </c>
      <c r="G134" s="2" t="s">
        <v>97</v>
      </c>
      <c r="H134" s="4">
        <v>6.1000000000000004E-3</v>
      </c>
      <c r="I134" s="4">
        <f t="shared" si="6"/>
        <v>6.1000000000000004E-3</v>
      </c>
      <c r="J134" s="5">
        <f t="shared" si="7"/>
        <v>23.75</v>
      </c>
      <c r="K134" s="4">
        <f t="shared" si="8"/>
        <v>7.9571153362928224E-3</v>
      </c>
      <c r="L134" s="1"/>
    </row>
    <row r="135" spans="1:12" x14ac:dyDescent="0.25">
      <c r="A135" s="2" t="s">
        <v>297</v>
      </c>
      <c r="B135" s="3">
        <v>2988.25</v>
      </c>
      <c r="C135" s="3"/>
      <c r="D135" s="3">
        <v>2997.75</v>
      </c>
      <c r="E135" s="3">
        <v>3001.25</v>
      </c>
      <c r="F135" s="3">
        <v>2975</v>
      </c>
      <c r="G135" s="2" t="s">
        <v>53</v>
      </c>
      <c r="H135" s="4">
        <v>-3.3E-3</v>
      </c>
      <c r="I135" s="4">
        <f t="shared" si="6"/>
        <v>3.3E-3</v>
      </c>
      <c r="J135" s="5">
        <f t="shared" si="7"/>
        <v>26.25</v>
      </c>
      <c r="K135" s="4">
        <f t="shared" si="8"/>
        <v>8.7565674255691769E-3</v>
      </c>
      <c r="L135" s="1"/>
    </row>
    <row r="136" spans="1:12" x14ac:dyDescent="0.25">
      <c r="A136" s="2" t="s">
        <v>298</v>
      </c>
      <c r="B136" s="3">
        <v>2998</v>
      </c>
      <c r="C136" s="3"/>
      <c r="D136" s="3">
        <v>2992.25</v>
      </c>
      <c r="E136" s="3">
        <v>3008</v>
      </c>
      <c r="F136" s="3">
        <v>2985.25</v>
      </c>
      <c r="G136" s="2" t="s">
        <v>64</v>
      </c>
      <c r="H136" s="4">
        <v>2.2000000000000001E-3</v>
      </c>
      <c r="I136" s="4">
        <f t="shared" si="6"/>
        <v>2.2000000000000001E-3</v>
      </c>
      <c r="J136" s="5">
        <f t="shared" si="7"/>
        <v>22.75</v>
      </c>
      <c r="K136" s="4">
        <f t="shared" si="8"/>
        <v>7.6029743504052137E-3</v>
      </c>
      <c r="L136" s="1"/>
    </row>
    <row r="137" spans="1:12" x14ac:dyDescent="0.25">
      <c r="A137" s="2" t="s">
        <v>299</v>
      </c>
      <c r="B137" s="3">
        <v>2991.5</v>
      </c>
      <c r="C137" s="3"/>
      <c r="D137" s="3">
        <v>2996.5</v>
      </c>
      <c r="E137" s="3">
        <v>2997.75</v>
      </c>
      <c r="F137" s="3">
        <v>2984.75</v>
      </c>
      <c r="G137" s="2" t="s">
        <v>76</v>
      </c>
      <c r="H137" s="4">
        <v>-2.0999999999999999E-3</v>
      </c>
      <c r="I137" s="4">
        <f t="shared" si="6"/>
        <v>2.0999999999999999E-3</v>
      </c>
      <c r="J137" s="5">
        <f t="shared" si="7"/>
        <v>13</v>
      </c>
      <c r="K137" s="4">
        <f t="shared" si="8"/>
        <v>4.3383947939262474E-3</v>
      </c>
      <c r="L137" s="1"/>
    </row>
    <row r="138" spans="1:12" x14ac:dyDescent="0.25">
      <c r="A138" s="2" t="s">
        <v>300</v>
      </c>
      <c r="B138" s="3">
        <v>2997.75</v>
      </c>
      <c r="C138" s="3"/>
      <c r="D138" s="3">
        <v>2966.75</v>
      </c>
      <c r="E138" s="3">
        <v>3003.25</v>
      </c>
      <c r="F138" s="3">
        <v>2966.5</v>
      </c>
      <c r="G138" s="2" t="s">
        <v>92</v>
      </c>
      <c r="H138" s="4">
        <v>1.09E-2</v>
      </c>
      <c r="I138" s="4">
        <f t="shared" si="6"/>
        <v>1.09E-2</v>
      </c>
      <c r="J138" s="5">
        <f t="shared" si="7"/>
        <v>36.75</v>
      </c>
      <c r="K138" s="4">
        <f t="shared" si="8"/>
        <v>1.2387292491783939E-2</v>
      </c>
      <c r="L138" s="1"/>
    </row>
    <row r="139" spans="1:12" x14ac:dyDescent="0.25">
      <c r="A139" s="2" t="s">
        <v>301</v>
      </c>
      <c r="B139" s="3">
        <v>2965.5</v>
      </c>
      <c r="C139" s="3"/>
      <c r="D139" s="3">
        <v>2968</v>
      </c>
      <c r="E139" s="3">
        <v>2982.5</v>
      </c>
      <c r="F139" s="3">
        <v>2953.75</v>
      </c>
      <c r="G139" s="2" t="s">
        <v>98</v>
      </c>
      <c r="H139" s="4">
        <v>-1.8E-3</v>
      </c>
      <c r="I139" s="4">
        <f t="shared" si="6"/>
        <v>1.8E-3</v>
      </c>
      <c r="J139" s="5">
        <f t="shared" si="7"/>
        <v>28.75</v>
      </c>
      <c r="K139" s="4">
        <f t="shared" si="8"/>
        <v>9.6866576819407014E-3</v>
      </c>
      <c r="L139" s="1"/>
    </row>
    <row r="140" spans="1:12" x14ac:dyDescent="0.25">
      <c r="A140" s="2" t="s">
        <v>302</v>
      </c>
      <c r="B140" s="3">
        <v>2970.75</v>
      </c>
      <c r="C140" s="3"/>
      <c r="D140" s="3">
        <v>2949</v>
      </c>
      <c r="E140" s="3">
        <v>2994</v>
      </c>
      <c r="F140" s="3">
        <v>2941.75</v>
      </c>
      <c r="G140" s="2" t="s">
        <v>33</v>
      </c>
      <c r="H140" s="4">
        <v>1.01E-2</v>
      </c>
      <c r="I140" s="4">
        <f t="shared" si="6"/>
        <v>1.01E-2</v>
      </c>
      <c r="J140" s="5">
        <f t="shared" si="7"/>
        <v>52.25</v>
      </c>
      <c r="K140" s="4">
        <f t="shared" si="8"/>
        <v>1.7717870464564259E-2</v>
      </c>
      <c r="L140" s="1"/>
    </row>
    <row r="141" spans="1:12" x14ac:dyDescent="0.25">
      <c r="A141" s="2" t="s">
        <v>303</v>
      </c>
      <c r="B141" s="3">
        <v>2941</v>
      </c>
      <c r="C141" s="3"/>
      <c r="D141" s="3">
        <v>2920.5</v>
      </c>
      <c r="E141" s="3">
        <v>2954</v>
      </c>
      <c r="F141" s="3">
        <v>2881.75</v>
      </c>
      <c r="G141" s="2" t="s">
        <v>99</v>
      </c>
      <c r="H141" s="4">
        <v>7.4999999999999997E-3</v>
      </c>
      <c r="I141" s="4">
        <f t="shared" si="6"/>
        <v>7.4999999999999997E-3</v>
      </c>
      <c r="J141" s="5">
        <f t="shared" si="7"/>
        <v>72.25</v>
      </c>
      <c r="K141" s="4">
        <f t="shared" si="8"/>
        <v>2.4738914569423044E-2</v>
      </c>
      <c r="L141" s="1"/>
    </row>
    <row r="142" spans="1:12" x14ac:dyDescent="0.25">
      <c r="A142" s="2" t="s">
        <v>304</v>
      </c>
      <c r="B142" s="3">
        <v>2919</v>
      </c>
      <c r="C142" s="3"/>
      <c r="D142" s="3">
        <v>2893.5</v>
      </c>
      <c r="E142" s="3">
        <v>2934.25</v>
      </c>
      <c r="F142" s="3">
        <v>2888.25</v>
      </c>
      <c r="G142" s="2" t="s">
        <v>52</v>
      </c>
      <c r="H142" s="4">
        <v>9.1999999999999998E-3</v>
      </c>
      <c r="I142" s="4">
        <f t="shared" si="6"/>
        <v>9.1999999999999998E-3</v>
      </c>
      <c r="J142" s="5">
        <f t="shared" si="7"/>
        <v>46</v>
      </c>
      <c r="K142" s="4">
        <f t="shared" si="8"/>
        <v>1.5897701745291169E-2</v>
      </c>
      <c r="L142" s="1"/>
    </row>
    <row r="143" spans="1:12" x14ac:dyDescent="0.25">
      <c r="A143" s="2" t="s">
        <v>305</v>
      </c>
      <c r="B143" s="3">
        <v>2892.5</v>
      </c>
      <c r="C143" s="3"/>
      <c r="D143" s="3">
        <v>2934.5</v>
      </c>
      <c r="E143" s="3">
        <v>2950</v>
      </c>
      <c r="F143" s="3">
        <v>2890.5</v>
      </c>
      <c r="G143" s="2" t="s">
        <v>100</v>
      </c>
      <c r="H143" s="4">
        <v>-1.5299999999999999E-2</v>
      </c>
      <c r="I143" s="4">
        <f t="shared" si="6"/>
        <v>1.5299999999999999E-2</v>
      </c>
      <c r="J143" s="5">
        <f t="shared" si="7"/>
        <v>59.5</v>
      </c>
      <c r="K143" s="4">
        <f t="shared" si="8"/>
        <v>2.0276026580337368E-2</v>
      </c>
      <c r="L143" s="1"/>
    </row>
    <row r="144" spans="1:12" x14ac:dyDescent="0.25">
      <c r="A144" s="2" t="s">
        <v>306</v>
      </c>
      <c r="B144" s="3">
        <v>2937.5</v>
      </c>
      <c r="C144" s="3"/>
      <c r="D144" s="3">
        <v>2929.75</v>
      </c>
      <c r="E144" s="3">
        <v>2959.5</v>
      </c>
      <c r="F144" s="3">
        <v>2928</v>
      </c>
      <c r="G144" s="2" t="s">
        <v>101</v>
      </c>
      <c r="H144" s="4">
        <v>-4.5999999999999999E-3</v>
      </c>
      <c r="I144" s="4">
        <f t="shared" si="6"/>
        <v>4.5999999999999999E-3</v>
      </c>
      <c r="J144" s="5">
        <f t="shared" si="7"/>
        <v>31.5</v>
      </c>
      <c r="K144" s="4">
        <f t="shared" si="8"/>
        <v>1.0751770628893251E-2</v>
      </c>
      <c r="L144" s="1"/>
    </row>
    <row r="145" spans="1:12" x14ac:dyDescent="0.25">
      <c r="A145" s="2" t="s">
        <v>307</v>
      </c>
      <c r="B145" s="3">
        <v>2951</v>
      </c>
      <c r="C145" s="3"/>
      <c r="D145" s="3">
        <v>2911.5</v>
      </c>
      <c r="E145" s="3">
        <v>2953.25</v>
      </c>
      <c r="F145" s="3">
        <v>2896.75</v>
      </c>
      <c r="G145" s="2" t="s">
        <v>61</v>
      </c>
      <c r="H145" s="4">
        <v>1.35E-2</v>
      </c>
      <c r="I145" s="4">
        <f t="shared" si="6"/>
        <v>1.35E-2</v>
      </c>
      <c r="J145" s="5">
        <f t="shared" si="7"/>
        <v>56.5</v>
      </c>
      <c r="K145" s="4">
        <f t="shared" si="8"/>
        <v>1.9405804568092048E-2</v>
      </c>
      <c r="L145" s="1"/>
    </row>
    <row r="146" spans="1:12" x14ac:dyDescent="0.25">
      <c r="A146" s="2" t="s">
        <v>308</v>
      </c>
      <c r="B146" s="3">
        <v>2911.75</v>
      </c>
      <c r="C146" s="3"/>
      <c r="D146" s="3">
        <v>2883.75</v>
      </c>
      <c r="E146" s="3">
        <v>2912.5</v>
      </c>
      <c r="F146" s="3">
        <v>2855</v>
      </c>
      <c r="G146" s="2" t="s">
        <v>102</v>
      </c>
      <c r="H146" s="4">
        <v>1.0800000000000001E-2</v>
      </c>
      <c r="I146" s="4">
        <f t="shared" si="6"/>
        <v>1.0800000000000001E-2</v>
      </c>
      <c r="J146" s="5">
        <f t="shared" si="7"/>
        <v>57.5</v>
      </c>
      <c r="K146" s="4">
        <f t="shared" si="8"/>
        <v>1.9939315127871695E-2</v>
      </c>
      <c r="L146" s="1"/>
    </row>
    <row r="147" spans="1:12" x14ac:dyDescent="0.25">
      <c r="A147" s="2" t="s">
        <v>309</v>
      </c>
      <c r="B147" s="3">
        <v>2880.5</v>
      </c>
      <c r="C147" s="3"/>
      <c r="D147" s="3">
        <v>2942.25</v>
      </c>
      <c r="E147" s="3">
        <v>2949</v>
      </c>
      <c r="F147" s="3">
        <v>2874</v>
      </c>
      <c r="G147" s="2" t="s">
        <v>103</v>
      </c>
      <c r="H147" s="4">
        <v>-1.95E-2</v>
      </c>
      <c r="I147" s="4">
        <f t="shared" si="6"/>
        <v>1.95E-2</v>
      </c>
      <c r="J147" s="5">
        <f t="shared" si="7"/>
        <v>75</v>
      </c>
      <c r="K147" s="4">
        <f t="shared" si="8"/>
        <v>2.5490695895997961E-2</v>
      </c>
      <c r="L147" s="1"/>
    </row>
    <row r="148" spans="1:12" x14ac:dyDescent="0.25">
      <c r="A148" s="2" t="s">
        <v>310</v>
      </c>
      <c r="B148" s="3">
        <v>2937.75</v>
      </c>
      <c r="C148" s="3"/>
      <c r="D148" s="3">
        <v>2984</v>
      </c>
      <c r="E148" s="3">
        <v>2994.5</v>
      </c>
      <c r="F148" s="3">
        <v>2937</v>
      </c>
      <c r="G148" s="2" t="s">
        <v>104</v>
      </c>
      <c r="H148" s="4">
        <v>-1.37E-2</v>
      </c>
      <c r="I148" s="4">
        <f t="shared" si="6"/>
        <v>1.37E-2</v>
      </c>
      <c r="J148" s="5">
        <f t="shared" si="7"/>
        <v>57.5</v>
      </c>
      <c r="K148" s="4">
        <f t="shared" si="8"/>
        <v>1.9269436997319034E-2</v>
      </c>
      <c r="L148" s="1"/>
    </row>
    <row r="149" spans="1:12" x14ac:dyDescent="0.25">
      <c r="A149" s="2" t="s">
        <v>311</v>
      </c>
      <c r="B149" s="3">
        <v>2978.5</v>
      </c>
      <c r="C149" s="3"/>
      <c r="D149" s="3">
        <v>2976</v>
      </c>
      <c r="E149" s="3">
        <v>2986.25</v>
      </c>
      <c r="F149" s="3">
        <v>2964.5</v>
      </c>
      <c r="G149" s="2" t="s">
        <v>32</v>
      </c>
      <c r="H149" s="4">
        <v>5.0000000000000001E-3</v>
      </c>
      <c r="I149" s="4">
        <f t="shared" si="6"/>
        <v>5.0000000000000001E-3</v>
      </c>
      <c r="J149" s="5">
        <f t="shared" si="7"/>
        <v>21.75</v>
      </c>
      <c r="K149" s="4">
        <f t="shared" si="8"/>
        <v>7.3084677419354835E-3</v>
      </c>
      <c r="L149" s="1"/>
    </row>
    <row r="150" spans="1:12" x14ac:dyDescent="0.25">
      <c r="A150" s="2" t="s">
        <v>312</v>
      </c>
      <c r="B150" s="3">
        <v>2963.75</v>
      </c>
      <c r="C150" s="3"/>
      <c r="D150" s="3">
        <v>2979.75</v>
      </c>
      <c r="E150" s="3">
        <v>2993</v>
      </c>
      <c r="F150" s="3">
        <v>2946.25</v>
      </c>
      <c r="G150" s="2" t="s">
        <v>45</v>
      </c>
      <c r="H150" s="4">
        <v>-5.5999999999999999E-3</v>
      </c>
      <c r="I150" s="4">
        <f t="shared" si="6"/>
        <v>5.5999999999999999E-3</v>
      </c>
      <c r="J150" s="5">
        <f t="shared" si="7"/>
        <v>46.75</v>
      </c>
      <c r="K150" s="4">
        <f t="shared" si="8"/>
        <v>1.5689235674133738E-2</v>
      </c>
      <c r="L150" s="1"/>
    </row>
    <row r="151" spans="1:12" x14ac:dyDescent="0.25">
      <c r="A151" s="2" t="s">
        <v>313</v>
      </c>
      <c r="B151" s="3">
        <v>2980.5</v>
      </c>
      <c r="C151" s="3"/>
      <c r="D151" s="3">
        <v>2985.75</v>
      </c>
      <c r="E151" s="3">
        <v>2995</v>
      </c>
      <c r="F151" s="3">
        <v>2964.25</v>
      </c>
      <c r="G151" s="2" t="s">
        <v>91</v>
      </c>
      <c r="H151" s="4">
        <v>-1.9E-3</v>
      </c>
      <c r="I151" s="4">
        <f t="shared" si="6"/>
        <v>1.9E-3</v>
      </c>
      <c r="J151" s="5">
        <f t="shared" si="7"/>
        <v>30.75</v>
      </c>
      <c r="K151" s="4">
        <f t="shared" si="8"/>
        <v>1.0298919869379553E-2</v>
      </c>
      <c r="L151" s="1"/>
    </row>
    <row r="152" spans="1:12" x14ac:dyDescent="0.25">
      <c r="A152" s="2" t="s">
        <v>314</v>
      </c>
      <c r="B152" s="3">
        <v>2986.25</v>
      </c>
      <c r="C152" s="3"/>
      <c r="D152" s="3">
        <v>2971</v>
      </c>
      <c r="E152" s="3">
        <v>2991.75</v>
      </c>
      <c r="F152" s="3">
        <v>2953.75</v>
      </c>
      <c r="G152" s="2" t="s">
        <v>61</v>
      </c>
      <c r="H152" s="4">
        <v>5.4000000000000003E-3</v>
      </c>
      <c r="I152" s="4">
        <f t="shared" si="6"/>
        <v>5.4000000000000003E-3</v>
      </c>
      <c r="J152" s="5">
        <f t="shared" si="7"/>
        <v>38</v>
      </c>
      <c r="K152" s="4">
        <f t="shared" si="8"/>
        <v>1.2790306294177045E-2</v>
      </c>
      <c r="L152" s="1"/>
    </row>
    <row r="153" spans="1:12" x14ac:dyDescent="0.25">
      <c r="A153" s="2" t="s">
        <v>315</v>
      </c>
      <c r="B153" s="3">
        <v>2970.25</v>
      </c>
      <c r="C153" s="3"/>
      <c r="D153" s="3">
        <v>3001</v>
      </c>
      <c r="E153" s="3">
        <v>3012.25</v>
      </c>
      <c r="F153" s="3">
        <v>2958.5</v>
      </c>
      <c r="G153" s="2" t="s">
        <v>105</v>
      </c>
      <c r="H153" s="4">
        <v>-8.8999999999999999E-3</v>
      </c>
      <c r="I153" s="4">
        <f t="shared" si="6"/>
        <v>8.8999999999999999E-3</v>
      </c>
      <c r="J153" s="5">
        <f t="shared" si="7"/>
        <v>53.75</v>
      </c>
      <c r="K153" s="4">
        <f t="shared" si="8"/>
        <v>1.7910696434521825E-2</v>
      </c>
      <c r="L153" s="1"/>
    </row>
    <row r="154" spans="1:12" x14ac:dyDescent="0.25">
      <c r="A154" s="2" t="s">
        <v>316</v>
      </c>
      <c r="B154" s="3">
        <v>2997</v>
      </c>
      <c r="C154" s="3"/>
      <c r="D154" s="3">
        <v>2995.75</v>
      </c>
      <c r="E154" s="3">
        <v>3008.25</v>
      </c>
      <c r="F154" s="3">
        <v>2982</v>
      </c>
      <c r="G154" s="2" t="s">
        <v>94</v>
      </c>
      <c r="H154" s="4">
        <v>-5.4999999999999997E-3</v>
      </c>
      <c r="I154" s="4">
        <f t="shared" si="6"/>
        <v>5.4999999999999997E-3</v>
      </c>
      <c r="J154" s="5">
        <f t="shared" si="7"/>
        <v>26.25</v>
      </c>
      <c r="K154" s="4">
        <f t="shared" si="8"/>
        <v>8.7624134190102641E-3</v>
      </c>
      <c r="L154" s="1"/>
    </row>
    <row r="155" spans="1:12" x14ac:dyDescent="0.25">
      <c r="A155" s="2" t="s">
        <v>317</v>
      </c>
      <c r="B155" s="3">
        <v>3013.61</v>
      </c>
      <c r="C155" s="3"/>
      <c r="D155" s="3">
        <v>3005.5</v>
      </c>
      <c r="E155" s="3">
        <v>3015.5</v>
      </c>
      <c r="F155" s="3">
        <v>3001.75</v>
      </c>
      <c r="G155" s="2" t="s">
        <v>106</v>
      </c>
      <c r="H155" s="4">
        <v>2.5000000000000001E-3</v>
      </c>
      <c r="I155" s="4">
        <f t="shared" si="6"/>
        <v>2.5000000000000001E-3</v>
      </c>
      <c r="J155" s="5">
        <f t="shared" si="7"/>
        <v>13.75</v>
      </c>
      <c r="K155" s="4">
        <f t="shared" si="8"/>
        <v>4.5749459324571622E-3</v>
      </c>
      <c r="L155" s="1"/>
    </row>
    <row r="156" spans="1:12" x14ac:dyDescent="0.25">
      <c r="A156" s="2" t="s">
        <v>318</v>
      </c>
      <c r="B156" s="3">
        <v>3006</v>
      </c>
      <c r="C156" s="3"/>
      <c r="D156" s="3">
        <v>3008</v>
      </c>
      <c r="E156" s="3">
        <v>3022.25</v>
      </c>
      <c r="F156" s="3">
        <v>2988.75</v>
      </c>
      <c r="G156" s="2" t="s">
        <v>107</v>
      </c>
      <c r="H156" s="4">
        <v>-1E-4</v>
      </c>
      <c r="I156" s="4">
        <f t="shared" si="6"/>
        <v>1E-4</v>
      </c>
      <c r="J156" s="5">
        <f t="shared" si="7"/>
        <v>33.5</v>
      </c>
      <c r="K156" s="4">
        <f t="shared" si="8"/>
        <v>1.1136968085106383E-2</v>
      </c>
      <c r="L156" s="1"/>
    </row>
    <row r="157" spans="1:12" x14ac:dyDescent="0.25">
      <c r="A157" s="2" t="s">
        <v>319</v>
      </c>
      <c r="B157" s="3">
        <v>3006.25</v>
      </c>
      <c r="C157" s="3"/>
      <c r="D157" s="3">
        <v>3006</v>
      </c>
      <c r="E157" s="3">
        <v>3011</v>
      </c>
      <c r="F157" s="3">
        <v>2978.5</v>
      </c>
      <c r="G157" s="2" t="s">
        <v>108</v>
      </c>
      <c r="H157" s="4">
        <v>2.0000000000000001E-4</v>
      </c>
      <c r="I157" s="4">
        <f t="shared" si="6"/>
        <v>2.0000000000000001E-4</v>
      </c>
      <c r="J157" s="5">
        <f t="shared" si="7"/>
        <v>32.5</v>
      </c>
      <c r="K157" s="4">
        <f t="shared" si="8"/>
        <v>1.081170991350632E-2</v>
      </c>
      <c r="L157" s="1"/>
    </row>
    <row r="158" spans="1:12" x14ac:dyDescent="0.25">
      <c r="A158" s="2" t="s">
        <v>320</v>
      </c>
      <c r="B158" s="3">
        <v>3005.5</v>
      </c>
      <c r="C158" s="3"/>
      <c r="D158" s="3">
        <v>3001.75</v>
      </c>
      <c r="E158" s="3">
        <v>3006.5</v>
      </c>
      <c r="F158" s="3">
        <v>2991.5</v>
      </c>
      <c r="G158" s="2" t="s">
        <v>88</v>
      </c>
      <c r="H158" s="4">
        <v>2.2000000000000001E-3</v>
      </c>
      <c r="I158" s="4">
        <f t="shared" si="6"/>
        <v>2.2000000000000001E-3</v>
      </c>
      <c r="J158" s="5">
        <f t="shared" si="7"/>
        <v>15</v>
      </c>
      <c r="K158" s="4">
        <f t="shared" si="8"/>
        <v>4.9970850337303242E-3</v>
      </c>
      <c r="L158" s="1"/>
    </row>
    <row r="159" spans="1:12" x14ac:dyDescent="0.25">
      <c r="A159" s="2" t="s">
        <v>321</v>
      </c>
      <c r="B159" s="3">
        <v>2999</v>
      </c>
      <c r="C159" s="3"/>
      <c r="D159" s="3">
        <v>2993.5</v>
      </c>
      <c r="E159" s="3">
        <v>3003.25</v>
      </c>
      <c r="F159" s="3">
        <v>2981.25</v>
      </c>
      <c r="G159" s="2" t="s">
        <v>85</v>
      </c>
      <c r="H159" s="4">
        <v>-2.5000000000000001E-3</v>
      </c>
      <c r="I159" s="4">
        <f t="shared" si="6"/>
        <v>2.5000000000000001E-3</v>
      </c>
      <c r="J159" s="5">
        <f t="shared" si="7"/>
        <v>22</v>
      </c>
      <c r="K159" s="4">
        <f t="shared" si="8"/>
        <v>7.3492567228996162E-3</v>
      </c>
      <c r="L159" s="1"/>
    </row>
    <row r="160" spans="1:12" x14ac:dyDescent="0.25">
      <c r="A160" s="2" t="s">
        <v>322</v>
      </c>
      <c r="B160" s="3">
        <v>3006.5</v>
      </c>
      <c r="C160" s="3"/>
      <c r="D160" s="3">
        <v>3010</v>
      </c>
      <c r="E160" s="3">
        <v>3023.75</v>
      </c>
      <c r="F160" s="3">
        <v>3003.5</v>
      </c>
      <c r="G160" s="2" t="s">
        <v>93</v>
      </c>
      <c r="H160" s="4">
        <v>-1.6999999999999999E-3</v>
      </c>
      <c r="I160" s="4">
        <f t="shared" si="6"/>
        <v>1.6999999999999999E-3</v>
      </c>
      <c r="J160" s="5">
        <f t="shared" si="7"/>
        <v>20.25</v>
      </c>
      <c r="K160" s="4">
        <f t="shared" si="8"/>
        <v>6.7275747508305644E-3</v>
      </c>
      <c r="L160" s="1"/>
    </row>
    <row r="161" spans="1:12" x14ac:dyDescent="0.25">
      <c r="A161" s="2" t="s">
        <v>323</v>
      </c>
      <c r="B161" s="3">
        <v>3011.75</v>
      </c>
      <c r="C161" s="3"/>
      <c r="D161" s="3">
        <v>3003</v>
      </c>
      <c r="E161" s="3">
        <v>3021.75</v>
      </c>
      <c r="F161" s="3">
        <v>3001</v>
      </c>
      <c r="G161" s="2" t="s">
        <v>9</v>
      </c>
      <c r="H161" s="4">
        <v>3.2000000000000002E-3</v>
      </c>
      <c r="I161" s="4">
        <f t="shared" si="6"/>
        <v>3.2000000000000002E-3</v>
      </c>
      <c r="J161" s="5">
        <f t="shared" si="7"/>
        <v>20.75</v>
      </c>
      <c r="K161" s="4">
        <f t="shared" si="8"/>
        <v>6.90975690975691E-3</v>
      </c>
      <c r="L161" s="1"/>
    </row>
    <row r="162" spans="1:12" x14ac:dyDescent="0.25">
      <c r="A162" s="2" t="s">
        <v>324</v>
      </c>
      <c r="B162" s="3">
        <v>3002</v>
      </c>
      <c r="C162" s="3"/>
      <c r="D162" s="3">
        <v>2979</v>
      </c>
      <c r="E162" s="3">
        <v>3004.25</v>
      </c>
      <c r="F162" s="3">
        <v>2972</v>
      </c>
      <c r="G162" s="2" t="s">
        <v>63</v>
      </c>
      <c r="H162" s="4">
        <v>7.9000000000000008E-3</v>
      </c>
      <c r="I162" s="4">
        <f t="shared" si="6"/>
        <v>7.9000000000000008E-3</v>
      </c>
      <c r="J162" s="5">
        <f t="shared" si="7"/>
        <v>32.25</v>
      </c>
      <c r="K162" s="4">
        <f t="shared" si="8"/>
        <v>1.08257804632427E-2</v>
      </c>
      <c r="L162" s="1"/>
    </row>
    <row r="163" spans="1:12" x14ac:dyDescent="0.25">
      <c r="A163" s="2" t="s">
        <v>325</v>
      </c>
      <c r="B163" s="3">
        <v>2978.5</v>
      </c>
      <c r="C163" s="3"/>
      <c r="D163" s="3">
        <v>2979.25</v>
      </c>
      <c r="E163" s="3">
        <v>2985</v>
      </c>
      <c r="F163" s="3">
        <v>2957.25</v>
      </c>
      <c r="G163" s="2" t="s">
        <v>37</v>
      </c>
      <c r="H163" s="4">
        <v>1E-4</v>
      </c>
      <c r="I163" s="4">
        <f t="shared" si="6"/>
        <v>1E-4</v>
      </c>
      <c r="J163" s="5">
        <f t="shared" si="7"/>
        <v>27.75</v>
      </c>
      <c r="K163" s="4">
        <f t="shared" si="8"/>
        <v>9.314424771335067E-3</v>
      </c>
      <c r="L163" s="1"/>
    </row>
    <row r="164" spans="1:12" x14ac:dyDescent="0.25">
      <c r="A164" s="2" t="s">
        <v>326</v>
      </c>
      <c r="B164" s="3">
        <v>2978.25</v>
      </c>
      <c r="C164" s="3"/>
      <c r="D164" s="3">
        <v>2980.25</v>
      </c>
      <c r="E164" s="3">
        <v>2991.5</v>
      </c>
      <c r="F164" s="3">
        <v>2969.5</v>
      </c>
      <c r="G164" s="2" t="s">
        <v>85</v>
      </c>
      <c r="H164" s="4">
        <v>-8.0000000000000004E-4</v>
      </c>
      <c r="I164" s="4">
        <f t="shared" si="6"/>
        <v>8.0000000000000004E-4</v>
      </c>
      <c r="J164" s="5">
        <f t="shared" si="7"/>
        <v>22</v>
      </c>
      <c r="K164" s="4">
        <f t="shared" si="8"/>
        <v>7.3819310460531834E-3</v>
      </c>
      <c r="L164" s="1"/>
    </row>
    <row r="165" spans="1:12" x14ac:dyDescent="0.25">
      <c r="A165" s="2" t="s">
        <v>327</v>
      </c>
      <c r="B165" s="3">
        <v>2980.75</v>
      </c>
      <c r="C165" s="3"/>
      <c r="D165" s="3">
        <v>2970.75</v>
      </c>
      <c r="E165" s="3">
        <v>2988.25</v>
      </c>
      <c r="F165" s="3">
        <v>2970.25</v>
      </c>
      <c r="G165" s="2" t="s">
        <v>92</v>
      </c>
      <c r="H165" s="4">
        <v>2.8999999999999998E-3</v>
      </c>
      <c r="I165" s="4">
        <f t="shared" si="6"/>
        <v>2.8999999999999998E-3</v>
      </c>
      <c r="J165" s="5">
        <f t="shared" si="7"/>
        <v>18</v>
      </c>
      <c r="K165" s="4">
        <f t="shared" si="8"/>
        <v>6.0590759909113856E-3</v>
      </c>
      <c r="L165" s="1"/>
    </row>
    <row r="166" spans="1:12" x14ac:dyDescent="0.25">
      <c r="A166" s="2" t="s">
        <v>328</v>
      </c>
      <c r="B166" s="3">
        <v>2972</v>
      </c>
      <c r="C166" s="3"/>
      <c r="D166" s="3">
        <v>2938</v>
      </c>
      <c r="E166" s="3">
        <v>2986.5</v>
      </c>
      <c r="F166" s="3">
        <v>2936.5</v>
      </c>
      <c r="G166" s="2" t="s">
        <v>45</v>
      </c>
      <c r="H166" s="4">
        <v>1.14E-2</v>
      </c>
      <c r="I166" s="4">
        <f t="shared" si="6"/>
        <v>1.14E-2</v>
      </c>
      <c r="J166" s="5">
        <f t="shared" si="7"/>
        <v>50</v>
      </c>
      <c r="K166" s="4">
        <f t="shared" si="8"/>
        <v>1.7018379850238258E-2</v>
      </c>
      <c r="L166" s="1"/>
    </row>
    <row r="167" spans="1:12" x14ac:dyDescent="0.25">
      <c r="A167" s="2" t="s">
        <v>329</v>
      </c>
      <c r="B167" s="3">
        <v>2938.5</v>
      </c>
      <c r="C167" s="3"/>
      <c r="D167" s="3">
        <v>2903</v>
      </c>
      <c r="E167" s="3">
        <v>2939.5</v>
      </c>
      <c r="F167" s="3">
        <v>2902</v>
      </c>
      <c r="G167" s="2" t="s">
        <v>86</v>
      </c>
      <c r="H167" s="4">
        <v>1.12E-2</v>
      </c>
      <c r="I167" s="4">
        <f t="shared" si="6"/>
        <v>1.12E-2</v>
      </c>
      <c r="J167" s="5">
        <f t="shared" si="7"/>
        <v>37.5</v>
      </c>
      <c r="K167" s="4">
        <f t="shared" si="8"/>
        <v>1.2917671374440234E-2</v>
      </c>
      <c r="L167" s="1"/>
    </row>
    <row r="168" spans="1:12" x14ac:dyDescent="0.25">
      <c r="A168" s="2" t="s">
        <v>330</v>
      </c>
      <c r="B168" s="3">
        <v>2906</v>
      </c>
      <c r="C168" s="3"/>
      <c r="D168" s="3">
        <v>2901</v>
      </c>
      <c r="E168" s="3">
        <v>2926.5</v>
      </c>
      <c r="F168" s="3">
        <v>2889</v>
      </c>
      <c r="G168" s="2" t="s">
        <v>109</v>
      </c>
      <c r="H168" s="4">
        <v>1.1000000000000001E-3</v>
      </c>
      <c r="I168" s="4">
        <f t="shared" si="6"/>
        <v>1.1000000000000001E-3</v>
      </c>
      <c r="J168" s="5">
        <f t="shared" si="7"/>
        <v>37.5</v>
      </c>
      <c r="K168" s="4">
        <f t="shared" si="8"/>
        <v>1.2926577042399173E-2</v>
      </c>
      <c r="L168" s="1"/>
    </row>
    <row r="169" spans="1:12" x14ac:dyDescent="0.25">
      <c r="A169" s="2" t="s">
        <v>331</v>
      </c>
      <c r="B169" s="3">
        <v>2902.88</v>
      </c>
      <c r="C169" s="3"/>
      <c r="D169" s="3">
        <v>2909.12</v>
      </c>
      <c r="E169" s="3">
        <v>2926.5</v>
      </c>
      <c r="F169" s="3">
        <v>2890.5</v>
      </c>
      <c r="G169" s="2" t="s">
        <v>8</v>
      </c>
      <c r="H169" s="4">
        <v>-2.0999999999999999E-3</v>
      </c>
      <c r="I169" s="4">
        <f t="shared" si="6"/>
        <v>2.0999999999999999E-3</v>
      </c>
      <c r="J169" s="5">
        <f t="shared" si="7"/>
        <v>36</v>
      </c>
      <c r="K169" s="4">
        <f t="shared" si="8"/>
        <v>1.2374876251237487E-2</v>
      </c>
      <c r="L169" s="1"/>
    </row>
    <row r="170" spans="1:12" x14ac:dyDescent="0.25">
      <c r="A170" s="2" t="s">
        <v>332</v>
      </c>
      <c r="B170" s="3">
        <v>2908.88</v>
      </c>
      <c r="C170" s="3"/>
      <c r="D170" s="3">
        <v>2923.5</v>
      </c>
      <c r="E170" s="3">
        <v>2923.5</v>
      </c>
      <c r="F170" s="3">
        <v>2893.75</v>
      </c>
      <c r="G170" s="2" t="s">
        <v>8</v>
      </c>
      <c r="H170" s="4">
        <v>-5.4000000000000003E-3</v>
      </c>
      <c r="I170" s="4">
        <f t="shared" si="6"/>
        <v>5.4000000000000003E-3</v>
      </c>
      <c r="J170" s="5">
        <f t="shared" si="7"/>
        <v>29.75</v>
      </c>
      <c r="K170" s="4">
        <f t="shared" si="8"/>
        <v>1.0176158713870362E-2</v>
      </c>
      <c r="L170" s="1"/>
    </row>
    <row r="171" spans="1:12" x14ac:dyDescent="0.25">
      <c r="A171" s="2" t="s">
        <v>333</v>
      </c>
      <c r="B171" s="3">
        <v>2924.75</v>
      </c>
      <c r="C171" s="3"/>
      <c r="D171" s="3">
        <v>2923.25</v>
      </c>
      <c r="E171" s="3">
        <v>2946.5</v>
      </c>
      <c r="F171" s="3">
        <v>2913.25</v>
      </c>
      <c r="G171" s="2" t="s">
        <v>110</v>
      </c>
      <c r="H171" s="4">
        <v>-6.9999999999999999E-4</v>
      </c>
      <c r="I171" s="4">
        <f t="shared" si="6"/>
        <v>6.9999999999999999E-4</v>
      </c>
      <c r="J171" s="5">
        <f t="shared" si="7"/>
        <v>33.25</v>
      </c>
      <c r="K171" s="4">
        <f t="shared" si="8"/>
        <v>1.1374326520140254E-2</v>
      </c>
      <c r="L171" s="1"/>
    </row>
    <row r="172" spans="1:12" x14ac:dyDescent="0.25">
      <c r="A172" s="2" t="s">
        <v>334</v>
      </c>
      <c r="B172" s="3">
        <v>2926.75</v>
      </c>
      <c r="C172" s="3"/>
      <c r="D172" s="3">
        <v>2883.25</v>
      </c>
      <c r="E172" s="3">
        <v>2930.75</v>
      </c>
      <c r="F172" s="3">
        <v>2875.25</v>
      </c>
      <c r="G172" s="2" t="s">
        <v>37</v>
      </c>
      <c r="H172" s="4">
        <v>1.2800000000000001E-2</v>
      </c>
      <c r="I172" s="4">
        <f t="shared" si="6"/>
        <v>1.2800000000000001E-2</v>
      </c>
      <c r="J172" s="5">
        <f t="shared" si="7"/>
        <v>55.5</v>
      </c>
      <c r="K172" s="4">
        <f t="shared" si="8"/>
        <v>1.924911124598977E-2</v>
      </c>
      <c r="L172" s="1"/>
    </row>
    <row r="173" spans="1:12" x14ac:dyDescent="0.25">
      <c r="A173" s="2" t="s">
        <v>335</v>
      </c>
      <c r="B173" s="3">
        <v>2889.75</v>
      </c>
      <c r="C173" s="3"/>
      <c r="D173" s="3">
        <v>2866.25</v>
      </c>
      <c r="E173" s="3">
        <v>2890.5</v>
      </c>
      <c r="F173" s="3">
        <v>2851.75</v>
      </c>
      <c r="G173" s="2" t="s">
        <v>37</v>
      </c>
      <c r="H173" s="4">
        <v>8.5000000000000006E-3</v>
      </c>
      <c r="I173" s="4">
        <f t="shared" si="6"/>
        <v>8.5000000000000006E-3</v>
      </c>
      <c r="J173" s="5">
        <f t="shared" si="7"/>
        <v>38.75</v>
      </c>
      <c r="K173" s="4">
        <f t="shared" si="8"/>
        <v>1.3519406890536415E-2</v>
      </c>
      <c r="L173" s="1"/>
    </row>
    <row r="174" spans="1:12" x14ac:dyDescent="0.25">
      <c r="A174" s="2" t="s">
        <v>336</v>
      </c>
      <c r="B174" s="3">
        <v>2865.5</v>
      </c>
      <c r="C174" s="3"/>
      <c r="D174" s="3">
        <v>2882.75</v>
      </c>
      <c r="E174" s="3">
        <v>2899.5</v>
      </c>
      <c r="F174" s="3">
        <v>2860</v>
      </c>
      <c r="G174" s="2" t="s">
        <v>57</v>
      </c>
      <c r="H174" s="4">
        <v>-6.1999999999999998E-3</v>
      </c>
      <c r="I174" s="4">
        <f t="shared" si="6"/>
        <v>6.1999999999999998E-3</v>
      </c>
      <c r="J174" s="5">
        <f t="shared" si="7"/>
        <v>39.5</v>
      </c>
      <c r="K174" s="4">
        <f t="shared" si="8"/>
        <v>1.3702194085508629E-2</v>
      </c>
      <c r="L174" s="1"/>
    </row>
    <row r="175" spans="1:12" x14ac:dyDescent="0.25">
      <c r="A175" s="2" t="s">
        <v>337</v>
      </c>
      <c r="B175" s="3">
        <v>2883.25</v>
      </c>
      <c r="C175" s="3"/>
      <c r="D175" s="3">
        <v>2831</v>
      </c>
      <c r="E175" s="3">
        <v>2888.5</v>
      </c>
      <c r="F175" s="3">
        <v>2810.25</v>
      </c>
      <c r="G175" s="2" t="s">
        <v>111</v>
      </c>
      <c r="H175" s="4">
        <v>9.7000000000000003E-3</v>
      </c>
      <c r="I175" s="4">
        <f t="shared" si="6"/>
        <v>9.7000000000000003E-3</v>
      </c>
      <c r="J175" s="5">
        <f t="shared" si="7"/>
        <v>78.25</v>
      </c>
      <c r="K175" s="4">
        <f t="shared" si="8"/>
        <v>2.7640409749205227E-2</v>
      </c>
      <c r="L175" s="1"/>
    </row>
    <row r="176" spans="1:12" x14ac:dyDescent="0.25">
      <c r="A176" s="2" t="s">
        <v>338</v>
      </c>
      <c r="B176" s="3">
        <v>2855.5</v>
      </c>
      <c r="C176" s="3"/>
      <c r="D176" s="3">
        <v>2920.25</v>
      </c>
      <c r="E176" s="3">
        <v>2936.75</v>
      </c>
      <c r="F176" s="3">
        <v>2834</v>
      </c>
      <c r="G176" s="2" t="s">
        <v>112</v>
      </c>
      <c r="H176" s="4">
        <v>-2.2800000000000001E-2</v>
      </c>
      <c r="I176" s="4">
        <f t="shared" si="6"/>
        <v>2.2800000000000001E-2</v>
      </c>
      <c r="J176" s="5">
        <f t="shared" si="7"/>
        <v>102.75</v>
      </c>
      <c r="K176" s="4">
        <f t="shared" si="8"/>
        <v>3.5185343720571867E-2</v>
      </c>
      <c r="L176" s="1"/>
    </row>
    <row r="177" spans="1:12" x14ac:dyDescent="0.25">
      <c r="A177" s="2" t="s">
        <v>339</v>
      </c>
      <c r="B177" s="3">
        <v>2922.25</v>
      </c>
      <c r="C177" s="3"/>
      <c r="D177" s="3">
        <v>2931.25</v>
      </c>
      <c r="E177" s="3">
        <v>2939.75</v>
      </c>
      <c r="F177" s="3">
        <v>2904.25</v>
      </c>
      <c r="G177" s="2" t="s">
        <v>54</v>
      </c>
      <c r="H177" s="4">
        <v>-2.3999999999999998E-3</v>
      </c>
      <c r="I177" s="4">
        <f t="shared" si="6"/>
        <v>2.3999999999999998E-3</v>
      </c>
      <c r="J177" s="5">
        <f t="shared" si="7"/>
        <v>35.5</v>
      </c>
      <c r="K177" s="4">
        <f t="shared" si="8"/>
        <v>1.211087420042644E-2</v>
      </c>
      <c r="L177" s="1"/>
    </row>
    <row r="178" spans="1:12" x14ac:dyDescent="0.25">
      <c r="A178" s="2" t="s">
        <v>340</v>
      </c>
      <c r="B178" s="3">
        <v>2929.25</v>
      </c>
      <c r="C178" s="3"/>
      <c r="D178" s="3">
        <v>2893.25</v>
      </c>
      <c r="E178" s="3">
        <v>2932.5</v>
      </c>
      <c r="F178" s="3">
        <v>2893</v>
      </c>
      <c r="G178" s="2" t="s">
        <v>92</v>
      </c>
      <c r="H178" s="4">
        <v>1.0699999999999999E-2</v>
      </c>
      <c r="I178" s="4">
        <f t="shared" si="6"/>
        <v>1.0699999999999999E-2</v>
      </c>
      <c r="J178" s="5">
        <f t="shared" si="7"/>
        <v>39.5</v>
      </c>
      <c r="K178" s="4">
        <f t="shared" si="8"/>
        <v>1.3652466948932861E-2</v>
      </c>
      <c r="L178" s="1"/>
    </row>
    <row r="179" spans="1:12" x14ac:dyDescent="0.25">
      <c r="A179" s="2" t="s">
        <v>341</v>
      </c>
      <c r="B179" s="3">
        <v>2898.25</v>
      </c>
      <c r="C179" s="3"/>
      <c r="D179" s="3">
        <v>2921.25</v>
      </c>
      <c r="E179" s="3">
        <v>2932.25</v>
      </c>
      <c r="F179" s="3">
        <v>2894.25</v>
      </c>
      <c r="G179" s="2" t="s">
        <v>113</v>
      </c>
      <c r="H179" s="4">
        <v>-8.6999999999999994E-3</v>
      </c>
      <c r="I179" s="4">
        <f t="shared" si="6"/>
        <v>8.6999999999999994E-3</v>
      </c>
      <c r="J179" s="5">
        <f t="shared" si="7"/>
        <v>38</v>
      </c>
      <c r="K179" s="4">
        <f t="shared" si="8"/>
        <v>1.3008130081300813E-2</v>
      </c>
      <c r="L179" s="1"/>
    </row>
    <row r="180" spans="1:12" x14ac:dyDescent="0.25">
      <c r="A180" s="2" t="s">
        <v>342</v>
      </c>
      <c r="B180" s="3">
        <v>2923.75</v>
      </c>
      <c r="C180" s="3"/>
      <c r="D180" s="3">
        <v>2893</v>
      </c>
      <c r="E180" s="3">
        <v>2932.25</v>
      </c>
      <c r="F180" s="3">
        <v>2892.5</v>
      </c>
      <c r="G180" s="2" t="s">
        <v>60</v>
      </c>
      <c r="H180" s="4">
        <v>1.12E-2</v>
      </c>
      <c r="I180" s="4">
        <f t="shared" si="6"/>
        <v>1.12E-2</v>
      </c>
      <c r="J180" s="5">
        <f t="shared" si="7"/>
        <v>39.75</v>
      </c>
      <c r="K180" s="4">
        <f t="shared" si="8"/>
        <v>1.3740062219149671E-2</v>
      </c>
      <c r="L180" s="1"/>
    </row>
    <row r="181" spans="1:12" x14ac:dyDescent="0.25">
      <c r="A181" s="2" t="s">
        <v>343</v>
      </c>
      <c r="B181" s="3">
        <v>2891.5</v>
      </c>
      <c r="C181" s="3"/>
      <c r="D181" s="3">
        <v>2851</v>
      </c>
      <c r="E181" s="3">
        <v>2894.75</v>
      </c>
      <c r="F181" s="3">
        <v>2849.5</v>
      </c>
      <c r="G181" s="2" t="s">
        <v>114</v>
      </c>
      <c r="H181" s="4">
        <v>1.5100000000000001E-2</v>
      </c>
      <c r="I181" s="4">
        <f t="shared" si="6"/>
        <v>1.5100000000000001E-2</v>
      </c>
      <c r="J181" s="5">
        <f t="shared" si="7"/>
        <v>45.25</v>
      </c>
      <c r="K181" s="4">
        <f t="shared" si="8"/>
        <v>1.5871623991581901E-2</v>
      </c>
      <c r="L181" s="1"/>
    </row>
    <row r="182" spans="1:12" x14ac:dyDescent="0.25">
      <c r="A182" s="2" t="s">
        <v>344</v>
      </c>
      <c r="B182" s="3">
        <v>2848.5</v>
      </c>
      <c r="C182" s="3"/>
      <c r="D182" s="3">
        <v>2836</v>
      </c>
      <c r="E182" s="3">
        <v>2871.75</v>
      </c>
      <c r="F182" s="3">
        <v>2817.75</v>
      </c>
      <c r="G182" s="2" t="s">
        <v>115</v>
      </c>
      <c r="H182" s="4">
        <v>2.7000000000000001E-3</v>
      </c>
      <c r="I182" s="4">
        <f t="shared" si="6"/>
        <v>2.7000000000000001E-3</v>
      </c>
      <c r="J182" s="5">
        <f t="shared" si="7"/>
        <v>54</v>
      </c>
      <c r="K182" s="4">
        <f t="shared" si="8"/>
        <v>1.9040902679830749E-2</v>
      </c>
      <c r="L182" s="1"/>
    </row>
    <row r="183" spans="1:12" x14ac:dyDescent="0.25">
      <c r="A183" s="2" t="s">
        <v>345</v>
      </c>
      <c r="B183" s="3">
        <v>2840.75</v>
      </c>
      <c r="C183" s="3"/>
      <c r="D183" s="3">
        <v>2931</v>
      </c>
      <c r="E183" s="3">
        <v>2936.5</v>
      </c>
      <c r="F183" s="3">
        <v>2835.75</v>
      </c>
      <c r="G183" s="2" t="s">
        <v>116</v>
      </c>
      <c r="H183" s="4">
        <v>-3.1099999999999999E-2</v>
      </c>
      <c r="I183" s="4">
        <f t="shared" si="6"/>
        <v>3.1099999999999999E-2</v>
      </c>
      <c r="J183" s="5">
        <f t="shared" si="7"/>
        <v>100.75</v>
      </c>
      <c r="K183" s="4">
        <f t="shared" si="8"/>
        <v>3.437393381098601E-2</v>
      </c>
      <c r="L183" s="1"/>
    </row>
    <row r="184" spans="1:12" x14ac:dyDescent="0.25">
      <c r="A184" s="2" t="s">
        <v>346</v>
      </c>
      <c r="B184" s="3">
        <v>2932</v>
      </c>
      <c r="C184" s="3"/>
      <c r="D184" s="3">
        <v>2882.25</v>
      </c>
      <c r="E184" s="3">
        <v>2944.25</v>
      </c>
      <c r="F184" s="3">
        <v>2866.75</v>
      </c>
      <c r="G184" s="2" t="s">
        <v>117</v>
      </c>
      <c r="H184" s="4">
        <v>1.7999999999999999E-2</v>
      </c>
      <c r="I184" s="4">
        <f t="shared" si="6"/>
        <v>1.7999999999999999E-2</v>
      </c>
      <c r="J184" s="5">
        <f t="shared" si="7"/>
        <v>77.5</v>
      </c>
      <c r="K184" s="4">
        <f t="shared" si="8"/>
        <v>2.6888715413305578E-2</v>
      </c>
      <c r="L184" s="1"/>
    </row>
    <row r="185" spans="1:12" x14ac:dyDescent="0.25">
      <c r="A185" s="2" t="s">
        <v>347</v>
      </c>
      <c r="B185" s="3">
        <v>2880.25</v>
      </c>
      <c r="C185" s="3"/>
      <c r="D185" s="3">
        <v>2918.75</v>
      </c>
      <c r="E185" s="3">
        <v>2931</v>
      </c>
      <c r="F185" s="3">
        <v>2872.5</v>
      </c>
      <c r="G185" s="2" t="s">
        <v>118</v>
      </c>
      <c r="H185" s="4">
        <v>-1.35E-2</v>
      </c>
      <c r="I185" s="4">
        <f t="shared" si="6"/>
        <v>1.35E-2</v>
      </c>
      <c r="J185" s="5">
        <f t="shared" si="7"/>
        <v>58.5</v>
      </c>
      <c r="K185" s="4">
        <f t="shared" si="8"/>
        <v>2.0042826552462527E-2</v>
      </c>
      <c r="L185" s="1"/>
    </row>
    <row r="186" spans="1:12" x14ac:dyDescent="0.25">
      <c r="A186" s="2" t="s">
        <v>348</v>
      </c>
      <c r="B186" s="3">
        <v>2919.75</v>
      </c>
      <c r="C186" s="3"/>
      <c r="D186" s="3">
        <v>2928</v>
      </c>
      <c r="E186" s="3">
        <v>2935.75</v>
      </c>
      <c r="F186" s="3">
        <v>2899</v>
      </c>
      <c r="G186" s="2" t="s">
        <v>119</v>
      </c>
      <c r="H186" s="4">
        <v>-6.8999999999999999E-3</v>
      </c>
      <c r="I186" s="4">
        <f t="shared" si="6"/>
        <v>6.8999999999999999E-3</v>
      </c>
      <c r="J186" s="5">
        <f t="shared" si="7"/>
        <v>36.75</v>
      </c>
      <c r="K186" s="4">
        <f t="shared" si="8"/>
        <v>1.2551229508196721E-2</v>
      </c>
      <c r="L186" s="1"/>
    </row>
    <row r="187" spans="1:12" x14ac:dyDescent="0.25">
      <c r="A187" s="2" t="s">
        <v>349</v>
      </c>
      <c r="B187" s="3">
        <v>2940</v>
      </c>
      <c r="C187" s="3"/>
      <c r="D187" s="3">
        <v>2879</v>
      </c>
      <c r="E187" s="3">
        <v>2940.75</v>
      </c>
      <c r="F187" s="3">
        <v>2870.5</v>
      </c>
      <c r="G187" s="2" t="s">
        <v>120</v>
      </c>
      <c r="H187" s="4">
        <v>2.07E-2</v>
      </c>
      <c r="I187" s="4">
        <f t="shared" si="6"/>
        <v>2.07E-2</v>
      </c>
      <c r="J187" s="5">
        <f t="shared" si="7"/>
        <v>70.25</v>
      </c>
      <c r="K187" s="4">
        <f t="shared" si="8"/>
        <v>2.4400833622785688E-2</v>
      </c>
      <c r="L187" s="1"/>
    </row>
    <row r="188" spans="1:12" x14ac:dyDescent="0.25">
      <c r="A188" s="2" t="s">
        <v>350</v>
      </c>
      <c r="B188" s="3">
        <v>2880.5</v>
      </c>
      <c r="C188" s="3"/>
      <c r="D188" s="3">
        <v>2873.75</v>
      </c>
      <c r="E188" s="3">
        <v>2891.5</v>
      </c>
      <c r="F188" s="3">
        <v>2823.25</v>
      </c>
      <c r="G188" s="2" t="s">
        <v>121</v>
      </c>
      <c r="H188" s="4">
        <v>1.6000000000000001E-3</v>
      </c>
      <c r="I188" s="4">
        <f t="shared" si="6"/>
        <v>1.6000000000000001E-3</v>
      </c>
      <c r="J188" s="5">
        <f t="shared" si="7"/>
        <v>68.25</v>
      </c>
      <c r="K188" s="4">
        <f t="shared" si="8"/>
        <v>2.3749456285341454E-2</v>
      </c>
      <c r="L188" s="1"/>
    </row>
    <row r="189" spans="1:12" x14ac:dyDescent="0.25">
      <c r="A189" s="2" t="s">
        <v>351</v>
      </c>
      <c r="B189" s="3">
        <v>2876</v>
      </c>
      <c r="C189" s="3"/>
      <c r="D189" s="3">
        <v>2816.25</v>
      </c>
      <c r="E189" s="3">
        <v>2883.75</v>
      </c>
      <c r="F189" s="3">
        <v>2775.75</v>
      </c>
      <c r="G189" s="2" t="s">
        <v>122</v>
      </c>
      <c r="H189" s="4">
        <v>1.6299999999999999E-2</v>
      </c>
      <c r="I189" s="4">
        <f t="shared" si="6"/>
        <v>1.6299999999999999E-2</v>
      </c>
      <c r="J189" s="5">
        <f t="shared" si="7"/>
        <v>108</v>
      </c>
      <c r="K189" s="4">
        <f t="shared" si="8"/>
        <v>3.8348868175765646E-2</v>
      </c>
      <c r="L189" s="1"/>
    </row>
    <row r="190" spans="1:12" x14ac:dyDescent="0.25">
      <c r="A190" s="2" t="s">
        <v>352</v>
      </c>
      <c r="B190" s="3">
        <v>2830</v>
      </c>
      <c r="C190" s="3"/>
      <c r="D190" s="3">
        <v>2929.25</v>
      </c>
      <c r="E190" s="3">
        <v>2933.5</v>
      </c>
      <c r="F190" s="3">
        <v>2820.5</v>
      </c>
      <c r="G190" s="2" t="s">
        <v>123</v>
      </c>
      <c r="H190" s="4">
        <v>-3.5000000000000003E-2</v>
      </c>
      <c r="I190" s="4">
        <f t="shared" si="6"/>
        <v>3.5000000000000003E-2</v>
      </c>
      <c r="J190" s="5">
        <f t="shared" si="7"/>
        <v>113</v>
      </c>
      <c r="K190" s="4">
        <f t="shared" si="8"/>
        <v>3.8576427413160363E-2</v>
      </c>
      <c r="L190" s="1"/>
    </row>
    <row r="191" spans="1:12" x14ac:dyDescent="0.25">
      <c r="A191" s="2" t="s">
        <v>353</v>
      </c>
      <c r="B191" s="3">
        <v>2932.5</v>
      </c>
      <c r="C191" s="3"/>
      <c r="D191" s="3">
        <v>2950.25</v>
      </c>
      <c r="E191" s="3">
        <v>2961</v>
      </c>
      <c r="F191" s="3">
        <v>2913.5</v>
      </c>
      <c r="G191" s="2" t="s">
        <v>124</v>
      </c>
      <c r="H191" s="4">
        <v>-6.6E-3</v>
      </c>
      <c r="I191" s="4">
        <f t="shared" si="6"/>
        <v>6.6E-3</v>
      </c>
      <c r="J191" s="5">
        <f t="shared" si="7"/>
        <v>47.5</v>
      </c>
      <c r="K191" s="4">
        <f t="shared" si="8"/>
        <v>1.6100330480467755E-2</v>
      </c>
      <c r="L191" s="1"/>
    </row>
    <row r="192" spans="1:12" x14ac:dyDescent="0.25">
      <c r="A192" s="2" t="s">
        <v>354</v>
      </c>
      <c r="B192" s="3">
        <v>2952</v>
      </c>
      <c r="C192" s="3"/>
      <c r="D192" s="3">
        <v>2970.25</v>
      </c>
      <c r="E192" s="3">
        <v>3014.25</v>
      </c>
      <c r="F192" s="3">
        <v>2944.5</v>
      </c>
      <c r="G192" s="2" t="s">
        <v>125</v>
      </c>
      <c r="H192" s="4">
        <v>-1.01E-2</v>
      </c>
      <c r="I192" s="4">
        <f t="shared" si="6"/>
        <v>1.01E-2</v>
      </c>
      <c r="J192" s="5">
        <f t="shared" si="7"/>
        <v>69.75</v>
      </c>
      <c r="K192" s="4">
        <f t="shared" si="8"/>
        <v>2.3482871812137027E-2</v>
      </c>
      <c r="L192" s="1"/>
    </row>
    <row r="193" spans="1:12" x14ac:dyDescent="0.25">
      <c r="A193" s="2" t="s">
        <v>355</v>
      </c>
      <c r="B193" s="3">
        <v>2982.25</v>
      </c>
      <c r="C193" s="3"/>
      <c r="D193" s="3">
        <v>3016.25</v>
      </c>
      <c r="E193" s="3">
        <v>3020.75</v>
      </c>
      <c r="F193" s="3">
        <v>2958</v>
      </c>
      <c r="G193" s="2" t="s">
        <v>126</v>
      </c>
      <c r="H193" s="4">
        <v>-0.01</v>
      </c>
      <c r="I193" s="4">
        <f t="shared" si="6"/>
        <v>0.01</v>
      </c>
      <c r="J193" s="5">
        <f t="shared" si="7"/>
        <v>62.75</v>
      </c>
      <c r="K193" s="4">
        <f t="shared" si="8"/>
        <v>2.0803978450062162E-2</v>
      </c>
      <c r="L193" s="1"/>
    </row>
    <row r="194" spans="1:12" x14ac:dyDescent="0.25">
      <c r="A194" s="2" t="s">
        <v>356</v>
      </c>
      <c r="B194" s="3">
        <v>3012.25</v>
      </c>
      <c r="C194" s="3"/>
      <c r="D194" s="3">
        <v>3022.25</v>
      </c>
      <c r="E194" s="3">
        <v>3027.5</v>
      </c>
      <c r="F194" s="3">
        <v>3001.5</v>
      </c>
      <c r="G194" s="2" t="s">
        <v>92</v>
      </c>
      <c r="H194" s="4">
        <v>-3.0999999999999999E-3</v>
      </c>
      <c r="I194" s="4">
        <f t="shared" si="6"/>
        <v>3.0999999999999999E-3</v>
      </c>
      <c r="J194" s="5">
        <f t="shared" si="7"/>
        <v>26</v>
      </c>
      <c r="K194" s="4">
        <f t="shared" si="8"/>
        <v>8.6028621060468199E-3</v>
      </c>
      <c r="L194" s="1"/>
    </row>
    <row r="195" spans="1:12" x14ac:dyDescent="0.25">
      <c r="A195" s="2" t="s">
        <v>357</v>
      </c>
      <c r="B195" s="3">
        <v>3021.75</v>
      </c>
      <c r="C195" s="3"/>
      <c r="D195" s="3">
        <v>3022</v>
      </c>
      <c r="E195" s="3">
        <v>3027.25</v>
      </c>
      <c r="F195" s="3">
        <v>3015.5</v>
      </c>
      <c r="G195" s="2" t="s">
        <v>127</v>
      </c>
      <c r="H195" s="4">
        <v>-8.9999999999999998E-4</v>
      </c>
      <c r="I195" s="4">
        <f t="shared" ref="I195:I258" si="9">ABS(H195)</f>
        <v>8.9999999999999998E-4</v>
      </c>
      <c r="J195" s="5">
        <f t="shared" ref="J195:J258" si="10">E195-F195</f>
        <v>11.75</v>
      </c>
      <c r="K195" s="4">
        <f t="shared" ref="K195:K258" si="11">J195/D195</f>
        <v>3.8881535407015223E-3</v>
      </c>
      <c r="L195" s="1"/>
    </row>
    <row r="196" spans="1:12" x14ac:dyDescent="0.25">
      <c r="A196" s="2" t="s">
        <v>358</v>
      </c>
      <c r="B196" s="3">
        <v>3024.5</v>
      </c>
      <c r="C196" s="3"/>
      <c r="D196" s="3">
        <v>3006.5</v>
      </c>
      <c r="E196" s="3">
        <v>3029.5</v>
      </c>
      <c r="F196" s="3">
        <v>3006</v>
      </c>
      <c r="G196" s="2" t="s">
        <v>128</v>
      </c>
      <c r="H196" s="4">
        <v>6.0000000000000001E-3</v>
      </c>
      <c r="I196" s="4">
        <f t="shared" si="9"/>
        <v>6.0000000000000001E-3</v>
      </c>
      <c r="J196" s="5">
        <f t="shared" si="10"/>
        <v>23.5</v>
      </c>
      <c r="K196" s="4">
        <f t="shared" si="11"/>
        <v>7.8163978047563615E-3</v>
      </c>
      <c r="L196" s="1"/>
    </row>
    <row r="197" spans="1:12" x14ac:dyDescent="0.25">
      <c r="A197" s="2" t="s">
        <v>359</v>
      </c>
      <c r="B197" s="3">
        <v>3006.5</v>
      </c>
      <c r="C197" s="3"/>
      <c r="D197" s="3">
        <v>3018</v>
      </c>
      <c r="E197" s="3">
        <v>3027.75</v>
      </c>
      <c r="F197" s="3">
        <v>2998</v>
      </c>
      <c r="G197" s="2" t="s">
        <v>34</v>
      </c>
      <c r="H197" s="4">
        <v>-5.0000000000000001E-3</v>
      </c>
      <c r="I197" s="4">
        <f t="shared" si="9"/>
        <v>5.0000000000000001E-3</v>
      </c>
      <c r="J197" s="5">
        <f t="shared" si="10"/>
        <v>29.75</v>
      </c>
      <c r="K197" s="4">
        <f t="shared" si="11"/>
        <v>9.8575215374420138E-3</v>
      </c>
      <c r="L197" s="1"/>
    </row>
    <row r="198" spans="1:12" x14ac:dyDescent="0.25">
      <c r="A198" s="2" t="s">
        <v>360</v>
      </c>
      <c r="B198" s="3">
        <v>3021.5</v>
      </c>
      <c r="C198" s="3"/>
      <c r="D198" s="3">
        <v>3003</v>
      </c>
      <c r="E198" s="3">
        <v>3022</v>
      </c>
      <c r="F198" s="3">
        <v>2996</v>
      </c>
      <c r="G198" s="2" t="s">
        <v>82</v>
      </c>
      <c r="H198" s="4">
        <v>4.4999999999999997E-3</v>
      </c>
      <c r="I198" s="4">
        <f t="shared" si="9"/>
        <v>4.4999999999999997E-3</v>
      </c>
      <c r="J198" s="5">
        <f t="shared" si="10"/>
        <v>26</v>
      </c>
      <c r="K198" s="4">
        <f t="shared" si="11"/>
        <v>8.658008658008658E-3</v>
      </c>
      <c r="L198" s="1"/>
    </row>
    <row r="199" spans="1:12" x14ac:dyDescent="0.25">
      <c r="A199" s="2" t="s">
        <v>361</v>
      </c>
      <c r="B199" s="3">
        <v>3008</v>
      </c>
      <c r="C199" s="3"/>
      <c r="D199" s="3">
        <v>2988.75</v>
      </c>
      <c r="E199" s="3">
        <v>3008.5</v>
      </c>
      <c r="F199" s="3">
        <v>2987.5</v>
      </c>
      <c r="G199" s="2" t="s">
        <v>95</v>
      </c>
      <c r="H199" s="4">
        <v>6.4000000000000003E-3</v>
      </c>
      <c r="I199" s="4">
        <f t="shared" si="9"/>
        <v>6.4000000000000003E-3</v>
      </c>
      <c r="J199" s="5">
        <f t="shared" si="10"/>
        <v>21</v>
      </c>
      <c r="K199" s="4">
        <f t="shared" si="11"/>
        <v>7.0263488080301133E-3</v>
      </c>
      <c r="L199" s="1"/>
    </row>
    <row r="200" spans="1:12" x14ac:dyDescent="0.25">
      <c r="A200" s="2" t="s">
        <v>362</v>
      </c>
      <c r="B200" s="3">
        <v>2989</v>
      </c>
      <c r="C200" s="3"/>
      <c r="D200" s="3">
        <v>2974.5</v>
      </c>
      <c r="E200" s="3">
        <v>2993.5</v>
      </c>
      <c r="F200" s="3">
        <v>2972.5</v>
      </c>
      <c r="G200" s="2" t="s">
        <v>88</v>
      </c>
      <c r="H200" s="4">
        <v>4.0000000000000001E-3</v>
      </c>
      <c r="I200" s="4">
        <f t="shared" si="9"/>
        <v>4.0000000000000001E-3</v>
      </c>
      <c r="J200" s="5">
        <f t="shared" si="10"/>
        <v>21</v>
      </c>
      <c r="K200" s="4">
        <f t="shared" si="11"/>
        <v>7.0600100857286935E-3</v>
      </c>
      <c r="L200" s="1"/>
    </row>
    <row r="201" spans="1:12" x14ac:dyDescent="0.25">
      <c r="A201" s="2" t="s">
        <v>363</v>
      </c>
      <c r="B201" s="3">
        <v>2977</v>
      </c>
      <c r="C201" s="3"/>
      <c r="D201" s="3">
        <v>3003.75</v>
      </c>
      <c r="E201" s="3">
        <v>3009.75</v>
      </c>
      <c r="F201" s="3">
        <v>2969.5</v>
      </c>
      <c r="G201" s="2" t="s">
        <v>113</v>
      </c>
      <c r="H201" s="4">
        <v>-6.7999999999999996E-3</v>
      </c>
      <c r="I201" s="4">
        <f t="shared" si="9"/>
        <v>6.7999999999999996E-3</v>
      </c>
      <c r="J201" s="5">
        <f t="shared" si="10"/>
        <v>40.25</v>
      </c>
      <c r="K201" s="4">
        <f t="shared" si="11"/>
        <v>1.3399916770703287E-2</v>
      </c>
      <c r="L201" s="1"/>
    </row>
    <row r="202" spans="1:12" x14ac:dyDescent="0.25">
      <c r="A202" s="2" t="s">
        <v>364</v>
      </c>
      <c r="B202" s="3">
        <v>2997.5</v>
      </c>
      <c r="C202" s="3"/>
      <c r="D202" s="3">
        <v>2980.75</v>
      </c>
      <c r="E202" s="3">
        <v>3005.25</v>
      </c>
      <c r="F202" s="3">
        <v>2974.5</v>
      </c>
      <c r="G202" s="2" t="s">
        <v>91</v>
      </c>
      <c r="H202" s="4">
        <v>4.1999999999999997E-3</v>
      </c>
      <c r="I202" s="4">
        <f t="shared" si="9"/>
        <v>4.1999999999999997E-3</v>
      </c>
      <c r="J202" s="5">
        <f t="shared" si="10"/>
        <v>30.75</v>
      </c>
      <c r="K202" s="4">
        <f t="shared" si="11"/>
        <v>1.0316195588358635E-2</v>
      </c>
      <c r="L202" s="1"/>
    </row>
    <row r="203" spans="1:12" x14ac:dyDescent="0.25">
      <c r="A203" s="2" t="s">
        <v>365</v>
      </c>
      <c r="B203" s="3">
        <v>2985</v>
      </c>
      <c r="C203" s="3"/>
      <c r="D203" s="3">
        <v>3005.75</v>
      </c>
      <c r="E203" s="3">
        <v>3013</v>
      </c>
      <c r="F203" s="3">
        <v>2980.5</v>
      </c>
      <c r="G203" s="2" t="s">
        <v>94</v>
      </c>
      <c r="H203" s="4">
        <v>-7.3000000000000001E-3</v>
      </c>
      <c r="I203" s="4">
        <f t="shared" si="9"/>
        <v>7.3000000000000001E-3</v>
      </c>
      <c r="J203" s="5">
        <f t="shared" si="10"/>
        <v>32.5</v>
      </c>
      <c r="K203" s="4">
        <f t="shared" si="11"/>
        <v>1.0812609165765616E-2</v>
      </c>
      <c r="L203" s="1"/>
    </row>
    <row r="204" spans="1:12" x14ac:dyDescent="0.25">
      <c r="A204" s="2" t="s">
        <v>366</v>
      </c>
      <c r="B204" s="3">
        <v>3007</v>
      </c>
      <c r="C204" s="3"/>
      <c r="D204" s="3">
        <v>3017.25</v>
      </c>
      <c r="E204" s="3">
        <v>3021.75</v>
      </c>
      <c r="F204" s="3">
        <v>3004.5</v>
      </c>
      <c r="G204" s="2" t="s">
        <v>129</v>
      </c>
      <c r="H204" s="4">
        <v>-3.3999999999999998E-3</v>
      </c>
      <c r="I204" s="4">
        <f t="shared" si="9"/>
        <v>3.3999999999999998E-3</v>
      </c>
      <c r="J204" s="5">
        <f t="shared" si="10"/>
        <v>17.25</v>
      </c>
      <c r="K204" s="4">
        <f t="shared" si="11"/>
        <v>5.7171265224956504E-3</v>
      </c>
      <c r="L204" s="1"/>
    </row>
    <row r="205" spans="1:12" x14ac:dyDescent="0.25">
      <c r="A205" s="2" t="s">
        <v>367</v>
      </c>
      <c r="B205" s="3">
        <v>3017.25</v>
      </c>
      <c r="C205" s="3"/>
      <c r="D205" s="3">
        <v>3015.25</v>
      </c>
      <c r="E205" s="3">
        <v>3023.5</v>
      </c>
      <c r="F205" s="3">
        <v>3010.75</v>
      </c>
      <c r="G205" s="2" t="s">
        <v>130</v>
      </c>
      <c r="H205" s="4">
        <v>5.9999999999999995E-4</v>
      </c>
      <c r="I205" s="4">
        <f t="shared" si="9"/>
        <v>5.9999999999999995E-4</v>
      </c>
      <c r="J205" s="5">
        <f t="shared" si="10"/>
        <v>12.75</v>
      </c>
      <c r="K205" s="4">
        <f t="shared" si="11"/>
        <v>4.2285050990796781E-3</v>
      </c>
      <c r="L205" s="1"/>
    </row>
    <row r="206" spans="1:12" x14ac:dyDescent="0.25">
      <c r="A206" s="2" t="s">
        <v>368</v>
      </c>
      <c r="B206" s="3">
        <v>3015.5</v>
      </c>
      <c r="C206" s="3"/>
      <c r="D206" s="3">
        <v>3003</v>
      </c>
      <c r="E206" s="3">
        <v>3018</v>
      </c>
      <c r="F206" s="3">
        <v>3002.25</v>
      </c>
      <c r="G206" s="2" t="s">
        <v>131</v>
      </c>
      <c r="H206" s="4">
        <v>3.8E-3</v>
      </c>
      <c r="I206" s="4">
        <f t="shared" si="9"/>
        <v>3.8E-3</v>
      </c>
      <c r="J206" s="5">
        <f t="shared" si="10"/>
        <v>15.75</v>
      </c>
      <c r="K206" s="4">
        <f t="shared" si="11"/>
        <v>5.244755244755245E-3</v>
      </c>
      <c r="L206" s="1"/>
    </row>
    <row r="207" spans="1:12" x14ac:dyDescent="0.25">
      <c r="A207" s="2" t="s">
        <v>369</v>
      </c>
      <c r="B207" s="3">
        <v>3004</v>
      </c>
      <c r="C207" s="3"/>
      <c r="D207" s="3">
        <v>2996</v>
      </c>
      <c r="E207" s="3">
        <v>3006.75</v>
      </c>
      <c r="F207" s="3">
        <v>2992.5</v>
      </c>
      <c r="G207" s="2" t="s">
        <v>92</v>
      </c>
      <c r="H207" s="4">
        <v>2.2000000000000001E-3</v>
      </c>
      <c r="I207" s="4">
        <f t="shared" si="9"/>
        <v>2.2000000000000001E-3</v>
      </c>
      <c r="J207" s="5">
        <f t="shared" si="10"/>
        <v>14.25</v>
      </c>
      <c r="K207" s="4">
        <f t="shared" si="11"/>
        <v>4.7563417890520692E-3</v>
      </c>
      <c r="L207" s="1"/>
    </row>
    <row r="208" spans="1:12" x14ac:dyDescent="0.25">
      <c r="A208" s="2" t="s">
        <v>370</v>
      </c>
      <c r="B208" s="3">
        <v>2997.5</v>
      </c>
      <c r="C208" s="3"/>
      <c r="D208" s="3">
        <v>2982.25</v>
      </c>
      <c r="E208" s="3">
        <v>3007.5</v>
      </c>
      <c r="F208" s="3">
        <v>2971.25</v>
      </c>
      <c r="G208" s="2" t="s">
        <v>63</v>
      </c>
      <c r="H208" s="4">
        <v>5.1999999999999998E-3</v>
      </c>
      <c r="I208" s="4">
        <f t="shared" si="9"/>
        <v>5.1999999999999998E-3</v>
      </c>
      <c r="J208" s="5">
        <f t="shared" si="10"/>
        <v>36.25</v>
      </c>
      <c r="K208" s="4">
        <f t="shared" si="11"/>
        <v>1.2155251907117109E-2</v>
      </c>
      <c r="L208" s="1"/>
    </row>
    <row r="209" spans="1:12" x14ac:dyDescent="0.25">
      <c r="A209" s="2" t="s">
        <v>371</v>
      </c>
      <c r="B209" s="3">
        <v>2982</v>
      </c>
      <c r="C209" s="3"/>
      <c r="D209" s="3">
        <v>2977.75</v>
      </c>
      <c r="E209" s="3">
        <v>2986.25</v>
      </c>
      <c r="F209" s="3">
        <v>2963.5</v>
      </c>
      <c r="G209" s="2" t="s">
        <v>132</v>
      </c>
      <c r="H209" s="4">
        <v>1.1999999999999999E-3</v>
      </c>
      <c r="I209" s="4">
        <f t="shared" si="9"/>
        <v>1.1999999999999999E-3</v>
      </c>
      <c r="J209" s="5">
        <f t="shared" si="10"/>
        <v>22.75</v>
      </c>
      <c r="K209" s="4">
        <f t="shared" si="11"/>
        <v>7.6399966417597179E-3</v>
      </c>
      <c r="L209" s="1"/>
    </row>
    <row r="210" spans="1:12" x14ac:dyDescent="0.25">
      <c r="A210" s="2" t="s">
        <v>372</v>
      </c>
      <c r="B210" s="3">
        <v>2978.5</v>
      </c>
      <c r="C210" s="3"/>
      <c r="D210" s="3">
        <v>2990.75</v>
      </c>
      <c r="E210" s="3">
        <v>2994.75</v>
      </c>
      <c r="F210" s="3">
        <v>2973.25</v>
      </c>
      <c r="G210" s="2" t="s">
        <v>133</v>
      </c>
      <c r="H210" s="4">
        <v>-4.0000000000000001E-3</v>
      </c>
      <c r="I210" s="4">
        <f t="shared" si="9"/>
        <v>4.0000000000000001E-3</v>
      </c>
      <c r="J210" s="5">
        <f t="shared" si="10"/>
        <v>21.5</v>
      </c>
      <c r="K210" s="4">
        <f t="shared" si="11"/>
        <v>7.1888322327175458E-3</v>
      </c>
      <c r="L210" s="1"/>
    </row>
    <row r="211" spans="1:12" x14ac:dyDescent="0.25">
      <c r="A211" s="2" t="s">
        <v>373</v>
      </c>
      <c r="B211" s="3">
        <v>2990.5</v>
      </c>
      <c r="C211" s="3"/>
      <c r="D211" s="3">
        <v>3000.75</v>
      </c>
      <c r="E211" s="3">
        <v>3006</v>
      </c>
      <c r="F211" s="3">
        <v>2971.25</v>
      </c>
      <c r="G211" s="2" t="s">
        <v>53</v>
      </c>
      <c r="H211" s="4">
        <v>-4.0000000000000001E-3</v>
      </c>
      <c r="I211" s="4">
        <f t="shared" si="9"/>
        <v>4.0000000000000001E-3</v>
      </c>
      <c r="J211" s="5">
        <f t="shared" si="10"/>
        <v>34.75</v>
      </c>
      <c r="K211" s="4">
        <f t="shared" si="11"/>
        <v>1.1580438223777389E-2</v>
      </c>
      <c r="L211" s="1"/>
    </row>
    <row r="212" spans="1:12" x14ac:dyDescent="0.25">
      <c r="A212" s="2" t="s">
        <v>374</v>
      </c>
      <c r="B212" s="3">
        <v>3002.62</v>
      </c>
      <c r="C212" s="3"/>
      <c r="D212" s="3">
        <v>2999.38</v>
      </c>
      <c r="E212" s="3">
        <v>3003.62</v>
      </c>
      <c r="F212" s="3">
        <v>2997.38</v>
      </c>
      <c r="G212" s="2" t="s">
        <v>8</v>
      </c>
      <c r="H212" s="4">
        <v>8.0000000000000004E-4</v>
      </c>
      <c r="I212" s="4">
        <f t="shared" si="9"/>
        <v>8.0000000000000004E-4</v>
      </c>
      <c r="J212" s="5">
        <f t="shared" si="10"/>
        <v>6.2399999999997817</v>
      </c>
      <c r="K212" s="4">
        <f t="shared" si="11"/>
        <v>2.0804299555240687E-3</v>
      </c>
      <c r="L212" s="1"/>
    </row>
    <row r="213" spans="1:12" x14ac:dyDescent="0.25">
      <c r="A213" s="2" t="s">
        <v>375</v>
      </c>
      <c r="B213" s="3">
        <v>3000.25</v>
      </c>
      <c r="C213" s="3"/>
      <c r="D213" s="3">
        <v>2979</v>
      </c>
      <c r="E213" s="3">
        <v>3001.5</v>
      </c>
      <c r="F213" s="3">
        <v>2973.75</v>
      </c>
      <c r="G213" s="2" t="s">
        <v>134</v>
      </c>
      <c r="H213" s="4">
        <v>7.0000000000000001E-3</v>
      </c>
      <c r="I213" s="4">
        <f t="shared" si="9"/>
        <v>7.0000000000000001E-3</v>
      </c>
      <c r="J213" s="5">
        <f t="shared" si="10"/>
        <v>27.75</v>
      </c>
      <c r="K213" s="4">
        <f t="shared" si="11"/>
        <v>9.31520644511581E-3</v>
      </c>
      <c r="L213" s="1"/>
    </row>
    <row r="214" spans="1:12" x14ac:dyDescent="0.25">
      <c r="A214" s="2" t="s">
        <v>376</v>
      </c>
      <c r="B214" s="3">
        <v>2979.5</v>
      </c>
      <c r="C214" s="3"/>
      <c r="D214" s="3">
        <v>2968</v>
      </c>
      <c r="E214" s="3">
        <v>2980</v>
      </c>
      <c r="F214" s="3">
        <v>2958.5</v>
      </c>
      <c r="G214" s="2" t="s">
        <v>64</v>
      </c>
      <c r="H214" s="4">
        <v>4.0000000000000001E-3</v>
      </c>
      <c r="I214" s="4">
        <f t="shared" si="9"/>
        <v>4.0000000000000001E-3</v>
      </c>
      <c r="J214" s="5">
        <f t="shared" si="10"/>
        <v>21.5</v>
      </c>
      <c r="K214" s="4">
        <f t="shared" si="11"/>
        <v>7.2439353099730455E-3</v>
      </c>
      <c r="L214" s="1"/>
    </row>
    <row r="215" spans="1:12" x14ac:dyDescent="0.25">
      <c r="A215" s="2" t="s">
        <v>377</v>
      </c>
      <c r="B215" s="3">
        <v>2967.75</v>
      </c>
      <c r="C215" s="3"/>
      <c r="D215" s="3">
        <v>2970</v>
      </c>
      <c r="E215" s="3">
        <v>2981.75</v>
      </c>
      <c r="F215" s="3">
        <v>2955.5</v>
      </c>
      <c r="G215" s="2" t="s">
        <v>40</v>
      </c>
      <c r="H215" s="4">
        <v>8.0000000000000002E-3</v>
      </c>
      <c r="I215" s="4">
        <f t="shared" si="9"/>
        <v>8.0000000000000002E-3</v>
      </c>
      <c r="J215" s="5">
        <f t="shared" si="10"/>
        <v>26.25</v>
      </c>
      <c r="K215" s="4">
        <f t="shared" si="11"/>
        <v>8.8383838383838381E-3</v>
      </c>
      <c r="L215" s="1"/>
    </row>
    <row r="216" spans="1:12" x14ac:dyDescent="0.25">
      <c r="A216" s="2" t="s">
        <v>378</v>
      </c>
      <c r="B216" s="3">
        <v>2944.25</v>
      </c>
      <c r="C216" s="3"/>
      <c r="D216" s="3">
        <v>2932.75</v>
      </c>
      <c r="E216" s="3">
        <v>2955.25</v>
      </c>
      <c r="F216" s="3">
        <v>2930</v>
      </c>
      <c r="G216" s="2" t="s">
        <v>77</v>
      </c>
      <c r="H216" s="4">
        <v>4.4999999999999997E-3</v>
      </c>
      <c r="I216" s="4">
        <f t="shared" si="9"/>
        <v>4.4999999999999997E-3</v>
      </c>
      <c r="J216" s="5">
        <f t="shared" si="10"/>
        <v>25.25</v>
      </c>
      <c r="K216" s="4">
        <f t="shared" si="11"/>
        <v>8.6096666950814076E-3</v>
      </c>
      <c r="L216" s="1"/>
    </row>
    <row r="217" spans="1:12" x14ac:dyDescent="0.25">
      <c r="A217" s="2" t="s">
        <v>379</v>
      </c>
      <c r="B217" s="3">
        <v>2931</v>
      </c>
      <c r="C217" s="3"/>
      <c r="D217" s="3">
        <v>2914.75</v>
      </c>
      <c r="E217" s="3">
        <v>2935.75</v>
      </c>
      <c r="F217" s="3">
        <v>2914.75</v>
      </c>
      <c r="G217" s="2" t="s">
        <v>95</v>
      </c>
      <c r="H217" s="4">
        <v>4.4999999999999997E-3</v>
      </c>
      <c r="I217" s="4">
        <f t="shared" si="9"/>
        <v>4.4999999999999997E-3</v>
      </c>
      <c r="J217" s="5">
        <f t="shared" si="10"/>
        <v>21</v>
      </c>
      <c r="K217" s="4">
        <f t="shared" si="11"/>
        <v>7.2047345398404666E-3</v>
      </c>
      <c r="L217" s="1"/>
    </row>
    <row r="218" spans="1:12" x14ac:dyDescent="0.25">
      <c r="A218" s="2" t="s">
        <v>380</v>
      </c>
      <c r="B218" s="3">
        <v>2918</v>
      </c>
      <c r="C218" s="3"/>
      <c r="D218" s="3">
        <v>2922.5</v>
      </c>
      <c r="E218" s="3">
        <v>2939</v>
      </c>
      <c r="F218" s="3">
        <v>2914.5</v>
      </c>
      <c r="G218" s="2" t="s">
        <v>36</v>
      </c>
      <c r="H218" s="4">
        <v>-1.4E-3</v>
      </c>
      <c r="I218" s="4">
        <f t="shared" si="9"/>
        <v>1.4E-3</v>
      </c>
      <c r="J218" s="5">
        <f t="shared" si="10"/>
        <v>24.5</v>
      </c>
      <c r="K218" s="4">
        <f t="shared" si="11"/>
        <v>8.3832335329341312E-3</v>
      </c>
      <c r="L218" s="1"/>
    </row>
    <row r="219" spans="1:12" x14ac:dyDescent="0.25">
      <c r="A219" s="2" t="s">
        <v>381</v>
      </c>
      <c r="B219" s="3">
        <v>2922</v>
      </c>
      <c r="C219" s="3"/>
      <c r="D219" s="3">
        <v>2951</v>
      </c>
      <c r="E219" s="3">
        <v>2958.25</v>
      </c>
      <c r="F219" s="3">
        <v>2920</v>
      </c>
      <c r="G219" s="2" t="s">
        <v>63</v>
      </c>
      <c r="H219" s="4">
        <v>-1.0200000000000001E-2</v>
      </c>
      <c r="I219" s="4">
        <f t="shared" si="9"/>
        <v>1.0200000000000001E-2</v>
      </c>
      <c r="J219" s="5">
        <f t="shared" si="10"/>
        <v>38.25</v>
      </c>
      <c r="K219" s="4">
        <f t="shared" si="11"/>
        <v>1.29617078956286E-2</v>
      </c>
      <c r="L219" s="1"/>
    </row>
    <row r="220" spans="1:12" x14ac:dyDescent="0.25">
      <c r="A220" s="2" t="s">
        <v>382</v>
      </c>
      <c r="B220" s="3">
        <v>2952</v>
      </c>
      <c r="C220" s="3"/>
      <c r="D220" s="3">
        <v>2948</v>
      </c>
      <c r="E220" s="3">
        <v>2961.75</v>
      </c>
      <c r="F220" s="3">
        <v>2947.25</v>
      </c>
      <c r="G220" s="2" t="s">
        <v>135</v>
      </c>
      <c r="H220" s="4">
        <v>-5.9999999999999995E-4</v>
      </c>
      <c r="I220" s="4">
        <f t="shared" si="9"/>
        <v>5.9999999999999995E-4</v>
      </c>
      <c r="J220" s="5">
        <f t="shared" si="10"/>
        <v>14.5</v>
      </c>
      <c r="K220" s="4">
        <f t="shared" si="11"/>
        <v>4.9185888738127546E-3</v>
      </c>
      <c r="L220" s="1"/>
    </row>
    <row r="221" spans="1:12" x14ac:dyDescent="0.25">
      <c r="A221" s="2" t="s">
        <v>383</v>
      </c>
      <c r="B221" s="3">
        <v>2953.9</v>
      </c>
      <c r="C221" s="3"/>
      <c r="D221" s="3">
        <v>2953.75</v>
      </c>
      <c r="E221" s="3">
        <v>2956</v>
      </c>
      <c r="F221" s="3">
        <v>2944</v>
      </c>
      <c r="G221" s="2" t="s">
        <v>136</v>
      </c>
      <c r="H221" s="4">
        <v>-5.9999999999999995E-4</v>
      </c>
      <c r="I221" s="4">
        <f t="shared" si="9"/>
        <v>5.9999999999999995E-4</v>
      </c>
      <c r="J221" s="5">
        <f t="shared" si="10"/>
        <v>12</v>
      </c>
      <c r="K221" s="4">
        <f t="shared" si="11"/>
        <v>4.062632247143462E-3</v>
      </c>
      <c r="L221" s="1"/>
    </row>
    <row r="222" spans="1:12" x14ac:dyDescent="0.25">
      <c r="A222" s="2" t="s">
        <v>384</v>
      </c>
      <c r="B222" s="3">
        <v>2955.75</v>
      </c>
      <c r="C222" s="3"/>
      <c r="D222" s="3">
        <v>2926.75</v>
      </c>
      <c r="E222" s="3">
        <v>2960</v>
      </c>
      <c r="F222" s="3">
        <v>2926</v>
      </c>
      <c r="G222" s="2" t="s">
        <v>137</v>
      </c>
      <c r="H222" s="4">
        <v>9.1000000000000004E-3</v>
      </c>
      <c r="I222" s="4">
        <f t="shared" si="9"/>
        <v>9.1000000000000004E-3</v>
      </c>
      <c r="J222" s="5">
        <f t="shared" si="10"/>
        <v>34</v>
      </c>
      <c r="K222" s="4">
        <f t="shared" si="11"/>
        <v>1.1616981293243359E-2</v>
      </c>
      <c r="L222" s="1"/>
    </row>
    <row r="223" spans="1:12" x14ac:dyDescent="0.25">
      <c r="A223" s="2" t="s">
        <v>385</v>
      </c>
      <c r="B223" s="3">
        <v>2929</v>
      </c>
      <c r="C223" s="3"/>
      <c r="D223" s="3">
        <v>2920.5</v>
      </c>
      <c r="E223" s="3">
        <v>2932.5</v>
      </c>
      <c r="F223" s="3">
        <v>2909</v>
      </c>
      <c r="G223" s="2" t="s">
        <v>138</v>
      </c>
      <c r="H223" s="4">
        <v>2.5000000000000001E-3</v>
      </c>
      <c r="I223" s="4">
        <f t="shared" si="9"/>
        <v>2.5000000000000001E-3</v>
      </c>
      <c r="J223" s="5">
        <f t="shared" si="10"/>
        <v>23.5</v>
      </c>
      <c r="K223" s="4">
        <f t="shared" si="11"/>
        <v>8.0465673686012668E-3</v>
      </c>
      <c r="L223" s="1"/>
    </row>
    <row r="224" spans="1:12" x14ac:dyDescent="0.25">
      <c r="A224" s="2" t="s">
        <v>386</v>
      </c>
      <c r="B224" s="3">
        <v>2921.75</v>
      </c>
      <c r="C224" s="3"/>
      <c r="D224" s="3">
        <v>2893.5</v>
      </c>
      <c r="E224" s="3">
        <v>2931.75</v>
      </c>
      <c r="F224" s="3">
        <v>2884.5</v>
      </c>
      <c r="G224" s="2" t="s">
        <v>82</v>
      </c>
      <c r="H224" s="4">
        <v>1.03E-2</v>
      </c>
      <c r="I224" s="4">
        <f t="shared" si="9"/>
        <v>1.03E-2</v>
      </c>
      <c r="J224" s="5">
        <f t="shared" si="10"/>
        <v>47.25</v>
      </c>
      <c r="K224" s="4">
        <f t="shared" si="11"/>
        <v>1.6329704510108865E-2</v>
      </c>
      <c r="L224" s="1"/>
    </row>
    <row r="225" spans="1:12" x14ac:dyDescent="0.25">
      <c r="A225" s="2" t="s">
        <v>387</v>
      </c>
      <c r="B225" s="3">
        <v>2892</v>
      </c>
      <c r="C225" s="3"/>
      <c r="D225" s="3">
        <v>2890.75</v>
      </c>
      <c r="E225" s="3">
        <v>2900.75</v>
      </c>
      <c r="F225" s="3">
        <v>2887.75</v>
      </c>
      <c r="G225" s="2" t="s">
        <v>32</v>
      </c>
      <c r="H225" s="4">
        <v>5.0000000000000001E-4</v>
      </c>
      <c r="I225" s="4">
        <f t="shared" si="9"/>
        <v>5.0000000000000001E-4</v>
      </c>
      <c r="J225" s="5">
        <f t="shared" si="10"/>
        <v>13</v>
      </c>
      <c r="K225" s="4">
        <f t="shared" si="11"/>
        <v>4.4971028279858164E-3</v>
      </c>
      <c r="L225" s="1"/>
    </row>
    <row r="226" spans="1:12" x14ac:dyDescent="0.25">
      <c r="A226" s="2" t="s">
        <v>388</v>
      </c>
      <c r="B226" s="3">
        <v>2890.5</v>
      </c>
      <c r="C226" s="3"/>
      <c r="D226" s="3">
        <v>2893.75</v>
      </c>
      <c r="E226" s="3">
        <v>2898.75</v>
      </c>
      <c r="F226" s="3">
        <v>2880.5</v>
      </c>
      <c r="G226" s="2" t="s">
        <v>139</v>
      </c>
      <c r="H226" s="4">
        <v>-1.4E-3</v>
      </c>
      <c r="I226" s="4">
        <f t="shared" si="9"/>
        <v>1.4E-3</v>
      </c>
      <c r="J226" s="5">
        <f t="shared" si="10"/>
        <v>18.25</v>
      </c>
      <c r="K226" s="4">
        <f t="shared" si="11"/>
        <v>6.3066954643628513E-3</v>
      </c>
      <c r="L226" s="1"/>
    </row>
    <row r="227" spans="1:12" x14ac:dyDescent="0.25">
      <c r="A227" s="2" t="s">
        <v>389</v>
      </c>
      <c r="B227" s="3">
        <v>2894.5</v>
      </c>
      <c r="C227" s="3"/>
      <c r="D227" s="3">
        <v>2882</v>
      </c>
      <c r="E227" s="3">
        <v>2896.5</v>
      </c>
      <c r="F227" s="3">
        <v>2867.25</v>
      </c>
      <c r="G227" s="2" t="s">
        <v>140</v>
      </c>
      <c r="H227" s="4">
        <v>4.7000000000000002E-3</v>
      </c>
      <c r="I227" s="4">
        <f t="shared" si="9"/>
        <v>4.7000000000000002E-3</v>
      </c>
      <c r="J227" s="5">
        <f t="shared" si="10"/>
        <v>29.25</v>
      </c>
      <c r="K227" s="4">
        <f t="shared" si="11"/>
        <v>1.0149201943095073E-2</v>
      </c>
      <c r="L227" s="1"/>
    </row>
    <row r="228" spans="1:12" x14ac:dyDescent="0.25">
      <c r="A228" s="2" t="s">
        <v>390</v>
      </c>
      <c r="B228" s="3">
        <v>2881</v>
      </c>
      <c r="C228" s="3"/>
      <c r="D228" s="3">
        <v>2887.25</v>
      </c>
      <c r="E228" s="3">
        <v>2891</v>
      </c>
      <c r="F228" s="3">
        <v>2875.25</v>
      </c>
      <c r="G228" s="2" t="s">
        <v>141</v>
      </c>
      <c r="H228" s="4">
        <v>-2.0999999999999999E-3</v>
      </c>
      <c r="I228" s="4">
        <f t="shared" si="9"/>
        <v>2.0999999999999999E-3</v>
      </c>
      <c r="J228" s="5">
        <f t="shared" si="10"/>
        <v>15.75</v>
      </c>
      <c r="K228" s="4">
        <f t="shared" si="11"/>
        <v>5.4550177504545851E-3</v>
      </c>
      <c r="L228" s="1"/>
    </row>
    <row r="229" spans="1:12" x14ac:dyDescent="0.25">
      <c r="A229" s="2" t="s">
        <v>391</v>
      </c>
      <c r="B229" s="3">
        <v>2887</v>
      </c>
      <c r="C229" s="3"/>
      <c r="D229" s="3">
        <v>2890.25</v>
      </c>
      <c r="E229" s="3">
        <v>2911.5</v>
      </c>
      <c r="F229" s="3">
        <v>2879.25</v>
      </c>
      <c r="G229" s="2" t="s">
        <v>38</v>
      </c>
      <c r="H229" s="4">
        <v>-8.0000000000000004E-4</v>
      </c>
      <c r="I229" s="4">
        <f t="shared" si="9"/>
        <v>8.0000000000000004E-4</v>
      </c>
      <c r="J229" s="5">
        <f t="shared" si="10"/>
        <v>32.25</v>
      </c>
      <c r="K229" s="4">
        <f t="shared" si="11"/>
        <v>1.1158204307585849E-2</v>
      </c>
      <c r="L229" s="1"/>
    </row>
    <row r="230" spans="1:12" x14ac:dyDescent="0.25">
      <c r="A230" s="2" t="s">
        <v>392</v>
      </c>
      <c r="B230" s="3">
        <v>2889.25</v>
      </c>
      <c r="C230" s="3"/>
      <c r="D230" s="3">
        <v>2893.25</v>
      </c>
      <c r="E230" s="3">
        <v>2905.75</v>
      </c>
      <c r="F230" s="3">
        <v>2880.5</v>
      </c>
      <c r="G230" s="2" t="s">
        <v>63</v>
      </c>
      <c r="H230" s="4">
        <v>5.0000000000000001E-3</v>
      </c>
      <c r="I230" s="4">
        <f t="shared" si="9"/>
        <v>5.0000000000000001E-3</v>
      </c>
      <c r="J230" s="5">
        <f t="shared" si="10"/>
        <v>25.25</v>
      </c>
      <c r="K230" s="4">
        <f t="shared" si="11"/>
        <v>8.7272098850773357E-3</v>
      </c>
      <c r="L230" s="1"/>
    </row>
    <row r="231" spans="1:12" x14ac:dyDescent="0.25">
      <c r="A231" s="2" t="s">
        <v>393</v>
      </c>
      <c r="B231" s="3">
        <v>2875</v>
      </c>
      <c r="C231" s="3"/>
      <c r="D231" s="3">
        <v>2840</v>
      </c>
      <c r="E231" s="3">
        <v>2886.25</v>
      </c>
      <c r="F231" s="3">
        <v>2838</v>
      </c>
      <c r="G231" s="2" t="s">
        <v>55</v>
      </c>
      <c r="H231" s="4">
        <v>1.03E-2</v>
      </c>
      <c r="I231" s="4">
        <f t="shared" si="9"/>
        <v>1.03E-2</v>
      </c>
      <c r="J231" s="5">
        <f t="shared" si="10"/>
        <v>48.25</v>
      </c>
      <c r="K231" s="4">
        <f t="shared" si="11"/>
        <v>1.6989436619718312E-2</v>
      </c>
      <c r="L231" s="1"/>
    </row>
    <row r="232" spans="1:12" x14ac:dyDescent="0.25">
      <c r="A232" s="2" t="s">
        <v>394</v>
      </c>
      <c r="B232" s="3">
        <v>2845.75</v>
      </c>
      <c r="C232" s="3"/>
      <c r="D232" s="3">
        <v>2820.5</v>
      </c>
      <c r="E232" s="3">
        <v>2853</v>
      </c>
      <c r="F232" s="3">
        <v>2812.75</v>
      </c>
      <c r="G232" s="2" t="s">
        <v>51</v>
      </c>
      <c r="H232" s="4">
        <v>6.4000000000000003E-3</v>
      </c>
      <c r="I232" s="4">
        <f t="shared" si="9"/>
        <v>6.4000000000000003E-3</v>
      </c>
      <c r="J232" s="5">
        <f t="shared" si="10"/>
        <v>40.25</v>
      </c>
      <c r="K232" s="4">
        <f t="shared" si="11"/>
        <v>1.427051941145187E-2</v>
      </c>
      <c r="L232" s="1"/>
    </row>
    <row r="233" spans="1:12" x14ac:dyDescent="0.25">
      <c r="A233" s="2" t="s">
        <v>395</v>
      </c>
      <c r="B233" s="3">
        <v>2827.75</v>
      </c>
      <c r="C233" s="3"/>
      <c r="D233" s="3">
        <v>2806.5</v>
      </c>
      <c r="E233" s="3">
        <v>2829.5</v>
      </c>
      <c r="F233" s="3">
        <v>2801</v>
      </c>
      <c r="G233" s="2" t="s">
        <v>33</v>
      </c>
      <c r="H233" s="4">
        <v>8.0999999999999996E-3</v>
      </c>
      <c r="I233" s="4">
        <f t="shared" si="9"/>
        <v>8.0999999999999996E-3</v>
      </c>
      <c r="J233" s="5">
        <f t="shared" si="10"/>
        <v>28.5</v>
      </c>
      <c r="K233" s="4">
        <f t="shared" si="11"/>
        <v>1.0154997327632281E-2</v>
      </c>
      <c r="L233" s="1"/>
    </row>
    <row r="234" spans="1:12" x14ac:dyDescent="0.25">
      <c r="A234" s="2" t="s">
        <v>396</v>
      </c>
      <c r="B234" s="3">
        <v>2805</v>
      </c>
      <c r="C234" s="3"/>
      <c r="D234" s="3">
        <v>2754</v>
      </c>
      <c r="E234" s="3">
        <v>2806.25</v>
      </c>
      <c r="F234" s="3">
        <v>2744</v>
      </c>
      <c r="G234" s="2" t="s">
        <v>142</v>
      </c>
      <c r="H234" s="4">
        <v>2.0199999999999999E-2</v>
      </c>
      <c r="I234" s="4">
        <f t="shared" si="9"/>
        <v>2.0199999999999999E-2</v>
      </c>
      <c r="J234" s="5">
        <f t="shared" si="10"/>
        <v>62.25</v>
      </c>
      <c r="K234" s="4">
        <f t="shared" si="11"/>
        <v>2.2603485838779955E-2</v>
      </c>
      <c r="L234" s="1"/>
    </row>
    <row r="235" spans="1:12" x14ac:dyDescent="0.25">
      <c r="A235" s="2" t="s">
        <v>397</v>
      </c>
      <c r="B235" s="3">
        <v>2749.5</v>
      </c>
      <c r="C235" s="3"/>
      <c r="D235" s="3">
        <v>2741</v>
      </c>
      <c r="E235" s="3">
        <v>2763.75</v>
      </c>
      <c r="F235" s="3">
        <v>2728.75</v>
      </c>
      <c r="G235" s="2" t="s">
        <v>143</v>
      </c>
      <c r="H235" s="4">
        <v>-1.1000000000000001E-3</v>
      </c>
      <c r="I235" s="4">
        <f t="shared" si="9"/>
        <v>1.1000000000000001E-3</v>
      </c>
      <c r="J235" s="5">
        <f t="shared" si="10"/>
        <v>35</v>
      </c>
      <c r="K235" s="4">
        <f t="shared" si="11"/>
        <v>1.2769062385990515E-2</v>
      </c>
      <c r="L235" s="1"/>
    </row>
    <row r="236" spans="1:12" x14ac:dyDescent="0.25">
      <c r="A236" s="2" t="s">
        <v>398</v>
      </c>
      <c r="B236" s="3">
        <v>2752.5</v>
      </c>
      <c r="C236" s="3"/>
      <c r="D236" s="3">
        <v>2788.75</v>
      </c>
      <c r="E236" s="3">
        <v>2791</v>
      </c>
      <c r="F236" s="3">
        <v>2750</v>
      </c>
      <c r="G236" s="2" t="s">
        <v>144</v>
      </c>
      <c r="H236" s="4">
        <v>-1.3599999999999999E-2</v>
      </c>
      <c r="I236" s="4">
        <f t="shared" si="9"/>
        <v>1.3599999999999999E-2</v>
      </c>
      <c r="J236" s="5">
        <f t="shared" si="10"/>
        <v>41</v>
      </c>
      <c r="K236" s="4">
        <f t="shared" si="11"/>
        <v>1.4701927386822054E-2</v>
      </c>
      <c r="L236" s="1"/>
    </row>
    <row r="237" spans="1:12" x14ac:dyDescent="0.25">
      <c r="A237" s="2" t="s">
        <v>399</v>
      </c>
      <c r="B237" s="3">
        <v>2790.5</v>
      </c>
      <c r="C237" s="3"/>
      <c r="D237" s="3">
        <v>2779.5</v>
      </c>
      <c r="E237" s="3">
        <v>2799</v>
      </c>
      <c r="F237" s="3">
        <v>2776.5</v>
      </c>
      <c r="G237" s="2" t="s">
        <v>93</v>
      </c>
      <c r="H237" s="4">
        <v>3.8E-3</v>
      </c>
      <c r="I237" s="4">
        <f t="shared" si="9"/>
        <v>3.8E-3</v>
      </c>
      <c r="J237" s="5">
        <f t="shared" si="10"/>
        <v>22.5</v>
      </c>
      <c r="K237" s="4">
        <f t="shared" si="11"/>
        <v>8.094981111710739E-3</v>
      </c>
      <c r="L237" s="1"/>
    </row>
    <row r="238" spans="1:12" x14ac:dyDescent="0.25">
      <c r="A238" s="2" t="s">
        <v>400</v>
      </c>
      <c r="B238" s="3">
        <v>2780</v>
      </c>
      <c r="C238" s="3"/>
      <c r="D238" s="3">
        <v>2804.25</v>
      </c>
      <c r="E238" s="3">
        <v>2806</v>
      </c>
      <c r="F238" s="3">
        <v>2766.25</v>
      </c>
      <c r="G238" s="2" t="s">
        <v>145</v>
      </c>
      <c r="H238" s="4">
        <v>-8.8999999999999999E-3</v>
      </c>
      <c r="I238" s="4">
        <f t="shared" si="9"/>
        <v>8.8999999999999999E-3</v>
      </c>
      <c r="J238" s="5">
        <f t="shared" si="10"/>
        <v>39.75</v>
      </c>
      <c r="K238" s="4">
        <f t="shared" si="11"/>
        <v>1.4174913078363199E-2</v>
      </c>
      <c r="L238" s="1"/>
    </row>
    <row r="239" spans="1:12" x14ac:dyDescent="0.25">
      <c r="A239" s="2" t="s">
        <v>401</v>
      </c>
      <c r="B239" s="3">
        <v>2805</v>
      </c>
      <c r="C239" s="3"/>
      <c r="D239" s="3">
        <v>2831</v>
      </c>
      <c r="E239" s="3">
        <v>2841.25</v>
      </c>
      <c r="F239" s="3">
        <v>2800.5</v>
      </c>
      <c r="G239" s="2" t="s">
        <v>114</v>
      </c>
      <c r="H239" s="4">
        <v>-0.01</v>
      </c>
      <c r="I239" s="4">
        <f t="shared" si="9"/>
        <v>0.01</v>
      </c>
      <c r="J239" s="5">
        <f t="shared" si="10"/>
        <v>40.75</v>
      </c>
      <c r="K239" s="4">
        <f t="shared" si="11"/>
        <v>1.4394206993995054E-2</v>
      </c>
      <c r="L239" s="1"/>
    </row>
    <row r="240" spans="1:12" x14ac:dyDescent="0.25">
      <c r="A240" s="2" t="s">
        <v>402</v>
      </c>
      <c r="B240" s="3">
        <v>2833.25</v>
      </c>
      <c r="C240" s="3"/>
      <c r="D240" s="3">
        <v>2829.88</v>
      </c>
      <c r="E240" s="3">
        <v>2838.38</v>
      </c>
      <c r="F240" s="3">
        <v>2826.62</v>
      </c>
      <c r="G240" s="2" t="s">
        <v>8</v>
      </c>
      <c r="H240" s="4">
        <v>8.9999999999999998E-4</v>
      </c>
      <c r="I240" s="4">
        <f t="shared" si="9"/>
        <v>8.9999999999999998E-4</v>
      </c>
      <c r="J240" s="5">
        <f t="shared" si="10"/>
        <v>11.760000000000218</v>
      </c>
      <c r="K240" s="4">
        <f t="shared" si="11"/>
        <v>4.1556532432471408E-3</v>
      </c>
      <c r="L240" s="1"/>
    </row>
    <row r="241" spans="1:12" x14ac:dyDescent="0.25">
      <c r="A241" s="2" t="s">
        <v>403</v>
      </c>
      <c r="B241" s="3">
        <v>2830.62</v>
      </c>
      <c r="C241" s="3"/>
      <c r="D241" s="3">
        <v>2830.88</v>
      </c>
      <c r="E241" s="3">
        <v>2834.88</v>
      </c>
      <c r="F241" s="3">
        <v>2829.38</v>
      </c>
      <c r="G241" s="2" t="s">
        <v>8</v>
      </c>
      <c r="H241" s="4">
        <v>-4.0000000000000002E-4</v>
      </c>
      <c r="I241" s="4">
        <f t="shared" si="9"/>
        <v>4.0000000000000002E-4</v>
      </c>
      <c r="J241" s="5">
        <f t="shared" si="10"/>
        <v>5.5</v>
      </c>
      <c r="K241" s="4">
        <f t="shared" si="11"/>
        <v>1.9428587577007856E-3</v>
      </c>
      <c r="L241" s="1"/>
    </row>
    <row r="242" spans="1:12" x14ac:dyDescent="0.25">
      <c r="A242" s="2" t="s">
        <v>404</v>
      </c>
      <c r="B242" s="3">
        <v>2831.75</v>
      </c>
      <c r="C242" s="3"/>
      <c r="D242" s="3">
        <v>2821.75</v>
      </c>
      <c r="E242" s="3">
        <v>2842</v>
      </c>
      <c r="F242" s="3">
        <v>2819.25</v>
      </c>
      <c r="G242" s="2" t="s">
        <v>85</v>
      </c>
      <c r="H242" s="4">
        <v>4.3E-3</v>
      </c>
      <c r="I242" s="4">
        <f t="shared" si="9"/>
        <v>4.3E-3</v>
      </c>
      <c r="J242" s="5">
        <f t="shared" si="10"/>
        <v>22.75</v>
      </c>
      <c r="K242" s="4">
        <f t="shared" si="11"/>
        <v>8.0623726410915218E-3</v>
      </c>
      <c r="L242" s="1"/>
    </row>
    <row r="243" spans="1:12" x14ac:dyDescent="0.25">
      <c r="A243" s="2" t="s">
        <v>405</v>
      </c>
      <c r="B243" s="3">
        <v>2819.5</v>
      </c>
      <c r="C243" s="3"/>
      <c r="D243" s="3">
        <v>2857.75</v>
      </c>
      <c r="E243" s="3">
        <v>2858.5</v>
      </c>
      <c r="F243" s="3">
        <v>2805.75</v>
      </c>
      <c r="G243" s="2" t="s">
        <v>146</v>
      </c>
      <c r="H243" s="4">
        <v>-1.3299999999999999E-2</v>
      </c>
      <c r="I243" s="4">
        <f t="shared" si="9"/>
        <v>1.3299999999999999E-2</v>
      </c>
      <c r="J243" s="5">
        <f t="shared" si="10"/>
        <v>52.75</v>
      </c>
      <c r="K243" s="4">
        <f t="shared" si="11"/>
        <v>1.8458577552270143E-2</v>
      </c>
      <c r="L243" s="1"/>
    </row>
    <row r="244" spans="1:12" x14ac:dyDescent="0.25">
      <c r="A244" s="2" t="s">
        <v>406</v>
      </c>
      <c r="B244" s="3">
        <v>2857.5</v>
      </c>
      <c r="C244" s="3"/>
      <c r="D244" s="3">
        <v>2864.75</v>
      </c>
      <c r="E244" s="3">
        <v>2869.5</v>
      </c>
      <c r="F244" s="3">
        <v>2848.25</v>
      </c>
      <c r="G244" s="2" t="s">
        <v>139</v>
      </c>
      <c r="H244" s="4">
        <v>-3.0000000000000001E-3</v>
      </c>
      <c r="I244" s="4">
        <f t="shared" si="9"/>
        <v>3.0000000000000001E-3</v>
      </c>
      <c r="J244" s="5">
        <f t="shared" si="10"/>
        <v>21.25</v>
      </c>
      <c r="K244" s="4">
        <f t="shared" si="11"/>
        <v>7.417750239986037E-3</v>
      </c>
      <c r="L244" s="1"/>
    </row>
    <row r="245" spans="1:12" x14ac:dyDescent="0.25">
      <c r="A245" s="2" t="s">
        <v>407</v>
      </c>
      <c r="B245" s="3">
        <v>2866</v>
      </c>
      <c r="C245" s="3"/>
      <c r="D245" s="3">
        <v>2848</v>
      </c>
      <c r="E245" s="3">
        <v>2870.75</v>
      </c>
      <c r="F245" s="3">
        <v>2846.25</v>
      </c>
      <c r="G245" s="2" t="s">
        <v>58</v>
      </c>
      <c r="H245" s="4">
        <v>7.7000000000000002E-3</v>
      </c>
      <c r="I245" s="4">
        <f t="shared" si="9"/>
        <v>7.7000000000000002E-3</v>
      </c>
      <c r="J245" s="5">
        <f t="shared" si="10"/>
        <v>24.5</v>
      </c>
      <c r="K245" s="4">
        <f t="shared" si="11"/>
        <v>8.6025280898876406E-3</v>
      </c>
      <c r="L245" s="1"/>
    </row>
    <row r="246" spans="1:12" x14ac:dyDescent="0.25">
      <c r="A246" s="2" t="s">
        <v>408</v>
      </c>
      <c r="B246" s="3">
        <v>2844</v>
      </c>
      <c r="C246" s="3"/>
      <c r="D246" s="3">
        <v>2861.5</v>
      </c>
      <c r="E246" s="3">
        <v>2876.5</v>
      </c>
      <c r="F246" s="3">
        <v>2832.5</v>
      </c>
      <c r="G246" s="2" t="s">
        <v>147</v>
      </c>
      <c r="H246" s="4">
        <v>-6.3E-3</v>
      </c>
      <c r="I246" s="4">
        <f t="shared" si="9"/>
        <v>6.3E-3</v>
      </c>
      <c r="J246" s="5">
        <f t="shared" si="10"/>
        <v>44</v>
      </c>
      <c r="K246" s="4">
        <f t="shared" si="11"/>
        <v>1.5376550760090861E-2</v>
      </c>
      <c r="L246" s="1"/>
    </row>
    <row r="247" spans="1:12" x14ac:dyDescent="0.25">
      <c r="A247" s="2" t="s">
        <v>409</v>
      </c>
      <c r="B247" s="3">
        <v>2862</v>
      </c>
      <c r="C247" s="3"/>
      <c r="D247" s="3">
        <v>2879.75</v>
      </c>
      <c r="E247" s="3">
        <v>2887.5</v>
      </c>
      <c r="F247" s="3">
        <v>2852.5</v>
      </c>
      <c r="G247" s="2" t="s">
        <v>79</v>
      </c>
      <c r="H247" s="4">
        <v>-5.7000000000000002E-3</v>
      </c>
      <c r="I247" s="4">
        <f t="shared" si="9"/>
        <v>5.7000000000000002E-3</v>
      </c>
      <c r="J247" s="5">
        <f t="shared" si="10"/>
        <v>35</v>
      </c>
      <c r="K247" s="4">
        <f t="shared" si="11"/>
        <v>1.2153832797985936E-2</v>
      </c>
      <c r="L247" s="1"/>
    </row>
    <row r="248" spans="1:12" x14ac:dyDescent="0.25">
      <c r="A248" s="2" t="s">
        <v>410</v>
      </c>
      <c r="B248" s="3">
        <v>2878.5</v>
      </c>
      <c r="C248" s="3"/>
      <c r="D248" s="3">
        <v>2853.5</v>
      </c>
      <c r="E248" s="3">
        <v>2894</v>
      </c>
      <c r="F248" s="3">
        <v>2840.5</v>
      </c>
      <c r="G248" s="2" t="s">
        <v>55</v>
      </c>
      <c r="H248" s="4">
        <v>8.2000000000000007E-3</v>
      </c>
      <c r="I248" s="4">
        <f t="shared" si="9"/>
        <v>8.2000000000000007E-3</v>
      </c>
      <c r="J248" s="5">
        <f t="shared" si="10"/>
        <v>53.5</v>
      </c>
      <c r="K248" s="4">
        <f t="shared" si="11"/>
        <v>1.8748904853688454E-2</v>
      </c>
      <c r="L248" s="1"/>
    </row>
    <row r="249" spans="1:12" x14ac:dyDescent="0.25">
      <c r="A249" s="2" t="s">
        <v>411</v>
      </c>
      <c r="B249" s="3">
        <v>2855</v>
      </c>
      <c r="C249" s="3"/>
      <c r="D249" s="3">
        <v>2840.75</v>
      </c>
      <c r="E249" s="3">
        <v>2860</v>
      </c>
      <c r="F249" s="3">
        <v>2815</v>
      </c>
      <c r="G249" s="2" t="s">
        <v>9</v>
      </c>
      <c r="H249" s="4">
        <v>5.4999999999999997E-3</v>
      </c>
      <c r="I249" s="4">
        <f t="shared" si="9"/>
        <v>5.4999999999999997E-3</v>
      </c>
      <c r="J249" s="5">
        <f t="shared" si="10"/>
        <v>45</v>
      </c>
      <c r="K249" s="4">
        <f t="shared" si="11"/>
        <v>1.5840887089677021E-2</v>
      </c>
      <c r="L249" s="1"/>
    </row>
    <row r="250" spans="1:12" x14ac:dyDescent="0.25">
      <c r="A250" s="2" t="s">
        <v>412</v>
      </c>
      <c r="B250" s="3">
        <v>2839.25</v>
      </c>
      <c r="C250" s="3"/>
      <c r="D250" s="3">
        <v>2806</v>
      </c>
      <c r="E250" s="3">
        <v>2853.75</v>
      </c>
      <c r="F250" s="3">
        <v>2799.75</v>
      </c>
      <c r="G250" s="2" t="s">
        <v>120</v>
      </c>
      <c r="H250" s="4">
        <v>1.15E-2</v>
      </c>
      <c r="I250" s="4">
        <f t="shared" si="9"/>
        <v>1.15E-2</v>
      </c>
      <c r="J250" s="5">
        <f t="shared" si="10"/>
        <v>54</v>
      </c>
      <c r="K250" s="4">
        <f t="shared" si="11"/>
        <v>1.9244476122594441E-2</v>
      </c>
      <c r="L250" s="1"/>
    </row>
    <row r="251" spans="1:12" x14ac:dyDescent="0.25">
      <c r="A251" s="2" t="s">
        <v>413</v>
      </c>
      <c r="B251" s="3">
        <v>2807</v>
      </c>
      <c r="C251" s="3"/>
      <c r="D251" s="3">
        <v>2858.5</v>
      </c>
      <c r="E251" s="3">
        <v>2869.25</v>
      </c>
      <c r="F251" s="3">
        <v>2802</v>
      </c>
      <c r="G251" s="2" t="s">
        <v>116</v>
      </c>
      <c r="H251" s="4">
        <v>-2.7699999999999999E-2</v>
      </c>
      <c r="I251" s="4">
        <f t="shared" si="9"/>
        <v>2.7699999999999999E-2</v>
      </c>
      <c r="J251" s="5">
        <f t="shared" si="10"/>
        <v>67.25</v>
      </c>
      <c r="K251" s="4">
        <f t="shared" si="11"/>
        <v>2.3526324995627079E-2</v>
      </c>
      <c r="L251" s="1"/>
    </row>
    <row r="252" spans="1:12" x14ac:dyDescent="0.25">
      <c r="A252" s="2" t="s">
        <v>414</v>
      </c>
      <c r="B252" s="3">
        <v>2887</v>
      </c>
      <c r="C252" s="3"/>
      <c r="D252" s="3">
        <v>2869.75</v>
      </c>
      <c r="E252" s="3">
        <v>2893</v>
      </c>
      <c r="F252" s="3">
        <v>2826</v>
      </c>
      <c r="G252" s="2" t="s">
        <v>148</v>
      </c>
      <c r="H252" s="4">
        <v>5.0000000000000001E-3</v>
      </c>
      <c r="I252" s="4">
        <f t="shared" si="9"/>
        <v>5.0000000000000001E-3</v>
      </c>
      <c r="J252" s="5">
        <f t="shared" si="10"/>
        <v>67</v>
      </c>
      <c r="K252" s="4">
        <f t="shared" si="11"/>
        <v>2.3346981444376688E-2</v>
      </c>
      <c r="L252" s="1"/>
    </row>
    <row r="253" spans="1:12" x14ac:dyDescent="0.25">
      <c r="A253" s="2" t="s">
        <v>415</v>
      </c>
      <c r="B253" s="3">
        <v>2872.75</v>
      </c>
      <c r="C253" s="3"/>
      <c r="D253" s="3">
        <v>2884</v>
      </c>
      <c r="E253" s="3">
        <v>2885.5</v>
      </c>
      <c r="F253" s="3">
        <v>2836.25</v>
      </c>
      <c r="G253" s="2" t="s">
        <v>149</v>
      </c>
      <c r="H253" s="4">
        <v>-5.0000000000000001E-3</v>
      </c>
      <c r="I253" s="4">
        <f t="shared" si="9"/>
        <v>5.0000000000000001E-3</v>
      </c>
      <c r="J253" s="5">
        <f t="shared" si="10"/>
        <v>49.25</v>
      </c>
      <c r="K253" s="4">
        <f t="shared" si="11"/>
        <v>1.7076976421636615E-2</v>
      </c>
      <c r="L253" s="1"/>
    </row>
    <row r="254" spans="1:12" x14ac:dyDescent="0.25">
      <c r="A254" s="2" t="s">
        <v>416</v>
      </c>
      <c r="B254" s="3">
        <v>2887.25</v>
      </c>
      <c r="C254" s="3"/>
      <c r="D254" s="3">
        <v>2889.75</v>
      </c>
      <c r="E254" s="3">
        <v>2899.5</v>
      </c>
      <c r="F254" s="3">
        <v>2868.75</v>
      </c>
      <c r="G254" s="2" t="s">
        <v>102</v>
      </c>
      <c r="H254" s="4">
        <v>-1.1999999999999999E-3</v>
      </c>
      <c r="I254" s="4">
        <f t="shared" si="9"/>
        <v>1.1999999999999999E-3</v>
      </c>
      <c r="J254" s="5">
        <f t="shared" si="10"/>
        <v>30.75</v>
      </c>
      <c r="K254" s="4">
        <f t="shared" si="11"/>
        <v>1.0641058915131067E-2</v>
      </c>
      <c r="L254" s="1"/>
    </row>
    <row r="255" spans="1:12" x14ac:dyDescent="0.25">
      <c r="A255" s="2" t="s">
        <v>417</v>
      </c>
      <c r="B255" s="3">
        <v>2890.75</v>
      </c>
      <c r="C255" s="3"/>
      <c r="D255" s="3">
        <v>2911.75</v>
      </c>
      <c r="E255" s="3">
        <v>2930.5</v>
      </c>
      <c r="F255" s="3">
        <v>2862.5</v>
      </c>
      <c r="G255" s="2" t="s">
        <v>21</v>
      </c>
      <c r="H255" s="4">
        <v>-1.4200000000000001E-2</v>
      </c>
      <c r="I255" s="4">
        <f t="shared" si="9"/>
        <v>1.4200000000000001E-2</v>
      </c>
      <c r="J255" s="5">
        <f t="shared" si="10"/>
        <v>68</v>
      </c>
      <c r="K255" s="4">
        <f t="shared" si="11"/>
        <v>2.3353653301279299E-2</v>
      </c>
      <c r="L255" s="1"/>
    </row>
    <row r="256" spans="1:12" x14ac:dyDescent="0.25">
      <c r="A256" s="2" t="s">
        <v>418</v>
      </c>
      <c r="B256" s="3">
        <v>2932.5</v>
      </c>
      <c r="C256" s="3"/>
      <c r="D256" s="3">
        <v>2917.75</v>
      </c>
      <c r="E256" s="3">
        <v>2938.25</v>
      </c>
      <c r="F256" s="3">
        <v>2883.5</v>
      </c>
      <c r="G256" s="2" t="s">
        <v>102</v>
      </c>
      <c r="H256" s="4">
        <v>-5.1000000000000004E-3</v>
      </c>
      <c r="I256" s="4">
        <f t="shared" si="9"/>
        <v>5.1000000000000004E-3</v>
      </c>
      <c r="J256" s="5">
        <f t="shared" si="10"/>
        <v>54.75</v>
      </c>
      <c r="K256" s="4">
        <f t="shared" si="11"/>
        <v>1.8764458915260046E-2</v>
      </c>
      <c r="L256" s="1"/>
    </row>
    <row r="257" spans="1:12" x14ac:dyDescent="0.25">
      <c r="A257" s="2" t="s">
        <v>419</v>
      </c>
      <c r="B257" s="3">
        <v>2947.5</v>
      </c>
      <c r="C257" s="3"/>
      <c r="D257" s="3">
        <v>2918.5</v>
      </c>
      <c r="E257" s="3">
        <v>2949.5</v>
      </c>
      <c r="F257" s="3">
        <v>2916.5</v>
      </c>
      <c r="G257" s="2" t="s">
        <v>58</v>
      </c>
      <c r="H257" s="4">
        <v>1.03E-2</v>
      </c>
      <c r="I257" s="4">
        <f t="shared" si="9"/>
        <v>1.03E-2</v>
      </c>
      <c r="J257" s="5">
        <f t="shared" si="10"/>
        <v>33</v>
      </c>
      <c r="K257" s="4">
        <f t="shared" si="11"/>
        <v>1.130717834504026E-2</v>
      </c>
      <c r="L257" s="1"/>
    </row>
    <row r="258" spans="1:12" x14ac:dyDescent="0.25">
      <c r="A258" s="2" t="s">
        <v>420</v>
      </c>
      <c r="B258" s="3">
        <v>2917.5</v>
      </c>
      <c r="C258" s="3"/>
      <c r="D258" s="3">
        <v>2916.5</v>
      </c>
      <c r="E258" s="3">
        <v>2932.75</v>
      </c>
      <c r="F258" s="3">
        <v>2901</v>
      </c>
      <c r="G258" s="2" t="s">
        <v>150</v>
      </c>
      <c r="H258" s="4">
        <v>-1.9E-3</v>
      </c>
      <c r="I258" s="4">
        <f t="shared" si="9"/>
        <v>1.9E-3</v>
      </c>
      <c r="J258" s="5">
        <f t="shared" si="10"/>
        <v>31.75</v>
      </c>
      <c r="K258" s="4">
        <f t="shared" si="11"/>
        <v>1.0886336362077833E-2</v>
      </c>
      <c r="L258" s="1"/>
    </row>
    <row r="259" spans="1:12" x14ac:dyDescent="0.25">
      <c r="A259" s="2" t="s">
        <v>421</v>
      </c>
      <c r="B259" s="3">
        <v>2923</v>
      </c>
      <c r="C259" s="3"/>
      <c r="D259" s="3">
        <v>2955</v>
      </c>
      <c r="E259" s="3">
        <v>2961.25</v>
      </c>
      <c r="F259" s="3">
        <v>2916</v>
      </c>
      <c r="G259" s="2" t="s">
        <v>61</v>
      </c>
      <c r="H259" s="4">
        <v>-8.6E-3</v>
      </c>
      <c r="I259" s="4">
        <f t="shared" ref="I259:I266" si="12">ABS(H259)</f>
        <v>8.6E-3</v>
      </c>
      <c r="J259" s="5">
        <f t="shared" ref="J259:J266" si="13">E259-F259</f>
        <v>45.25</v>
      </c>
      <c r="K259" s="4">
        <f t="shared" ref="K259:K266" si="14">J259/D259</f>
        <v>1.5313028764805415E-2</v>
      </c>
      <c r="L259" s="1"/>
    </row>
    <row r="260" spans="1:12" x14ac:dyDescent="0.25">
      <c r="A260" s="2" t="s">
        <v>422</v>
      </c>
      <c r="B260" s="3">
        <v>2948.5</v>
      </c>
      <c r="C260" s="3"/>
      <c r="D260" s="3">
        <v>2942.5</v>
      </c>
      <c r="E260" s="3">
        <v>2956.5</v>
      </c>
      <c r="F260" s="3">
        <v>2926</v>
      </c>
      <c r="G260" s="2" t="s">
        <v>37</v>
      </c>
      <c r="H260" s="4">
        <v>1.9E-3</v>
      </c>
      <c r="I260" s="4">
        <f t="shared" si="12"/>
        <v>1.9E-3</v>
      </c>
      <c r="J260" s="5">
        <f t="shared" si="13"/>
        <v>30.5</v>
      </c>
      <c r="K260" s="4">
        <f t="shared" si="14"/>
        <v>1.0365335598980459E-2</v>
      </c>
      <c r="L260" s="1"/>
    </row>
    <row r="261" spans="1:12" x14ac:dyDescent="0.25">
      <c r="A261" s="2" t="s">
        <v>423</v>
      </c>
      <c r="B261" s="3">
        <v>2943</v>
      </c>
      <c r="C261" s="3"/>
      <c r="D261" s="3">
        <v>2939.25</v>
      </c>
      <c r="E261" s="3">
        <v>2951.5</v>
      </c>
      <c r="F261" s="3">
        <v>2937.75</v>
      </c>
      <c r="G261" s="2" t="s">
        <v>151</v>
      </c>
      <c r="H261" s="4">
        <v>5.0000000000000001E-4</v>
      </c>
      <c r="I261" s="4">
        <f t="shared" si="12"/>
        <v>5.0000000000000001E-4</v>
      </c>
      <c r="J261" s="5">
        <f t="shared" si="13"/>
        <v>13.75</v>
      </c>
      <c r="K261" s="4">
        <f t="shared" si="14"/>
        <v>4.6780641320064639E-3</v>
      </c>
      <c r="L261" s="1"/>
    </row>
    <row r="262" spans="1:12" x14ac:dyDescent="0.25">
      <c r="A262" s="2" t="s">
        <v>424</v>
      </c>
      <c r="B262" s="3">
        <v>2941.5</v>
      </c>
      <c r="C262" s="3"/>
      <c r="D262" s="3">
        <v>2923.75</v>
      </c>
      <c r="E262" s="3">
        <v>2942.75</v>
      </c>
      <c r="F262" s="3">
        <v>2917.25</v>
      </c>
      <c r="G262" s="2" t="s">
        <v>86</v>
      </c>
      <c r="H262" s="4">
        <v>5.1999999999999998E-3</v>
      </c>
      <c r="I262" s="4">
        <f t="shared" si="12"/>
        <v>5.1999999999999998E-3</v>
      </c>
      <c r="J262" s="5">
        <f t="shared" si="13"/>
        <v>25.5</v>
      </c>
      <c r="K262" s="4">
        <f t="shared" si="14"/>
        <v>8.7216759298845668E-3</v>
      </c>
      <c r="L262" s="1"/>
    </row>
    <row r="263" spans="1:12" x14ac:dyDescent="0.25">
      <c r="A263" s="2" t="s">
        <v>425</v>
      </c>
      <c r="B263" s="3">
        <v>2926.25</v>
      </c>
      <c r="C263" s="3"/>
      <c r="D263" s="3">
        <v>2930</v>
      </c>
      <c r="E263" s="3">
        <v>2935.75</v>
      </c>
      <c r="F263" s="3">
        <v>2914.25</v>
      </c>
      <c r="G263" s="2" t="s">
        <v>152</v>
      </c>
      <c r="H263" s="4">
        <v>-1.5E-3</v>
      </c>
      <c r="I263" s="4">
        <f t="shared" si="12"/>
        <v>1.5E-3</v>
      </c>
      <c r="J263" s="5">
        <f t="shared" si="13"/>
        <v>21.5</v>
      </c>
      <c r="K263" s="4">
        <f t="shared" si="14"/>
        <v>7.337883959044369E-3</v>
      </c>
      <c r="L263" s="1"/>
    </row>
    <row r="264" spans="1:12" x14ac:dyDescent="0.25">
      <c r="A264" s="2" t="s">
        <v>426</v>
      </c>
      <c r="B264" s="3">
        <v>2930.75</v>
      </c>
      <c r="C264" s="3"/>
      <c r="D264" s="3">
        <v>2937.25</v>
      </c>
      <c r="E264" s="3">
        <v>2939.75</v>
      </c>
      <c r="F264" s="3">
        <v>2927.75</v>
      </c>
      <c r="G264" s="2" t="s">
        <v>96</v>
      </c>
      <c r="H264" s="4">
        <v>-2.5000000000000001E-3</v>
      </c>
      <c r="I264" s="4">
        <f t="shared" si="12"/>
        <v>2.5000000000000001E-3</v>
      </c>
      <c r="J264" s="5">
        <f t="shared" si="13"/>
        <v>12</v>
      </c>
      <c r="K264" s="4">
        <f t="shared" si="14"/>
        <v>4.0854540811984001E-3</v>
      </c>
      <c r="L264" s="1"/>
    </row>
    <row r="265" spans="1:12" x14ac:dyDescent="0.25">
      <c r="A265" s="2" t="s">
        <v>427</v>
      </c>
      <c r="B265" s="3">
        <v>2938</v>
      </c>
      <c r="C265" s="3"/>
      <c r="D265" s="3">
        <v>2911.75</v>
      </c>
      <c r="E265" s="3">
        <v>2939.75</v>
      </c>
      <c r="F265" s="3">
        <v>2908</v>
      </c>
      <c r="G265" s="2" t="s">
        <v>153</v>
      </c>
      <c r="H265" s="4">
        <v>8.8000000000000005E-3</v>
      </c>
      <c r="I265" s="4">
        <f t="shared" si="12"/>
        <v>8.8000000000000005E-3</v>
      </c>
      <c r="J265" s="5">
        <f t="shared" si="13"/>
        <v>31.75</v>
      </c>
      <c r="K265" s="4">
        <f t="shared" si="14"/>
        <v>1.0904095475229672E-2</v>
      </c>
      <c r="L265" s="1"/>
    </row>
    <row r="266" spans="1:12" x14ac:dyDescent="0.25">
      <c r="A266" s="2" t="s">
        <v>428</v>
      </c>
      <c r="B266" s="3">
        <v>2912.5</v>
      </c>
      <c r="C266" s="3"/>
      <c r="D266" s="3">
        <v>2908.75</v>
      </c>
      <c r="E266" s="3">
        <v>2915.75</v>
      </c>
      <c r="F266" s="3">
        <v>2899</v>
      </c>
      <c r="G266" s="2" t="s">
        <v>154</v>
      </c>
      <c r="H266" s="4">
        <v>6.9999999999999999E-4</v>
      </c>
      <c r="I266" s="4">
        <f t="shared" si="12"/>
        <v>6.9999999999999999E-4</v>
      </c>
      <c r="J266" s="5">
        <f t="shared" si="13"/>
        <v>16.75</v>
      </c>
      <c r="K266" s="4">
        <f t="shared" si="14"/>
        <v>5.7584873227331324E-3</v>
      </c>
      <c r="L266" s="1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S&amp;P 500 Futures Historical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Varsha Yadav</dc:creator>
  <cp:lastModifiedBy>VARSHA</cp:lastModifiedBy>
  <dcterms:modified xsi:type="dcterms:W3CDTF">2023-05-22T11:56:23Z</dcterms:modified>
</cp:coreProperties>
</file>