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145" yWindow="540" windowWidth="10320" windowHeight="7350"/>
  </bookViews>
  <sheets>
    <sheet name="fit" sheetId="1" r:id="rId1"/>
    <sheet name="stat" sheetId="2" r:id="rId2"/>
    <sheet name="dg" sheetId="3" r:id="rId3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" i="1"/>
  <c r="J1" i="1"/>
  <c r="G1" i="1"/>
  <c r="F1" i="1"/>
  <c r="C1" i="1"/>
  <c r="B1" i="1"/>
</calcChain>
</file>

<file path=xl/sharedStrings.xml><?xml version="1.0" encoding="utf-8"?>
<sst xmlns="http://schemas.openxmlformats.org/spreadsheetml/2006/main" count="937" uniqueCount="100">
  <si>
    <t xml:space="preserve">Protein </t>
  </si>
  <si>
    <t>#AA</t>
  </si>
  <si>
    <t>Final conc</t>
  </si>
  <si>
    <t>uM</t>
  </si>
  <si>
    <t>SsI45A</t>
  </si>
  <si>
    <t>Urea</t>
  </si>
  <si>
    <t>temp</t>
  </si>
  <si>
    <t>C</t>
  </si>
  <si>
    <t>&gt;&gt;</t>
  </si>
  <si>
    <t>BUFFER</t>
  </si>
  <si>
    <t>[</t>
  </si>
  <si>
    <t>222.00000]</t>
  </si>
  <si>
    <t>Gni</t>
  </si>
  <si>
    <t>(Kcal/mol)</t>
  </si>
  <si>
    <t>Ani</t>
  </si>
  <si>
    <t>(Kcal/mol/[D])</t>
  </si>
  <si>
    <t>Giu</t>
  </si>
  <si>
    <t>Aiu</t>
  </si>
  <si>
    <t>SLOPE</t>
  </si>
  <si>
    <t>OF</t>
  </si>
  <si>
    <t>NATIVE</t>
  </si>
  <si>
    <t>BASELINE</t>
  </si>
  <si>
    <t>+/-</t>
  </si>
  <si>
    <t>Y-INT</t>
  </si>
  <si>
    <t>UNFOLDED</t>
  </si>
  <si>
    <t>BASELIN</t>
  </si>
  <si>
    <t>Z</t>
  </si>
  <si>
    <t>PARAMETER</t>
  </si>
  <si>
    <t>TEMPERATURE</t>
  </si>
  <si>
    <t>(K)</t>
  </si>
  <si>
    <t>Filename:</t>
  </si>
  <si>
    <t>STAT.DAT</t>
  </si>
  <si>
    <t>Date:</t>
  </si>
  <si>
    <t>Time:</t>
  </si>
  <si>
    <t>%-----------FIT</t>
  </si>
  <si>
    <t>INFO</t>
  </si>
  <si>
    <t>AND</t>
  </si>
  <si>
    <t>STATISTICS-----------%</t>
  </si>
  <si>
    <t>DATA</t>
  </si>
  <si>
    <t>FROM</t>
  </si>
  <si>
    <t>FILE</t>
  </si>
  <si>
    <t>RANGE</t>
  </si>
  <si>
    <t>POINTS</t>
  </si>
  <si>
    <t>USED</t>
  </si>
  <si>
    <t>FOR</t>
  </si>
  <si>
    <t>FIT:</t>
  </si>
  <si>
    <t>MARQUARDT</t>
  </si>
  <si>
    <t>NON-LINEAR</t>
  </si>
  <si>
    <t>LEAST-SQUARES</t>
  </si>
  <si>
    <t>FIT</t>
  </si>
  <si>
    <t>NUMERICAL</t>
  </si>
  <si>
    <t>PARTIAL</t>
  </si>
  <si>
    <t>DERIVATIVES</t>
  </si>
  <si>
    <t>MATRIX</t>
  </si>
  <si>
    <t>INVERSION</t>
  </si>
  <si>
    <t>BY</t>
  </si>
  <si>
    <t>GAUSS-JORDAN</t>
  </si>
  <si>
    <t>CORRESPONDING</t>
  </si>
  <si>
    <t>RANGE:</t>
  </si>
  <si>
    <t>0.2350,</t>
  </si>
  <si>
    <t>CHISQ</t>
  </si>
  <si>
    <t>CONVERGED</t>
  </si>
  <si>
    <t>IN</t>
  </si>
  <si>
    <t>ITERATIONS</t>
  </si>
  <si>
    <t>TOLERANCE</t>
  </si>
  <si>
    <t>TOTAL</t>
  </si>
  <si>
    <t>#</t>
  </si>
  <si>
    <t>VAR</t>
  </si>
  <si>
    <t>PARAMETERS</t>
  </si>
  <si>
    <t>NO.</t>
  </si>
  <si>
    <t>DEGREES</t>
  </si>
  <si>
    <t>FREEDOM</t>
  </si>
  <si>
    <t>CHI-SQUARED</t>
  </si>
  <si>
    <t>REDUCED</t>
  </si>
  <si>
    <t>GOODNESS</t>
  </si>
  <si>
    <t>%---------------</t>
  </si>
  <si>
    <t>---------------%</t>
  </si>
  <si>
    <t>value</t>
  </si>
  <si>
    <t>stddev</t>
  </si>
  <si>
    <t>dependency</t>
  </si>
  <si>
    <t>240.00000]</t>
  </si>
  <si>
    <t>239.00000]</t>
  </si>
  <si>
    <t>238.00000]</t>
  </si>
  <si>
    <t>237.00000]</t>
  </si>
  <si>
    <t>236.00000]</t>
  </si>
  <si>
    <t>235.00000]</t>
  </si>
  <si>
    <t>234.00000]</t>
  </si>
  <si>
    <t>233.00000]</t>
  </si>
  <si>
    <t>232.00000]</t>
  </si>
  <si>
    <t>231.00000]</t>
  </si>
  <si>
    <t>230.00000]</t>
  </si>
  <si>
    <t>229.00000]</t>
  </si>
  <si>
    <t>228.00000]</t>
  </si>
  <si>
    <t>227.00000]</t>
  </si>
  <si>
    <t>226.00000]</t>
  </si>
  <si>
    <t>225.00000]</t>
  </si>
  <si>
    <t>224.00000]</t>
  </si>
  <si>
    <t>223.00000]</t>
  </si>
  <si>
    <t>221.00000]</t>
  </si>
  <si>
    <t>220.00000]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</si>
</sst>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workbookViewId="0">
      <selection activeCell="C17" sqref="C17"/>
    </sheetView>
  </sheetViews>
  <sheetFormatPr defaultRowHeight="15" x14ac:dyDescent="0.25"/>
  <cols>
    <col min="2" max="2" width="11.5703125" customWidth="1"/>
    <col min="6" max="6" width="10.7109375" customWidth="1"/>
  </cols>
  <sheetData>
    <row r="1" spans="1:16" ht="45" x14ac:dyDescent="0.25">
      <c r="A1" s="2" t="s">
        <v>5</v>
      </c>
      <c r="B1" s="2" t="str">
        <f>CONCATENATE($O$1,"-Data")</f>
        <v>SsI45A-Data</v>
      </c>
      <c r="C1" s="2" t="str">
        <f>CONCATENATE($O$1,"-Data-MRE")</f>
        <v>SsI45A-Data-MRE</v>
      </c>
      <c r="D1" s="2"/>
      <c r="E1" s="2" t="s">
        <v>5</v>
      </c>
      <c r="F1" s="2" t="str">
        <f>CONCATENATE($O$1,"-Model")</f>
        <v>SsI45A-Model</v>
      </c>
      <c r="G1" s="2" t="str">
        <f>CONCATENATE($O$1,"-Model-MRE")</f>
        <v>SsI45A-Model-MRE</v>
      </c>
      <c r="H1" s="2"/>
      <c r="I1" s="2" t="s">
        <v>5</v>
      </c>
      <c r="J1" s="2" t="str">
        <f>CONCATENATE($O$1,"-Residual")</f>
        <v>SsI45A-Residual</v>
      </c>
      <c r="K1" s="2"/>
      <c r="N1" t="s">
        <v>0</v>
      </c>
      <c r="O1" t="s">
        <v>4</v>
      </c>
    </row>
    <row r="2" spans="1:16" x14ac:dyDescent="0.25">
      <c r="A2" s="1">
        <v>0.23499999999999999</v>
      </c>
      <c r="B2" s="1">
        <v>-42.396799999999999</v>
      </c>
      <c r="C2">
        <f>(B2*100000)/($O$2*0.5*$O$3)</f>
        <v>-11631.495198902607</v>
      </c>
      <c r="E2" s="1">
        <v>0.23499999999999999</v>
      </c>
      <c r="F2" s="1">
        <v>-42.240749999999998</v>
      </c>
      <c r="G2">
        <f>(F2*100000)/($O$2*0.5*$O$3)</f>
        <v>-11588.683127572016</v>
      </c>
      <c r="I2" s="1">
        <v>0.23499999999999999</v>
      </c>
      <c r="J2" s="1">
        <v>-0.15604229999999999</v>
      </c>
      <c r="N2" t="s">
        <v>1</v>
      </c>
      <c r="O2">
        <v>243</v>
      </c>
    </row>
    <row r="3" spans="1:16" x14ac:dyDescent="0.25">
      <c r="A3" s="1">
        <v>0.23499999999999999</v>
      </c>
      <c r="B3" s="1">
        <v>-42.333100000000002</v>
      </c>
      <c r="C3">
        <f t="shared" ref="C3:C41" si="0">(B3*100000)/($O$2*0.5*$O$3)</f>
        <v>-11614.019204389575</v>
      </c>
      <c r="E3" s="1">
        <v>0.27181569999999999</v>
      </c>
      <c r="F3" s="1">
        <v>-42.25076</v>
      </c>
      <c r="G3">
        <f t="shared" ref="G3:G66" si="1">(F3*100000)/($O$2*0.5*$O$3)</f>
        <v>-11591.429355281207</v>
      </c>
      <c r="I3" s="1">
        <v>0.23499999999999999</v>
      </c>
      <c r="J3" s="1">
        <v>-9.2344469999999998E-2</v>
      </c>
      <c r="K3" s="1"/>
      <c r="N3" t="s">
        <v>2</v>
      </c>
      <c r="O3">
        <v>3</v>
      </c>
      <c r="P3" t="s">
        <v>3</v>
      </c>
    </row>
    <row r="4" spans="1:16" x14ac:dyDescent="0.25">
      <c r="A4" s="1">
        <v>0.42399999999999999</v>
      </c>
      <c r="B4" s="1">
        <v>-41.964199999999998</v>
      </c>
      <c r="C4">
        <f t="shared" si="0"/>
        <v>-11512.812071330591</v>
      </c>
      <c r="E4" s="1">
        <v>0.3086314</v>
      </c>
      <c r="F4" s="1">
        <v>-42.2607</v>
      </c>
      <c r="G4">
        <f t="shared" si="1"/>
        <v>-11594.156378600823</v>
      </c>
      <c r="I4" s="1">
        <v>0.42399999999999999</v>
      </c>
      <c r="J4" s="1">
        <v>0.32715280000000002</v>
      </c>
      <c r="K4" s="1"/>
      <c r="N4" t="s">
        <v>6</v>
      </c>
      <c r="O4">
        <v>30</v>
      </c>
      <c r="P4" t="s">
        <v>7</v>
      </c>
    </row>
    <row r="5" spans="1:16" x14ac:dyDescent="0.25">
      <c r="A5" s="1">
        <v>0.63600000000000001</v>
      </c>
      <c r="B5" s="1">
        <v>-42.536999999999999</v>
      </c>
      <c r="C5">
        <f t="shared" si="0"/>
        <v>-11669.958847736625</v>
      </c>
      <c r="E5" s="1">
        <v>0.34544710000000001</v>
      </c>
      <c r="F5" s="1">
        <v>-42.270569999999999</v>
      </c>
      <c r="G5">
        <f t="shared" si="1"/>
        <v>-11596.864197530864</v>
      </c>
      <c r="I5" s="1">
        <v>0.63600000000000001</v>
      </c>
      <c r="J5" s="1">
        <v>-0.19232830000000001</v>
      </c>
      <c r="K5" s="1"/>
    </row>
    <row r="6" spans="1:16" x14ac:dyDescent="0.25">
      <c r="A6" s="1">
        <v>1.002</v>
      </c>
      <c r="B6" s="1">
        <v>-42.223999999999997</v>
      </c>
      <c r="C6">
        <f t="shared" si="0"/>
        <v>-11584.0877914952</v>
      </c>
      <c r="E6" s="1">
        <v>0.38226270000000001</v>
      </c>
      <c r="F6" s="1">
        <v>-42.280360000000002</v>
      </c>
      <c r="G6">
        <f t="shared" si="1"/>
        <v>-11599.550068587105</v>
      </c>
      <c r="I6" s="1">
        <v>1.002</v>
      </c>
      <c r="J6" s="1">
        <v>0.1928771</v>
      </c>
      <c r="K6" s="1"/>
    </row>
    <row r="7" spans="1:16" x14ac:dyDescent="0.25">
      <c r="A7" s="1">
        <v>1.109</v>
      </c>
      <c r="B7" s="1">
        <v>-42.2134</v>
      </c>
      <c r="C7">
        <f t="shared" si="0"/>
        <v>-11581.179698216736</v>
      </c>
      <c r="E7" s="1">
        <v>0.41907840000000002</v>
      </c>
      <c r="F7" s="1">
        <v>-42.290059999999997</v>
      </c>
      <c r="G7">
        <f t="shared" si="1"/>
        <v>-11602.211248285323</v>
      </c>
      <c r="I7" s="1">
        <v>1.109</v>
      </c>
      <c r="J7" s="1">
        <v>0.2151073</v>
      </c>
      <c r="K7" s="1"/>
    </row>
    <row r="8" spans="1:16" x14ac:dyDescent="0.25">
      <c r="A8" s="1">
        <v>1.44</v>
      </c>
      <c r="B8" s="1">
        <v>-42.556699999999999</v>
      </c>
      <c r="C8">
        <f t="shared" si="0"/>
        <v>-11675.363511659809</v>
      </c>
      <c r="E8" s="1">
        <v>0.45589410000000002</v>
      </c>
      <c r="F8" s="1">
        <v>-42.299660000000003</v>
      </c>
      <c r="G8">
        <f t="shared" si="1"/>
        <v>-11604.844993141289</v>
      </c>
      <c r="I8" s="1">
        <v>1.44</v>
      </c>
      <c r="J8" s="1">
        <v>-0.1544925</v>
      </c>
      <c r="K8" s="1"/>
    </row>
    <row r="9" spans="1:16" x14ac:dyDescent="0.25">
      <c r="A9" s="1">
        <v>1.6890000000000001</v>
      </c>
      <c r="B9" s="1">
        <v>-42.572800000000001</v>
      </c>
      <c r="C9">
        <f t="shared" si="0"/>
        <v>-11679.780521262002</v>
      </c>
      <c r="E9" s="1">
        <v>0.49270979999999998</v>
      </c>
      <c r="F9" s="1">
        <v>-42.309139999999999</v>
      </c>
      <c r="G9">
        <f t="shared" si="1"/>
        <v>-11607.445816186557</v>
      </c>
      <c r="I9" s="1">
        <v>1.6890000000000001</v>
      </c>
      <c r="J9" s="1">
        <v>-0.31807469999999999</v>
      </c>
      <c r="K9" s="1"/>
    </row>
    <row r="10" spans="1:16" x14ac:dyDescent="0.25">
      <c r="A10" s="1">
        <v>1.9379999999999999</v>
      </c>
      <c r="B10" s="1">
        <v>-41.868699999999997</v>
      </c>
      <c r="C10">
        <f t="shared" si="0"/>
        <v>-11486.611796982166</v>
      </c>
      <c r="E10" s="1">
        <v>0.52952549999999998</v>
      </c>
      <c r="F10" s="1">
        <v>-42.3185</v>
      </c>
      <c r="G10">
        <f t="shared" si="1"/>
        <v>-11610.013717421125</v>
      </c>
      <c r="I10" s="1">
        <v>1.9379999999999999</v>
      </c>
      <c r="J10" s="1">
        <v>-4.785938E-3</v>
      </c>
      <c r="K10" s="1"/>
    </row>
    <row r="11" spans="1:16" x14ac:dyDescent="0.25">
      <c r="A11" s="1">
        <v>2.1640000000000001</v>
      </c>
      <c r="B11" s="1">
        <v>-40.7027</v>
      </c>
      <c r="C11">
        <f t="shared" si="0"/>
        <v>-11166.721536351166</v>
      </c>
      <c r="E11" s="1">
        <v>0.56634119999999999</v>
      </c>
      <c r="F11" s="1">
        <v>-42.3277</v>
      </c>
      <c r="G11">
        <f t="shared" si="1"/>
        <v>-11612.537722908093</v>
      </c>
      <c r="I11" s="1">
        <v>2.1640000000000001</v>
      </c>
      <c r="J11" s="1">
        <v>0.40507569999999998</v>
      </c>
      <c r="K11" s="1"/>
    </row>
    <row r="12" spans="1:16" x14ac:dyDescent="0.25">
      <c r="A12" s="1">
        <v>2.4380000000000002</v>
      </c>
      <c r="B12" s="1">
        <v>-39.517899999999997</v>
      </c>
      <c r="C12">
        <f t="shared" si="0"/>
        <v>-10841.673525377228</v>
      </c>
      <c r="E12" s="1">
        <v>0.6031569</v>
      </c>
      <c r="F12" s="1">
        <v>-42.336750000000002</v>
      </c>
      <c r="G12">
        <f t="shared" si="1"/>
        <v>-11615.020576131687</v>
      </c>
      <c r="I12" s="1">
        <v>2.4380000000000002</v>
      </c>
      <c r="J12" s="1">
        <v>-0.2056789</v>
      </c>
      <c r="K12" s="1"/>
    </row>
    <row r="13" spans="1:16" x14ac:dyDescent="0.25">
      <c r="A13" s="1">
        <v>2.7120000000000002</v>
      </c>
      <c r="B13" s="1">
        <v>-36.258200000000002</v>
      </c>
      <c r="C13">
        <f t="shared" si="0"/>
        <v>-9947.379972565157</v>
      </c>
      <c r="E13" s="1">
        <v>0.6399726</v>
      </c>
      <c r="F13" s="1">
        <v>-42.345619999999997</v>
      </c>
      <c r="G13">
        <f t="shared" si="1"/>
        <v>-11617.454046639232</v>
      </c>
      <c r="I13" s="1">
        <v>2.7120000000000002</v>
      </c>
      <c r="J13" s="1">
        <v>1.9014279999999999E-3</v>
      </c>
      <c r="K13" s="1"/>
    </row>
    <row r="14" spans="1:16" x14ac:dyDescent="0.25">
      <c r="A14" s="1">
        <v>3.0230000000000001</v>
      </c>
      <c r="B14" s="1">
        <v>-32.087699999999998</v>
      </c>
      <c r="C14">
        <f t="shared" si="0"/>
        <v>-8803.2098765432092</v>
      </c>
      <c r="E14" s="1">
        <v>0.67678819999999995</v>
      </c>
      <c r="F14" s="1">
        <v>-42.354280000000003</v>
      </c>
      <c r="G14">
        <f t="shared" si="1"/>
        <v>-11619.829903978052</v>
      </c>
      <c r="I14" s="1">
        <v>3.0230000000000001</v>
      </c>
      <c r="J14" s="1">
        <v>-0.24472350000000001</v>
      </c>
      <c r="K14" s="1"/>
    </row>
    <row r="15" spans="1:16" x14ac:dyDescent="0.25">
      <c r="A15" s="1">
        <v>3.0590000000000002</v>
      </c>
      <c r="B15" s="1">
        <v>-31.090299999999999</v>
      </c>
      <c r="C15">
        <f t="shared" si="0"/>
        <v>-8529.5747599451297</v>
      </c>
      <c r="E15" s="1">
        <v>0.71360389999999996</v>
      </c>
      <c r="F15" s="1">
        <v>-42.36271</v>
      </c>
      <c r="G15">
        <f t="shared" si="1"/>
        <v>-11622.142661179698</v>
      </c>
      <c r="I15" s="1">
        <v>3.0590000000000002</v>
      </c>
      <c r="J15" s="1">
        <v>0.24858649999999999</v>
      </c>
      <c r="K15" s="1"/>
    </row>
    <row r="16" spans="1:16" x14ac:dyDescent="0.25">
      <c r="A16" s="1">
        <v>3.3940000000000001</v>
      </c>
      <c r="B16" s="1">
        <v>-27.505199999999999</v>
      </c>
      <c r="C16">
        <f t="shared" si="0"/>
        <v>-7546.008230452675</v>
      </c>
      <c r="E16" s="1">
        <v>0.75041959999999996</v>
      </c>
      <c r="F16" s="1">
        <v>-42.370890000000003</v>
      </c>
      <c r="G16">
        <f t="shared" si="1"/>
        <v>-11624.38683127572</v>
      </c>
      <c r="I16" s="1">
        <v>3.3940000000000001</v>
      </c>
      <c r="J16" s="1">
        <v>-0.11697200000000001</v>
      </c>
      <c r="K16" s="1"/>
    </row>
    <row r="17" spans="1:11" x14ac:dyDescent="0.25">
      <c r="A17" s="1">
        <v>3.6459999999999999</v>
      </c>
      <c r="B17" s="1">
        <v>-25.553599999999999</v>
      </c>
      <c r="C17">
        <f t="shared" si="0"/>
        <v>-7010.5898491083681</v>
      </c>
      <c r="E17" s="1">
        <v>0.78723529999999997</v>
      </c>
      <c r="F17" s="1">
        <v>-42.378770000000003</v>
      </c>
      <c r="G17">
        <f t="shared" si="1"/>
        <v>-11626.548696844993</v>
      </c>
      <c r="I17" s="1">
        <v>3.6459999999999999</v>
      </c>
      <c r="J17" s="1">
        <v>-0.15551190000000001</v>
      </c>
      <c r="K17" s="1"/>
    </row>
    <row r="18" spans="1:11" x14ac:dyDescent="0.25">
      <c r="A18" s="1">
        <v>3.8380000000000001</v>
      </c>
      <c r="B18" s="1">
        <v>-24.049700000000001</v>
      </c>
      <c r="C18">
        <f t="shared" si="0"/>
        <v>-6597.997256515775</v>
      </c>
      <c r="E18" s="1">
        <v>0.82405099999999998</v>
      </c>
      <c r="F18" s="1">
        <v>-42.386330000000001</v>
      </c>
      <c r="G18">
        <f t="shared" si="1"/>
        <v>-11628.622770919068</v>
      </c>
      <c r="I18" s="1">
        <v>3.8380000000000001</v>
      </c>
      <c r="J18" s="1">
        <v>0.2183727</v>
      </c>
      <c r="K18" s="1"/>
    </row>
    <row r="19" spans="1:11" x14ac:dyDescent="0.25">
      <c r="A19" s="1">
        <v>4.1020000000000003</v>
      </c>
      <c r="B19" s="1">
        <v>-22.860700000000001</v>
      </c>
      <c r="C19">
        <f t="shared" si="0"/>
        <v>-6271.7969821673523</v>
      </c>
      <c r="E19" s="1">
        <v>0.86086669999999998</v>
      </c>
      <c r="F19" s="1">
        <v>-42.393529999999998</v>
      </c>
      <c r="G19">
        <f t="shared" si="1"/>
        <v>-11630.598079561043</v>
      </c>
      <c r="I19" s="1">
        <v>4.1020000000000003</v>
      </c>
      <c r="J19" s="1">
        <v>9.6592990000000004E-2</v>
      </c>
      <c r="K19" s="1"/>
    </row>
    <row r="20" spans="1:11" x14ac:dyDescent="0.25">
      <c r="A20" s="1">
        <v>4.452</v>
      </c>
      <c r="B20" s="1">
        <v>-21.569800000000001</v>
      </c>
      <c r="C20">
        <f t="shared" si="0"/>
        <v>-5917.6406035665295</v>
      </c>
      <c r="E20" s="1">
        <v>0.89768239999999999</v>
      </c>
      <c r="F20" s="1">
        <v>-42.400320000000001</v>
      </c>
      <c r="G20">
        <f t="shared" si="1"/>
        <v>-11632.460905349793</v>
      </c>
      <c r="I20" s="1">
        <v>4.452</v>
      </c>
      <c r="J20" s="1">
        <v>-0.30855189999999999</v>
      </c>
      <c r="K20" s="1"/>
    </row>
    <row r="21" spans="1:11" x14ac:dyDescent="0.25">
      <c r="A21" s="1">
        <v>4.6210000000000004</v>
      </c>
      <c r="B21" s="1">
        <v>-20.435600000000001</v>
      </c>
      <c r="C21">
        <f t="shared" si="0"/>
        <v>-5606.4746227709193</v>
      </c>
      <c r="E21" s="1">
        <v>0.93449800000000005</v>
      </c>
      <c r="F21" s="1">
        <v>-42.406649999999999</v>
      </c>
      <c r="G21">
        <f t="shared" si="1"/>
        <v>-11634.197530864198</v>
      </c>
      <c r="I21" s="1">
        <v>4.6210000000000004</v>
      </c>
      <c r="J21" s="1">
        <v>-4.7191440000000001E-2</v>
      </c>
      <c r="K21" s="1"/>
    </row>
    <row r="22" spans="1:11" x14ac:dyDescent="0.25">
      <c r="A22" s="1">
        <v>4.899</v>
      </c>
      <c r="B22" s="1">
        <v>-18.6798</v>
      </c>
      <c r="C22">
        <f t="shared" si="0"/>
        <v>-5124.7736625514399</v>
      </c>
      <c r="E22" s="1">
        <v>0.97131369999999995</v>
      </c>
      <c r="F22" s="1">
        <v>-42.412469999999999</v>
      </c>
      <c r="G22">
        <f t="shared" si="1"/>
        <v>-11635.794238683127</v>
      </c>
      <c r="I22" s="1">
        <v>4.899</v>
      </c>
      <c r="J22" s="1">
        <v>0.1947361</v>
      </c>
      <c r="K22" s="1"/>
    </row>
    <row r="23" spans="1:11" x14ac:dyDescent="0.25">
      <c r="A23" s="1">
        <v>5.0439999999999996</v>
      </c>
      <c r="B23" s="1">
        <v>-17.943300000000001</v>
      </c>
      <c r="C23">
        <f t="shared" si="0"/>
        <v>-4922.7160493827159</v>
      </c>
      <c r="E23" s="1">
        <v>1.0081290000000001</v>
      </c>
      <c r="F23" s="1">
        <v>-42.41771</v>
      </c>
      <c r="G23">
        <f t="shared" si="1"/>
        <v>-11637.231824417009</v>
      </c>
      <c r="I23" s="1">
        <v>5.0439999999999996</v>
      </c>
      <c r="J23" s="1">
        <v>0.1241945</v>
      </c>
      <c r="K23" s="1"/>
    </row>
    <row r="24" spans="1:11" x14ac:dyDescent="0.25">
      <c r="A24" s="1">
        <v>5.335</v>
      </c>
      <c r="B24" s="1">
        <v>-16.414400000000001</v>
      </c>
      <c r="C24">
        <f t="shared" si="0"/>
        <v>-4503.2647462277091</v>
      </c>
      <c r="E24" s="1">
        <v>1.044945</v>
      </c>
      <c r="F24" s="1">
        <v>-42.4223</v>
      </c>
      <c r="G24">
        <f t="shared" si="1"/>
        <v>-11638.491083676268</v>
      </c>
      <c r="I24" s="1">
        <v>5.335</v>
      </c>
      <c r="J24" s="1">
        <v>7.2148299999999999E-2</v>
      </c>
      <c r="K24" s="1"/>
    </row>
    <row r="25" spans="1:11" x14ac:dyDescent="0.25">
      <c r="A25" s="1">
        <v>5.53</v>
      </c>
      <c r="B25" s="1">
        <v>-15.337899999999999</v>
      </c>
      <c r="C25">
        <f t="shared" si="0"/>
        <v>-4207.9286694101511</v>
      </c>
      <c r="E25" s="1">
        <v>1.081761</v>
      </c>
      <c r="F25" s="1">
        <v>-42.426160000000003</v>
      </c>
      <c r="G25">
        <f t="shared" si="1"/>
        <v>-11639.550068587105</v>
      </c>
      <c r="I25" s="1">
        <v>5.53</v>
      </c>
      <c r="J25" s="1">
        <v>0.1657961</v>
      </c>
      <c r="K25" s="1"/>
    </row>
    <row r="26" spans="1:11" x14ac:dyDescent="0.25">
      <c r="A26" s="1">
        <v>5.907</v>
      </c>
      <c r="B26" s="1">
        <v>-13.8414</v>
      </c>
      <c r="C26">
        <f t="shared" si="0"/>
        <v>-3797.3662551440329</v>
      </c>
      <c r="E26" s="1">
        <v>1.118576</v>
      </c>
      <c r="F26" s="1">
        <v>-42.429220000000001</v>
      </c>
      <c r="G26">
        <f t="shared" si="1"/>
        <v>-11640.389574759945</v>
      </c>
      <c r="I26" s="1">
        <v>5.907</v>
      </c>
      <c r="J26" s="1">
        <v>3.2402800000000002E-2</v>
      </c>
      <c r="K26" s="1"/>
    </row>
    <row r="27" spans="1:11" x14ac:dyDescent="0.25">
      <c r="A27" s="1">
        <v>6.1520000000000001</v>
      </c>
      <c r="B27" s="1">
        <v>-13.249000000000001</v>
      </c>
      <c r="C27">
        <f t="shared" si="0"/>
        <v>-3634.8422496570643</v>
      </c>
      <c r="E27" s="1">
        <v>1.155392</v>
      </c>
      <c r="F27" s="1">
        <v>-42.431350000000002</v>
      </c>
      <c r="G27">
        <f t="shared" si="1"/>
        <v>-11640.973936899863</v>
      </c>
      <c r="I27" s="1">
        <v>6.1520000000000001</v>
      </c>
      <c r="J27" s="1">
        <v>-0.225719</v>
      </c>
      <c r="K27" s="1"/>
    </row>
    <row r="28" spans="1:11" x14ac:dyDescent="0.25">
      <c r="A28" s="1">
        <v>6.335</v>
      </c>
      <c r="B28" s="1">
        <v>-12.3886</v>
      </c>
      <c r="C28">
        <f t="shared" si="0"/>
        <v>-3398.7928669410153</v>
      </c>
      <c r="E28" s="1">
        <v>1.1922079999999999</v>
      </c>
      <c r="F28" s="1">
        <v>-42.432470000000002</v>
      </c>
      <c r="G28">
        <f t="shared" si="1"/>
        <v>-11641.281207133059</v>
      </c>
      <c r="I28" s="1">
        <v>6.335</v>
      </c>
      <c r="J28" s="1">
        <v>9.8901370000000002E-2</v>
      </c>
      <c r="K28" s="1"/>
    </row>
    <row r="29" spans="1:11" x14ac:dyDescent="0.25">
      <c r="A29" s="1">
        <v>6.6289999999999996</v>
      </c>
      <c r="B29" s="1">
        <v>-11.9672</v>
      </c>
      <c r="C29">
        <f t="shared" si="0"/>
        <v>-3283.1824417009602</v>
      </c>
      <c r="E29" s="1">
        <v>1.2290239999999999</v>
      </c>
      <c r="F29" s="1">
        <v>-42.43244</v>
      </c>
      <c r="G29">
        <f t="shared" si="1"/>
        <v>-11641.272976680384</v>
      </c>
      <c r="I29" s="1">
        <v>6.6289999999999996</v>
      </c>
      <c r="J29" s="1">
        <v>-0.1902093</v>
      </c>
      <c r="K29" s="1"/>
    </row>
    <row r="30" spans="1:11" x14ac:dyDescent="0.25">
      <c r="A30" s="1">
        <v>6.9240000000000004</v>
      </c>
      <c r="B30" s="1">
        <v>-11.3436</v>
      </c>
      <c r="C30">
        <f t="shared" si="0"/>
        <v>-3112.0987654320988</v>
      </c>
      <c r="E30" s="1">
        <v>1.2658389999999999</v>
      </c>
      <c r="F30" s="1">
        <v>-42.43112</v>
      </c>
      <c r="G30">
        <f t="shared" si="1"/>
        <v>-11640.910836762689</v>
      </c>
      <c r="I30" s="1">
        <v>6.9240000000000004</v>
      </c>
      <c r="J30" s="1">
        <v>-0.134108</v>
      </c>
      <c r="K30" s="1"/>
    </row>
    <row r="31" spans="1:11" x14ac:dyDescent="0.25">
      <c r="A31" s="1">
        <v>7.17</v>
      </c>
      <c r="B31" s="1">
        <v>-10.9665</v>
      </c>
      <c r="C31">
        <f t="shared" si="0"/>
        <v>-3008.641975308642</v>
      </c>
      <c r="E31" s="1">
        <v>1.3026549999999999</v>
      </c>
      <c r="F31" s="1">
        <v>-42.428359999999998</v>
      </c>
      <c r="G31">
        <f t="shared" si="1"/>
        <v>-11640.153635116598</v>
      </c>
      <c r="I31" s="1">
        <v>7.17</v>
      </c>
      <c r="J31" s="1">
        <v>-0.14941070000000001</v>
      </c>
      <c r="K31" s="1"/>
    </row>
    <row r="32" spans="1:11" x14ac:dyDescent="0.25">
      <c r="A32" s="1">
        <v>7.4039999999999999</v>
      </c>
      <c r="B32" s="1">
        <v>-10.4962</v>
      </c>
      <c r="C32">
        <f t="shared" si="0"/>
        <v>-2879.6159122085046</v>
      </c>
      <c r="E32" s="1">
        <v>1.3394710000000001</v>
      </c>
      <c r="F32" s="1">
        <v>-42.423990000000003</v>
      </c>
      <c r="G32">
        <f t="shared" si="1"/>
        <v>-11638.954732510289</v>
      </c>
      <c r="I32" s="1">
        <v>7.4039999999999999</v>
      </c>
      <c r="J32" s="1">
        <v>-3.4390940000000002E-3</v>
      </c>
      <c r="K32" s="1"/>
    </row>
    <row r="33" spans="1:11" x14ac:dyDescent="0.25">
      <c r="A33" s="1">
        <v>7.5279999999999996</v>
      </c>
      <c r="B33" s="1">
        <v>-10.127000000000001</v>
      </c>
      <c r="C33">
        <f t="shared" si="0"/>
        <v>-2778.3264746227715</v>
      </c>
      <c r="E33" s="1">
        <v>1.3762859999999999</v>
      </c>
      <c r="F33" s="1">
        <v>-42.417810000000003</v>
      </c>
      <c r="G33">
        <f t="shared" si="1"/>
        <v>-11637.259259259259</v>
      </c>
      <c r="I33" s="1">
        <v>7.5279999999999996</v>
      </c>
      <c r="J33" s="1">
        <v>0.20856179999999999</v>
      </c>
      <c r="K33" s="1"/>
    </row>
    <row r="34" spans="1:11" x14ac:dyDescent="0.25">
      <c r="A34" s="1">
        <v>7.8</v>
      </c>
      <c r="B34" s="1">
        <v>-9.8335989999999995</v>
      </c>
      <c r="C34">
        <f t="shared" si="0"/>
        <v>-2697.8323731138544</v>
      </c>
      <c r="E34" s="1">
        <v>1.4131020000000001</v>
      </c>
      <c r="F34" s="1">
        <v>-42.409610000000001</v>
      </c>
      <c r="G34">
        <f t="shared" si="1"/>
        <v>-11635.009602194787</v>
      </c>
      <c r="I34" s="1">
        <v>7.8</v>
      </c>
      <c r="J34" s="1">
        <v>0.1836527</v>
      </c>
      <c r="K34" s="1"/>
    </row>
    <row r="35" spans="1:11" x14ac:dyDescent="0.25">
      <c r="A35" s="1">
        <v>8.0969999999999995</v>
      </c>
      <c r="B35" s="1">
        <v>-9.7140989999999992</v>
      </c>
      <c r="C35">
        <f t="shared" si="0"/>
        <v>-2665.0477366255141</v>
      </c>
      <c r="E35" s="1">
        <v>1.449918</v>
      </c>
      <c r="F35" s="1">
        <v>-42.399149999999999</v>
      </c>
      <c r="G35">
        <f t="shared" si="1"/>
        <v>-11632.139917695473</v>
      </c>
      <c r="I35" s="1">
        <v>8.0969999999999995</v>
      </c>
      <c r="J35" s="1">
        <v>-1.439966E-2</v>
      </c>
      <c r="K35" s="1"/>
    </row>
    <row r="36" spans="1:11" x14ac:dyDescent="0.25">
      <c r="A36" s="1">
        <v>8.234</v>
      </c>
      <c r="B36" s="1">
        <v>-9.7071989999999992</v>
      </c>
      <c r="C36">
        <f t="shared" si="0"/>
        <v>-2663.1547325102879</v>
      </c>
      <c r="E36" s="1">
        <v>1.4867330000000001</v>
      </c>
      <c r="F36" s="1">
        <v>-42.386159999999997</v>
      </c>
      <c r="G36">
        <f t="shared" si="1"/>
        <v>-11628.576131687243</v>
      </c>
      <c r="I36" s="1">
        <v>8.234</v>
      </c>
      <c r="J36" s="1">
        <v>-0.1465475</v>
      </c>
      <c r="K36" s="1"/>
    </row>
    <row r="37" spans="1:11" x14ac:dyDescent="0.25">
      <c r="A37" s="1">
        <v>8.5950000000000006</v>
      </c>
      <c r="B37" s="1">
        <v>-9.2687290000000004</v>
      </c>
      <c r="C37">
        <f t="shared" si="0"/>
        <v>-2542.8611796982168</v>
      </c>
      <c r="E37" s="1">
        <v>1.523549</v>
      </c>
      <c r="F37" s="1">
        <v>-42.370350000000002</v>
      </c>
      <c r="G37">
        <f t="shared" si="1"/>
        <v>-11624.238683127573</v>
      </c>
      <c r="I37" s="1">
        <v>8.5950000000000006</v>
      </c>
      <c r="J37" s="1">
        <v>-5.9291240000000002E-2</v>
      </c>
      <c r="K37" s="1"/>
    </row>
    <row r="38" spans="1:11" x14ac:dyDescent="0.25">
      <c r="A38" s="1">
        <v>8.8949999999999996</v>
      </c>
      <c r="B38" s="1">
        <v>-8.8843390000000007</v>
      </c>
      <c r="C38">
        <f t="shared" si="0"/>
        <v>-2437.40438957476</v>
      </c>
      <c r="E38" s="1">
        <v>1.560365</v>
      </c>
      <c r="F38" s="1">
        <v>-42.351379999999999</v>
      </c>
      <c r="G38">
        <f t="shared" si="1"/>
        <v>-11619.034293552812</v>
      </c>
      <c r="I38" s="1">
        <v>8.8949999999999996</v>
      </c>
      <c r="J38" s="1">
        <v>4.4547860000000002E-2</v>
      </c>
      <c r="K38" s="1"/>
    </row>
    <row r="39" spans="1:11" x14ac:dyDescent="0.25">
      <c r="A39" s="1">
        <v>9.1329999999999991</v>
      </c>
      <c r="B39" s="1">
        <v>-8.5683889999999998</v>
      </c>
      <c r="C39">
        <f t="shared" si="0"/>
        <v>-2350.7240054869685</v>
      </c>
      <c r="E39" s="1">
        <v>1.59718</v>
      </c>
      <c r="F39" s="1">
        <v>-42.328899999999997</v>
      </c>
      <c r="G39">
        <f t="shared" si="1"/>
        <v>-11612.866941015089</v>
      </c>
      <c r="I39" s="1">
        <v>9.1329999999999991</v>
      </c>
      <c r="J39" s="1">
        <v>0.14253650000000001</v>
      </c>
      <c r="K39" s="1"/>
    </row>
    <row r="40" spans="1:11" x14ac:dyDescent="0.25">
      <c r="A40" s="1">
        <v>9.359</v>
      </c>
      <c r="B40" s="1">
        <v>-8.2047690000000006</v>
      </c>
      <c r="C40">
        <f t="shared" si="0"/>
        <v>-2250.9654320987656</v>
      </c>
      <c r="E40" s="1">
        <v>1.633996</v>
      </c>
      <c r="F40" s="1">
        <v>-42.302480000000003</v>
      </c>
      <c r="G40">
        <f t="shared" si="1"/>
        <v>-11605.61865569273</v>
      </c>
      <c r="I40" s="1">
        <v>9.359</v>
      </c>
      <c r="J40" s="1">
        <v>0.30173610000000001</v>
      </c>
      <c r="K40" s="1"/>
    </row>
    <row r="41" spans="1:11" x14ac:dyDescent="0.25">
      <c r="A41" s="1">
        <v>9.6229999999999993</v>
      </c>
      <c r="B41" s="1">
        <v>-8.6249590000000005</v>
      </c>
      <c r="C41">
        <f t="shared" si="0"/>
        <v>-2366.2438957475997</v>
      </c>
      <c r="E41" s="1">
        <v>1.670812</v>
      </c>
      <c r="F41" s="1">
        <v>-42.271700000000003</v>
      </c>
      <c r="G41">
        <f t="shared" si="1"/>
        <v>-11597.174211248286</v>
      </c>
      <c r="I41" s="1">
        <v>9.6229999999999993</v>
      </c>
      <c r="J41" s="1">
        <v>-0.35506959999999999</v>
      </c>
      <c r="K41" s="1"/>
    </row>
    <row r="42" spans="1:11" x14ac:dyDescent="0.25">
      <c r="E42" s="1">
        <v>1.707627</v>
      </c>
      <c r="F42" s="1">
        <v>-42.236049999999999</v>
      </c>
      <c r="G42">
        <f t="shared" si="1"/>
        <v>-11587.393689986282</v>
      </c>
    </row>
    <row r="43" spans="1:11" x14ac:dyDescent="0.25">
      <c r="E43" s="1">
        <v>1.744443</v>
      </c>
      <c r="F43" s="1">
        <v>-42.194980000000001</v>
      </c>
      <c r="G43">
        <f t="shared" si="1"/>
        <v>-11576.126200274348</v>
      </c>
    </row>
    <row r="44" spans="1:11" x14ac:dyDescent="0.25">
      <c r="E44" s="1">
        <v>1.7812589999999999</v>
      </c>
      <c r="F44" s="1">
        <v>-42.147919999999999</v>
      </c>
      <c r="G44">
        <f t="shared" si="1"/>
        <v>-11563.215363511659</v>
      </c>
    </row>
    <row r="45" spans="1:11" x14ac:dyDescent="0.25">
      <c r="E45" s="1">
        <v>1.8180750000000001</v>
      </c>
      <c r="F45" s="1">
        <v>-42.094189999999998</v>
      </c>
      <c r="G45">
        <f t="shared" si="1"/>
        <v>-11548.474622770918</v>
      </c>
    </row>
    <row r="46" spans="1:11" x14ac:dyDescent="0.25">
      <c r="E46" s="1">
        <v>1.8548899999999999</v>
      </c>
      <c r="F46" s="1">
        <v>-42.033090000000001</v>
      </c>
      <c r="G46">
        <f t="shared" si="1"/>
        <v>-11531.711934156379</v>
      </c>
    </row>
    <row r="47" spans="1:11" x14ac:dyDescent="0.25">
      <c r="E47" s="1">
        <v>1.8917060000000001</v>
      </c>
      <c r="F47" s="1">
        <v>-41.963839999999998</v>
      </c>
      <c r="G47">
        <f t="shared" si="1"/>
        <v>-11512.713305898491</v>
      </c>
    </row>
    <row r="48" spans="1:11" x14ac:dyDescent="0.25">
      <c r="E48" s="1">
        <v>1.9285220000000001</v>
      </c>
      <c r="F48" s="1">
        <v>-41.88561</v>
      </c>
      <c r="G48">
        <f t="shared" si="1"/>
        <v>-11491.251028806584</v>
      </c>
    </row>
    <row r="49" spans="5:7" x14ac:dyDescent="0.25">
      <c r="E49" s="1">
        <v>1.9653369999999999</v>
      </c>
      <c r="F49" s="1">
        <v>-41.797499999999999</v>
      </c>
      <c r="G49">
        <f t="shared" si="1"/>
        <v>-11467.078189300411</v>
      </c>
    </row>
    <row r="50" spans="5:7" x14ac:dyDescent="0.25">
      <c r="E50" s="1">
        <v>2.0021529999999998</v>
      </c>
      <c r="F50" s="1">
        <v>-41.698540000000001</v>
      </c>
      <c r="G50">
        <f t="shared" si="1"/>
        <v>-11439.92866941015</v>
      </c>
    </row>
    <row r="51" spans="5:7" x14ac:dyDescent="0.25">
      <c r="E51" s="1">
        <v>2.0389689999999998</v>
      </c>
      <c r="F51" s="1">
        <v>-41.587710000000001</v>
      </c>
      <c r="G51">
        <f t="shared" si="1"/>
        <v>-11409.522633744857</v>
      </c>
    </row>
    <row r="52" spans="5:7" x14ac:dyDescent="0.25">
      <c r="E52" s="1">
        <v>2.0757840000000001</v>
      </c>
      <c r="F52" s="1">
        <v>-41.463920000000002</v>
      </c>
      <c r="G52">
        <f t="shared" si="1"/>
        <v>-11375.561042524005</v>
      </c>
    </row>
    <row r="53" spans="5:7" x14ac:dyDescent="0.25">
      <c r="E53" s="1">
        <v>2.1126</v>
      </c>
      <c r="F53" s="1">
        <v>-41.326050000000002</v>
      </c>
      <c r="G53">
        <f t="shared" si="1"/>
        <v>-11337.736625514402</v>
      </c>
    </row>
    <row r="54" spans="5:7" x14ac:dyDescent="0.25">
      <c r="E54" s="1">
        <v>2.149416</v>
      </c>
      <c r="F54" s="1">
        <v>-41.172919999999998</v>
      </c>
      <c r="G54">
        <f t="shared" si="1"/>
        <v>-11295.725651577504</v>
      </c>
    </row>
    <row r="55" spans="5:7" x14ac:dyDescent="0.25">
      <c r="E55" s="1">
        <v>2.1862309999999998</v>
      </c>
      <c r="F55" s="1">
        <v>-41.003329999999998</v>
      </c>
      <c r="G55">
        <f t="shared" si="1"/>
        <v>-11249.198902606309</v>
      </c>
    </row>
    <row r="56" spans="5:7" x14ac:dyDescent="0.25">
      <c r="E56" s="1">
        <v>2.2230470000000002</v>
      </c>
      <c r="F56" s="1">
        <v>-40.816090000000003</v>
      </c>
      <c r="G56">
        <f t="shared" si="1"/>
        <v>-11197.829903978054</v>
      </c>
    </row>
    <row r="57" spans="5:7" x14ac:dyDescent="0.25">
      <c r="E57" s="1">
        <v>2.2598630000000002</v>
      </c>
      <c r="F57" s="1">
        <v>-40.609990000000003</v>
      </c>
      <c r="G57">
        <f t="shared" si="1"/>
        <v>-11141.286694101511</v>
      </c>
    </row>
    <row r="58" spans="5:7" x14ac:dyDescent="0.25">
      <c r="E58" s="1">
        <v>2.296678</v>
      </c>
      <c r="F58" s="1">
        <v>-40.383890000000001</v>
      </c>
      <c r="G58">
        <f t="shared" si="1"/>
        <v>-11079.256515775034</v>
      </c>
    </row>
    <row r="59" spans="5:7" x14ac:dyDescent="0.25">
      <c r="E59" s="1">
        <v>2.333494</v>
      </c>
      <c r="F59" s="1">
        <v>-40.136710000000001</v>
      </c>
      <c r="G59">
        <f t="shared" si="1"/>
        <v>-11011.443072702332</v>
      </c>
    </row>
    <row r="60" spans="5:7" x14ac:dyDescent="0.25">
      <c r="E60" s="1">
        <v>2.3703099999999999</v>
      </c>
      <c r="F60" s="1">
        <v>-39.867460000000001</v>
      </c>
      <c r="G60">
        <f t="shared" si="1"/>
        <v>-10937.57475994513</v>
      </c>
    </row>
    <row r="61" spans="5:7" x14ac:dyDescent="0.25">
      <c r="E61" s="1">
        <v>2.4071259999999999</v>
      </c>
      <c r="F61" s="1">
        <v>-39.575330000000001</v>
      </c>
      <c r="G61">
        <f t="shared" si="1"/>
        <v>-10857.429355281207</v>
      </c>
    </row>
    <row r="62" spans="5:7" x14ac:dyDescent="0.25">
      <c r="E62" s="1">
        <v>2.4439410000000001</v>
      </c>
      <c r="F62" s="1">
        <v>-39.25967</v>
      </c>
      <c r="G62">
        <f t="shared" si="1"/>
        <v>-10770.828532235939</v>
      </c>
    </row>
    <row r="63" spans="5:7" x14ac:dyDescent="0.25">
      <c r="E63" s="1">
        <v>2.4807570000000001</v>
      </c>
      <c r="F63" s="1">
        <v>-38.920070000000003</v>
      </c>
      <c r="G63">
        <f t="shared" si="1"/>
        <v>-10677.659807956106</v>
      </c>
    </row>
    <row r="64" spans="5:7" x14ac:dyDescent="0.25">
      <c r="E64" s="1">
        <v>2.5175730000000001</v>
      </c>
      <c r="F64" s="1">
        <v>-38.556399999999996</v>
      </c>
      <c r="G64">
        <f t="shared" si="1"/>
        <v>-10577.887517146775</v>
      </c>
    </row>
    <row r="65" spans="5:7" x14ac:dyDescent="0.25">
      <c r="E65" s="1">
        <v>2.5543879999999999</v>
      </c>
      <c r="F65" s="1">
        <v>-38.168840000000003</v>
      </c>
      <c r="G65">
        <f t="shared" si="1"/>
        <v>-10471.561042524007</v>
      </c>
    </row>
    <row r="66" spans="5:7" x14ac:dyDescent="0.25">
      <c r="E66" s="1">
        <v>2.5912039999999998</v>
      </c>
      <c r="F66" s="1">
        <v>-37.757950000000001</v>
      </c>
      <c r="G66">
        <f t="shared" si="1"/>
        <v>-10358.834019204389</v>
      </c>
    </row>
    <row r="67" spans="5:7" x14ac:dyDescent="0.25">
      <c r="E67" s="1">
        <v>2.6280199999999998</v>
      </c>
      <c r="F67" s="1">
        <v>-37.324649999999998</v>
      </c>
      <c r="G67">
        <f t="shared" ref="G67:G130" si="2">(F67*100000)/($O$2*0.5*$O$3)</f>
        <v>-10239.958847736625</v>
      </c>
    </row>
    <row r="68" spans="5:7" x14ac:dyDescent="0.25">
      <c r="E68" s="1">
        <v>2.6648350000000001</v>
      </c>
      <c r="F68" s="1">
        <v>-36.870249999999999</v>
      </c>
      <c r="G68">
        <f t="shared" si="2"/>
        <v>-10115.294924554184</v>
      </c>
    </row>
    <row r="69" spans="5:7" x14ac:dyDescent="0.25">
      <c r="E69" s="1">
        <v>2.701651</v>
      </c>
      <c r="F69" s="1">
        <v>-36.396479999999997</v>
      </c>
      <c r="G69">
        <f t="shared" si="2"/>
        <v>-9985.3168724279822</v>
      </c>
    </row>
    <row r="70" spans="5:7" x14ac:dyDescent="0.25">
      <c r="E70" s="1">
        <v>2.738467</v>
      </c>
      <c r="F70" s="1">
        <v>-35.905470000000001</v>
      </c>
      <c r="G70">
        <f t="shared" si="2"/>
        <v>-9850.609053497943</v>
      </c>
    </row>
    <row r="71" spans="5:7" x14ac:dyDescent="0.25">
      <c r="E71" s="1">
        <v>2.7752819999999998</v>
      </c>
      <c r="F71" s="1">
        <v>-35.399679999999996</v>
      </c>
      <c r="G71">
        <f t="shared" si="2"/>
        <v>-9711.8463648834004</v>
      </c>
    </row>
    <row r="72" spans="5:7" x14ac:dyDescent="0.25">
      <c r="E72" s="1">
        <v>2.8120980000000002</v>
      </c>
      <c r="F72" s="1">
        <v>-34.881920000000001</v>
      </c>
      <c r="G72">
        <f t="shared" si="2"/>
        <v>-9569.7997256515773</v>
      </c>
    </row>
    <row r="73" spans="5:7" x14ac:dyDescent="0.25">
      <c r="E73" s="1">
        <v>2.8489140000000002</v>
      </c>
      <c r="F73" s="1">
        <v>-34.355229999999999</v>
      </c>
      <c r="G73">
        <f t="shared" si="2"/>
        <v>-9425.303155006859</v>
      </c>
    </row>
    <row r="74" spans="5:7" x14ac:dyDescent="0.25">
      <c r="E74" s="1">
        <v>2.885729</v>
      </c>
      <c r="F74" s="1">
        <v>-33.822830000000003</v>
      </c>
      <c r="G74">
        <f t="shared" si="2"/>
        <v>-9279.240054869686</v>
      </c>
    </row>
    <row r="75" spans="5:7" x14ac:dyDescent="0.25">
      <c r="E75" s="1">
        <v>2.9225449999999999</v>
      </c>
      <c r="F75" s="1">
        <v>-33.288049999999998</v>
      </c>
      <c r="G75">
        <f t="shared" si="2"/>
        <v>-9132.5240054869682</v>
      </c>
    </row>
    <row r="76" spans="5:7" x14ac:dyDescent="0.25">
      <c r="E76" s="1">
        <v>2.9593609999999999</v>
      </c>
      <c r="F76" s="1">
        <v>-32.754190000000001</v>
      </c>
      <c r="G76">
        <f t="shared" si="2"/>
        <v>-8986.0603566529498</v>
      </c>
    </row>
    <row r="77" spans="5:7" x14ac:dyDescent="0.25">
      <c r="E77" s="1">
        <v>2.9961769999999999</v>
      </c>
      <c r="F77" s="1">
        <v>-32.224510000000002</v>
      </c>
      <c r="G77">
        <f t="shared" si="2"/>
        <v>-8840.7434842249659</v>
      </c>
    </row>
    <row r="78" spans="5:7" x14ac:dyDescent="0.25">
      <c r="E78" s="1">
        <v>3.0329920000000001</v>
      </c>
      <c r="F78" s="1">
        <v>-31.702059999999999</v>
      </c>
      <c r="G78">
        <f t="shared" si="2"/>
        <v>-8697.4101508916319</v>
      </c>
    </row>
    <row r="79" spans="5:7" x14ac:dyDescent="0.25">
      <c r="E79" s="1">
        <v>3.0698080000000001</v>
      </c>
      <c r="F79" s="1">
        <v>-31.18966</v>
      </c>
      <c r="G79">
        <f t="shared" si="2"/>
        <v>-8556.8340192043888</v>
      </c>
    </row>
    <row r="80" spans="5:7" x14ac:dyDescent="0.25">
      <c r="E80" s="1">
        <v>3.1066240000000001</v>
      </c>
      <c r="F80" s="1">
        <v>-30.689820000000001</v>
      </c>
      <c r="G80">
        <f t="shared" si="2"/>
        <v>-8419.7037037037044</v>
      </c>
    </row>
    <row r="81" spans="5:7" x14ac:dyDescent="0.25">
      <c r="E81" s="1">
        <v>3.1434389999999999</v>
      </c>
      <c r="F81" s="1">
        <v>-30.204689999999999</v>
      </c>
      <c r="G81">
        <f t="shared" si="2"/>
        <v>-8286.609053497943</v>
      </c>
    </row>
    <row r="82" spans="5:7" x14ac:dyDescent="0.25">
      <c r="E82" s="1">
        <v>3.1802549999999998</v>
      </c>
      <c r="F82" s="1">
        <v>-29.736059999999998</v>
      </c>
      <c r="G82">
        <f t="shared" si="2"/>
        <v>-8158.0411522633749</v>
      </c>
    </row>
    <row r="83" spans="5:7" x14ac:dyDescent="0.25">
      <c r="E83" s="1">
        <v>3.2170709999999998</v>
      </c>
      <c r="F83" s="1">
        <v>-29.28529</v>
      </c>
      <c r="G83">
        <f t="shared" si="2"/>
        <v>-8034.3731138545954</v>
      </c>
    </row>
    <row r="84" spans="5:7" x14ac:dyDescent="0.25">
      <c r="E84" s="1">
        <v>3.2538860000000001</v>
      </c>
      <c r="F84" s="1">
        <v>-28.853359999999999</v>
      </c>
      <c r="G84">
        <f t="shared" si="2"/>
        <v>-7915.8737997256512</v>
      </c>
    </row>
    <row r="85" spans="5:7" x14ac:dyDescent="0.25">
      <c r="E85" s="1">
        <v>3.290702</v>
      </c>
      <c r="F85" s="1">
        <v>-28.44087</v>
      </c>
      <c r="G85">
        <f t="shared" si="2"/>
        <v>-7802.707818930041</v>
      </c>
    </row>
    <row r="86" spans="5:7" x14ac:dyDescent="0.25">
      <c r="E86" s="1">
        <v>3.327518</v>
      </c>
      <c r="F86" s="1">
        <v>-28.048079999999999</v>
      </c>
      <c r="G86">
        <f t="shared" si="2"/>
        <v>-7694.9465020576135</v>
      </c>
    </row>
    <row r="87" spans="5:7" x14ac:dyDescent="0.25">
      <c r="E87" s="1">
        <v>3.3643329999999998</v>
      </c>
      <c r="F87" s="1">
        <v>-27.674900000000001</v>
      </c>
      <c r="G87">
        <f t="shared" si="2"/>
        <v>-7592.5651577503431</v>
      </c>
    </row>
    <row r="88" spans="5:7" x14ac:dyDescent="0.25">
      <c r="E88" s="1">
        <v>3.4011490000000002</v>
      </c>
      <c r="F88" s="1">
        <v>-27.320979999999999</v>
      </c>
      <c r="G88">
        <f t="shared" si="2"/>
        <v>-7495.4677640603568</v>
      </c>
    </row>
    <row r="89" spans="5:7" x14ac:dyDescent="0.25">
      <c r="E89" s="1">
        <v>3.4379650000000002</v>
      </c>
      <c r="F89" s="1">
        <v>-26.985749999999999</v>
      </c>
      <c r="G89">
        <f t="shared" si="2"/>
        <v>-7403.4979423868317</v>
      </c>
    </row>
    <row r="90" spans="5:7" x14ac:dyDescent="0.25">
      <c r="E90" s="1">
        <v>3.47478</v>
      </c>
      <c r="F90" s="1">
        <v>-26.668420000000001</v>
      </c>
      <c r="G90">
        <f t="shared" si="2"/>
        <v>-7316.4389574759944</v>
      </c>
    </row>
    <row r="91" spans="5:7" x14ac:dyDescent="0.25">
      <c r="E91" s="1">
        <v>3.5115959999999999</v>
      </c>
      <c r="F91" s="1">
        <v>-26.36806</v>
      </c>
      <c r="G91">
        <f t="shared" si="2"/>
        <v>-7234.0356652949249</v>
      </c>
    </row>
    <row r="92" spans="5:7" x14ac:dyDescent="0.25">
      <c r="E92" s="1">
        <v>3.5484119999999999</v>
      </c>
      <c r="F92" s="1">
        <v>-26.08362</v>
      </c>
      <c r="G92">
        <f t="shared" si="2"/>
        <v>-7156</v>
      </c>
    </row>
    <row r="93" spans="5:7" x14ac:dyDescent="0.25">
      <c r="E93" s="1">
        <v>3.5852279999999999</v>
      </c>
      <c r="F93" s="1">
        <v>-25.813970000000001</v>
      </c>
      <c r="G93">
        <f t="shared" si="2"/>
        <v>-7082.0219478737999</v>
      </c>
    </row>
    <row r="94" spans="5:7" x14ac:dyDescent="0.25">
      <c r="E94" s="1">
        <v>3.6220430000000001</v>
      </c>
      <c r="F94" s="1">
        <v>-25.557939999999999</v>
      </c>
      <c r="G94">
        <f t="shared" si="2"/>
        <v>-7011.7805212620024</v>
      </c>
    </row>
    <row r="95" spans="5:7" x14ac:dyDescent="0.25">
      <c r="E95" s="1">
        <v>3.6588590000000001</v>
      </c>
      <c r="F95" s="1">
        <v>-25.314340000000001</v>
      </c>
      <c r="G95">
        <f t="shared" si="2"/>
        <v>-6944.9492455418385</v>
      </c>
    </row>
    <row r="96" spans="5:7" x14ac:dyDescent="0.25">
      <c r="E96" s="1">
        <v>3.695675</v>
      </c>
      <c r="F96" s="1">
        <v>-25.081959999999999</v>
      </c>
      <c r="G96">
        <f t="shared" si="2"/>
        <v>-6881.1961591220852</v>
      </c>
    </row>
    <row r="97" spans="5:7" x14ac:dyDescent="0.25">
      <c r="E97" s="1">
        <v>3.7324899999999999</v>
      </c>
      <c r="F97" s="1">
        <v>-24.859639999999999</v>
      </c>
      <c r="G97">
        <f t="shared" si="2"/>
        <v>-6820.2030178326477</v>
      </c>
    </row>
    <row r="98" spans="5:7" x14ac:dyDescent="0.25">
      <c r="E98" s="1">
        <v>3.7693059999999998</v>
      </c>
      <c r="F98" s="1">
        <v>-24.64622</v>
      </c>
      <c r="G98">
        <f t="shared" si="2"/>
        <v>-6761.6515775034295</v>
      </c>
    </row>
    <row r="99" spans="5:7" x14ac:dyDescent="0.25">
      <c r="E99" s="1">
        <v>3.8061219999999998</v>
      </c>
      <c r="F99" s="1">
        <v>-24.44061</v>
      </c>
      <c r="G99">
        <f t="shared" si="2"/>
        <v>-6705.2427983539092</v>
      </c>
    </row>
    <row r="100" spans="5:7" x14ac:dyDescent="0.25">
      <c r="E100" s="1">
        <v>3.842937</v>
      </c>
      <c r="F100" s="1">
        <v>-24.241759999999999</v>
      </c>
      <c r="G100">
        <f t="shared" si="2"/>
        <v>-6650.688614540466</v>
      </c>
    </row>
    <row r="101" spans="5:7" x14ac:dyDescent="0.25">
      <c r="E101" s="1">
        <v>3.879753</v>
      </c>
      <c r="F101" s="1">
        <v>-24.048670000000001</v>
      </c>
      <c r="G101">
        <f t="shared" si="2"/>
        <v>-6597.7146776406034</v>
      </c>
    </row>
    <row r="102" spans="5:7" x14ac:dyDescent="0.25">
      <c r="E102" s="1">
        <v>3.916569</v>
      </c>
      <c r="F102" s="1">
        <v>-23.860430000000001</v>
      </c>
      <c r="G102">
        <f t="shared" si="2"/>
        <v>-6546.0713305898489</v>
      </c>
    </row>
    <row r="103" spans="5:7" x14ac:dyDescent="0.25">
      <c r="E103" s="1">
        <v>3.9533839999999998</v>
      </c>
      <c r="F103" s="1">
        <v>-23.67615</v>
      </c>
      <c r="G103">
        <f t="shared" si="2"/>
        <v>-6495.5144032921808</v>
      </c>
    </row>
    <row r="104" spans="5:7" x14ac:dyDescent="0.25">
      <c r="E104" s="1">
        <v>3.9902000000000002</v>
      </c>
      <c r="F104" s="1">
        <v>-23.495049999999999</v>
      </c>
      <c r="G104">
        <f t="shared" si="2"/>
        <v>-6445.8299039780522</v>
      </c>
    </row>
    <row r="105" spans="5:7" x14ac:dyDescent="0.25">
      <c r="E105" s="1">
        <v>4.0270159999999997</v>
      </c>
      <c r="F105" s="1">
        <v>-23.316379999999999</v>
      </c>
      <c r="G105">
        <f t="shared" si="2"/>
        <v>-6396.8120713305898</v>
      </c>
    </row>
    <row r="106" spans="5:7" x14ac:dyDescent="0.25">
      <c r="E106" s="1">
        <v>4.0638310000000004</v>
      </c>
      <c r="F106" s="1">
        <v>-23.139479999999999</v>
      </c>
      <c r="G106">
        <f t="shared" si="2"/>
        <v>-6348.2798353909466</v>
      </c>
    </row>
    <row r="107" spans="5:7" x14ac:dyDescent="0.25">
      <c r="E107" s="1">
        <v>4.1006470000000004</v>
      </c>
      <c r="F107" s="1">
        <v>-22.963740000000001</v>
      </c>
      <c r="G107">
        <f t="shared" si="2"/>
        <v>-6300.0658436213989</v>
      </c>
    </row>
    <row r="108" spans="5:7" x14ac:dyDescent="0.25">
      <c r="E108" s="1">
        <v>4.1374630000000003</v>
      </c>
      <c r="F108" s="1">
        <v>-22.788599999999999</v>
      </c>
      <c r="G108">
        <f t="shared" si="2"/>
        <v>-6252.01646090535</v>
      </c>
    </row>
    <row r="109" spans="5:7" x14ac:dyDescent="0.25">
      <c r="E109" s="1">
        <v>4.1742780000000002</v>
      </c>
      <c r="F109" s="1">
        <v>-22.613569999999999</v>
      </c>
      <c r="G109">
        <f t="shared" si="2"/>
        <v>-6203.997256515775</v>
      </c>
    </row>
    <row r="110" spans="5:7" x14ac:dyDescent="0.25">
      <c r="E110" s="1">
        <v>4.2110940000000001</v>
      </c>
      <c r="F110" s="1">
        <v>-22.438230000000001</v>
      </c>
      <c r="G110">
        <f t="shared" si="2"/>
        <v>-6155.8930041152262</v>
      </c>
    </row>
    <row r="111" spans="5:7" x14ac:dyDescent="0.25">
      <c r="E111" s="1">
        <v>4.2479100000000001</v>
      </c>
      <c r="F111" s="1">
        <v>-22.26219</v>
      </c>
      <c r="G111">
        <f t="shared" si="2"/>
        <v>-6107.5967078189296</v>
      </c>
    </row>
    <row r="112" spans="5:7" x14ac:dyDescent="0.25">
      <c r="E112" s="1">
        <v>4.284726</v>
      </c>
      <c r="F112" s="1">
        <v>-22.085129999999999</v>
      </c>
      <c r="G112">
        <f t="shared" si="2"/>
        <v>-6059.0205761316874</v>
      </c>
    </row>
    <row r="113" spans="5:7" x14ac:dyDescent="0.25">
      <c r="E113" s="1">
        <v>4.3215409999999999</v>
      </c>
      <c r="F113" s="1">
        <v>-21.906759999999998</v>
      </c>
      <c r="G113">
        <f t="shared" si="2"/>
        <v>-6010.0850480109739</v>
      </c>
    </row>
    <row r="114" spans="5:7" x14ac:dyDescent="0.25">
      <c r="E114" s="1">
        <v>4.3583569999999998</v>
      </c>
      <c r="F114" s="1">
        <v>-21.726870000000002</v>
      </c>
      <c r="G114">
        <f t="shared" si="2"/>
        <v>-5960.7325102880659</v>
      </c>
    </row>
    <row r="115" spans="5:7" x14ac:dyDescent="0.25">
      <c r="E115" s="1">
        <v>4.3951729999999998</v>
      </c>
      <c r="F115" s="1">
        <v>-21.545259999999999</v>
      </c>
      <c r="G115">
        <f t="shared" si="2"/>
        <v>-5910.9080932784636</v>
      </c>
    </row>
    <row r="116" spans="5:7" x14ac:dyDescent="0.25">
      <c r="E116" s="1">
        <v>4.4319879999999996</v>
      </c>
      <c r="F116" s="1">
        <v>-21.361789999999999</v>
      </c>
      <c r="G116">
        <f t="shared" si="2"/>
        <v>-5860.5733882030181</v>
      </c>
    </row>
    <row r="117" spans="5:7" x14ac:dyDescent="0.25">
      <c r="E117" s="1">
        <v>4.4688040000000004</v>
      </c>
      <c r="F117" s="1">
        <v>-21.176369999999999</v>
      </c>
      <c r="G117">
        <f t="shared" si="2"/>
        <v>-5809.7037037037035</v>
      </c>
    </row>
    <row r="118" spans="5:7" x14ac:dyDescent="0.25">
      <c r="E118" s="1">
        <v>4.5056200000000004</v>
      </c>
      <c r="F118" s="1">
        <v>-20.98893</v>
      </c>
      <c r="G118">
        <f t="shared" si="2"/>
        <v>-5758.2798353909466</v>
      </c>
    </row>
    <row r="119" spans="5:7" x14ac:dyDescent="0.25">
      <c r="E119" s="1">
        <v>4.5424350000000002</v>
      </c>
      <c r="F119" s="1">
        <v>-20.79945</v>
      </c>
      <c r="G119">
        <f t="shared" si="2"/>
        <v>-5706.2962962962965</v>
      </c>
    </row>
    <row r="120" spans="5:7" x14ac:dyDescent="0.25">
      <c r="E120" s="1">
        <v>4.5792510000000002</v>
      </c>
      <c r="F120" s="1">
        <v>-20.607959999999999</v>
      </c>
      <c r="G120">
        <f t="shared" si="2"/>
        <v>-5653.7613168724274</v>
      </c>
    </row>
    <row r="121" spans="5:7" x14ac:dyDescent="0.25">
      <c r="E121" s="1">
        <v>4.6160670000000001</v>
      </c>
      <c r="F121" s="1">
        <v>-20.414480000000001</v>
      </c>
      <c r="G121">
        <f t="shared" si="2"/>
        <v>-5600.6803840877919</v>
      </c>
    </row>
    <row r="122" spans="5:7" x14ac:dyDescent="0.25">
      <c r="E122" s="1">
        <v>4.652882</v>
      </c>
      <c r="F122" s="1">
        <v>-20.219100000000001</v>
      </c>
      <c r="G122">
        <f t="shared" si="2"/>
        <v>-5547.0781893004114</v>
      </c>
    </row>
    <row r="123" spans="5:7" x14ac:dyDescent="0.25">
      <c r="E123" s="1">
        <v>4.6896979999999999</v>
      </c>
      <c r="F123" s="1">
        <v>-20.021920000000001</v>
      </c>
      <c r="G123">
        <f t="shared" si="2"/>
        <v>-5492.9821673525385</v>
      </c>
    </row>
    <row r="124" spans="5:7" x14ac:dyDescent="0.25">
      <c r="E124" s="1">
        <v>4.7265139999999999</v>
      </c>
      <c r="F124" s="1">
        <v>-19.823080000000001</v>
      </c>
      <c r="G124">
        <f t="shared" si="2"/>
        <v>-5438.4307270233194</v>
      </c>
    </row>
    <row r="125" spans="5:7" x14ac:dyDescent="0.25">
      <c r="E125" s="1">
        <v>4.7633289999999997</v>
      </c>
      <c r="F125" s="1">
        <v>-19.62274</v>
      </c>
      <c r="G125">
        <f t="shared" si="2"/>
        <v>-5383.4677640603568</v>
      </c>
    </row>
    <row r="126" spans="5:7" x14ac:dyDescent="0.25">
      <c r="E126" s="1">
        <v>4.8001449999999997</v>
      </c>
      <c r="F126" s="1">
        <v>-19.421060000000001</v>
      </c>
      <c r="G126">
        <f t="shared" si="2"/>
        <v>-5328.1371742112478</v>
      </c>
    </row>
    <row r="127" spans="5:7" x14ac:dyDescent="0.25">
      <c r="E127" s="1">
        <v>4.8369609999999996</v>
      </c>
      <c r="F127" s="1">
        <v>-19.218250000000001</v>
      </c>
      <c r="G127">
        <f t="shared" si="2"/>
        <v>-5272.4965706447192</v>
      </c>
    </row>
    <row r="128" spans="5:7" x14ac:dyDescent="0.25">
      <c r="E128" s="1">
        <v>4.8737769999999996</v>
      </c>
      <c r="F128" s="1">
        <v>-19.014530000000001</v>
      </c>
      <c r="G128">
        <f t="shared" si="2"/>
        <v>-5216.6063100137171</v>
      </c>
    </row>
    <row r="129" spans="5:7" x14ac:dyDescent="0.25">
      <c r="E129" s="1">
        <v>4.9105920000000003</v>
      </c>
      <c r="F129" s="1">
        <v>-18.810110000000002</v>
      </c>
      <c r="G129">
        <f t="shared" si="2"/>
        <v>-5160.5240054869691</v>
      </c>
    </row>
    <row r="130" spans="5:7" x14ac:dyDescent="0.25">
      <c r="E130" s="1">
        <v>4.9474080000000002</v>
      </c>
      <c r="F130" s="1">
        <v>-18.605250000000002</v>
      </c>
      <c r="G130">
        <f t="shared" si="2"/>
        <v>-5104.3209876543215</v>
      </c>
    </row>
    <row r="131" spans="5:7" x14ac:dyDescent="0.25">
      <c r="E131" s="1">
        <v>4.9842240000000002</v>
      </c>
      <c r="F131" s="1">
        <v>-18.400189999999998</v>
      </c>
      <c r="G131">
        <f t="shared" ref="G131:G194" si="3">(F131*100000)/($O$2*0.5*$O$3)</f>
        <v>-5048.0631001371739</v>
      </c>
    </row>
    <row r="132" spans="5:7" x14ac:dyDescent="0.25">
      <c r="E132" s="1">
        <v>5.021039</v>
      </c>
      <c r="F132" s="1">
        <v>-18.1952</v>
      </c>
      <c r="G132">
        <f t="shared" si="3"/>
        <v>-4991.8244170096023</v>
      </c>
    </row>
    <row r="133" spans="5:7" x14ac:dyDescent="0.25">
      <c r="E133" s="1">
        <v>5.057855</v>
      </c>
      <c r="F133" s="1">
        <v>-17.99052</v>
      </c>
      <c r="G133">
        <f t="shared" si="3"/>
        <v>-4935.6707818930045</v>
      </c>
    </row>
    <row r="134" spans="5:7" x14ac:dyDescent="0.25">
      <c r="E134" s="1">
        <v>5.0946709999999999</v>
      </c>
      <c r="F134" s="1">
        <v>-17.786439999999999</v>
      </c>
      <c r="G134">
        <f t="shared" si="3"/>
        <v>-4879.6817558299044</v>
      </c>
    </row>
    <row r="135" spans="5:7" x14ac:dyDescent="0.25">
      <c r="E135" s="1">
        <v>5.1314859999999998</v>
      </c>
      <c r="F135" s="1">
        <v>-17.583200000000001</v>
      </c>
      <c r="G135">
        <f t="shared" si="3"/>
        <v>-4823.923182441702</v>
      </c>
    </row>
    <row r="136" spans="5:7" x14ac:dyDescent="0.25">
      <c r="E136" s="1">
        <v>5.1683019999999997</v>
      </c>
      <c r="F136" s="1">
        <v>-17.381070000000001</v>
      </c>
      <c r="G136">
        <f t="shared" si="3"/>
        <v>-4768.4691358024693</v>
      </c>
    </row>
    <row r="137" spans="5:7" x14ac:dyDescent="0.25">
      <c r="E137" s="1">
        <v>5.2051179999999997</v>
      </c>
      <c r="F137" s="1">
        <v>-17.180309999999999</v>
      </c>
      <c r="G137">
        <f t="shared" si="3"/>
        <v>-4713.390946502057</v>
      </c>
    </row>
    <row r="138" spans="5:7" x14ac:dyDescent="0.25">
      <c r="E138" s="1">
        <v>5.2419330000000004</v>
      </c>
      <c r="F138" s="1">
        <v>-16.981169999999999</v>
      </c>
      <c r="G138">
        <f t="shared" si="3"/>
        <v>-4658.7572016460899</v>
      </c>
    </row>
    <row r="139" spans="5:7" x14ac:dyDescent="0.25">
      <c r="E139" s="1">
        <v>5.2787490000000004</v>
      </c>
      <c r="F139" s="1">
        <v>-16.78388</v>
      </c>
      <c r="G139">
        <f t="shared" si="3"/>
        <v>-4604.6310013717421</v>
      </c>
    </row>
    <row r="140" spans="5:7" x14ac:dyDescent="0.25">
      <c r="E140" s="1">
        <v>5.3155650000000003</v>
      </c>
      <c r="F140" s="1">
        <v>-16.58868</v>
      </c>
      <c r="G140">
        <f t="shared" si="3"/>
        <v>-4551.0781893004114</v>
      </c>
    </row>
    <row r="141" spans="5:7" x14ac:dyDescent="0.25">
      <c r="E141" s="1">
        <v>5.3523800000000001</v>
      </c>
      <c r="F141" s="1">
        <v>-16.395779999999998</v>
      </c>
      <c r="G141">
        <f t="shared" si="3"/>
        <v>-4498.1563786008228</v>
      </c>
    </row>
    <row r="142" spans="5:7" x14ac:dyDescent="0.25">
      <c r="E142" s="1">
        <v>5.3891960000000001</v>
      </c>
      <c r="F142" s="1">
        <v>-16.205400000000001</v>
      </c>
      <c r="G142">
        <f t="shared" si="3"/>
        <v>-4445.9259259259261</v>
      </c>
    </row>
    <row r="143" spans="5:7" x14ac:dyDescent="0.25">
      <c r="E143" s="1">
        <v>5.4260120000000001</v>
      </c>
      <c r="F143" s="1">
        <v>-16.017720000000001</v>
      </c>
      <c r="G143">
        <f t="shared" si="3"/>
        <v>-4394.4362139917694</v>
      </c>
    </row>
    <row r="144" spans="5:7" x14ac:dyDescent="0.25">
      <c r="E144" s="1">
        <v>5.462828</v>
      </c>
      <c r="F144" s="1">
        <v>-15.832929999999999</v>
      </c>
      <c r="G144">
        <f t="shared" si="3"/>
        <v>-4343.7393689986284</v>
      </c>
    </row>
    <row r="145" spans="5:7" x14ac:dyDescent="0.25">
      <c r="E145" s="1">
        <v>5.4996429999999998</v>
      </c>
      <c r="F145" s="1">
        <v>-15.65117</v>
      </c>
      <c r="G145">
        <f t="shared" si="3"/>
        <v>-4293.8737997256512</v>
      </c>
    </row>
    <row r="146" spans="5:7" x14ac:dyDescent="0.25">
      <c r="E146" s="1">
        <v>5.5364589999999998</v>
      </c>
      <c r="F146" s="1">
        <v>-15.47261</v>
      </c>
      <c r="G146">
        <f t="shared" si="3"/>
        <v>-4244.8861454046637</v>
      </c>
    </row>
    <row r="147" spans="5:7" x14ac:dyDescent="0.25">
      <c r="E147" s="1">
        <v>5.5732749999999998</v>
      </c>
      <c r="F147" s="1">
        <v>-15.297359999999999</v>
      </c>
      <c r="G147">
        <f t="shared" si="3"/>
        <v>-4196.8065843621398</v>
      </c>
    </row>
    <row r="148" spans="5:7" x14ac:dyDescent="0.25">
      <c r="E148" s="1">
        <v>5.6100899999999996</v>
      </c>
      <c r="F148" s="1">
        <v>-15.125540000000001</v>
      </c>
      <c r="G148">
        <f t="shared" si="3"/>
        <v>-4149.6680384087795</v>
      </c>
    </row>
    <row r="149" spans="5:7" x14ac:dyDescent="0.25">
      <c r="E149" s="1">
        <v>5.6469060000000004</v>
      </c>
      <c r="F149" s="1">
        <v>-14.95725</v>
      </c>
      <c r="G149">
        <f t="shared" si="3"/>
        <v>-4103.4979423868317</v>
      </c>
    </row>
    <row r="150" spans="5:7" x14ac:dyDescent="0.25">
      <c r="E150" s="1">
        <v>5.6837220000000004</v>
      </c>
      <c r="F150" s="1">
        <v>-14.79257</v>
      </c>
      <c r="G150">
        <f t="shared" si="3"/>
        <v>-4058.318244170096</v>
      </c>
    </row>
    <row r="151" spans="5:7" x14ac:dyDescent="0.25">
      <c r="E151" s="1">
        <v>5.7205370000000002</v>
      </c>
      <c r="F151" s="1">
        <v>-14.63157</v>
      </c>
      <c r="G151">
        <f t="shared" si="3"/>
        <v>-4014.1481481481483</v>
      </c>
    </row>
    <row r="152" spans="5:7" x14ac:dyDescent="0.25">
      <c r="E152" s="1">
        <v>5.7573530000000002</v>
      </c>
      <c r="F152" s="1">
        <v>-14.47429</v>
      </c>
      <c r="G152">
        <f t="shared" si="3"/>
        <v>-3970.9986282578875</v>
      </c>
    </row>
    <row r="153" spans="5:7" x14ac:dyDescent="0.25">
      <c r="E153" s="1">
        <v>5.7941690000000001</v>
      </c>
      <c r="F153" s="1">
        <v>-14.32076</v>
      </c>
      <c r="G153">
        <f t="shared" si="3"/>
        <v>-3928.8779149519892</v>
      </c>
    </row>
    <row r="154" spans="5:7" x14ac:dyDescent="0.25">
      <c r="E154" s="1">
        <v>5.8309839999999999</v>
      </c>
      <c r="F154" s="1">
        <v>-14.17102</v>
      </c>
      <c r="G154">
        <f t="shared" si="3"/>
        <v>-3887.7969821673523</v>
      </c>
    </row>
    <row r="155" spans="5:7" x14ac:dyDescent="0.25">
      <c r="E155" s="1">
        <v>5.8677999999999999</v>
      </c>
      <c r="F155" s="1">
        <v>-14.02506</v>
      </c>
      <c r="G155">
        <f t="shared" si="3"/>
        <v>-3847.7530864197529</v>
      </c>
    </row>
    <row r="156" spans="5:7" x14ac:dyDescent="0.25">
      <c r="E156" s="1">
        <v>5.9046159999999999</v>
      </c>
      <c r="F156" s="1">
        <v>-13.88288</v>
      </c>
      <c r="G156">
        <f t="shared" si="3"/>
        <v>-3808.7462277091909</v>
      </c>
    </row>
    <row r="157" spans="5:7" x14ac:dyDescent="0.25">
      <c r="E157" s="1">
        <v>5.9414309999999997</v>
      </c>
      <c r="F157" s="1">
        <v>-13.74447</v>
      </c>
      <c r="G157">
        <f t="shared" si="3"/>
        <v>-3770.7736625514403</v>
      </c>
    </row>
    <row r="158" spans="5:7" x14ac:dyDescent="0.25">
      <c r="E158" s="1">
        <v>5.9782469999999996</v>
      </c>
      <c r="F158" s="1">
        <v>-13.60979</v>
      </c>
      <c r="G158">
        <f t="shared" si="3"/>
        <v>-3733.8244170096023</v>
      </c>
    </row>
    <row r="159" spans="5:7" x14ac:dyDescent="0.25">
      <c r="E159" s="1">
        <v>6.0150629999999996</v>
      </c>
      <c r="F159" s="1">
        <v>-13.478820000000001</v>
      </c>
      <c r="G159">
        <f t="shared" si="3"/>
        <v>-3697.8930041152262</v>
      </c>
    </row>
    <row r="160" spans="5:7" x14ac:dyDescent="0.25">
      <c r="E160" s="1">
        <v>6.0518789999999996</v>
      </c>
      <c r="F160" s="1">
        <v>-13.3515</v>
      </c>
      <c r="G160">
        <f t="shared" si="3"/>
        <v>-3662.962962962963</v>
      </c>
    </row>
    <row r="161" spans="5:7" x14ac:dyDescent="0.25">
      <c r="E161" s="1">
        <v>6.0886940000000003</v>
      </c>
      <c r="F161" s="1">
        <v>-13.227779999999999</v>
      </c>
      <c r="G161">
        <f t="shared" si="3"/>
        <v>-3629.0205761316874</v>
      </c>
    </row>
    <row r="162" spans="5:7" x14ac:dyDescent="0.25">
      <c r="E162" s="1">
        <v>6.1255100000000002</v>
      </c>
      <c r="F162" s="1">
        <v>-13.1076</v>
      </c>
      <c r="G162">
        <f t="shared" si="3"/>
        <v>-3596.0493827160494</v>
      </c>
    </row>
    <row r="163" spans="5:7" x14ac:dyDescent="0.25">
      <c r="E163" s="1">
        <v>6.1623260000000002</v>
      </c>
      <c r="F163" s="1">
        <v>-12.99089</v>
      </c>
      <c r="G163">
        <f t="shared" si="3"/>
        <v>-3564.0301783264745</v>
      </c>
    </row>
    <row r="164" spans="5:7" x14ac:dyDescent="0.25">
      <c r="E164" s="1">
        <v>6.199141</v>
      </c>
      <c r="F164" s="1">
        <v>-12.87758</v>
      </c>
      <c r="G164">
        <f t="shared" si="3"/>
        <v>-3532.9437585733881</v>
      </c>
    </row>
    <row r="165" spans="5:7" x14ac:dyDescent="0.25">
      <c r="E165" s="1">
        <v>6.235957</v>
      </c>
      <c r="F165" s="1">
        <v>-12.76759</v>
      </c>
      <c r="G165">
        <f t="shared" si="3"/>
        <v>-3502.7681755829904</v>
      </c>
    </row>
    <row r="166" spans="5:7" x14ac:dyDescent="0.25">
      <c r="E166" s="1">
        <v>6.2727729999999999</v>
      </c>
      <c r="F166" s="1">
        <v>-12.660830000000001</v>
      </c>
      <c r="G166">
        <f t="shared" si="3"/>
        <v>-3473.4787379972563</v>
      </c>
    </row>
    <row r="167" spans="5:7" x14ac:dyDescent="0.25">
      <c r="E167" s="1">
        <v>6.3095879999999998</v>
      </c>
      <c r="F167" s="1">
        <v>-12.557219999999999</v>
      </c>
      <c r="G167">
        <f t="shared" si="3"/>
        <v>-3445.0534979423869</v>
      </c>
    </row>
    <row r="168" spans="5:7" x14ac:dyDescent="0.25">
      <c r="E168" s="1">
        <v>6.3464039999999997</v>
      </c>
      <c r="F168" s="1">
        <v>-12.45668</v>
      </c>
      <c r="G168">
        <f t="shared" si="3"/>
        <v>-3417.4705075445818</v>
      </c>
    </row>
    <row r="169" spans="5:7" x14ac:dyDescent="0.25">
      <c r="E169" s="1">
        <v>6.3832199999999997</v>
      </c>
      <c r="F169" s="1">
        <v>-12.359109999999999</v>
      </c>
      <c r="G169">
        <f t="shared" si="3"/>
        <v>-3390.7023319615914</v>
      </c>
    </row>
    <row r="170" spans="5:7" x14ac:dyDescent="0.25">
      <c r="E170" s="1">
        <v>6.4200350000000004</v>
      </c>
      <c r="F170" s="1">
        <v>-12.26441</v>
      </c>
      <c r="G170">
        <f t="shared" si="3"/>
        <v>-3364.7215363511659</v>
      </c>
    </row>
    <row r="171" spans="5:7" x14ac:dyDescent="0.25">
      <c r="E171" s="1">
        <v>6.4568510000000003</v>
      </c>
      <c r="F171" s="1">
        <v>-12.172510000000001</v>
      </c>
      <c r="G171">
        <f t="shared" si="3"/>
        <v>-3339.5089163237312</v>
      </c>
    </row>
    <row r="172" spans="5:7" x14ac:dyDescent="0.25">
      <c r="E172" s="1">
        <v>6.4936670000000003</v>
      </c>
      <c r="F172" s="1">
        <v>-12.08329</v>
      </c>
      <c r="G172">
        <f t="shared" si="3"/>
        <v>-3315.031550068587</v>
      </c>
    </row>
    <row r="173" spans="5:7" x14ac:dyDescent="0.25">
      <c r="E173" s="1">
        <v>6.5304820000000001</v>
      </c>
      <c r="F173" s="1">
        <v>-11.99668</v>
      </c>
      <c r="G173">
        <f t="shared" si="3"/>
        <v>-3291.2702331961591</v>
      </c>
    </row>
    <row r="174" spans="5:7" x14ac:dyDescent="0.25">
      <c r="E174" s="1">
        <v>6.5672980000000001</v>
      </c>
      <c r="F174" s="1">
        <v>-11.91258</v>
      </c>
      <c r="G174">
        <f t="shared" si="3"/>
        <v>-3268.1975308641977</v>
      </c>
    </row>
    <row r="175" spans="5:7" x14ac:dyDescent="0.25">
      <c r="E175" s="1">
        <v>6.604114</v>
      </c>
      <c r="F175" s="1">
        <v>-11.83089</v>
      </c>
      <c r="G175">
        <f t="shared" si="3"/>
        <v>-3245.7860082304528</v>
      </c>
    </row>
    <row r="176" spans="5:7" x14ac:dyDescent="0.25">
      <c r="E176" s="1">
        <v>6.64093</v>
      </c>
      <c r="F176" s="1">
        <v>-11.751519999999999</v>
      </c>
      <c r="G176">
        <f t="shared" si="3"/>
        <v>-3224.0109739369</v>
      </c>
    </row>
    <row r="177" spans="5:7" x14ac:dyDescent="0.25">
      <c r="E177" s="1">
        <v>6.6777449999999998</v>
      </c>
      <c r="F177" s="1">
        <v>-11.674390000000001</v>
      </c>
      <c r="G177">
        <f t="shared" si="3"/>
        <v>-3202.8504801097392</v>
      </c>
    </row>
    <row r="178" spans="5:7" x14ac:dyDescent="0.25">
      <c r="E178" s="1">
        <v>6.7145609999999998</v>
      </c>
      <c r="F178" s="1">
        <v>-11.599399999999999</v>
      </c>
      <c r="G178">
        <f t="shared" si="3"/>
        <v>-3182.2770919067216</v>
      </c>
    </row>
    <row r="179" spans="5:7" x14ac:dyDescent="0.25">
      <c r="E179" s="1">
        <v>6.7513769999999997</v>
      </c>
      <c r="F179" s="1">
        <v>-11.52647</v>
      </c>
      <c r="G179">
        <f t="shared" si="3"/>
        <v>-3162.2688614540466</v>
      </c>
    </row>
    <row r="180" spans="5:7" x14ac:dyDescent="0.25">
      <c r="E180" s="1">
        <v>6.7881919999999996</v>
      </c>
      <c r="F180" s="1">
        <v>-11.45551</v>
      </c>
      <c r="G180">
        <f t="shared" si="3"/>
        <v>-3142.8010973936898</v>
      </c>
    </row>
    <row r="181" spans="5:7" x14ac:dyDescent="0.25">
      <c r="E181" s="1">
        <v>6.8250080000000004</v>
      </c>
      <c r="F181" s="1">
        <v>-11.38645</v>
      </c>
      <c r="G181">
        <f t="shared" si="3"/>
        <v>-3123.8545953360767</v>
      </c>
    </row>
    <row r="182" spans="5:7" x14ac:dyDescent="0.25">
      <c r="E182" s="1">
        <v>6.8618240000000004</v>
      </c>
      <c r="F182" s="1">
        <v>-11.319190000000001</v>
      </c>
      <c r="G182">
        <f t="shared" si="3"/>
        <v>-3105.4019204389574</v>
      </c>
    </row>
    <row r="183" spans="5:7" x14ac:dyDescent="0.25">
      <c r="E183" s="1">
        <v>6.8986390000000002</v>
      </c>
      <c r="F183" s="1">
        <v>-11.25366</v>
      </c>
      <c r="G183">
        <f t="shared" si="3"/>
        <v>-3087.4238683127573</v>
      </c>
    </row>
    <row r="184" spans="5:7" x14ac:dyDescent="0.25">
      <c r="E184" s="1">
        <v>6.9354550000000001</v>
      </c>
      <c r="F184" s="1">
        <v>-11.18979</v>
      </c>
      <c r="G184">
        <f t="shared" si="3"/>
        <v>-3069.9012345679012</v>
      </c>
    </row>
    <row r="185" spans="5:7" x14ac:dyDescent="0.25">
      <c r="E185" s="1">
        <v>6.9722710000000001</v>
      </c>
      <c r="F185" s="1">
        <v>-11.1275</v>
      </c>
      <c r="G185">
        <f t="shared" si="3"/>
        <v>-3052.8120713305898</v>
      </c>
    </row>
    <row r="186" spans="5:7" x14ac:dyDescent="0.25">
      <c r="E186" s="1">
        <v>7.0090859999999999</v>
      </c>
      <c r="F186" s="1">
        <v>-11.06672</v>
      </c>
      <c r="G186">
        <f t="shared" si="3"/>
        <v>-3036.1371742112483</v>
      </c>
    </row>
    <row r="187" spans="5:7" x14ac:dyDescent="0.25">
      <c r="E187" s="1">
        <v>7.0459019999999999</v>
      </c>
      <c r="F187" s="1">
        <v>-11.00737</v>
      </c>
      <c r="G187">
        <f t="shared" si="3"/>
        <v>-3019.8545953360767</v>
      </c>
    </row>
    <row r="188" spans="5:7" x14ac:dyDescent="0.25">
      <c r="E188" s="1">
        <v>7.0827179999999998</v>
      </c>
      <c r="F188" s="1">
        <v>-10.949400000000001</v>
      </c>
      <c r="G188">
        <f t="shared" si="3"/>
        <v>-3003.9506172839506</v>
      </c>
    </row>
    <row r="189" spans="5:7" x14ac:dyDescent="0.25">
      <c r="E189" s="1">
        <v>7.1195329999999997</v>
      </c>
      <c r="F189" s="1">
        <v>-10.89274</v>
      </c>
      <c r="G189">
        <f t="shared" si="3"/>
        <v>-2988.4060356652949</v>
      </c>
    </row>
    <row r="190" spans="5:7" x14ac:dyDescent="0.25">
      <c r="E190" s="1">
        <v>7.1563489999999996</v>
      </c>
      <c r="F190" s="1">
        <v>-10.83733</v>
      </c>
      <c r="G190">
        <f t="shared" si="3"/>
        <v>-2973.2043895747602</v>
      </c>
    </row>
    <row r="191" spans="5:7" x14ac:dyDescent="0.25">
      <c r="E191" s="1">
        <v>7.1931649999999996</v>
      </c>
      <c r="F191" s="1">
        <v>-10.783110000000001</v>
      </c>
      <c r="G191">
        <f t="shared" si="3"/>
        <v>-2958.329218106996</v>
      </c>
    </row>
    <row r="192" spans="5:7" x14ac:dyDescent="0.25">
      <c r="E192" s="1">
        <v>7.2299810000000004</v>
      </c>
      <c r="F192" s="1">
        <v>-10.73001</v>
      </c>
      <c r="G192">
        <f t="shared" si="3"/>
        <v>-2943.7613168724279</v>
      </c>
    </row>
    <row r="193" spans="5:7" x14ac:dyDescent="0.25">
      <c r="E193" s="1">
        <v>7.2667960000000003</v>
      </c>
      <c r="F193" s="1">
        <v>-10.677989999999999</v>
      </c>
      <c r="G193">
        <f t="shared" si="3"/>
        <v>-2929.4897119341563</v>
      </c>
    </row>
    <row r="194" spans="5:7" x14ac:dyDescent="0.25">
      <c r="E194" s="1">
        <v>7.3036120000000002</v>
      </c>
      <c r="F194" s="1">
        <v>-10.627000000000001</v>
      </c>
      <c r="G194">
        <f t="shared" si="3"/>
        <v>-2915.5006858710562</v>
      </c>
    </row>
    <row r="195" spans="5:7" x14ac:dyDescent="0.25">
      <c r="E195" s="1">
        <v>7.3404280000000002</v>
      </c>
      <c r="F195" s="1">
        <v>-10.576980000000001</v>
      </c>
      <c r="G195">
        <f t="shared" ref="G195:G257" si="4">(F195*100000)/($O$2*0.5*$O$3)</f>
        <v>-2901.7777777777778</v>
      </c>
    </row>
    <row r="196" spans="5:7" x14ac:dyDescent="0.25">
      <c r="E196" s="1">
        <v>7.377243</v>
      </c>
      <c r="F196" s="1">
        <v>-10.527889999999999</v>
      </c>
      <c r="G196">
        <f t="shared" si="4"/>
        <v>-2888.310013717421</v>
      </c>
    </row>
    <row r="197" spans="5:7" x14ac:dyDescent="0.25">
      <c r="E197" s="1">
        <v>7.414059</v>
      </c>
      <c r="F197" s="1">
        <v>-10.47967</v>
      </c>
      <c r="G197">
        <f t="shared" si="4"/>
        <v>-2875.0809327846364</v>
      </c>
    </row>
    <row r="198" spans="5:7" x14ac:dyDescent="0.25">
      <c r="E198" s="1">
        <v>7.4508749999999999</v>
      </c>
      <c r="F198" s="1">
        <v>-10.43229</v>
      </c>
      <c r="G198">
        <f t="shared" si="4"/>
        <v>-2862.0823045267489</v>
      </c>
    </row>
    <row r="199" spans="5:7" x14ac:dyDescent="0.25">
      <c r="E199" s="1">
        <v>7.4876899999999997</v>
      </c>
      <c r="F199" s="1">
        <v>-10.38571</v>
      </c>
      <c r="G199">
        <f t="shared" si="4"/>
        <v>-2849.3031550068586</v>
      </c>
    </row>
    <row r="200" spans="5:7" x14ac:dyDescent="0.25">
      <c r="E200" s="1">
        <v>7.5245059999999997</v>
      </c>
      <c r="F200" s="1">
        <v>-10.339869999999999</v>
      </c>
      <c r="G200">
        <f t="shared" si="4"/>
        <v>-2836.7270233196159</v>
      </c>
    </row>
    <row r="201" spans="5:7" x14ac:dyDescent="0.25">
      <c r="E201" s="1">
        <v>7.5613219999999997</v>
      </c>
      <c r="F201" s="1">
        <v>-10.294750000000001</v>
      </c>
      <c r="G201">
        <f t="shared" si="4"/>
        <v>-2824.3484224965705</v>
      </c>
    </row>
    <row r="202" spans="5:7" x14ac:dyDescent="0.25">
      <c r="E202" s="1">
        <v>7.5981370000000004</v>
      </c>
      <c r="F202" s="1">
        <v>-10.25032</v>
      </c>
      <c r="G202">
        <f t="shared" si="4"/>
        <v>-2812.1591220850478</v>
      </c>
    </row>
    <row r="203" spans="5:7" x14ac:dyDescent="0.25">
      <c r="E203" s="1">
        <v>7.6349530000000003</v>
      </c>
      <c r="F203" s="1">
        <v>-10.206519999999999</v>
      </c>
      <c r="G203">
        <f t="shared" si="4"/>
        <v>-2800.1426611796978</v>
      </c>
    </row>
    <row r="204" spans="5:7" x14ac:dyDescent="0.25">
      <c r="E204" s="1">
        <v>7.6717690000000003</v>
      </c>
      <c r="F204" s="1">
        <v>-10.16334</v>
      </c>
      <c r="G204">
        <f t="shared" si="4"/>
        <v>-2788.2962962962961</v>
      </c>
    </row>
    <row r="205" spans="5:7" x14ac:dyDescent="0.25">
      <c r="E205" s="1">
        <v>7.7085840000000001</v>
      </c>
      <c r="F205" s="1">
        <v>-10.12073</v>
      </c>
      <c r="G205">
        <f t="shared" si="4"/>
        <v>-2776.6063100137176</v>
      </c>
    </row>
    <row r="206" spans="5:7" x14ac:dyDescent="0.25">
      <c r="E206" s="1">
        <v>7.7454000000000001</v>
      </c>
      <c r="F206" s="1">
        <v>-10.078670000000001</v>
      </c>
      <c r="G206">
        <f t="shared" si="4"/>
        <v>-2765.0672153635119</v>
      </c>
    </row>
    <row r="207" spans="5:7" x14ac:dyDescent="0.25">
      <c r="E207" s="1">
        <v>7.782216</v>
      </c>
      <c r="F207" s="1">
        <v>-10.037140000000001</v>
      </c>
      <c r="G207">
        <f t="shared" si="4"/>
        <v>-2753.6735253772295</v>
      </c>
    </row>
    <row r="208" spans="5:7" x14ac:dyDescent="0.25">
      <c r="E208" s="1">
        <v>7.8190309999999998</v>
      </c>
      <c r="F208" s="1">
        <v>-9.9960959999999996</v>
      </c>
      <c r="G208">
        <f t="shared" si="4"/>
        <v>-2742.4131687242798</v>
      </c>
    </row>
    <row r="209" spans="5:7" x14ac:dyDescent="0.25">
      <c r="E209" s="1">
        <v>7.8558469999999998</v>
      </c>
      <c r="F209" s="1">
        <v>-9.9555209999999992</v>
      </c>
      <c r="G209">
        <f t="shared" si="4"/>
        <v>-2731.281481481481</v>
      </c>
    </row>
    <row r="210" spans="5:7" x14ac:dyDescent="0.25">
      <c r="E210" s="1">
        <v>7.8926629999999998</v>
      </c>
      <c r="F210" s="1">
        <v>-9.9153900000000004</v>
      </c>
      <c r="G210">
        <f t="shared" si="4"/>
        <v>-2720.2716049382716</v>
      </c>
    </row>
    <row r="211" spans="5:7" x14ac:dyDescent="0.25">
      <c r="E211" s="1">
        <v>7.9294789999999997</v>
      </c>
      <c r="F211" s="1">
        <v>-9.8756789999999999</v>
      </c>
      <c r="G211">
        <f t="shared" si="4"/>
        <v>-2709.3769547325105</v>
      </c>
    </row>
    <row r="212" spans="5:7" x14ac:dyDescent="0.25">
      <c r="E212" s="1">
        <v>7.9662940000000004</v>
      </c>
      <c r="F212" s="1">
        <v>-9.8363650000000007</v>
      </c>
      <c r="G212">
        <f t="shared" si="4"/>
        <v>-2698.5912208504806</v>
      </c>
    </row>
    <row r="213" spans="5:7" x14ac:dyDescent="0.25">
      <c r="E213" s="1">
        <v>8.0031099999999995</v>
      </c>
      <c r="F213" s="1">
        <v>-9.797428</v>
      </c>
      <c r="G213">
        <f t="shared" si="4"/>
        <v>-2687.9089163237313</v>
      </c>
    </row>
    <row r="214" spans="5:7" x14ac:dyDescent="0.25">
      <c r="E214" s="1">
        <v>8.0399259999999995</v>
      </c>
      <c r="F214" s="1">
        <v>-9.7588480000000004</v>
      </c>
      <c r="G214">
        <f t="shared" si="4"/>
        <v>-2677.3245541838137</v>
      </c>
    </row>
    <row r="215" spans="5:7" x14ac:dyDescent="0.25">
      <c r="E215" s="1">
        <v>8.0767410000000002</v>
      </c>
      <c r="F215" s="1">
        <v>-9.7206060000000001</v>
      </c>
      <c r="G215">
        <f t="shared" si="4"/>
        <v>-2666.8329218106996</v>
      </c>
    </row>
    <row r="216" spans="5:7" x14ac:dyDescent="0.25">
      <c r="E216" s="1">
        <v>8.1135570000000001</v>
      </c>
      <c r="F216" s="1">
        <v>-9.6826830000000008</v>
      </c>
      <c r="G216">
        <f t="shared" si="4"/>
        <v>-2656.4288065843621</v>
      </c>
    </row>
    <row r="217" spans="5:7" x14ac:dyDescent="0.25">
      <c r="E217" s="1">
        <v>8.1503730000000001</v>
      </c>
      <c r="F217" s="1">
        <v>-9.6450639999999996</v>
      </c>
      <c r="G217">
        <f t="shared" si="4"/>
        <v>-2646.1080932784635</v>
      </c>
    </row>
    <row r="218" spans="5:7" x14ac:dyDescent="0.25">
      <c r="E218" s="1">
        <v>8.1871880000000008</v>
      </c>
      <c r="F218" s="1">
        <v>-9.6077309999999994</v>
      </c>
      <c r="G218">
        <f t="shared" si="4"/>
        <v>-2635.8658436213991</v>
      </c>
    </row>
    <row r="219" spans="5:7" x14ac:dyDescent="0.25">
      <c r="E219" s="1">
        <v>8.2240040000000008</v>
      </c>
      <c r="F219" s="1">
        <v>-9.5706690000000005</v>
      </c>
      <c r="G219">
        <f t="shared" si="4"/>
        <v>-2625.6979423868315</v>
      </c>
    </row>
    <row r="220" spans="5:7" x14ac:dyDescent="0.25">
      <c r="E220" s="1">
        <v>8.2608200000000007</v>
      </c>
      <c r="F220" s="1">
        <v>-9.5338650000000005</v>
      </c>
      <c r="G220">
        <f t="shared" si="4"/>
        <v>-2615.6008230452676</v>
      </c>
    </row>
    <row r="221" spans="5:7" x14ac:dyDescent="0.25">
      <c r="E221" s="1">
        <v>8.2976349999999996</v>
      </c>
      <c r="F221" s="1">
        <v>-9.4973039999999997</v>
      </c>
      <c r="G221">
        <f t="shared" si="4"/>
        <v>-2605.5703703703703</v>
      </c>
    </row>
    <row r="222" spans="5:7" x14ac:dyDescent="0.25">
      <c r="E222" s="1">
        <v>8.3344509999999996</v>
      </c>
      <c r="F222" s="1">
        <v>-9.4609719999999999</v>
      </c>
      <c r="G222">
        <f t="shared" si="4"/>
        <v>-2595.6027434842249</v>
      </c>
    </row>
    <row r="223" spans="5:7" x14ac:dyDescent="0.25">
      <c r="E223" s="1">
        <v>8.3712669999999996</v>
      </c>
      <c r="F223" s="1">
        <v>-9.4248580000000004</v>
      </c>
      <c r="G223">
        <f t="shared" si="4"/>
        <v>-2585.6949245541841</v>
      </c>
    </row>
    <row r="224" spans="5:7" x14ac:dyDescent="0.25">
      <c r="E224" s="1">
        <v>8.4080820000000003</v>
      </c>
      <c r="F224" s="1">
        <v>-9.3889510000000005</v>
      </c>
      <c r="G224">
        <f t="shared" si="4"/>
        <v>-2575.8438957475996</v>
      </c>
    </row>
    <row r="225" spans="5:7" x14ac:dyDescent="0.25">
      <c r="E225" s="1">
        <v>8.4448980000000002</v>
      </c>
      <c r="F225" s="1">
        <v>-9.3532379999999993</v>
      </c>
      <c r="G225">
        <f t="shared" si="4"/>
        <v>-2566.0460905349792</v>
      </c>
    </row>
    <row r="226" spans="5:7" x14ac:dyDescent="0.25">
      <c r="E226" s="1">
        <v>8.4817140000000002</v>
      </c>
      <c r="F226" s="1">
        <v>-9.3177099999999999</v>
      </c>
      <c r="G226">
        <f t="shared" si="4"/>
        <v>-2556.2990397805211</v>
      </c>
    </row>
    <row r="227" spans="5:7" x14ac:dyDescent="0.25">
      <c r="E227" s="1">
        <v>8.5185300000000002</v>
      </c>
      <c r="F227" s="1">
        <v>-9.2823560000000001</v>
      </c>
      <c r="G227">
        <f t="shared" si="4"/>
        <v>-2546.5997256515775</v>
      </c>
    </row>
    <row r="228" spans="5:7" x14ac:dyDescent="0.25">
      <c r="E228" s="1">
        <v>8.5553450000000009</v>
      </c>
      <c r="F228" s="1">
        <v>-9.2471669999999992</v>
      </c>
      <c r="G228">
        <f t="shared" si="4"/>
        <v>-2536.9456790123454</v>
      </c>
    </row>
    <row r="229" spans="5:7" x14ac:dyDescent="0.25">
      <c r="E229" s="1">
        <v>8.5921610000000008</v>
      </c>
      <c r="F229" s="1">
        <v>-9.2121340000000007</v>
      </c>
      <c r="G229">
        <f t="shared" si="4"/>
        <v>-2527.3344307270236</v>
      </c>
    </row>
    <row r="230" spans="5:7" x14ac:dyDescent="0.25">
      <c r="E230" s="1">
        <v>8.6289770000000008</v>
      </c>
      <c r="F230" s="1">
        <v>-9.1772480000000005</v>
      </c>
      <c r="G230">
        <f t="shared" si="4"/>
        <v>-2517.763511659808</v>
      </c>
    </row>
    <row r="231" spans="5:7" x14ac:dyDescent="0.25">
      <c r="E231" s="1">
        <v>8.6657919999999997</v>
      </c>
      <c r="F231" s="1">
        <v>-9.1425029999999996</v>
      </c>
      <c r="G231">
        <f t="shared" si="4"/>
        <v>-2508.2312757201644</v>
      </c>
    </row>
    <row r="232" spans="5:7" x14ac:dyDescent="0.25">
      <c r="E232" s="1">
        <v>8.7026079999999997</v>
      </c>
      <c r="F232" s="1">
        <v>-9.1078890000000001</v>
      </c>
      <c r="G232">
        <f t="shared" si="4"/>
        <v>-2498.7349794238685</v>
      </c>
    </row>
    <row r="233" spans="5:7" x14ac:dyDescent="0.25">
      <c r="E233" s="1">
        <v>8.7394239999999996</v>
      </c>
      <c r="F233" s="1">
        <v>-9.0733999999999995</v>
      </c>
      <c r="G233">
        <f t="shared" si="4"/>
        <v>-2489.2729766803841</v>
      </c>
    </row>
    <row r="234" spans="5:7" x14ac:dyDescent="0.25">
      <c r="E234" s="1">
        <v>8.7762390000000003</v>
      </c>
      <c r="F234" s="1">
        <v>-9.0390300000000003</v>
      </c>
      <c r="G234">
        <f t="shared" si="4"/>
        <v>-2479.8436213991768</v>
      </c>
    </row>
    <row r="235" spans="5:7" x14ac:dyDescent="0.25">
      <c r="E235" s="1">
        <v>8.8130550000000003</v>
      </c>
      <c r="F235" s="1">
        <v>-9.0047709999999999</v>
      </c>
      <c r="G235">
        <f t="shared" si="4"/>
        <v>-2470.4447187928668</v>
      </c>
    </row>
    <row r="236" spans="5:7" x14ac:dyDescent="0.25">
      <c r="E236" s="1">
        <v>8.8498710000000003</v>
      </c>
      <c r="F236" s="1">
        <v>-8.970618</v>
      </c>
      <c r="G236">
        <f t="shared" si="4"/>
        <v>-2461.0748971193416</v>
      </c>
    </row>
    <row r="237" spans="5:7" x14ac:dyDescent="0.25">
      <c r="E237" s="1">
        <v>8.8866859999999992</v>
      </c>
      <c r="F237" s="1">
        <v>-8.9365640000000006</v>
      </c>
      <c r="G237">
        <f t="shared" si="4"/>
        <v>-2451.7322359396435</v>
      </c>
    </row>
    <row r="238" spans="5:7" x14ac:dyDescent="0.25">
      <c r="E238" s="1">
        <v>8.9235019999999992</v>
      </c>
      <c r="F238" s="1">
        <v>-8.9026049999999994</v>
      </c>
      <c r="G238">
        <f t="shared" si="4"/>
        <v>-2442.4156378600824</v>
      </c>
    </row>
    <row r="239" spans="5:7" x14ac:dyDescent="0.25">
      <c r="E239" s="1">
        <v>8.9603179999999991</v>
      </c>
      <c r="F239" s="1">
        <v>-8.8687360000000002</v>
      </c>
      <c r="G239">
        <f t="shared" si="4"/>
        <v>-2433.1237311385457</v>
      </c>
    </row>
    <row r="240" spans="5:7" x14ac:dyDescent="0.25">
      <c r="E240" s="1">
        <v>8.9971329999999998</v>
      </c>
      <c r="F240" s="1">
        <v>-8.8349499999999992</v>
      </c>
      <c r="G240">
        <f t="shared" si="4"/>
        <v>-2423.8545953360763</v>
      </c>
    </row>
    <row r="241" spans="5:7" x14ac:dyDescent="0.25">
      <c r="E241" s="1">
        <v>9.0339489999999998</v>
      </c>
      <c r="F241" s="1">
        <v>-8.8012449999999998</v>
      </c>
      <c r="G241">
        <f t="shared" si="4"/>
        <v>-2414.6076817558301</v>
      </c>
    </row>
    <row r="242" spans="5:7" x14ac:dyDescent="0.25">
      <c r="E242" s="1">
        <v>9.0707649999999997</v>
      </c>
      <c r="F242" s="1">
        <v>-8.7676149999999993</v>
      </c>
      <c r="G242">
        <f t="shared" si="4"/>
        <v>-2405.38134430727</v>
      </c>
    </row>
    <row r="243" spans="5:7" x14ac:dyDescent="0.25">
      <c r="E243" s="1">
        <v>9.1075809999999997</v>
      </c>
      <c r="F243" s="1">
        <v>-8.734057</v>
      </c>
      <c r="G243">
        <f t="shared" si="4"/>
        <v>-2396.1747599451301</v>
      </c>
    </row>
    <row r="244" spans="5:7" x14ac:dyDescent="0.25">
      <c r="E244" s="1">
        <v>9.1443960000000004</v>
      </c>
      <c r="F244" s="1">
        <v>-8.7005660000000002</v>
      </c>
      <c r="G244">
        <f t="shared" si="4"/>
        <v>-2386.9865569272974</v>
      </c>
    </row>
    <row r="245" spans="5:7" x14ac:dyDescent="0.25">
      <c r="E245" s="1">
        <v>9.1812120000000004</v>
      </c>
      <c r="F245" s="1">
        <v>-8.6671379999999996</v>
      </c>
      <c r="G245">
        <f t="shared" si="4"/>
        <v>-2377.815637860082</v>
      </c>
    </row>
    <row r="246" spans="5:7" x14ac:dyDescent="0.25">
      <c r="E246" s="1">
        <v>9.2180280000000003</v>
      </c>
      <c r="F246" s="1">
        <v>-8.6337709999999994</v>
      </c>
      <c r="G246">
        <f t="shared" si="4"/>
        <v>-2368.6614540466394</v>
      </c>
    </row>
    <row r="247" spans="5:7" x14ac:dyDescent="0.25">
      <c r="E247" s="1">
        <v>9.2548429999999993</v>
      </c>
      <c r="F247" s="1">
        <v>-8.6004620000000003</v>
      </c>
      <c r="G247">
        <f t="shared" si="4"/>
        <v>-2359.523182441701</v>
      </c>
    </row>
    <row r="248" spans="5:7" x14ac:dyDescent="0.25">
      <c r="E248" s="1">
        <v>9.2916589999999992</v>
      </c>
      <c r="F248" s="1">
        <v>-8.5672049999999995</v>
      </c>
      <c r="G248">
        <f t="shared" si="4"/>
        <v>-2350.3991769547324</v>
      </c>
    </row>
    <row r="249" spans="5:7" x14ac:dyDescent="0.25">
      <c r="E249" s="1">
        <v>9.3284749999999992</v>
      </c>
      <c r="F249" s="1">
        <v>-8.5340000000000007</v>
      </c>
      <c r="G249">
        <f t="shared" si="4"/>
        <v>-2341.289437585734</v>
      </c>
    </row>
    <row r="250" spans="5:7" x14ac:dyDescent="0.25">
      <c r="E250" s="1">
        <v>9.3652899999999999</v>
      </c>
      <c r="F250" s="1">
        <v>-8.5008429999999997</v>
      </c>
      <c r="G250">
        <f t="shared" si="4"/>
        <v>-2332.1928669410149</v>
      </c>
    </row>
    <row r="251" spans="5:7" x14ac:dyDescent="0.25">
      <c r="E251" s="1">
        <v>9.4021059999999999</v>
      </c>
      <c r="F251" s="1">
        <v>-8.4677319999999998</v>
      </c>
      <c r="G251">
        <f t="shared" si="4"/>
        <v>-2323.1089163237311</v>
      </c>
    </row>
    <row r="252" spans="5:7" x14ac:dyDescent="0.25">
      <c r="E252" s="1">
        <v>9.4389219999999998</v>
      </c>
      <c r="F252" s="1">
        <v>-8.4346639999999997</v>
      </c>
      <c r="G252">
        <f t="shared" si="4"/>
        <v>-2314.0367626886145</v>
      </c>
    </row>
    <row r="253" spans="5:7" x14ac:dyDescent="0.25">
      <c r="E253" s="1">
        <v>9.4757370000000005</v>
      </c>
      <c r="F253" s="1">
        <v>-8.4016359999999999</v>
      </c>
      <c r="G253">
        <f t="shared" si="4"/>
        <v>-2304.9755829903979</v>
      </c>
    </row>
    <row r="254" spans="5:7" x14ac:dyDescent="0.25">
      <c r="E254" s="1">
        <v>9.5125530000000005</v>
      </c>
      <c r="F254" s="1">
        <v>-8.3686469999999993</v>
      </c>
      <c r="G254">
        <f t="shared" si="4"/>
        <v>-2295.9251028806584</v>
      </c>
    </row>
    <row r="255" spans="5:7" x14ac:dyDescent="0.25">
      <c r="E255" s="1">
        <v>9.5493690000000004</v>
      </c>
      <c r="F255" s="1">
        <v>-8.3356940000000002</v>
      </c>
      <c r="G255">
        <f t="shared" si="4"/>
        <v>-2286.8844993141288</v>
      </c>
    </row>
    <row r="256" spans="5:7" x14ac:dyDescent="0.25">
      <c r="E256" s="1">
        <v>9.5861839999999994</v>
      </c>
      <c r="F256" s="1">
        <v>-8.3027750000000005</v>
      </c>
      <c r="G256">
        <f t="shared" si="4"/>
        <v>-2277.8532235939642</v>
      </c>
    </row>
    <row r="257" spans="5:7" x14ac:dyDescent="0.25">
      <c r="E257" s="1">
        <v>9.6229999999999993</v>
      </c>
      <c r="F257" s="1">
        <v>-8.2698889999999992</v>
      </c>
      <c r="G257">
        <f t="shared" si="4"/>
        <v>-2268.8310013717419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5"/>
  <sheetViews>
    <sheetView topLeftCell="A229" workbookViewId="0">
      <selection activeCell="A242" sqref="A242:G245"/>
    </sheetView>
  </sheetViews>
  <sheetFormatPr defaultRowHeight="15" x14ac:dyDescent="0.25"/>
  <sheetData>
    <row r="1" spans="2:9" x14ac:dyDescent="0.25">
      <c r="B1" t="s">
        <v>30</v>
      </c>
      <c r="C1" t="s">
        <v>31</v>
      </c>
      <c r="D1" t="s">
        <v>32</v>
      </c>
      <c r="E1" t="s">
        <v>33</v>
      </c>
    </row>
    <row r="3" spans="2:9" x14ac:dyDescent="0.25">
      <c r="B3" t="s">
        <v>34</v>
      </c>
      <c r="C3" t="s">
        <v>35</v>
      </c>
      <c r="D3" t="s">
        <v>36</v>
      </c>
      <c r="E3" t="s">
        <v>37</v>
      </c>
    </row>
    <row r="5" spans="2:9" x14ac:dyDescent="0.25">
      <c r="B5" t="s">
        <v>38</v>
      </c>
      <c r="C5" t="s">
        <v>39</v>
      </c>
      <c r="D5" t="s">
        <v>40</v>
      </c>
      <c r="E5">
        <v>240</v>
      </c>
    </row>
    <row r="6" spans="2:9" x14ac:dyDescent="0.25">
      <c r="B6" t="s">
        <v>41</v>
      </c>
      <c r="C6" t="s">
        <v>19</v>
      </c>
      <c r="D6" t="s">
        <v>42</v>
      </c>
      <c r="E6" t="s">
        <v>43</v>
      </c>
      <c r="F6" t="s">
        <v>44</v>
      </c>
      <c r="G6" t="s">
        <v>45</v>
      </c>
      <c r="H6">
        <v>1</v>
      </c>
      <c r="I6">
        <v>40</v>
      </c>
    </row>
    <row r="7" spans="2:9" x14ac:dyDescent="0.25">
      <c r="B7" t="s">
        <v>46</v>
      </c>
      <c r="C7" t="s">
        <v>47</v>
      </c>
      <c r="D7" t="s">
        <v>48</v>
      </c>
      <c r="E7" t="s">
        <v>49</v>
      </c>
    </row>
    <row r="8" spans="2:9" x14ac:dyDescent="0.25">
      <c r="B8" t="s">
        <v>50</v>
      </c>
      <c r="C8" t="s">
        <v>51</v>
      </c>
      <c r="D8" t="s">
        <v>52</v>
      </c>
    </row>
    <row r="9" spans="2:9" x14ac:dyDescent="0.25">
      <c r="B9" t="s">
        <v>53</v>
      </c>
      <c r="C9" t="s">
        <v>54</v>
      </c>
      <c r="D9" t="s">
        <v>55</v>
      </c>
      <c r="E9" t="s">
        <v>56</v>
      </c>
    </row>
    <row r="10" spans="2:9" x14ac:dyDescent="0.25">
      <c r="B10" t="s">
        <v>57</v>
      </c>
      <c r="C10" t="s">
        <v>38</v>
      </c>
      <c r="D10" t="s">
        <v>58</v>
      </c>
      <c r="E10" t="s">
        <v>59</v>
      </c>
      <c r="F10">
        <v>9.6229999999999993</v>
      </c>
    </row>
    <row r="11" spans="2:9" x14ac:dyDescent="0.25">
      <c r="B11" t="s">
        <v>60</v>
      </c>
      <c r="C11" t="s">
        <v>61</v>
      </c>
      <c r="D11" t="s">
        <v>62</v>
      </c>
      <c r="E11">
        <v>5</v>
      </c>
      <c r="F11" t="s">
        <v>63</v>
      </c>
    </row>
    <row r="12" spans="2:9" x14ac:dyDescent="0.25">
      <c r="B12" t="s">
        <v>49</v>
      </c>
      <c r="C12" t="s">
        <v>64</v>
      </c>
      <c r="D12" s="1">
        <v>1E-4</v>
      </c>
    </row>
    <row r="13" spans="2:9" x14ac:dyDescent="0.25">
      <c r="B13" t="s">
        <v>65</v>
      </c>
      <c r="C13" t="s">
        <v>66</v>
      </c>
      <c r="D13" t="s">
        <v>19</v>
      </c>
      <c r="E13" t="s">
        <v>38</v>
      </c>
      <c r="F13" t="s">
        <v>42</v>
      </c>
      <c r="G13">
        <v>840</v>
      </c>
    </row>
    <row r="14" spans="2:9" x14ac:dyDescent="0.25">
      <c r="B14" t="s">
        <v>65</v>
      </c>
      <c r="C14" t="s">
        <v>66</v>
      </c>
      <c r="D14" t="s">
        <v>19</v>
      </c>
      <c r="E14" t="s">
        <v>67</v>
      </c>
      <c r="F14" t="s">
        <v>68</v>
      </c>
      <c r="G14">
        <v>109</v>
      </c>
    </row>
    <row r="15" spans="2:9" x14ac:dyDescent="0.25">
      <c r="B15" t="s">
        <v>69</v>
      </c>
      <c r="C15" t="s">
        <v>70</v>
      </c>
      <c r="D15" t="s">
        <v>19</v>
      </c>
      <c r="E15" t="s">
        <v>71</v>
      </c>
      <c r="F15">
        <v>731</v>
      </c>
    </row>
    <row r="16" spans="2:9" x14ac:dyDescent="0.25">
      <c r="B16" t="s">
        <v>72</v>
      </c>
      <c r="C16">
        <v>8.5793325758713408</v>
      </c>
    </row>
    <row r="17" spans="2:9" x14ac:dyDescent="0.25">
      <c r="B17" t="s">
        <v>73</v>
      </c>
      <c r="C17" t="s">
        <v>72</v>
      </c>
      <c r="D17" s="1">
        <v>1.17364330723274E-2</v>
      </c>
    </row>
    <row r="18" spans="2:9" x14ac:dyDescent="0.25">
      <c r="B18" t="s">
        <v>74</v>
      </c>
      <c r="C18" t="s">
        <v>19</v>
      </c>
      <c r="D18" t="s">
        <v>49</v>
      </c>
      <c r="E18">
        <v>1</v>
      </c>
    </row>
    <row r="20" spans="2:9" x14ac:dyDescent="0.25">
      <c r="B20" t="s">
        <v>75</v>
      </c>
      <c r="C20" t="s">
        <v>68</v>
      </c>
      <c r="D20" t="s">
        <v>76</v>
      </c>
    </row>
    <row r="23" spans="2:9" x14ac:dyDescent="0.25">
      <c r="B23" t="s">
        <v>77</v>
      </c>
      <c r="C23" t="s">
        <v>78</v>
      </c>
      <c r="D23" t="s">
        <v>79</v>
      </c>
    </row>
    <row r="25" spans="2:9" x14ac:dyDescent="0.25">
      <c r="B25" t="s">
        <v>8</v>
      </c>
      <c r="C25" t="s">
        <v>9</v>
      </c>
      <c r="D25">
        <v>11</v>
      </c>
      <c r="E25" t="s">
        <v>10</v>
      </c>
      <c r="F25" t="s">
        <v>80</v>
      </c>
      <c r="G25">
        <v>240</v>
      </c>
    </row>
    <row r="26" spans="2:9" x14ac:dyDescent="0.25">
      <c r="B26" t="s">
        <v>12</v>
      </c>
      <c r="C26" t="s">
        <v>13</v>
      </c>
      <c r="D26">
        <v>5.2941992999999998</v>
      </c>
      <c r="E26" t="s">
        <v>22</v>
      </c>
      <c r="F26">
        <v>6.2554899999999997E-2</v>
      </c>
      <c r="G26">
        <v>0.96538310000000005</v>
      </c>
    </row>
    <row r="27" spans="2:9" x14ac:dyDescent="0.25">
      <c r="B27" t="s">
        <v>14</v>
      </c>
      <c r="C27" t="s">
        <v>15</v>
      </c>
      <c r="D27">
        <v>1.8387713999999999</v>
      </c>
      <c r="E27" t="s">
        <v>22</v>
      </c>
      <c r="F27">
        <v>2.21044E-2</v>
      </c>
      <c r="G27">
        <v>0.96652130000000003</v>
      </c>
    </row>
    <row r="28" spans="2:9" x14ac:dyDescent="0.25">
      <c r="B28" t="s">
        <v>16</v>
      </c>
      <c r="C28" t="s">
        <v>13</v>
      </c>
      <c r="D28">
        <v>4.6022996999999997</v>
      </c>
      <c r="E28" t="s">
        <v>22</v>
      </c>
      <c r="F28">
        <v>0.12294239999999999</v>
      </c>
      <c r="G28">
        <v>0.98030919999999999</v>
      </c>
    </row>
    <row r="29" spans="2:9" x14ac:dyDescent="0.25">
      <c r="B29" t="s">
        <v>17</v>
      </c>
      <c r="C29" t="s">
        <v>15</v>
      </c>
      <c r="D29">
        <v>0.92888389999999998</v>
      </c>
      <c r="E29" t="s">
        <v>22</v>
      </c>
      <c r="F29">
        <v>2.2257099999999998E-2</v>
      </c>
      <c r="G29">
        <v>0.97831469999999998</v>
      </c>
    </row>
    <row r="30" spans="2:9" x14ac:dyDescent="0.25">
      <c r="B30" t="s">
        <v>18</v>
      </c>
      <c r="C30" t="s">
        <v>19</v>
      </c>
      <c r="D30" t="s">
        <v>20</v>
      </c>
      <c r="E30" t="s">
        <v>21</v>
      </c>
      <c r="F30">
        <v>-6.6038100000000002E-2</v>
      </c>
      <c r="G30" t="s">
        <v>22</v>
      </c>
      <c r="H30">
        <v>6.4778799999999997E-2</v>
      </c>
      <c r="I30">
        <v>0.73048480000000005</v>
      </c>
    </row>
    <row r="31" spans="2:9" x14ac:dyDescent="0.25">
      <c r="B31" t="s">
        <v>23</v>
      </c>
      <c r="C31" t="s">
        <v>19</v>
      </c>
      <c r="D31" t="s">
        <v>20</v>
      </c>
      <c r="E31" t="s">
        <v>21</v>
      </c>
      <c r="F31">
        <v>-7.2977962999999999</v>
      </c>
      <c r="G31" t="s">
        <v>22</v>
      </c>
      <c r="H31">
        <v>8.9006600000000005E-2</v>
      </c>
      <c r="I31">
        <v>0.65132670000000004</v>
      </c>
    </row>
    <row r="32" spans="2:9" x14ac:dyDescent="0.25">
      <c r="B32" t="s">
        <v>18</v>
      </c>
      <c r="C32" t="s">
        <v>19</v>
      </c>
      <c r="D32" t="s">
        <v>24</v>
      </c>
      <c r="E32" t="s">
        <v>25</v>
      </c>
      <c r="F32">
        <v>9.2725199999999994E-2</v>
      </c>
      <c r="G32" t="s">
        <v>22</v>
      </c>
      <c r="H32">
        <v>3.7943400000000002E-2</v>
      </c>
      <c r="I32">
        <v>0.91404110000000005</v>
      </c>
    </row>
    <row r="33" spans="2:9" x14ac:dyDescent="0.25">
      <c r="B33" t="s">
        <v>23</v>
      </c>
      <c r="C33" t="s">
        <v>19</v>
      </c>
      <c r="D33" t="s">
        <v>24</v>
      </c>
      <c r="E33" t="s">
        <v>25</v>
      </c>
      <c r="F33">
        <v>-3.5583013999999999</v>
      </c>
      <c r="G33" t="s">
        <v>22</v>
      </c>
      <c r="H33">
        <v>0.30210199999999998</v>
      </c>
      <c r="I33">
        <v>0.92408760000000001</v>
      </c>
    </row>
    <row r="34" spans="2:9" x14ac:dyDescent="0.25">
      <c r="B34" t="s">
        <v>26</v>
      </c>
      <c r="C34" t="s">
        <v>27</v>
      </c>
      <c r="D34">
        <v>0.69277670000000002</v>
      </c>
      <c r="E34" t="s">
        <v>22</v>
      </c>
      <c r="F34">
        <v>4.48133E-2</v>
      </c>
      <c r="G34">
        <v>0.75476849999999995</v>
      </c>
    </row>
    <row r="35" spans="2:9" x14ac:dyDescent="0.25">
      <c r="B35" t="s">
        <v>28</v>
      </c>
      <c r="C35" t="s">
        <v>29</v>
      </c>
      <c r="D35">
        <v>298.14999999999998</v>
      </c>
    </row>
    <row r="37" spans="2:9" x14ac:dyDescent="0.25">
      <c r="B37" t="s">
        <v>8</v>
      </c>
      <c r="C37" t="s">
        <v>9</v>
      </c>
      <c r="D37">
        <v>12</v>
      </c>
      <c r="E37" t="s">
        <v>10</v>
      </c>
      <c r="F37" t="s">
        <v>81</v>
      </c>
      <c r="G37">
        <v>239</v>
      </c>
    </row>
    <row r="38" spans="2:9" x14ac:dyDescent="0.25">
      <c r="B38" t="s">
        <v>12</v>
      </c>
      <c r="C38" t="s">
        <v>13</v>
      </c>
      <c r="D38">
        <v>5.2941992999999998</v>
      </c>
      <c r="E38" t="s">
        <v>22</v>
      </c>
      <c r="F38">
        <v>6.2554899999999997E-2</v>
      </c>
      <c r="G38">
        <v>0.96538310000000005</v>
      </c>
    </row>
    <row r="39" spans="2:9" x14ac:dyDescent="0.25">
      <c r="B39" t="s">
        <v>14</v>
      </c>
      <c r="C39" t="s">
        <v>15</v>
      </c>
      <c r="D39">
        <v>1.8387713999999999</v>
      </c>
      <c r="E39" t="s">
        <v>22</v>
      </c>
      <c r="F39">
        <v>2.21044E-2</v>
      </c>
      <c r="G39">
        <v>0.96652130000000003</v>
      </c>
    </row>
    <row r="40" spans="2:9" x14ac:dyDescent="0.25">
      <c r="B40" t="s">
        <v>16</v>
      </c>
      <c r="C40" t="s">
        <v>13</v>
      </c>
      <c r="D40">
        <v>4.6022996999999997</v>
      </c>
      <c r="E40" t="s">
        <v>22</v>
      </c>
      <c r="F40">
        <v>0.12294239999999999</v>
      </c>
      <c r="G40">
        <v>0.98030919999999999</v>
      </c>
    </row>
    <row r="41" spans="2:9" x14ac:dyDescent="0.25">
      <c r="B41" t="s">
        <v>17</v>
      </c>
      <c r="C41" t="s">
        <v>15</v>
      </c>
      <c r="D41">
        <v>0.92888389999999998</v>
      </c>
      <c r="E41" t="s">
        <v>22</v>
      </c>
      <c r="F41">
        <v>2.2257099999999998E-2</v>
      </c>
      <c r="G41">
        <v>0.97831469999999998</v>
      </c>
    </row>
    <row r="42" spans="2:9" x14ac:dyDescent="0.25">
      <c r="B42" t="s">
        <v>18</v>
      </c>
      <c r="C42" t="s">
        <v>19</v>
      </c>
      <c r="D42" t="s">
        <v>20</v>
      </c>
      <c r="E42" t="s">
        <v>21</v>
      </c>
      <c r="F42">
        <v>-8.5089499999999998E-2</v>
      </c>
      <c r="G42" t="s">
        <v>22</v>
      </c>
      <c r="H42">
        <v>6.4799899999999994E-2</v>
      </c>
      <c r="I42">
        <v>0.72978639999999995</v>
      </c>
    </row>
    <row r="43" spans="2:9" x14ac:dyDescent="0.25">
      <c r="B43" t="s">
        <v>23</v>
      </c>
      <c r="C43" t="s">
        <v>19</v>
      </c>
      <c r="D43" t="s">
        <v>20</v>
      </c>
      <c r="E43" t="s">
        <v>21</v>
      </c>
      <c r="F43">
        <v>-8.9215237999999992</v>
      </c>
      <c r="G43" t="s">
        <v>22</v>
      </c>
      <c r="H43">
        <v>8.8994299999999998E-2</v>
      </c>
      <c r="I43">
        <v>0.65102680000000002</v>
      </c>
    </row>
    <row r="44" spans="2:9" x14ac:dyDescent="0.25">
      <c r="B44" t="s">
        <v>18</v>
      </c>
      <c r="C44" t="s">
        <v>19</v>
      </c>
      <c r="D44" t="s">
        <v>24</v>
      </c>
      <c r="E44" t="s">
        <v>25</v>
      </c>
      <c r="F44">
        <v>0.1283946</v>
      </c>
      <c r="G44" t="s">
        <v>22</v>
      </c>
      <c r="H44">
        <v>3.80886E-2</v>
      </c>
      <c r="I44">
        <v>0.91439839999999994</v>
      </c>
    </row>
    <row r="45" spans="2:9" x14ac:dyDescent="0.25">
      <c r="B45" t="s">
        <v>23</v>
      </c>
      <c r="C45" t="s">
        <v>19</v>
      </c>
      <c r="D45" t="s">
        <v>24</v>
      </c>
      <c r="E45" t="s">
        <v>25</v>
      </c>
      <c r="F45">
        <v>-4.2391984000000003</v>
      </c>
      <c r="G45" t="s">
        <v>22</v>
      </c>
      <c r="H45">
        <v>0.3034829</v>
      </c>
      <c r="I45">
        <v>0.92449579999999998</v>
      </c>
    </row>
    <row r="46" spans="2:9" x14ac:dyDescent="0.25">
      <c r="B46" t="s">
        <v>26</v>
      </c>
      <c r="C46" t="s">
        <v>27</v>
      </c>
      <c r="D46">
        <v>0.69591190000000003</v>
      </c>
      <c r="E46" t="s">
        <v>22</v>
      </c>
      <c r="F46">
        <v>3.5806200000000003E-2</v>
      </c>
      <c r="G46">
        <v>0.75746880000000005</v>
      </c>
    </row>
    <row r="47" spans="2:9" x14ac:dyDescent="0.25">
      <c r="B47" t="s">
        <v>28</v>
      </c>
      <c r="C47" t="s">
        <v>29</v>
      </c>
      <c r="D47">
        <v>298.14999999999998</v>
      </c>
    </row>
    <row r="49" spans="2:9" x14ac:dyDescent="0.25">
      <c r="B49" t="s">
        <v>8</v>
      </c>
      <c r="C49" t="s">
        <v>9</v>
      </c>
      <c r="D49">
        <v>13</v>
      </c>
      <c r="E49" t="s">
        <v>10</v>
      </c>
      <c r="F49" t="s">
        <v>82</v>
      </c>
      <c r="G49">
        <v>238</v>
      </c>
    </row>
    <row r="50" spans="2:9" x14ac:dyDescent="0.25">
      <c r="B50" t="s">
        <v>12</v>
      </c>
      <c r="C50" t="s">
        <v>13</v>
      </c>
      <c r="D50">
        <v>5.2941992999999998</v>
      </c>
      <c r="E50" t="s">
        <v>22</v>
      </c>
      <c r="F50">
        <v>6.2554899999999997E-2</v>
      </c>
      <c r="G50">
        <v>0.96538310000000005</v>
      </c>
    </row>
    <row r="51" spans="2:9" x14ac:dyDescent="0.25">
      <c r="B51" t="s">
        <v>14</v>
      </c>
      <c r="C51" t="s">
        <v>15</v>
      </c>
      <c r="D51">
        <v>1.8387713999999999</v>
      </c>
      <c r="E51" t="s">
        <v>22</v>
      </c>
      <c r="F51">
        <v>2.21044E-2</v>
      </c>
      <c r="G51">
        <v>0.96652130000000003</v>
      </c>
    </row>
    <row r="52" spans="2:9" x14ac:dyDescent="0.25">
      <c r="B52" t="s">
        <v>16</v>
      </c>
      <c r="C52" t="s">
        <v>13</v>
      </c>
      <c r="D52">
        <v>4.6022996999999997</v>
      </c>
      <c r="E52" t="s">
        <v>22</v>
      </c>
      <c r="F52">
        <v>0.12294239999999999</v>
      </c>
      <c r="G52">
        <v>0.98030919999999999</v>
      </c>
    </row>
    <row r="53" spans="2:9" x14ac:dyDescent="0.25">
      <c r="B53" t="s">
        <v>17</v>
      </c>
      <c r="C53" t="s">
        <v>15</v>
      </c>
      <c r="D53">
        <v>0.92888389999999998</v>
      </c>
      <c r="E53" t="s">
        <v>22</v>
      </c>
      <c r="F53">
        <v>2.2257099999999998E-2</v>
      </c>
      <c r="G53">
        <v>0.97831469999999998</v>
      </c>
    </row>
    <row r="54" spans="2:9" x14ac:dyDescent="0.25">
      <c r="B54" t="s">
        <v>18</v>
      </c>
      <c r="C54" t="s">
        <v>19</v>
      </c>
      <c r="D54" t="s">
        <v>20</v>
      </c>
      <c r="E54" t="s">
        <v>21</v>
      </c>
      <c r="F54">
        <v>-9.2710500000000001E-2</v>
      </c>
      <c r="G54" t="s">
        <v>22</v>
      </c>
      <c r="H54">
        <v>6.4979999999999996E-2</v>
      </c>
      <c r="I54">
        <v>0.73121970000000003</v>
      </c>
    </row>
    <row r="55" spans="2:9" x14ac:dyDescent="0.25">
      <c r="B55" t="s">
        <v>23</v>
      </c>
      <c r="C55" t="s">
        <v>19</v>
      </c>
      <c r="D55" t="s">
        <v>20</v>
      </c>
      <c r="E55" t="s">
        <v>21</v>
      </c>
      <c r="F55">
        <v>-10.782322199999999</v>
      </c>
      <c r="G55" t="s">
        <v>22</v>
      </c>
      <c r="H55">
        <v>8.90489E-2</v>
      </c>
      <c r="I55">
        <v>0.65146009999999999</v>
      </c>
    </row>
    <row r="56" spans="2:9" x14ac:dyDescent="0.25">
      <c r="B56" t="s">
        <v>18</v>
      </c>
      <c r="C56" t="s">
        <v>19</v>
      </c>
      <c r="D56" t="s">
        <v>24</v>
      </c>
      <c r="E56" t="s">
        <v>25</v>
      </c>
      <c r="F56">
        <v>0.17086760000000001</v>
      </c>
      <c r="G56" t="s">
        <v>22</v>
      </c>
      <c r="H56">
        <v>3.81523E-2</v>
      </c>
      <c r="I56">
        <v>0.91451539999999998</v>
      </c>
    </row>
    <row r="57" spans="2:9" x14ac:dyDescent="0.25">
      <c r="B57" t="s">
        <v>23</v>
      </c>
      <c r="C57" t="s">
        <v>19</v>
      </c>
      <c r="D57" t="s">
        <v>24</v>
      </c>
      <c r="E57" t="s">
        <v>25</v>
      </c>
      <c r="F57">
        <v>-4.9650632999999997</v>
      </c>
      <c r="G57" t="s">
        <v>22</v>
      </c>
      <c r="H57">
        <v>0.3041664</v>
      </c>
      <c r="I57">
        <v>0.92461079999999995</v>
      </c>
    </row>
    <row r="58" spans="2:9" x14ac:dyDescent="0.25">
      <c r="B58" t="s">
        <v>26</v>
      </c>
      <c r="C58" t="s">
        <v>27</v>
      </c>
      <c r="D58">
        <v>0.69317660000000003</v>
      </c>
      <c r="E58" t="s">
        <v>22</v>
      </c>
      <c r="F58">
        <v>2.91743E-2</v>
      </c>
      <c r="G58">
        <v>0.760181</v>
      </c>
    </row>
    <row r="59" spans="2:9" x14ac:dyDescent="0.25">
      <c r="B59" t="s">
        <v>28</v>
      </c>
      <c r="C59" t="s">
        <v>29</v>
      </c>
      <c r="D59">
        <v>298.14999999999998</v>
      </c>
    </row>
    <row r="61" spans="2:9" x14ac:dyDescent="0.25">
      <c r="B61" t="s">
        <v>8</v>
      </c>
      <c r="C61" t="s">
        <v>9</v>
      </c>
      <c r="D61">
        <v>14</v>
      </c>
      <c r="E61" t="s">
        <v>10</v>
      </c>
      <c r="F61" t="s">
        <v>83</v>
      </c>
      <c r="G61">
        <v>237</v>
      </c>
    </row>
    <row r="62" spans="2:9" x14ac:dyDescent="0.25">
      <c r="B62" t="s">
        <v>12</v>
      </c>
      <c r="C62" t="s">
        <v>13</v>
      </c>
      <c r="D62">
        <v>5.2941992999999998</v>
      </c>
      <c r="E62" t="s">
        <v>22</v>
      </c>
      <c r="F62">
        <v>6.2554899999999997E-2</v>
      </c>
      <c r="G62">
        <v>0.96538310000000005</v>
      </c>
    </row>
    <row r="63" spans="2:9" x14ac:dyDescent="0.25">
      <c r="B63" t="s">
        <v>14</v>
      </c>
      <c r="C63" t="s">
        <v>15</v>
      </c>
      <c r="D63">
        <v>1.8387713999999999</v>
      </c>
      <c r="E63" t="s">
        <v>22</v>
      </c>
      <c r="F63">
        <v>2.21044E-2</v>
      </c>
      <c r="G63">
        <v>0.96652130000000003</v>
      </c>
    </row>
    <row r="64" spans="2:9" x14ac:dyDescent="0.25">
      <c r="B64" t="s">
        <v>16</v>
      </c>
      <c r="C64" t="s">
        <v>13</v>
      </c>
      <c r="D64">
        <v>4.6022996999999997</v>
      </c>
      <c r="E64" t="s">
        <v>22</v>
      </c>
      <c r="F64">
        <v>0.12294239999999999</v>
      </c>
      <c r="G64">
        <v>0.98030919999999999</v>
      </c>
    </row>
    <row r="65" spans="2:9" x14ac:dyDescent="0.25">
      <c r="B65" t="s">
        <v>17</v>
      </c>
      <c r="C65" t="s">
        <v>15</v>
      </c>
      <c r="D65">
        <v>0.92888389999999998</v>
      </c>
      <c r="E65" t="s">
        <v>22</v>
      </c>
      <c r="F65">
        <v>2.2257099999999998E-2</v>
      </c>
      <c r="G65">
        <v>0.97831469999999998</v>
      </c>
    </row>
    <row r="66" spans="2:9" x14ac:dyDescent="0.25">
      <c r="B66" t="s">
        <v>18</v>
      </c>
      <c r="C66" t="s">
        <v>19</v>
      </c>
      <c r="D66" t="s">
        <v>20</v>
      </c>
      <c r="E66" t="s">
        <v>21</v>
      </c>
      <c r="F66">
        <v>-0.1091718</v>
      </c>
      <c r="G66" t="s">
        <v>22</v>
      </c>
      <c r="H66">
        <v>6.5223400000000001E-2</v>
      </c>
      <c r="I66">
        <v>0.73284289999999996</v>
      </c>
    </row>
    <row r="67" spans="2:9" x14ac:dyDescent="0.25">
      <c r="B67" t="s">
        <v>23</v>
      </c>
      <c r="C67" t="s">
        <v>19</v>
      </c>
      <c r="D67" t="s">
        <v>20</v>
      </c>
      <c r="E67" t="s">
        <v>21</v>
      </c>
      <c r="F67">
        <v>-12.9098088</v>
      </c>
      <c r="G67" t="s">
        <v>22</v>
      </c>
      <c r="H67">
        <v>8.9117699999999994E-2</v>
      </c>
      <c r="I67">
        <v>0.65193009999999996</v>
      </c>
    </row>
    <row r="68" spans="2:9" x14ac:dyDescent="0.25">
      <c r="B68" t="s">
        <v>18</v>
      </c>
      <c r="C68" t="s">
        <v>19</v>
      </c>
      <c r="D68" t="s">
        <v>24</v>
      </c>
      <c r="E68" t="s">
        <v>25</v>
      </c>
      <c r="F68">
        <v>0.21494740000000001</v>
      </c>
      <c r="G68" t="s">
        <v>22</v>
      </c>
      <c r="H68">
        <v>3.8264699999999999E-2</v>
      </c>
      <c r="I68">
        <v>0.91474310000000003</v>
      </c>
    </row>
    <row r="69" spans="2:9" x14ac:dyDescent="0.25">
      <c r="B69" t="s">
        <v>23</v>
      </c>
      <c r="C69" t="s">
        <v>19</v>
      </c>
      <c r="D69" t="s">
        <v>24</v>
      </c>
      <c r="E69" t="s">
        <v>25</v>
      </c>
      <c r="F69">
        <v>-5.7299547999999998</v>
      </c>
      <c r="G69" t="s">
        <v>22</v>
      </c>
      <c r="H69">
        <v>0.30534109999999998</v>
      </c>
      <c r="I69">
        <v>0.92485110000000004</v>
      </c>
    </row>
    <row r="70" spans="2:9" x14ac:dyDescent="0.25">
      <c r="B70" t="s">
        <v>26</v>
      </c>
      <c r="C70" t="s">
        <v>27</v>
      </c>
      <c r="D70">
        <v>0.69068370000000001</v>
      </c>
      <c r="E70" t="s">
        <v>22</v>
      </c>
      <c r="F70">
        <v>2.4058300000000001E-2</v>
      </c>
      <c r="G70">
        <v>0.76424230000000004</v>
      </c>
    </row>
    <row r="71" spans="2:9" x14ac:dyDescent="0.25">
      <c r="B71" t="s">
        <v>28</v>
      </c>
      <c r="C71" t="s">
        <v>29</v>
      </c>
      <c r="D71">
        <v>298.14999999999998</v>
      </c>
    </row>
    <row r="73" spans="2:9" x14ac:dyDescent="0.25">
      <c r="B73" t="s">
        <v>8</v>
      </c>
      <c r="C73" t="s">
        <v>9</v>
      </c>
      <c r="D73">
        <v>15</v>
      </c>
      <c r="E73" t="s">
        <v>10</v>
      </c>
      <c r="F73" t="s">
        <v>84</v>
      </c>
      <c r="G73">
        <v>236</v>
      </c>
    </row>
    <row r="74" spans="2:9" x14ac:dyDescent="0.25">
      <c r="B74" t="s">
        <v>12</v>
      </c>
      <c r="C74" t="s">
        <v>13</v>
      </c>
      <c r="D74">
        <v>5.2941992999999998</v>
      </c>
      <c r="E74" t="s">
        <v>22</v>
      </c>
      <c r="F74">
        <v>6.2554899999999997E-2</v>
      </c>
      <c r="G74">
        <v>0.96538310000000005</v>
      </c>
    </row>
    <row r="75" spans="2:9" x14ac:dyDescent="0.25">
      <c r="B75" t="s">
        <v>14</v>
      </c>
      <c r="C75" t="s">
        <v>15</v>
      </c>
      <c r="D75">
        <v>1.8387713999999999</v>
      </c>
      <c r="E75" t="s">
        <v>22</v>
      </c>
      <c r="F75">
        <v>2.21044E-2</v>
      </c>
      <c r="G75">
        <v>0.96652130000000003</v>
      </c>
    </row>
    <row r="76" spans="2:9" x14ac:dyDescent="0.25">
      <c r="B76" t="s">
        <v>16</v>
      </c>
      <c r="C76" t="s">
        <v>13</v>
      </c>
      <c r="D76">
        <v>4.6022996999999997</v>
      </c>
      <c r="E76" t="s">
        <v>22</v>
      </c>
      <c r="F76">
        <v>0.12294239999999999</v>
      </c>
      <c r="G76">
        <v>0.98030919999999999</v>
      </c>
    </row>
    <row r="77" spans="2:9" x14ac:dyDescent="0.25">
      <c r="B77" t="s">
        <v>17</v>
      </c>
      <c r="C77" t="s">
        <v>15</v>
      </c>
      <c r="D77">
        <v>0.92888389999999998</v>
      </c>
      <c r="E77" t="s">
        <v>22</v>
      </c>
      <c r="F77">
        <v>2.2257099999999998E-2</v>
      </c>
      <c r="G77">
        <v>0.97831469999999998</v>
      </c>
    </row>
    <row r="78" spans="2:9" x14ac:dyDescent="0.25">
      <c r="B78" t="s">
        <v>18</v>
      </c>
      <c r="C78" t="s">
        <v>19</v>
      </c>
      <c r="D78" t="s">
        <v>20</v>
      </c>
      <c r="E78" t="s">
        <v>21</v>
      </c>
      <c r="F78">
        <v>-0.1137847</v>
      </c>
      <c r="G78" t="s">
        <v>22</v>
      </c>
      <c r="H78">
        <v>6.5608600000000003E-2</v>
      </c>
      <c r="I78">
        <v>0.7361048</v>
      </c>
    </row>
    <row r="79" spans="2:9" x14ac:dyDescent="0.25">
      <c r="B79" t="s">
        <v>23</v>
      </c>
      <c r="C79" t="s">
        <v>19</v>
      </c>
      <c r="D79" t="s">
        <v>20</v>
      </c>
      <c r="E79" t="s">
        <v>21</v>
      </c>
      <c r="F79">
        <v>-15.2698564</v>
      </c>
      <c r="G79" t="s">
        <v>22</v>
      </c>
      <c r="H79">
        <v>8.9239899999999997E-2</v>
      </c>
      <c r="I79">
        <v>0.65296100000000001</v>
      </c>
    </row>
    <row r="80" spans="2:9" x14ac:dyDescent="0.25">
      <c r="B80" t="s">
        <v>18</v>
      </c>
      <c r="C80" t="s">
        <v>19</v>
      </c>
      <c r="D80" t="s">
        <v>24</v>
      </c>
      <c r="E80" t="s">
        <v>25</v>
      </c>
      <c r="F80">
        <v>0.262984</v>
      </c>
      <c r="G80" t="s">
        <v>22</v>
      </c>
      <c r="H80">
        <v>3.83644E-2</v>
      </c>
      <c r="I80">
        <v>0.91490039999999995</v>
      </c>
    </row>
    <row r="81" spans="2:9" x14ac:dyDescent="0.25">
      <c r="B81" t="s">
        <v>23</v>
      </c>
      <c r="C81" t="s">
        <v>19</v>
      </c>
      <c r="D81" t="s">
        <v>24</v>
      </c>
      <c r="E81" t="s">
        <v>25</v>
      </c>
      <c r="F81">
        <v>-6.5462081999999997</v>
      </c>
      <c r="G81" t="s">
        <v>22</v>
      </c>
      <c r="H81">
        <v>0.3064672</v>
      </c>
      <c r="I81">
        <v>0.92499109999999996</v>
      </c>
    </row>
    <row r="82" spans="2:9" x14ac:dyDescent="0.25">
      <c r="B82" t="s">
        <v>26</v>
      </c>
      <c r="C82" t="s">
        <v>27</v>
      </c>
      <c r="D82">
        <v>0.68382200000000004</v>
      </c>
      <c r="E82" t="s">
        <v>22</v>
      </c>
      <c r="F82">
        <v>2.0357E-2</v>
      </c>
      <c r="G82">
        <v>0.76916410000000002</v>
      </c>
    </row>
    <row r="83" spans="2:9" x14ac:dyDescent="0.25">
      <c r="B83" t="s">
        <v>28</v>
      </c>
      <c r="C83" t="s">
        <v>29</v>
      </c>
      <c r="D83">
        <v>298.14999999999998</v>
      </c>
    </row>
    <row r="85" spans="2:9" x14ac:dyDescent="0.25">
      <c r="B85" t="s">
        <v>8</v>
      </c>
      <c r="C85" t="s">
        <v>9</v>
      </c>
      <c r="D85">
        <v>16</v>
      </c>
      <c r="E85" t="s">
        <v>10</v>
      </c>
      <c r="F85" t="s">
        <v>85</v>
      </c>
      <c r="G85">
        <v>235</v>
      </c>
    </row>
    <row r="86" spans="2:9" x14ac:dyDescent="0.25">
      <c r="B86" t="s">
        <v>12</v>
      </c>
      <c r="C86" t="s">
        <v>13</v>
      </c>
      <c r="D86">
        <v>5.2941992999999998</v>
      </c>
      <c r="E86" t="s">
        <v>22</v>
      </c>
      <c r="F86">
        <v>6.2554899999999997E-2</v>
      </c>
      <c r="G86">
        <v>0.96538310000000005</v>
      </c>
    </row>
    <row r="87" spans="2:9" x14ac:dyDescent="0.25">
      <c r="B87" t="s">
        <v>14</v>
      </c>
      <c r="C87" t="s">
        <v>15</v>
      </c>
      <c r="D87">
        <v>1.8387713999999999</v>
      </c>
      <c r="E87" t="s">
        <v>22</v>
      </c>
      <c r="F87">
        <v>2.21044E-2</v>
      </c>
      <c r="G87">
        <v>0.96652130000000003</v>
      </c>
    </row>
    <row r="88" spans="2:9" x14ac:dyDescent="0.25">
      <c r="B88" t="s">
        <v>16</v>
      </c>
      <c r="C88" t="s">
        <v>13</v>
      </c>
      <c r="D88">
        <v>4.6022996999999997</v>
      </c>
      <c r="E88" t="s">
        <v>22</v>
      </c>
      <c r="F88">
        <v>0.12294239999999999</v>
      </c>
      <c r="G88">
        <v>0.98030919999999999</v>
      </c>
    </row>
    <row r="89" spans="2:9" x14ac:dyDescent="0.25">
      <c r="B89" t="s">
        <v>17</v>
      </c>
      <c r="C89" t="s">
        <v>15</v>
      </c>
      <c r="D89">
        <v>0.92888389999999998</v>
      </c>
      <c r="E89" t="s">
        <v>22</v>
      </c>
      <c r="F89">
        <v>2.2257099999999998E-2</v>
      </c>
      <c r="G89">
        <v>0.97831469999999998</v>
      </c>
    </row>
    <row r="90" spans="2:9" x14ac:dyDescent="0.25">
      <c r="B90" t="s">
        <v>18</v>
      </c>
      <c r="C90" t="s">
        <v>19</v>
      </c>
      <c r="D90" t="s">
        <v>20</v>
      </c>
      <c r="E90" t="s">
        <v>21</v>
      </c>
      <c r="F90">
        <v>-0.1044851</v>
      </c>
      <c r="G90" t="s">
        <v>22</v>
      </c>
      <c r="H90">
        <v>6.6061499999999995E-2</v>
      </c>
      <c r="I90">
        <v>0.73935030000000002</v>
      </c>
    </row>
    <row r="91" spans="2:9" x14ac:dyDescent="0.25">
      <c r="B91" t="s">
        <v>23</v>
      </c>
      <c r="C91" t="s">
        <v>19</v>
      </c>
      <c r="D91" t="s">
        <v>20</v>
      </c>
      <c r="E91" t="s">
        <v>21</v>
      </c>
      <c r="F91">
        <v>-17.866455899999998</v>
      </c>
      <c r="G91" t="s">
        <v>22</v>
      </c>
      <c r="H91">
        <v>8.9375800000000005E-2</v>
      </c>
      <c r="I91">
        <v>0.65396639999999995</v>
      </c>
    </row>
    <row r="92" spans="2:9" x14ac:dyDescent="0.25">
      <c r="B92" t="s">
        <v>18</v>
      </c>
      <c r="C92" t="s">
        <v>19</v>
      </c>
      <c r="D92" t="s">
        <v>24</v>
      </c>
      <c r="E92" t="s">
        <v>25</v>
      </c>
      <c r="F92">
        <v>0.31887389999999999</v>
      </c>
      <c r="G92" t="s">
        <v>22</v>
      </c>
      <c r="H92">
        <v>3.85128E-2</v>
      </c>
      <c r="I92">
        <v>0.91517369999999998</v>
      </c>
    </row>
    <row r="93" spans="2:9" x14ac:dyDescent="0.25">
      <c r="B93" t="s">
        <v>23</v>
      </c>
      <c r="C93" t="s">
        <v>19</v>
      </c>
      <c r="D93" t="s">
        <v>24</v>
      </c>
      <c r="E93" t="s">
        <v>25</v>
      </c>
      <c r="F93">
        <v>-7.4657112000000003</v>
      </c>
      <c r="G93" t="s">
        <v>22</v>
      </c>
      <c r="H93">
        <v>0.30808760000000002</v>
      </c>
      <c r="I93">
        <v>0.92526960000000003</v>
      </c>
    </row>
    <row r="94" spans="2:9" x14ac:dyDescent="0.25">
      <c r="B94" t="s">
        <v>26</v>
      </c>
      <c r="C94" t="s">
        <v>27</v>
      </c>
      <c r="D94">
        <v>0.67794100000000002</v>
      </c>
      <c r="E94" t="s">
        <v>22</v>
      </c>
      <c r="F94">
        <v>1.7688499999999999E-2</v>
      </c>
      <c r="G94">
        <v>0.77528379999999997</v>
      </c>
    </row>
    <row r="95" spans="2:9" x14ac:dyDescent="0.25">
      <c r="B95" t="s">
        <v>28</v>
      </c>
      <c r="C95" t="s">
        <v>29</v>
      </c>
      <c r="D95">
        <v>298.14999999999998</v>
      </c>
    </row>
    <row r="97" spans="2:9" x14ac:dyDescent="0.25">
      <c r="B97" t="s">
        <v>8</v>
      </c>
      <c r="C97" t="s">
        <v>9</v>
      </c>
      <c r="D97">
        <v>17</v>
      </c>
      <c r="E97" t="s">
        <v>10</v>
      </c>
      <c r="F97" t="s">
        <v>86</v>
      </c>
      <c r="G97">
        <v>234</v>
      </c>
    </row>
    <row r="98" spans="2:9" x14ac:dyDescent="0.25">
      <c r="B98" t="s">
        <v>12</v>
      </c>
      <c r="C98" t="s">
        <v>13</v>
      </c>
      <c r="D98">
        <v>5.2941992999999998</v>
      </c>
      <c r="E98" t="s">
        <v>22</v>
      </c>
      <c r="F98">
        <v>6.2554899999999997E-2</v>
      </c>
      <c r="G98">
        <v>0.96538310000000005</v>
      </c>
    </row>
    <row r="99" spans="2:9" x14ac:dyDescent="0.25">
      <c r="B99" t="s">
        <v>14</v>
      </c>
      <c r="C99" t="s">
        <v>15</v>
      </c>
      <c r="D99">
        <v>1.8387713999999999</v>
      </c>
      <c r="E99" t="s">
        <v>22</v>
      </c>
      <c r="F99">
        <v>2.21044E-2</v>
      </c>
      <c r="G99">
        <v>0.96652130000000003</v>
      </c>
    </row>
    <row r="100" spans="2:9" x14ac:dyDescent="0.25">
      <c r="B100" t="s">
        <v>16</v>
      </c>
      <c r="C100" t="s">
        <v>13</v>
      </c>
      <c r="D100">
        <v>4.6022996999999997</v>
      </c>
      <c r="E100" t="s">
        <v>22</v>
      </c>
      <c r="F100">
        <v>0.12294239999999999</v>
      </c>
      <c r="G100">
        <v>0.98030919999999999</v>
      </c>
    </row>
    <row r="101" spans="2:9" x14ac:dyDescent="0.25">
      <c r="B101" t="s">
        <v>17</v>
      </c>
      <c r="C101" t="s">
        <v>15</v>
      </c>
      <c r="D101">
        <v>0.92888389999999998</v>
      </c>
      <c r="E101" t="s">
        <v>22</v>
      </c>
      <c r="F101">
        <v>2.2257099999999998E-2</v>
      </c>
      <c r="G101">
        <v>0.97831469999999998</v>
      </c>
    </row>
    <row r="102" spans="2:9" x14ac:dyDescent="0.25">
      <c r="B102" t="s">
        <v>18</v>
      </c>
      <c r="C102" t="s">
        <v>19</v>
      </c>
      <c r="D102" t="s">
        <v>20</v>
      </c>
      <c r="E102" t="s">
        <v>21</v>
      </c>
      <c r="F102">
        <v>-0.1146057</v>
      </c>
      <c r="G102" t="s">
        <v>22</v>
      </c>
      <c r="H102">
        <v>6.6616999999999996E-2</v>
      </c>
      <c r="I102">
        <v>0.74342220000000003</v>
      </c>
    </row>
    <row r="103" spans="2:9" x14ac:dyDescent="0.25">
      <c r="B103" t="s">
        <v>23</v>
      </c>
      <c r="C103" t="s">
        <v>19</v>
      </c>
      <c r="D103" t="s">
        <v>20</v>
      </c>
      <c r="E103" t="s">
        <v>21</v>
      </c>
      <c r="F103">
        <v>-20.563510699999998</v>
      </c>
      <c r="G103" t="s">
        <v>22</v>
      </c>
      <c r="H103">
        <v>8.9540800000000004E-2</v>
      </c>
      <c r="I103">
        <v>0.65524649999999995</v>
      </c>
    </row>
    <row r="104" spans="2:9" x14ac:dyDescent="0.25">
      <c r="B104" t="s">
        <v>18</v>
      </c>
      <c r="C104" t="s">
        <v>19</v>
      </c>
      <c r="D104" t="s">
        <v>24</v>
      </c>
      <c r="E104" t="s">
        <v>25</v>
      </c>
      <c r="F104">
        <v>0.37031649999999999</v>
      </c>
      <c r="G104" t="s">
        <v>22</v>
      </c>
      <c r="H104">
        <v>3.8770199999999998E-2</v>
      </c>
      <c r="I104">
        <v>0.91566409999999998</v>
      </c>
    </row>
    <row r="105" spans="2:9" x14ac:dyDescent="0.25">
      <c r="B105" t="s">
        <v>23</v>
      </c>
      <c r="C105" t="s">
        <v>19</v>
      </c>
      <c r="D105" t="s">
        <v>24</v>
      </c>
      <c r="E105" t="s">
        <v>25</v>
      </c>
      <c r="F105">
        <v>-8.3150898000000009</v>
      </c>
      <c r="G105" t="s">
        <v>22</v>
      </c>
      <c r="H105">
        <v>0.31080029999999997</v>
      </c>
      <c r="I105">
        <v>0.92576800000000004</v>
      </c>
    </row>
    <row r="106" spans="2:9" x14ac:dyDescent="0.25">
      <c r="B106" t="s">
        <v>26</v>
      </c>
      <c r="C106" t="s">
        <v>27</v>
      </c>
      <c r="D106">
        <v>0.67007119999999998</v>
      </c>
      <c r="E106" t="s">
        <v>22</v>
      </c>
      <c r="F106">
        <v>1.56241E-2</v>
      </c>
      <c r="G106">
        <v>0.78314439999999996</v>
      </c>
    </row>
    <row r="107" spans="2:9" x14ac:dyDescent="0.25">
      <c r="B107" t="s">
        <v>28</v>
      </c>
      <c r="C107" t="s">
        <v>29</v>
      </c>
      <c r="D107">
        <v>298.14999999999998</v>
      </c>
    </row>
    <row r="109" spans="2:9" x14ac:dyDescent="0.25">
      <c r="B109" t="s">
        <v>8</v>
      </c>
      <c r="C109" t="s">
        <v>9</v>
      </c>
      <c r="D109">
        <v>18</v>
      </c>
      <c r="E109" t="s">
        <v>10</v>
      </c>
      <c r="F109" t="s">
        <v>87</v>
      </c>
      <c r="G109">
        <v>233</v>
      </c>
    </row>
    <row r="110" spans="2:9" x14ac:dyDescent="0.25">
      <c r="B110" t="s">
        <v>12</v>
      </c>
      <c r="C110" t="s">
        <v>13</v>
      </c>
      <c r="D110">
        <v>5.2941992999999998</v>
      </c>
      <c r="E110" t="s">
        <v>22</v>
      </c>
      <c r="F110">
        <v>6.2554899999999997E-2</v>
      </c>
      <c r="G110">
        <v>0.96538310000000005</v>
      </c>
    </row>
    <row r="111" spans="2:9" x14ac:dyDescent="0.25">
      <c r="B111" t="s">
        <v>14</v>
      </c>
      <c r="C111" t="s">
        <v>15</v>
      </c>
      <c r="D111">
        <v>1.8387713999999999</v>
      </c>
      <c r="E111" t="s">
        <v>22</v>
      </c>
      <c r="F111">
        <v>2.21044E-2</v>
      </c>
      <c r="G111">
        <v>0.96652130000000003</v>
      </c>
    </row>
    <row r="112" spans="2:9" x14ac:dyDescent="0.25">
      <c r="B112" t="s">
        <v>16</v>
      </c>
      <c r="C112" t="s">
        <v>13</v>
      </c>
      <c r="D112">
        <v>4.6022996999999997</v>
      </c>
      <c r="E112" t="s">
        <v>22</v>
      </c>
      <c r="F112">
        <v>0.12294239999999999</v>
      </c>
      <c r="G112">
        <v>0.98030919999999999</v>
      </c>
    </row>
    <row r="113" spans="2:9" x14ac:dyDescent="0.25">
      <c r="B113" t="s">
        <v>17</v>
      </c>
      <c r="C113" t="s">
        <v>15</v>
      </c>
      <c r="D113">
        <v>0.92888389999999998</v>
      </c>
      <c r="E113" t="s">
        <v>22</v>
      </c>
      <c r="F113">
        <v>2.2257099999999998E-2</v>
      </c>
      <c r="G113">
        <v>0.97831469999999998</v>
      </c>
    </row>
    <row r="114" spans="2:9" x14ac:dyDescent="0.25">
      <c r="B114" t="s">
        <v>18</v>
      </c>
      <c r="C114" t="s">
        <v>19</v>
      </c>
      <c r="D114" t="s">
        <v>20</v>
      </c>
      <c r="E114" t="s">
        <v>21</v>
      </c>
      <c r="F114">
        <v>-0.1155479</v>
      </c>
      <c r="G114" t="s">
        <v>22</v>
      </c>
      <c r="H114">
        <v>6.7225999999999994E-2</v>
      </c>
      <c r="I114">
        <v>0.74744940000000004</v>
      </c>
    </row>
    <row r="115" spans="2:9" x14ac:dyDescent="0.25">
      <c r="B115" t="s">
        <v>23</v>
      </c>
      <c r="C115" t="s">
        <v>19</v>
      </c>
      <c r="D115" t="s">
        <v>20</v>
      </c>
      <c r="E115" t="s">
        <v>21</v>
      </c>
      <c r="F115">
        <v>-23.386966999999999</v>
      </c>
      <c r="G115" t="s">
        <v>22</v>
      </c>
      <c r="H115">
        <v>8.9716000000000004E-2</v>
      </c>
      <c r="I115">
        <v>0.65650750000000002</v>
      </c>
    </row>
    <row r="116" spans="2:9" x14ac:dyDescent="0.25">
      <c r="B116" t="s">
        <v>18</v>
      </c>
      <c r="C116" t="s">
        <v>19</v>
      </c>
      <c r="D116" t="s">
        <v>24</v>
      </c>
      <c r="E116" t="s">
        <v>25</v>
      </c>
      <c r="F116">
        <v>0.4296143</v>
      </c>
      <c r="G116" t="s">
        <v>22</v>
      </c>
      <c r="H116">
        <v>3.9101499999999997E-2</v>
      </c>
      <c r="I116">
        <v>0.91631359999999995</v>
      </c>
    </row>
    <row r="117" spans="2:9" x14ac:dyDescent="0.25">
      <c r="B117" t="s">
        <v>23</v>
      </c>
      <c r="C117" t="s">
        <v>19</v>
      </c>
      <c r="D117" t="s">
        <v>24</v>
      </c>
      <c r="E117" t="s">
        <v>25</v>
      </c>
      <c r="F117">
        <v>-9.2712623999999995</v>
      </c>
      <c r="G117" t="s">
        <v>22</v>
      </c>
      <c r="H117">
        <v>0.31424419999999997</v>
      </c>
      <c r="I117">
        <v>0.92644320000000002</v>
      </c>
    </row>
    <row r="118" spans="2:9" x14ac:dyDescent="0.25">
      <c r="B118" t="s">
        <v>26</v>
      </c>
      <c r="C118" t="s">
        <v>27</v>
      </c>
      <c r="D118">
        <v>0.66291370000000005</v>
      </c>
      <c r="E118" t="s">
        <v>22</v>
      </c>
      <c r="F118">
        <v>1.41602E-2</v>
      </c>
      <c r="G118">
        <v>0.79168450000000001</v>
      </c>
    </row>
    <row r="119" spans="2:9" x14ac:dyDescent="0.25">
      <c r="B119" t="s">
        <v>28</v>
      </c>
      <c r="C119" t="s">
        <v>29</v>
      </c>
      <c r="D119">
        <v>298.14999999999998</v>
      </c>
    </row>
    <row r="121" spans="2:9" x14ac:dyDescent="0.25">
      <c r="B121" t="s">
        <v>8</v>
      </c>
      <c r="C121" t="s">
        <v>9</v>
      </c>
      <c r="D121">
        <v>19</v>
      </c>
      <c r="E121" t="s">
        <v>10</v>
      </c>
      <c r="F121" t="s">
        <v>88</v>
      </c>
      <c r="G121">
        <v>232</v>
      </c>
    </row>
    <row r="122" spans="2:9" x14ac:dyDescent="0.25">
      <c r="B122" t="s">
        <v>12</v>
      </c>
      <c r="C122" t="s">
        <v>13</v>
      </c>
      <c r="D122">
        <v>5.2941992999999998</v>
      </c>
      <c r="E122" t="s">
        <v>22</v>
      </c>
      <c r="F122">
        <v>6.2554899999999997E-2</v>
      </c>
      <c r="G122">
        <v>0.96538310000000005</v>
      </c>
    </row>
    <row r="123" spans="2:9" x14ac:dyDescent="0.25">
      <c r="B123" t="s">
        <v>14</v>
      </c>
      <c r="C123" t="s">
        <v>15</v>
      </c>
      <c r="D123">
        <v>1.8387713999999999</v>
      </c>
      <c r="E123" t="s">
        <v>22</v>
      </c>
      <c r="F123">
        <v>2.21044E-2</v>
      </c>
      <c r="G123">
        <v>0.96652130000000003</v>
      </c>
    </row>
    <row r="124" spans="2:9" x14ac:dyDescent="0.25">
      <c r="B124" t="s">
        <v>16</v>
      </c>
      <c r="C124" t="s">
        <v>13</v>
      </c>
      <c r="D124">
        <v>4.6022996999999997</v>
      </c>
      <c r="E124" t="s">
        <v>22</v>
      </c>
      <c r="F124">
        <v>0.12294239999999999</v>
      </c>
      <c r="G124">
        <v>0.98030919999999999</v>
      </c>
    </row>
    <row r="125" spans="2:9" x14ac:dyDescent="0.25">
      <c r="B125" t="s">
        <v>17</v>
      </c>
      <c r="C125" t="s">
        <v>15</v>
      </c>
      <c r="D125">
        <v>0.92888389999999998</v>
      </c>
      <c r="E125" t="s">
        <v>22</v>
      </c>
      <c r="F125">
        <v>2.2257099999999998E-2</v>
      </c>
      <c r="G125">
        <v>0.97831469999999998</v>
      </c>
    </row>
    <row r="126" spans="2:9" x14ac:dyDescent="0.25">
      <c r="B126" t="s">
        <v>18</v>
      </c>
      <c r="C126" t="s">
        <v>19</v>
      </c>
      <c r="D126" t="s">
        <v>20</v>
      </c>
      <c r="E126" t="s">
        <v>21</v>
      </c>
      <c r="F126">
        <v>-0.1004617</v>
      </c>
      <c r="G126" t="s">
        <v>22</v>
      </c>
      <c r="H126">
        <v>6.79453E-2</v>
      </c>
      <c r="I126">
        <v>0.75226380000000004</v>
      </c>
    </row>
    <row r="127" spans="2:9" x14ac:dyDescent="0.25">
      <c r="B127" t="s">
        <v>23</v>
      </c>
      <c r="C127" t="s">
        <v>19</v>
      </c>
      <c r="D127" t="s">
        <v>20</v>
      </c>
      <c r="E127" t="s">
        <v>21</v>
      </c>
      <c r="F127">
        <v>-26.206942000000002</v>
      </c>
      <c r="G127" t="s">
        <v>22</v>
      </c>
      <c r="H127">
        <v>8.9926400000000004E-2</v>
      </c>
      <c r="I127">
        <v>0.65806640000000005</v>
      </c>
    </row>
    <row r="128" spans="2:9" x14ac:dyDescent="0.25">
      <c r="B128" t="s">
        <v>18</v>
      </c>
      <c r="C128" t="s">
        <v>19</v>
      </c>
      <c r="D128" t="s">
        <v>24</v>
      </c>
      <c r="E128" t="s">
        <v>25</v>
      </c>
      <c r="F128">
        <v>0.48550270000000001</v>
      </c>
      <c r="G128" t="s">
        <v>22</v>
      </c>
      <c r="H128">
        <v>3.9478800000000001E-2</v>
      </c>
      <c r="I128">
        <v>0.91703089999999998</v>
      </c>
    </row>
    <row r="129" spans="2:9" x14ac:dyDescent="0.25">
      <c r="B129" t="s">
        <v>23</v>
      </c>
      <c r="C129" t="s">
        <v>19</v>
      </c>
      <c r="D129" t="s">
        <v>24</v>
      </c>
      <c r="E129" t="s">
        <v>25</v>
      </c>
      <c r="F129">
        <v>-10.1070992</v>
      </c>
      <c r="G129" t="s">
        <v>22</v>
      </c>
      <c r="H129">
        <v>0.31818410000000003</v>
      </c>
      <c r="I129">
        <v>0.92717970000000005</v>
      </c>
    </row>
    <row r="130" spans="2:9" x14ac:dyDescent="0.25">
      <c r="B130" t="s">
        <v>26</v>
      </c>
      <c r="C130" t="s">
        <v>27</v>
      </c>
      <c r="D130">
        <v>0.65377010000000002</v>
      </c>
      <c r="E130" t="s">
        <v>22</v>
      </c>
      <c r="F130">
        <v>1.3079199999999999E-2</v>
      </c>
      <c r="G130">
        <v>0.80073470000000002</v>
      </c>
    </row>
    <row r="131" spans="2:9" x14ac:dyDescent="0.25">
      <c r="B131" t="s">
        <v>28</v>
      </c>
      <c r="C131" t="s">
        <v>29</v>
      </c>
      <c r="D131">
        <v>298.14999999999998</v>
      </c>
    </row>
    <row r="133" spans="2:9" x14ac:dyDescent="0.25">
      <c r="B133" t="s">
        <v>8</v>
      </c>
      <c r="C133" t="s">
        <v>9</v>
      </c>
      <c r="D133">
        <v>20</v>
      </c>
      <c r="E133" t="s">
        <v>10</v>
      </c>
      <c r="F133" t="s">
        <v>89</v>
      </c>
      <c r="G133">
        <v>231</v>
      </c>
    </row>
    <row r="134" spans="2:9" x14ac:dyDescent="0.25">
      <c r="B134" t="s">
        <v>12</v>
      </c>
      <c r="C134" t="s">
        <v>13</v>
      </c>
      <c r="D134">
        <v>5.2941992999999998</v>
      </c>
      <c r="E134" t="s">
        <v>22</v>
      </c>
      <c r="F134">
        <v>6.2554899999999997E-2</v>
      </c>
      <c r="G134">
        <v>0.96538310000000005</v>
      </c>
    </row>
    <row r="135" spans="2:9" x14ac:dyDescent="0.25">
      <c r="B135" t="s">
        <v>14</v>
      </c>
      <c r="C135" t="s">
        <v>15</v>
      </c>
      <c r="D135">
        <v>1.8387713999999999</v>
      </c>
      <c r="E135" t="s">
        <v>22</v>
      </c>
      <c r="F135">
        <v>2.21044E-2</v>
      </c>
      <c r="G135">
        <v>0.96652130000000003</v>
      </c>
    </row>
    <row r="136" spans="2:9" x14ac:dyDescent="0.25">
      <c r="B136" t="s">
        <v>16</v>
      </c>
      <c r="C136" t="s">
        <v>13</v>
      </c>
      <c r="D136">
        <v>4.6022996999999997</v>
      </c>
      <c r="E136" t="s">
        <v>22</v>
      </c>
      <c r="F136">
        <v>0.12294239999999999</v>
      </c>
      <c r="G136">
        <v>0.98030919999999999</v>
      </c>
    </row>
    <row r="137" spans="2:9" x14ac:dyDescent="0.25">
      <c r="B137" t="s">
        <v>17</v>
      </c>
      <c r="C137" t="s">
        <v>15</v>
      </c>
      <c r="D137">
        <v>0.92888389999999998</v>
      </c>
      <c r="E137" t="s">
        <v>22</v>
      </c>
      <c r="F137">
        <v>2.2257099999999998E-2</v>
      </c>
      <c r="G137">
        <v>0.97831469999999998</v>
      </c>
    </row>
    <row r="138" spans="2:9" x14ac:dyDescent="0.25">
      <c r="B138" t="s">
        <v>18</v>
      </c>
      <c r="C138" t="s">
        <v>19</v>
      </c>
      <c r="D138" t="s">
        <v>20</v>
      </c>
      <c r="E138" t="s">
        <v>21</v>
      </c>
      <c r="F138">
        <v>-0.11684029999999999</v>
      </c>
      <c r="G138" t="s">
        <v>22</v>
      </c>
      <c r="H138">
        <v>6.8695000000000006E-2</v>
      </c>
      <c r="I138">
        <v>0.75665990000000005</v>
      </c>
    </row>
    <row r="139" spans="2:9" x14ac:dyDescent="0.25">
      <c r="B139" t="s">
        <v>23</v>
      </c>
      <c r="C139" t="s">
        <v>19</v>
      </c>
      <c r="D139" t="s">
        <v>20</v>
      </c>
      <c r="E139" t="s">
        <v>21</v>
      </c>
      <c r="F139">
        <v>-29.005631699999999</v>
      </c>
      <c r="G139" t="s">
        <v>22</v>
      </c>
      <c r="H139">
        <v>9.0135900000000005E-2</v>
      </c>
      <c r="I139">
        <v>0.6594719</v>
      </c>
    </row>
    <row r="140" spans="2:9" x14ac:dyDescent="0.25">
      <c r="B140" t="s">
        <v>18</v>
      </c>
      <c r="C140" t="s">
        <v>19</v>
      </c>
      <c r="D140" t="s">
        <v>24</v>
      </c>
      <c r="E140" t="s">
        <v>25</v>
      </c>
      <c r="F140">
        <v>0.53165240000000002</v>
      </c>
      <c r="G140" t="s">
        <v>22</v>
      </c>
      <c r="H140">
        <v>3.9993800000000003E-2</v>
      </c>
      <c r="I140">
        <v>0.91803429999999997</v>
      </c>
    </row>
    <row r="141" spans="2:9" x14ac:dyDescent="0.25">
      <c r="B141" t="s">
        <v>23</v>
      </c>
      <c r="C141" t="s">
        <v>19</v>
      </c>
      <c r="D141" t="s">
        <v>24</v>
      </c>
      <c r="E141" t="s">
        <v>25</v>
      </c>
      <c r="F141">
        <v>-10.930629</v>
      </c>
      <c r="G141" t="s">
        <v>22</v>
      </c>
      <c r="H141">
        <v>0.32344519999999999</v>
      </c>
      <c r="I141">
        <v>0.92822640000000001</v>
      </c>
    </row>
    <row r="142" spans="2:9" x14ac:dyDescent="0.25">
      <c r="B142" t="s">
        <v>26</v>
      </c>
      <c r="C142" t="s">
        <v>27</v>
      </c>
      <c r="D142">
        <v>0.6464183</v>
      </c>
      <c r="E142" t="s">
        <v>22</v>
      </c>
      <c r="F142">
        <v>1.2258099999999999E-2</v>
      </c>
      <c r="G142">
        <v>0.81028069999999996</v>
      </c>
    </row>
    <row r="143" spans="2:9" x14ac:dyDescent="0.25">
      <c r="B143" t="s">
        <v>28</v>
      </c>
      <c r="C143" t="s">
        <v>29</v>
      </c>
      <c r="D143">
        <v>298.14999999999998</v>
      </c>
    </row>
    <row r="145" spans="2:9" x14ac:dyDescent="0.25">
      <c r="B145" t="s">
        <v>8</v>
      </c>
      <c r="C145" t="s">
        <v>9</v>
      </c>
      <c r="D145">
        <v>21</v>
      </c>
      <c r="E145" t="s">
        <v>10</v>
      </c>
      <c r="F145" t="s">
        <v>90</v>
      </c>
      <c r="G145">
        <v>230</v>
      </c>
    </row>
    <row r="146" spans="2:9" x14ac:dyDescent="0.25">
      <c r="B146" t="s">
        <v>12</v>
      </c>
      <c r="C146" t="s">
        <v>13</v>
      </c>
      <c r="D146">
        <v>5.2941992999999998</v>
      </c>
      <c r="E146" t="s">
        <v>22</v>
      </c>
      <c r="F146">
        <v>6.2554899999999997E-2</v>
      </c>
      <c r="G146">
        <v>0.96538310000000005</v>
      </c>
    </row>
    <row r="147" spans="2:9" x14ac:dyDescent="0.25">
      <c r="B147" t="s">
        <v>14</v>
      </c>
      <c r="C147" t="s">
        <v>15</v>
      </c>
      <c r="D147">
        <v>1.8387713999999999</v>
      </c>
      <c r="E147" t="s">
        <v>22</v>
      </c>
      <c r="F147">
        <v>2.21044E-2</v>
      </c>
      <c r="G147">
        <v>0.96652130000000003</v>
      </c>
    </row>
    <row r="148" spans="2:9" x14ac:dyDescent="0.25">
      <c r="B148" t="s">
        <v>16</v>
      </c>
      <c r="C148" t="s">
        <v>13</v>
      </c>
      <c r="D148">
        <v>4.6022996999999997</v>
      </c>
      <c r="E148" t="s">
        <v>22</v>
      </c>
      <c r="F148">
        <v>0.12294239999999999</v>
      </c>
      <c r="G148">
        <v>0.98030919999999999</v>
      </c>
    </row>
    <row r="149" spans="2:9" x14ac:dyDescent="0.25">
      <c r="B149" t="s">
        <v>17</v>
      </c>
      <c r="C149" t="s">
        <v>15</v>
      </c>
      <c r="D149">
        <v>0.92888389999999998</v>
      </c>
      <c r="E149" t="s">
        <v>22</v>
      </c>
      <c r="F149">
        <v>2.2257099999999998E-2</v>
      </c>
      <c r="G149">
        <v>0.97831469999999998</v>
      </c>
    </row>
    <row r="150" spans="2:9" x14ac:dyDescent="0.25">
      <c r="B150" t="s">
        <v>18</v>
      </c>
      <c r="C150" t="s">
        <v>19</v>
      </c>
      <c r="D150" t="s">
        <v>20</v>
      </c>
      <c r="E150" t="s">
        <v>21</v>
      </c>
      <c r="F150">
        <v>-0.12629670000000001</v>
      </c>
      <c r="G150" t="s">
        <v>22</v>
      </c>
      <c r="H150">
        <v>6.9394800000000006E-2</v>
      </c>
      <c r="I150">
        <v>0.76053219999999999</v>
      </c>
    </row>
    <row r="151" spans="2:9" x14ac:dyDescent="0.25">
      <c r="B151" t="s">
        <v>23</v>
      </c>
      <c r="C151" t="s">
        <v>19</v>
      </c>
      <c r="D151" t="s">
        <v>20</v>
      </c>
      <c r="E151" t="s">
        <v>21</v>
      </c>
      <c r="F151">
        <v>-31.616403399999999</v>
      </c>
      <c r="G151" t="s">
        <v>22</v>
      </c>
      <c r="H151">
        <v>9.0328599999999995E-2</v>
      </c>
      <c r="I151">
        <v>0.66072039999999999</v>
      </c>
    </row>
    <row r="152" spans="2:9" x14ac:dyDescent="0.25">
      <c r="B152" t="s">
        <v>18</v>
      </c>
      <c r="C152" t="s">
        <v>19</v>
      </c>
      <c r="D152" t="s">
        <v>24</v>
      </c>
      <c r="E152" t="s">
        <v>25</v>
      </c>
      <c r="F152">
        <v>0.5911246</v>
      </c>
      <c r="G152" t="s">
        <v>22</v>
      </c>
      <c r="H152">
        <v>4.0550000000000003E-2</v>
      </c>
      <c r="I152">
        <v>0.91910389999999997</v>
      </c>
    </row>
    <row r="153" spans="2:9" x14ac:dyDescent="0.25">
      <c r="B153" t="s">
        <v>23</v>
      </c>
      <c r="C153" t="s">
        <v>19</v>
      </c>
      <c r="D153" t="s">
        <v>24</v>
      </c>
      <c r="E153" t="s">
        <v>25</v>
      </c>
      <c r="F153">
        <v>-11.812754</v>
      </c>
      <c r="G153" t="s">
        <v>22</v>
      </c>
      <c r="H153">
        <v>0.32907259999999999</v>
      </c>
      <c r="I153">
        <v>0.92933860000000001</v>
      </c>
    </row>
    <row r="154" spans="2:9" x14ac:dyDescent="0.25">
      <c r="B154" t="s">
        <v>26</v>
      </c>
      <c r="C154" t="s">
        <v>27</v>
      </c>
      <c r="D154">
        <v>0.64016139999999999</v>
      </c>
      <c r="E154" t="s">
        <v>22</v>
      </c>
      <c r="F154">
        <v>1.1701400000000001E-2</v>
      </c>
      <c r="G154">
        <v>0.81882129999999997</v>
      </c>
    </row>
    <row r="155" spans="2:9" x14ac:dyDescent="0.25">
      <c r="B155" t="s">
        <v>28</v>
      </c>
      <c r="C155" t="s">
        <v>29</v>
      </c>
      <c r="D155">
        <v>298.14999999999998</v>
      </c>
    </row>
    <row r="157" spans="2:9" x14ac:dyDescent="0.25">
      <c r="B157" t="s">
        <v>8</v>
      </c>
      <c r="C157" t="s">
        <v>9</v>
      </c>
      <c r="D157">
        <v>22</v>
      </c>
      <c r="E157" t="s">
        <v>10</v>
      </c>
      <c r="F157" t="s">
        <v>91</v>
      </c>
      <c r="G157">
        <v>229</v>
      </c>
    </row>
    <row r="158" spans="2:9" x14ac:dyDescent="0.25">
      <c r="B158" t="s">
        <v>12</v>
      </c>
      <c r="C158" t="s">
        <v>13</v>
      </c>
      <c r="D158">
        <v>5.2941992999999998</v>
      </c>
      <c r="E158" t="s">
        <v>22</v>
      </c>
      <c r="F158">
        <v>6.2554899999999997E-2</v>
      </c>
      <c r="G158">
        <v>0.96538310000000005</v>
      </c>
    </row>
    <row r="159" spans="2:9" x14ac:dyDescent="0.25">
      <c r="B159" t="s">
        <v>14</v>
      </c>
      <c r="C159" t="s">
        <v>15</v>
      </c>
      <c r="D159">
        <v>1.8387713999999999</v>
      </c>
      <c r="E159" t="s">
        <v>22</v>
      </c>
      <c r="F159">
        <v>2.21044E-2</v>
      </c>
      <c r="G159">
        <v>0.96652130000000003</v>
      </c>
    </row>
    <row r="160" spans="2:9" x14ac:dyDescent="0.25">
      <c r="B160" t="s">
        <v>16</v>
      </c>
      <c r="C160" t="s">
        <v>13</v>
      </c>
      <c r="D160">
        <v>4.6022996999999997</v>
      </c>
      <c r="E160" t="s">
        <v>22</v>
      </c>
      <c r="F160">
        <v>0.12294239999999999</v>
      </c>
      <c r="G160">
        <v>0.98030919999999999</v>
      </c>
    </row>
    <row r="161" spans="2:9" x14ac:dyDescent="0.25">
      <c r="B161" t="s">
        <v>17</v>
      </c>
      <c r="C161" t="s">
        <v>15</v>
      </c>
      <c r="D161">
        <v>0.92888389999999998</v>
      </c>
      <c r="E161" t="s">
        <v>22</v>
      </c>
      <c r="F161">
        <v>2.2257099999999998E-2</v>
      </c>
      <c r="G161">
        <v>0.97831469999999998</v>
      </c>
    </row>
    <row r="162" spans="2:9" x14ac:dyDescent="0.25">
      <c r="B162" t="s">
        <v>18</v>
      </c>
      <c r="C162" t="s">
        <v>19</v>
      </c>
      <c r="D162" t="s">
        <v>20</v>
      </c>
      <c r="E162" t="s">
        <v>21</v>
      </c>
      <c r="F162">
        <v>-0.1444443</v>
      </c>
      <c r="G162" t="s">
        <v>22</v>
      </c>
      <c r="H162">
        <v>7.0075700000000005E-2</v>
      </c>
      <c r="I162">
        <v>0.76407069999999999</v>
      </c>
    </row>
    <row r="163" spans="2:9" x14ac:dyDescent="0.25">
      <c r="B163" t="s">
        <v>23</v>
      </c>
      <c r="C163" t="s">
        <v>19</v>
      </c>
      <c r="D163" t="s">
        <v>20</v>
      </c>
      <c r="E163" t="s">
        <v>21</v>
      </c>
      <c r="F163">
        <v>-34.017338600000002</v>
      </c>
      <c r="G163" t="s">
        <v>22</v>
      </c>
      <c r="H163">
        <v>9.0514499999999998E-2</v>
      </c>
      <c r="I163">
        <v>0.66187070000000003</v>
      </c>
    </row>
    <row r="164" spans="2:9" x14ac:dyDescent="0.25">
      <c r="B164" t="s">
        <v>18</v>
      </c>
      <c r="C164" t="s">
        <v>19</v>
      </c>
      <c r="D164" t="s">
        <v>24</v>
      </c>
      <c r="E164" t="s">
        <v>25</v>
      </c>
      <c r="F164">
        <v>0.64248369999999999</v>
      </c>
      <c r="G164" t="s">
        <v>22</v>
      </c>
      <c r="H164">
        <v>4.1135199999999997E-2</v>
      </c>
      <c r="I164">
        <v>0.92020829999999998</v>
      </c>
    </row>
    <row r="165" spans="2:9" x14ac:dyDescent="0.25">
      <c r="B165" t="s">
        <v>23</v>
      </c>
      <c r="C165" t="s">
        <v>19</v>
      </c>
      <c r="D165" t="s">
        <v>24</v>
      </c>
      <c r="E165" t="s">
        <v>25</v>
      </c>
      <c r="F165">
        <v>-12.6205175</v>
      </c>
      <c r="G165" t="s">
        <v>22</v>
      </c>
      <c r="H165">
        <v>0.33495950000000002</v>
      </c>
      <c r="I165">
        <v>0.93048249999999999</v>
      </c>
    </row>
    <row r="166" spans="2:9" x14ac:dyDescent="0.25">
      <c r="B166" t="s">
        <v>26</v>
      </c>
      <c r="C166" t="s">
        <v>27</v>
      </c>
      <c r="D166">
        <v>0.634741</v>
      </c>
      <c r="E166" t="s">
        <v>22</v>
      </c>
      <c r="F166">
        <v>1.1292999999999999E-2</v>
      </c>
      <c r="G166">
        <v>0.82657899999999995</v>
      </c>
    </row>
    <row r="167" spans="2:9" x14ac:dyDescent="0.25">
      <c r="B167" t="s">
        <v>28</v>
      </c>
      <c r="C167" t="s">
        <v>29</v>
      </c>
      <c r="D167">
        <v>298.14999999999998</v>
      </c>
    </row>
    <row r="169" spans="2:9" x14ac:dyDescent="0.25">
      <c r="B169" t="s">
        <v>8</v>
      </c>
      <c r="C169" t="s">
        <v>9</v>
      </c>
      <c r="D169">
        <v>23</v>
      </c>
      <c r="E169" t="s">
        <v>10</v>
      </c>
      <c r="F169" t="s">
        <v>92</v>
      </c>
      <c r="G169">
        <v>228</v>
      </c>
    </row>
    <row r="170" spans="2:9" x14ac:dyDescent="0.25">
      <c r="B170" t="s">
        <v>12</v>
      </c>
      <c r="C170" t="s">
        <v>13</v>
      </c>
      <c r="D170">
        <v>5.2941992999999998</v>
      </c>
      <c r="E170" t="s">
        <v>22</v>
      </c>
      <c r="F170">
        <v>6.2554899999999997E-2</v>
      </c>
      <c r="G170">
        <v>0.96538310000000005</v>
      </c>
    </row>
    <row r="171" spans="2:9" x14ac:dyDescent="0.25">
      <c r="B171" t="s">
        <v>14</v>
      </c>
      <c r="C171" t="s">
        <v>15</v>
      </c>
      <c r="D171">
        <v>1.8387713999999999</v>
      </c>
      <c r="E171" t="s">
        <v>22</v>
      </c>
      <c r="F171">
        <v>2.21044E-2</v>
      </c>
      <c r="G171">
        <v>0.96652130000000003</v>
      </c>
    </row>
    <row r="172" spans="2:9" x14ac:dyDescent="0.25">
      <c r="B172" t="s">
        <v>16</v>
      </c>
      <c r="C172" t="s">
        <v>13</v>
      </c>
      <c r="D172">
        <v>4.6022996999999997</v>
      </c>
      <c r="E172" t="s">
        <v>22</v>
      </c>
      <c r="F172">
        <v>0.12294239999999999</v>
      </c>
      <c r="G172">
        <v>0.98030919999999999</v>
      </c>
    </row>
    <row r="173" spans="2:9" x14ac:dyDescent="0.25">
      <c r="B173" t="s">
        <v>17</v>
      </c>
      <c r="C173" t="s">
        <v>15</v>
      </c>
      <c r="D173">
        <v>0.92888389999999998</v>
      </c>
      <c r="E173" t="s">
        <v>22</v>
      </c>
      <c r="F173">
        <v>2.2257099999999998E-2</v>
      </c>
      <c r="G173">
        <v>0.97831469999999998</v>
      </c>
    </row>
    <row r="174" spans="2:9" x14ac:dyDescent="0.25">
      <c r="B174" t="s">
        <v>18</v>
      </c>
      <c r="C174" t="s">
        <v>19</v>
      </c>
      <c r="D174" t="s">
        <v>20</v>
      </c>
      <c r="E174" t="s">
        <v>21</v>
      </c>
      <c r="F174">
        <v>-0.17042840000000001</v>
      </c>
      <c r="G174" t="s">
        <v>22</v>
      </c>
      <c r="H174">
        <v>7.0683700000000002E-2</v>
      </c>
      <c r="I174">
        <v>0.76703730000000003</v>
      </c>
    </row>
    <row r="175" spans="2:9" x14ac:dyDescent="0.25">
      <c r="B175" t="s">
        <v>23</v>
      </c>
      <c r="C175" t="s">
        <v>19</v>
      </c>
      <c r="D175" t="s">
        <v>20</v>
      </c>
      <c r="E175" t="s">
        <v>21</v>
      </c>
      <c r="F175">
        <v>-36.154907600000001</v>
      </c>
      <c r="G175" t="s">
        <v>22</v>
      </c>
      <c r="H175">
        <v>9.06782E-2</v>
      </c>
      <c r="I175">
        <v>0.66283749999999997</v>
      </c>
    </row>
    <row r="176" spans="2:9" x14ac:dyDescent="0.25">
      <c r="B176" t="s">
        <v>18</v>
      </c>
      <c r="C176" t="s">
        <v>19</v>
      </c>
      <c r="D176" t="s">
        <v>24</v>
      </c>
      <c r="E176" t="s">
        <v>25</v>
      </c>
      <c r="F176">
        <v>0.69799869999999997</v>
      </c>
      <c r="G176" t="s">
        <v>22</v>
      </c>
      <c r="H176">
        <v>4.1733399999999997E-2</v>
      </c>
      <c r="I176">
        <v>0.92131620000000003</v>
      </c>
    </row>
    <row r="177" spans="2:9" x14ac:dyDescent="0.25">
      <c r="B177" t="s">
        <v>23</v>
      </c>
      <c r="C177" t="s">
        <v>19</v>
      </c>
      <c r="D177" t="s">
        <v>24</v>
      </c>
      <c r="E177" t="s">
        <v>25</v>
      </c>
      <c r="F177">
        <v>-13.411958800000001</v>
      </c>
      <c r="G177" t="s">
        <v>22</v>
      </c>
      <c r="H177">
        <v>0.34093269999999998</v>
      </c>
      <c r="I177">
        <v>0.93162509999999998</v>
      </c>
    </row>
    <row r="178" spans="2:9" x14ac:dyDescent="0.25">
      <c r="B178" t="s">
        <v>26</v>
      </c>
      <c r="C178" t="s">
        <v>27</v>
      </c>
      <c r="D178">
        <v>0.63049469999999996</v>
      </c>
      <c r="E178" t="s">
        <v>22</v>
      </c>
      <c r="F178">
        <v>1.0999399999999999E-2</v>
      </c>
      <c r="G178">
        <v>0.83330139999999997</v>
      </c>
    </row>
    <row r="179" spans="2:9" x14ac:dyDescent="0.25">
      <c r="B179" t="s">
        <v>28</v>
      </c>
      <c r="C179" t="s">
        <v>29</v>
      </c>
      <c r="D179">
        <v>298.14999999999998</v>
      </c>
    </row>
    <row r="181" spans="2:9" x14ac:dyDescent="0.25">
      <c r="B181" t="s">
        <v>8</v>
      </c>
      <c r="C181" t="s">
        <v>9</v>
      </c>
      <c r="D181">
        <v>24</v>
      </c>
      <c r="E181" t="s">
        <v>10</v>
      </c>
      <c r="F181" t="s">
        <v>93</v>
      </c>
      <c r="G181">
        <v>227</v>
      </c>
    </row>
    <row r="182" spans="2:9" x14ac:dyDescent="0.25">
      <c r="B182" t="s">
        <v>12</v>
      </c>
      <c r="C182" t="s">
        <v>13</v>
      </c>
      <c r="D182">
        <v>5.2941992999999998</v>
      </c>
      <c r="E182" t="s">
        <v>22</v>
      </c>
      <c r="F182">
        <v>6.2554899999999997E-2</v>
      </c>
      <c r="G182">
        <v>0.96538310000000005</v>
      </c>
    </row>
    <row r="183" spans="2:9" x14ac:dyDescent="0.25">
      <c r="B183" t="s">
        <v>14</v>
      </c>
      <c r="C183" t="s">
        <v>15</v>
      </c>
      <c r="D183">
        <v>1.8387713999999999</v>
      </c>
      <c r="E183" t="s">
        <v>22</v>
      </c>
      <c r="F183">
        <v>2.21044E-2</v>
      </c>
      <c r="G183">
        <v>0.96652130000000003</v>
      </c>
    </row>
    <row r="184" spans="2:9" x14ac:dyDescent="0.25">
      <c r="B184" t="s">
        <v>16</v>
      </c>
      <c r="C184" t="s">
        <v>13</v>
      </c>
      <c r="D184">
        <v>4.6022996999999997</v>
      </c>
      <c r="E184" t="s">
        <v>22</v>
      </c>
      <c r="F184">
        <v>0.12294239999999999</v>
      </c>
      <c r="G184">
        <v>0.98030919999999999</v>
      </c>
    </row>
    <row r="185" spans="2:9" x14ac:dyDescent="0.25">
      <c r="B185" t="s">
        <v>17</v>
      </c>
      <c r="C185" t="s">
        <v>15</v>
      </c>
      <c r="D185">
        <v>0.92888389999999998</v>
      </c>
      <c r="E185" t="s">
        <v>22</v>
      </c>
      <c r="F185">
        <v>2.2257099999999998E-2</v>
      </c>
      <c r="G185">
        <v>0.97831469999999998</v>
      </c>
    </row>
    <row r="186" spans="2:9" x14ac:dyDescent="0.25">
      <c r="B186" t="s">
        <v>18</v>
      </c>
      <c r="C186" t="s">
        <v>19</v>
      </c>
      <c r="D186" t="s">
        <v>20</v>
      </c>
      <c r="E186" t="s">
        <v>21</v>
      </c>
      <c r="F186">
        <v>-0.17645949999999999</v>
      </c>
      <c r="G186" t="s">
        <v>22</v>
      </c>
      <c r="H186">
        <v>7.1264300000000003E-2</v>
      </c>
      <c r="I186">
        <v>0.77049820000000002</v>
      </c>
    </row>
    <row r="187" spans="2:9" x14ac:dyDescent="0.25">
      <c r="B187" t="s">
        <v>23</v>
      </c>
      <c r="C187" t="s">
        <v>19</v>
      </c>
      <c r="D187" t="s">
        <v>20</v>
      </c>
      <c r="E187" t="s">
        <v>21</v>
      </c>
      <c r="F187">
        <v>-38.012855299999998</v>
      </c>
      <c r="G187" t="s">
        <v>22</v>
      </c>
      <c r="H187">
        <v>9.08447E-2</v>
      </c>
      <c r="I187">
        <v>0.66405910000000001</v>
      </c>
    </row>
    <row r="188" spans="2:9" x14ac:dyDescent="0.25">
      <c r="B188" t="s">
        <v>18</v>
      </c>
      <c r="C188" t="s">
        <v>19</v>
      </c>
      <c r="D188" t="s">
        <v>24</v>
      </c>
      <c r="E188" t="s">
        <v>25</v>
      </c>
      <c r="F188">
        <v>0.73199159999999996</v>
      </c>
      <c r="G188" t="s">
        <v>22</v>
      </c>
      <c r="H188">
        <v>4.2261399999999998E-2</v>
      </c>
      <c r="I188">
        <v>0.9222397</v>
      </c>
    </row>
    <row r="189" spans="2:9" x14ac:dyDescent="0.25">
      <c r="B189" t="s">
        <v>23</v>
      </c>
      <c r="C189" t="s">
        <v>19</v>
      </c>
      <c r="D189" t="s">
        <v>24</v>
      </c>
      <c r="E189" t="s">
        <v>25</v>
      </c>
      <c r="F189">
        <v>-14.026756000000001</v>
      </c>
      <c r="G189" t="s">
        <v>22</v>
      </c>
      <c r="H189">
        <v>0.34624569999999999</v>
      </c>
      <c r="I189">
        <v>0.93254899999999996</v>
      </c>
    </row>
    <row r="190" spans="2:9" x14ac:dyDescent="0.25">
      <c r="B190" t="s">
        <v>26</v>
      </c>
      <c r="C190" t="s">
        <v>27</v>
      </c>
      <c r="D190">
        <v>0.62332100000000001</v>
      </c>
      <c r="E190" t="s">
        <v>22</v>
      </c>
      <c r="F190">
        <v>1.0811100000000001E-2</v>
      </c>
      <c r="G190">
        <v>0.83901559999999997</v>
      </c>
    </row>
    <row r="191" spans="2:9" x14ac:dyDescent="0.25">
      <c r="B191" t="s">
        <v>28</v>
      </c>
      <c r="C191" t="s">
        <v>29</v>
      </c>
      <c r="D191">
        <v>298.14999999999998</v>
      </c>
    </row>
    <row r="193" spans="2:9" x14ac:dyDescent="0.25">
      <c r="B193" t="s">
        <v>8</v>
      </c>
      <c r="C193" t="s">
        <v>9</v>
      </c>
      <c r="D193">
        <v>25</v>
      </c>
      <c r="E193" t="s">
        <v>10</v>
      </c>
      <c r="F193" t="s">
        <v>94</v>
      </c>
      <c r="G193">
        <v>226</v>
      </c>
    </row>
    <row r="194" spans="2:9" x14ac:dyDescent="0.25">
      <c r="B194" t="s">
        <v>12</v>
      </c>
      <c r="C194" t="s">
        <v>13</v>
      </c>
      <c r="D194">
        <v>5.2941992999999998</v>
      </c>
      <c r="E194" t="s">
        <v>22</v>
      </c>
      <c r="F194">
        <v>6.2554899999999997E-2</v>
      </c>
      <c r="G194">
        <v>0.96538310000000005</v>
      </c>
    </row>
    <row r="195" spans="2:9" x14ac:dyDescent="0.25">
      <c r="B195" t="s">
        <v>14</v>
      </c>
      <c r="C195" t="s">
        <v>15</v>
      </c>
      <c r="D195">
        <v>1.8387713999999999</v>
      </c>
      <c r="E195" t="s">
        <v>22</v>
      </c>
      <c r="F195">
        <v>2.21044E-2</v>
      </c>
      <c r="G195">
        <v>0.96652130000000003</v>
      </c>
    </row>
    <row r="196" spans="2:9" x14ac:dyDescent="0.25">
      <c r="B196" t="s">
        <v>16</v>
      </c>
      <c r="C196" t="s">
        <v>13</v>
      </c>
      <c r="D196">
        <v>4.6022996999999997</v>
      </c>
      <c r="E196" t="s">
        <v>22</v>
      </c>
      <c r="F196">
        <v>0.12294239999999999</v>
      </c>
      <c r="G196">
        <v>0.98030919999999999</v>
      </c>
    </row>
    <row r="197" spans="2:9" x14ac:dyDescent="0.25">
      <c r="B197" t="s">
        <v>17</v>
      </c>
      <c r="C197" t="s">
        <v>15</v>
      </c>
      <c r="D197">
        <v>0.92888389999999998</v>
      </c>
      <c r="E197" t="s">
        <v>22</v>
      </c>
      <c r="F197">
        <v>2.2257099999999998E-2</v>
      </c>
      <c r="G197">
        <v>0.97831469999999998</v>
      </c>
    </row>
    <row r="198" spans="2:9" x14ac:dyDescent="0.25">
      <c r="B198" t="s">
        <v>18</v>
      </c>
      <c r="C198" t="s">
        <v>19</v>
      </c>
      <c r="D198" t="s">
        <v>20</v>
      </c>
      <c r="E198" t="s">
        <v>21</v>
      </c>
      <c r="F198">
        <v>-0.1927903</v>
      </c>
      <c r="G198" t="s">
        <v>22</v>
      </c>
      <c r="H198">
        <v>7.1751800000000004E-2</v>
      </c>
      <c r="I198">
        <v>0.77350169999999996</v>
      </c>
    </row>
    <row r="199" spans="2:9" x14ac:dyDescent="0.25">
      <c r="B199" t="s">
        <v>23</v>
      </c>
      <c r="C199" t="s">
        <v>19</v>
      </c>
      <c r="D199" t="s">
        <v>20</v>
      </c>
      <c r="E199" t="s">
        <v>21</v>
      </c>
      <c r="F199">
        <v>-39.5471316</v>
      </c>
      <c r="G199" t="s">
        <v>22</v>
      </c>
      <c r="H199">
        <v>9.0985399999999994E-2</v>
      </c>
      <c r="I199">
        <v>0.66514629999999997</v>
      </c>
    </row>
    <row r="200" spans="2:9" x14ac:dyDescent="0.25">
      <c r="B200" t="s">
        <v>18</v>
      </c>
      <c r="C200" t="s">
        <v>19</v>
      </c>
      <c r="D200" t="s">
        <v>24</v>
      </c>
      <c r="E200" t="s">
        <v>25</v>
      </c>
      <c r="F200">
        <v>0.75595710000000005</v>
      </c>
      <c r="G200" t="s">
        <v>22</v>
      </c>
      <c r="H200">
        <v>4.2758200000000003E-2</v>
      </c>
      <c r="I200">
        <v>0.92308809999999997</v>
      </c>
    </row>
    <row r="201" spans="2:9" x14ac:dyDescent="0.25">
      <c r="B201" t="s">
        <v>23</v>
      </c>
      <c r="C201" t="s">
        <v>19</v>
      </c>
      <c r="D201" t="s">
        <v>24</v>
      </c>
      <c r="E201" t="s">
        <v>25</v>
      </c>
      <c r="F201">
        <v>-14.5461014</v>
      </c>
      <c r="G201" t="s">
        <v>22</v>
      </c>
      <c r="H201">
        <v>0.35122389999999998</v>
      </c>
      <c r="I201">
        <v>0.93338969999999999</v>
      </c>
    </row>
    <row r="202" spans="2:9" x14ac:dyDescent="0.25">
      <c r="B202" t="s">
        <v>26</v>
      </c>
      <c r="C202" t="s">
        <v>27</v>
      </c>
      <c r="D202">
        <v>0.61660789999999999</v>
      </c>
      <c r="E202" t="s">
        <v>22</v>
      </c>
      <c r="F202">
        <v>1.0685500000000001E-2</v>
      </c>
      <c r="G202">
        <v>0.84377650000000004</v>
      </c>
    </row>
    <row r="203" spans="2:9" x14ac:dyDescent="0.25">
      <c r="B203" t="s">
        <v>28</v>
      </c>
      <c r="C203" t="s">
        <v>29</v>
      </c>
      <c r="D203">
        <v>298.14999999999998</v>
      </c>
    </row>
    <row r="205" spans="2:9" x14ac:dyDescent="0.25">
      <c r="B205" t="s">
        <v>8</v>
      </c>
      <c r="C205" t="s">
        <v>9</v>
      </c>
      <c r="D205">
        <v>26</v>
      </c>
      <c r="E205" t="s">
        <v>10</v>
      </c>
      <c r="F205" t="s">
        <v>95</v>
      </c>
      <c r="G205">
        <v>225</v>
      </c>
    </row>
    <row r="206" spans="2:9" x14ac:dyDescent="0.25">
      <c r="B206" t="s">
        <v>12</v>
      </c>
      <c r="C206" t="s">
        <v>13</v>
      </c>
      <c r="D206">
        <v>5.2941992999999998</v>
      </c>
      <c r="E206" t="s">
        <v>22</v>
      </c>
      <c r="F206">
        <v>6.2554899999999997E-2</v>
      </c>
      <c r="G206">
        <v>0.96538310000000005</v>
      </c>
    </row>
    <row r="207" spans="2:9" x14ac:dyDescent="0.25">
      <c r="B207" t="s">
        <v>14</v>
      </c>
      <c r="C207" t="s">
        <v>15</v>
      </c>
      <c r="D207">
        <v>1.8387713999999999</v>
      </c>
      <c r="E207" t="s">
        <v>22</v>
      </c>
      <c r="F207">
        <v>2.21044E-2</v>
      </c>
      <c r="G207">
        <v>0.96652130000000003</v>
      </c>
    </row>
    <row r="208" spans="2:9" x14ac:dyDescent="0.25">
      <c r="B208" t="s">
        <v>16</v>
      </c>
      <c r="C208" t="s">
        <v>13</v>
      </c>
      <c r="D208">
        <v>4.6022996999999997</v>
      </c>
      <c r="E208" t="s">
        <v>22</v>
      </c>
      <c r="F208">
        <v>0.12294239999999999</v>
      </c>
      <c r="G208">
        <v>0.98030919999999999</v>
      </c>
    </row>
    <row r="209" spans="2:9" x14ac:dyDescent="0.25">
      <c r="B209" t="s">
        <v>17</v>
      </c>
      <c r="C209" t="s">
        <v>15</v>
      </c>
      <c r="D209">
        <v>0.92888389999999998</v>
      </c>
      <c r="E209" t="s">
        <v>22</v>
      </c>
      <c r="F209">
        <v>2.2257099999999998E-2</v>
      </c>
      <c r="G209">
        <v>0.97831469999999998</v>
      </c>
    </row>
    <row r="210" spans="2:9" x14ac:dyDescent="0.25">
      <c r="B210" t="s">
        <v>18</v>
      </c>
      <c r="C210" t="s">
        <v>19</v>
      </c>
      <c r="D210" t="s">
        <v>20</v>
      </c>
      <c r="E210" t="s">
        <v>21</v>
      </c>
      <c r="F210">
        <v>-0.19253339999999999</v>
      </c>
      <c r="G210" t="s">
        <v>22</v>
      </c>
      <c r="H210">
        <v>7.2021699999999994E-2</v>
      </c>
      <c r="I210">
        <v>0.77543799999999996</v>
      </c>
    </row>
    <row r="211" spans="2:9" x14ac:dyDescent="0.25">
      <c r="B211" t="s">
        <v>23</v>
      </c>
      <c r="C211" t="s">
        <v>19</v>
      </c>
      <c r="D211" t="s">
        <v>20</v>
      </c>
      <c r="E211" t="s">
        <v>21</v>
      </c>
      <c r="F211">
        <v>-40.718080700000002</v>
      </c>
      <c r="G211" t="s">
        <v>22</v>
      </c>
      <c r="H211">
        <v>9.1065599999999997E-2</v>
      </c>
      <c r="I211">
        <v>0.66587410000000002</v>
      </c>
    </row>
    <row r="212" spans="2:9" x14ac:dyDescent="0.25">
      <c r="B212" t="s">
        <v>18</v>
      </c>
      <c r="C212" t="s">
        <v>19</v>
      </c>
      <c r="D212" t="s">
        <v>24</v>
      </c>
      <c r="E212" t="s">
        <v>25</v>
      </c>
      <c r="F212">
        <v>0.7945913</v>
      </c>
      <c r="G212" t="s">
        <v>22</v>
      </c>
      <c r="H212">
        <v>4.3105699999999997E-2</v>
      </c>
      <c r="I212">
        <v>0.92366689999999996</v>
      </c>
    </row>
    <row r="213" spans="2:9" x14ac:dyDescent="0.25">
      <c r="B213" t="s">
        <v>23</v>
      </c>
      <c r="C213" t="s">
        <v>19</v>
      </c>
      <c r="D213" t="s">
        <v>24</v>
      </c>
      <c r="E213" t="s">
        <v>25</v>
      </c>
      <c r="F213">
        <v>-15.181331999999999</v>
      </c>
      <c r="G213" t="s">
        <v>22</v>
      </c>
      <c r="H213">
        <v>0.35469529999999999</v>
      </c>
      <c r="I213">
        <v>0.93395479999999997</v>
      </c>
    </row>
    <row r="214" spans="2:9" x14ac:dyDescent="0.25">
      <c r="B214" t="s">
        <v>26</v>
      </c>
      <c r="C214" t="s">
        <v>27</v>
      </c>
      <c r="D214">
        <v>0.61150749999999998</v>
      </c>
      <c r="E214" t="s">
        <v>22</v>
      </c>
      <c r="F214">
        <v>1.0633399999999999E-2</v>
      </c>
      <c r="G214">
        <v>0.84667800000000004</v>
      </c>
    </row>
    <row r="215" spans="2:9" x14ac:dyDescent="0.25">
      <c r="B215" t="s">
        <v>28</v>
      </c>
      <c r="C215" t="s">
        <v>29</v>
      </c>
      <c r="D215">
        <v>298.14999999999998</v>
      </c>
    </row>
    <row r="217" spans="2:9" x14ac:dyDescent="0.25">
      <c r="B217" t="s">
        <v>8</v>
      </c>
      <c r="C217" t="s">
        <v>9</v>
      </c>
      <c r="D217">
        <v>27</v>
      </c>
      <c r="E217" t="s">
        <v>10</v>
      </c>
      <c r="F217" t="s">
        <v>96</v>
      </c>
      <c r="G217">
        <v>224</v>
      </c>
    </row>
    <row r="218" spans="2:9" x14ac:dyDescent="0.25">
      <c r="B218" t="s">
        <v>12</v>
      </c>
      <c r="C218" t="s">
        <v>13</v>
      </c>
      <c r="D218">
        <v>5.2941992999999998</v>
      </c>
      <c r="E218" t="s">
        <v>22</v>
      </c>
      <c r="F218">
        <v>6.2554899999999997E-2</v>
      </c>
      <c r="G218">
        <v>0.96538310000000005</v>
      </c>
    </row>
    <row r="219" spans="2:9" x14ac:dyDescent="0.25">
      <c r="B219" t="s">
        <v>14</v>
      </c>
      <c r="C219" t="s">
        <v>15</v>
      </c>
      <c r="D219">
        <v>1.8387713999999999</v>
      </c>
      <c r="E219" t="s">
        <v>22</v>
      </c>
      <c r="F219">
        <v>2.21044E-2</v>
      </c>
      <c r="G219">
        <v>0.96652130000000003</v>
      </c>
    </row>
    <row r="220" spans="2:9" x14ac:dyDescent="0.25">
      <c r="B220" t="s">
        <v>16</v>
      </c>
      <c r="C220" t="s">
        <v>13</v>
      </c>
      <c r="D220">
        <v>4.6022996999999997</v>
      </c>
      <c r="E220" t="s">
        <v>22</v>
      </c>
      <c r="F220">
        <v>0.12294239999999999</v>
      </c>
      <c r="G220">
        <v>0.98030919999999999</v>
      </c>
    </row>
    <row r="221" spans="2:9" x14ac:dyDescent="0.25">
      <c r="B221" t="s">
        <v>17</v>
      </c>
      <c r="C221" t="s">
        <v>15</v>
      </c>
      <c r="D221">
        <v>0.92888389999999998</v>
      </c>
      <c r="E221" t="s">
        <v>22</v>
      </c>
      <c r="F221">
        <v>2.2257099999999998E-2</v>
      </c>
      <c r="G221">
        <v>0.97831469999999998</v>
      </c>
    </row>
    <row r="222" spans="2:9" x14ac:dyDescent="0.25">
      <c r="B222" t="s">
        <v>18</v>
      </c>
      <c r="C222" t="s">
        <v>19</v>
      </c>
      <c r="D222" t="s">
        <v>20</v>
      </c>
      <c r="E222" t="s">
        <v>21</v>
      </c>
      <c r="F222">
        <v>-0.22375390000000001</v>
      </c>
      <c r="G222" t="s">
        <v>22</v>
      </c>
      <c r="H222">
        <v>7.2143399999999996E-2</v>
      </c>
      <c r="I222">
        <v>0.77614349999999999</v>
      </c>
    </row>
    <row r="223" spans="2:9" x14ac:dyDescent="0.25">
      <c r="B223" t="s">
        <v>23</v>
      </c>
      <c r="C223" t="s">
        <v>19</v>
      </c>
      <c r="D223" t="s">
        <v>20</v>
      </c>
      <c r="E223" t="s">
        <v>21</v>
      </c>
      <c r="F223">
        <v>-41.458330599999996</v>
      </c>
      <c r="G223" t="s">
        <v>22</v>
      </c>
      <c r="H223">
        <v>9.1097899999999996E-2</v>
      </c>
      <c r="I223">
        <v>0.66612369999999999</v>
      </c>
    </row>
    <row r="224" spans="2:9" x14ac:dyDescent="0.25">
      <c r="B224" t="s">
        <v>18</v>
      </c>
      <c r="C224" t="s">
        <v>19</v>
      </c>
      <c r="D224" t="s">
        <v>24</v>
      </c>
      <c r="E224" t="s">
        <v>25</v>
      </c>
      <c r="F224">
        <v>0.83179400000000003</v>
      </c>
      <c r="G224" t="s">
        <v>22</v>
      </c>
      <c r="H224">
        <v>4.33932E-2</v>
      </c>
      <c r="I224">
        <v>0.92416019999999999</v>
      </c>
    </row>
    <row r="225" spans="2:9" x14ac:dyDescent="0.25">
      <c r="B225" t="s">
        <v>23</v>
      </c>
      <c r="C225" t="s">
        <v>19</v>
      </c>
      <c r="D225" t="s">
        <v>24</v>
      </c>
      <c r="E225" t="s">
        <v>25</v>
      </c>
      <c r="F225">
        <v>-15.7293223</v>
      </c>
      <c r="G225" t="s">
        <v>22</v>
      </c>
      <c r="H225">
        <v>0.35751569999999999</v>
      </c>
      <c r="I225">
        <v>0.93444989999999994</v>
      </c>
    </row>
    <row r="226" spans="2:9" x14ac:dyDescent="0.25">
      <c r="B226" t="s">
        <v>26</v>
      </c>
      <c r="C226" t="s">
        <v>27</v>
      </c>
      <c r="D226">
        <v>0.60996810000000001</v>
      </c>
      <c r="E226" t="s">
        <v>22</v>
      </c>
      <c r="F226">
        <v>1.05976E-2</v>
      </c>
      <c r="G226">
        <v>0.84854510000000005</v>
      </c>
    </row>
    <row r="227" spans="2:9" x14ac:dyDescent="0.25">
      <c r="B227" t="s">
        <v>28</v>
      </c>
      <c r="C227" t="s">
        <v>29</v>
      </c>
      <c r="D227">
        <v>298.14999999999998</v>
      </c>
    </row>
    <row r="229" spans="2:9" x14ac:dyDescent="0.25">
      <c r="B229" t="s">
        <v>8</v>
      </c>
      <c r="C229" t="s">
        <v>9</v>
      </c>
      <c r="D229">
        <v>28</v>
      </c>
      <c r="E229" t="s">
        <v>10</v>
      </c>
      <c r="F229" t="s">
        <v>97</v>
      </c>
      <c r="G229">
        <v>223</v>
      </c>
    </row>
    <row r="230" spans="2:9" x14ac:dyDescent="0.25">
      <c r="B230" t="s">
        <v>12</v>
      </c>
      <c r="C230" t="s">
        <v>13</v>
      </c>
      <c r="D230">
        <v>5.2941992999999998</v>
      </c>
      <c r="E230" t="s">
        <v>22</v>
      </c>
      <c r="F230">
        <v>6.2554899999999997E-2</v>
      </c>
      <c r="G230">
        <v>0.96538310000000005</v>
      </c>
    </row>
    <row r="231" spans="2:9" x14ac:dyDescent="0.25">
      <c r="B231" t="s">
        <v>14</v>
      </c>
      <c r="C231" t="s">
        <v>15</v>
      </c>
      <c r="D231">
        <v>1.8387713999999999</v>
      </c>
      <c r="E231" t="s">
        <v>22</v>
      </c>
      <c r="F231">
        <v>2.21044E-2</v>
      </c>
      <c r="G231">
        <v>0.96652130000000003</v>
      </c>
    </row>
    <row r="232" spans="2:9" x14ac:dyDescent="0.25">
      <c r="B232" t="s">
        <v>16</v>
      </c>
      <c r="C232" t="s">
        <v>13</v>
      </c>
      <c r="D232">
        <v>4.6022996999999997</v>
      </c>
      <c r="E232" t="s">
        <v>22</v>
      </c>
      <c r="F232">
        <v>0.12294239999999999</v>
      </c>
      <c r="G232">
        <v>0.98030919999999999</v>
      </c>
    </row>
    <row r="233" spans="2:9" x14ac:dyDescent="0.25">
      <c r="B233" t="s">
        <v>17</v>
      </c>
      <c r="C233" t="s">
        <v>15</v>
      </c>
      <c r="D233">
        <v>0.92888389999999998</v>
      </c>
      <c r="E233" t="s">
        <v>22</v>
      </c>
      <c r="F233">
        <v>2.2257099999999998E-2</v>
      </c>
      <c r="G233">
        <v>0.97831469999999998</v>
      </c>
    </row>
    <row r="234" spans="2:9" x14ac:dyDescent="0.25">
      <c r="B234" t="s">
        <v>18</v>
      </c>
      <c r="C234" t="s">
        <v>19</v>
      </c>
      <c r="D234" t="s">
        <v>20</v>
      </c>
      <c r="E234" t="s">
        <v>21</v>
      </c>
      <c r="F234">
        <v>-0.2487877</v>
      </c>
      <c r="G234" t="s">
        <v>22</v>
      </c>
      <c r="H234">
        <v>7.2107000000000004E-2</v>
      </c>
      <c r="I234">
        <v>0.77637310000000004</v>
      </c>
    </row>
    <row r="235" spans="2:9" x14ac:dyDescent="0.25">
      <c r="B235" t="s">
        <v>23</v>
      </c>
      <c r="C235" t="s">
        <v>19</v>
      </c>
      <c r="D235" t="s">
        <v>20</v>
      </c>
      <c r="E235" t="s">
        <v>21</v>
      </c>
      <c r="F235">
        <v>-41.977706699999999</v>
      </c>
      <c r="G235" t="s">
        <v>22</v>
      </c>
      <c r="H235">
        <v>9.1089299999999998E-2</v>
      </c>
      <c r="I235">
        <v>0.66622990000000004</v>
      </c>
    </row>
    <row r="236" spans="2:9" x14ac:dyDescent="0.25">
      <c r="B236" t="s">
        <v>18</v>
      </c>
      <c r="C236" t="s">
        <v>19</v>
      </c>
      <c r="D236" t="s">
        <v>24</v>
      </c>
      <c r="E236" t="s">
        <v>25</v>
      </c>
      <c r="F236">
        <v>0.87349549999999998</v>
      </c>
      <c r="G236" t="s">
        <v>22</v>
      </c>
      <c r="H236">
        <v>4.3568799999999998E-2</v>
      </c>
      <c r="I236">
        <v>0.92445290000000002</v>
      </c>
    </row>
    <row r="237" spans="2:9" x14ac:dyDescent="0.25">
      <c r="B237" t="s">
        <v>23</v>
      </c>
      <c r="C237" t="s">
        <v>19</v>
      </c>
      <c r="D237" t="s">
        <v>24</v>
      </c>
      <c r="E237" t="s">
        <v>25</v>
      </c>
      <c r="F237">
        <v>-16.397639000000002</v>
      </c>
      <c r="G237" t="s">
        <v>22</v>
      </c>
      <c r="H237">
        <v>0.35922799999999999</v>
      </c>
      <c r="I237">
        <v>0.93473519999999999</v>
      </c>
    </row>
    <row r="238" spans="2:9" x14ac:dyDescent="0.25">
      <c r="B238" t="s">
        <v>26</v>
      </c>
      <c r="C238" t="s">
        <v>27</v>
      </c>
      <c r="D238">
        <v>0.60835159999999999</v>
      </c>
      <c r="E238" t="s">
        <v>22</v>
      </c>
      <c r="F238">
        <v>1.0609E-2</v>
      </c>
      <c r="G238">
        <v>0.84929390000000005</v>
      </c>
    </row>
    <row r="239" spans="2:9" x14ac:dyDescent="0.25">
      <c r="B239" t="s">
        <v>28</v>
      </c>
      <c r="C239" t="s">
        <v>29</v>
      </c>
      <c r="D239">
        <v>298.14999999999998</v>
      </c>
    </row>
    <row r="241" spans="2:9" x14ac:dyDescent="0.25">
      <c r="B241" t="s">
        <v>8</v>
      </c>
      <c r="C241" t="s">
        <v>9</v>
      </c>
      <c r="D241">
        <v>29</v>
      </c>
      <c r="E241" t="s">
        <v>10</v>
      </c>
      <c r="F241" t="s">
        <v>11</v>
      </c>
      <c r="G241">
        <v>222</v>
      </c>
    </row>
    <row r="242" spans="2:9" x14ac:dyDescent="0.25">
      <c r="B242" t="s">
        <v>12</v>
      </c>
      <c r="C242" t="s">
        <v>13</v>
      </c>
      <c r="D242">
        <v>5.2941992999999998</v>
      </c>
      <c r="E242" t="s">
        <v>22</v>
      </c>
      <c r="F242">
        <v>6.2554899999999997E-2</v>
      </c>
      <c r="G242">
        <v>0.96538310000000005</v>
      </c>
    </row>
    <row r="243" spans="2:9" x14ac:dyDescent="0.25">
      <c r="B243" t="s">
        <v>14</v>
      </c>
      <c r="C243" t="s">
        <v>15</v>
      </c>
      <c r="D243">
        <v>1.8387713999999999</v>
      </c>
      <c r="E243" t="s">
        <v>22</v>
      </c>
      <c r="F243">
        <v>2.21044E-2</v>
      </c>
      <c r="G243">
        <v>0.96652130000000003</v>
      </c>
    </row>
    <row r="244" spans="2:9" x14ac:dyDescent="0.25">
      <c r="B244" t="s">
        <v>16</v>
      </c>
      <c r="C244" t="s">
        <v>13</v>
      </c>
      <c r="D244">
        <v>4.6022996999999997</v>
      </c>
      <c r="E244" t="s">
        <v>22</v>
      </c>
      <c r="F244">
        <v>0.12294239999999999</v>
      </c>
      <c r="G244">
        <v>0.98030919999999999</v>
      </c>
    </row>
    <row r="245" spans="2:9" x14ac:dyDescent="0.25">
      <c r="B245" t="s">
        <v>17</v>
      </c>
      <c r="C245" t="s">
        <v>15</v>
      </c>
      <c r="D245">
        <v>0.92888389999999998</v>
      </c>
      <c r="E245" t="s">
        <v>22</v>
      </c>
      <c r="F245">
        <v>2.2257099999999998E-2</v>
      </c>
      <c r="G245">
        <v>0.97831469999999998</v>
      </c>
    </row>
    <row r="246" spans="2:9" x14ac:dyDescent="0.25">
      <c r="B246" t="s">
        <v>18</v>
      </c>
      <c r="C246" t="s">
        <v>19</v>
      </c>
      <c r="D246" t="s">
        <v>20</v>
      </c>
      <c r="E246" t="s">
        <v>21</v>
      </c>
      <c r="F246">
        <v>-0.2859833</v>
      </c>
      <c r="G246" t="s">
        <v>22</v>
      </c>
      <c r="H246">
        <v>7.2079900000000002E-2</v>
      </c>
      <c r="I246">
        <v>0.77722210000000003</v>
      </c>
    </row>
    <row r="247" spans="2:9" x14ac:dyDescent="0.25">
      <c r="B247" t="s">
        <v>23</v>
      </c>
      <c r="C247" t="s">
        <v>19</v>
      </c>
      <c r="D247" t="s">
        <v>20</v>
      </c>
      <c r="E247" t="s">
        <v>21</v>
      </c>
      <c r="F247">
        <v>-42.177795099999997</v>
      </c>
      <c r="G247" t="s">
        <v>22</v>
      </c>
      <c r="H247">
        <v>9.1090299999999999E-2</v>
      </c>
      <c r="I247">
        <v>0.66661009999999998</v>
      </c>
    </row>
    <row r="248" spans="2:9" x14ac:dyDescent="0.25">
      <c r="B248" t="s">
        <v>18</v>
      </c>
      <c r="C248" t="s">
        <v>19</v>
      </c>
      <c r="D248" t="s">
        <v>24</v>
      </c>
      <c r="E248" t="s">
        <v>25</v>
      </c>
      <c r="F248">
        <v>0.87806910000000005</v>
      </c>
      <c r="G248" t="s">
        <v>22</v>
      </c>
      <c r="H248">
        <v>4.3724600000000002E-2</v>
      </c>
      <c r="I248">
        <v>0.92468709999999998</v>
      </c>
    </row>
    <row r="249" spans="2:9" x14ac:dyDescent="0.25">
      <c r="B249" t="s">
        <v>23</v>
      </c>
      <c r="C249" t="s">
        <v>19</v>
      </c>
      <c r="D249" t="s">
        <v>24</v>
      </c>
      <c r="E249" t="s">
        <v>25</v>
      </c>
      <c r="F249">
        <v>-16.7099282</v>
      </c>
      <c r="G249" t="s">
        <v>22</v>
      </c>
      <c r="H249">
        <v>0.36078359999999998</v>
      </c>
      <c r="I249">
        <v>0.93494290000000002</v>
      </c>
    </row>
    <row r="250" spans="2:9" x14ac:dyDescent="0.25">
      <c r="B250" t="s">
        <v>26</v>
      </c>
      <c r="C250" t="s">
        <v>27</v>
      </c>
      <c r="D250">
        <v>0.60393989999999997</v>
      </c>
      <c r="E250" t="s">
        <v>22</v>
      </c>
      <c r="F250">
        <v>1.06441E-2</v>
      </c>
      <c r="G250">
        <v>0.8500586</v>
      </c>
    </row>
    <row r="251" spans="2:9" x14ac:dyDescent="0.25">
      <c r="B251" t="s">
        <v>28</v>
      </c>
      <c r="C251" t="s">
        <v>29</v>
      </c>
      <c r="D251">
        <v>298.14999999999998</v>
      </c>
    </row>
    <row r="253" spans="2:9" x14ac:dyDescent="0.25">
      <c r="B253" t="s">
        <v>8</v>
      </c>
      <c r="C253" t="s">
        <v>9</v>
      </c>
      <c r="D253">
        <v>30</v>
      </c>
      <c r="E253" t="s">
        <v>10</v>
      </c>
      <c r="F253" t="s">
        <v>98</v>
      </c>
      <c r="G253">
        <v>221</v>
      </c>
    </row>
    <row r="254" spans="2:9" x14ac:dyDescent="0.25">
      <c r="B254" t="s">
        <v>12</v>
      </c>
      <c r="C254" t="s">
        <v>13</v>
      </c>
      <c r="D254">
        <v>5.2941992999999998</v>
      </c>
      <c r="E254" t="s">
        <v>22</v>
      </c>
      <c r="F254">
        <v>6.2554899999999997E-2</v>
      </c>
      <c r="G254">
        <v>0.96538310000000005</v>
      </c>
    </row>
    <row r="255" spans="2:9" x14ac:dyDescent="0.25">
      <c r="B255" t="s">
        <v>14</v>
      </c>
      <c r="C255" t="s">
        <v>15</v>
      </c>
      <c r="D255">
        <v>1.8387713999999999</v>
      </c>
      <c r="E255" t="s">
        <v>22</v>
      </c>
      <c r="F255">
        <v>2.21044E-2</v>
      </c>
      <c r="G255">
        <v>0.96652130000000003</v>
      </c>
    </row>
    <row r="256" spans="2:9" x14ac:dyDescent="0.25">
      <c r="B256" t="s">
        <v>16</v>
      </c>
      <c r="C256" t="s">
        <v>13</v>
      </c>
      <c r="D256">
        <v>4.6022996999999997</v>
      </c>
      <c r="E256" t="s">
        <v>22</v>
      </c>
      <c r="F256">
        <v>0.12294239999999999</v>
      </c>
      <c r="G256">
        <v>0.98030919999999999</v>
      </c>
    </row>
    <row r="257" spans="2:9" x14ac:dyDescent="0.25">
      <c r="B257" t="s">
        <v>17</v>
      </c>
      <c r="C257" t="s">
        <v>15</v>
      </c>
      <c r="D257">
        <v>0.92888389999999998</v>
      </c>
      <c r="E257" t="s">
        <v>22</v>
      </c>
      <c r="F257">
        <v>2.2257099999999998E-2</v>
      </c>
      <c r="G257">
        <v>0.97831469999999998</v>
      </c>
    </row>
    <row r="258" spans="2:9" x14ac:dyDescent="0.25">
      <c r="B258" t="s">
        <v>18</v>
      </c>
      <c r="C258" t="s">
        <v>19</v>
      </c>
      <c r="D258" t="s">
        <v>20</v>
      </c>
      <c r="E258" t="s">
        <v>21</v>
      </c>
      <c r="F258">
        <v>-0.29110799999999998</v>
      </c>
      <c r="G258" t="s">
        <v>22</v>
      </c>
      <c r="H258">
        <v>7.1907600000000002E-2</v>
      </c>
      <c r="I258">
        <v>0.77787969999999995</v>
      </c>
    </row>
    <row r="259" spans="2:9" x14ac:dyDescent="0.25">
      <c r="B259" t="s">
        <v>23</v>
      </c>
      <c r="C259" t="s">
        <v>19</v>
      </c>
      <c r="D259" t="s">
        <v>20</v>
      </c>
      <c r="E259" t="s">
        <v>21</v>
      </c>
      <c r="F259">
        <v>-42.183099599999998</v>
      </c>
      <c r="G259" t="s">
        <v>22</v>
      </c>
      <c r="H259">
        <v>9.1056700000000004E-2</v>
      </c>
      <c r="I259">
        <v>0.6669716</v>
      </c>
    </row>
    <row r="260" spans="2:9" x14ac:dyDescent="0.25">
      <c r="B260" t="s">
        <v>18</v>
      </c>
      <c r="C260" t="s">
        <v>19</v>
      </c>
      <c r="D260" t="s">
        <v>24</v>
      </c>
      <c r="E260" t="s">
        <v>25</v>
      </c>
      <c r="F260">
        <v>0.89256179999999996</v>
      </c>
      <c r="G260" t="s">
        <v>22</v>
      </c>
      <c r="H260">
        <v>4.3731899999999997E-2</v>
      </c>
      <c r="I260">
        <v>0.92465470000000005</v>
      </c>
    </row>
    <row r="261" spans="2:9" x14ac:dyDescent="0.25">
      <c r="B261" t="s">
        <v>23</v>
      </c>
      <c r="C261" t="s">
        <v>19</v>
      </c>
      <c r="D261" t="s">
        <v>24</v>
      </c>
      <c r="E261" t="s">
        <v>25</v>
      </c>
      <c r="F261">
        <v>-17.128207199999999</v>
      </c>
      <c r="G261" t="s">
        <v>22</v>
      </c>
      <c r="H261">
        <v>0.36089139999999997</v>
      </c>
      <c r="I261">
        <v>0.93486809999999998</v>
      </c>
    </row>
    <row r="262" spans="2:9" x14ac:dyDescent="0.25">
      <c r="B262" t="s">
        <v>26</v>
      </c>
      <c r="C262" t="s">
        <v>27</v>
      </c>
      <c r="D262">
        <v>0.59829410000000005</v>
      </c>
      <c r="E262" t="s">
        <v>22</v>
      </c>
      <c r="F262">
        <v>1.0734799999999999E-2</v>
      </c>
      <c r="G262">
        <v>0.84965179999999996</v>
      </c>
    </row>
    <row r="263" spans="2:9" x14ac:dyDescent="0.25">
      <c r="B263" t="s">
        <v>28</v>
      </c>
      <c r="C263" t="s">
        <v>29</v>
      </c>
      <c r="D263">
        <v>298.14999999999998</v>
      </c>
    </row>
    <row r="265" spans="2:9" x14ac:dyDescent="0.25">
      <c r="B265" t="s">
        <v>8</v>
      </c>
      <c r="C265" t="s">
        <v>9</v>
      </c>
      <c r="D265">
        <v>31</v>
      </c>
      <c r="E265" t="s">
        <v>10</v>
      </c>
      <c r="F265" t="s">
        <v>99</v>
      </c>
      <c r="G265">
        <v>220</v>
      </c>
    </row>
    <row r="266" spans="2:9" x14ac:dyDescent="0.25">
      <c r="B266" t="s">
        <v>12</v>
      </c>
      <c r="C266" t="s">
        <v>13</v>
      </c>
      <c r="D266">
        <v>5.2941992999999998</v>
      </c>
      <c r="E266" t="s">
        <v>22</v>
      </c>
      <c r="F266">
        <v>6.2554899999999997E-2</v>
      </c>
      <c r="G266">
        <v>0.96538310000000005</v>
      </c>
    </row>
    <row r="267" spans="2:9" x14ac:dyDescent="0.25">
      <c r="B267" t="s">
        <v>14</v>
      </c>
      <c r="C267" t="s">
        <v>15</v>
      </c>
      <c r="D267">
        <v>1.8387713999999999</v>
      </c>
      <c r="E267" t="s">
        <v>22</v>
      </c>
      <c r="F267">
        <v>2.21044E-2</v>
      </c>
      <c r="G267">
        <v>0.96652130000000003</v>
      </c>
    </row>
    <row r="268" spans="2:9" x14ac:dyDescent="0.25">
      <c r="B268" t="s">
        <v>16</v>
      </c>
      <c r="C268" t="s">
        <v>13</v>
      </c>
      <c r="D268">
        <v>4.6022996999999997</v>
      </c>
      <c r="E268" t="s">
        <v>22</v>
      </c>
      <c r="F268">
        <v>0.12294239999999999</v>
      </c>
      <c r="G268">
        <v>0.98030919999999999</v>
      </c>
    </row>
    <row r="269" spans="2:9" x14ac:dyDescent="0.25">
      <c r="B269" t="s">
        <v>17</v>
      </c>
      <c r="C269" t="s">
        <v>15</v>
      </c>
      <c r="D269">
        <v>0.92888389999999998</v>
      </c>
      <c r="E269" t="s">
        <v>22</v>
      </c>
      <c r="F269">
        <v>2.2257099999999998E-2</v>
      </c>
      <c r="G269">
        <v>0.97831469999999998</v>
      </c>
    </row>
    <row r="270" spans="2:9" x14ac:dyDescent="0.25">
      <c r="B270" t="s">
        <v>18</v>
      </c>
      <c r="C270" t="s">
        <v>19</v>
      </c>
      <c r="D270" t="s">
        <v>20</v>
      </c>
      <c r="E270" t="s">
        <v>21</v>
      </c>
      <c r="F270">
        <v>-0.31350020000000001</v>
      </c>
      <c r="G270" t="s">
        <v>22</v>
      </c>
      <c r="H270">
        <v>7.1504700000000004E-2</v>
      </c>
      <c r="I270">
        <v>0.77655739999999995</v>
      </c>
    </row>
    <row r="271" spans="2:9" x14ac:dyDescent="0.25">
      <c r="B271" t="s">
        <v>23</v>
      </c>
      <c r="C271" t="s">
        <v>19</v>
      </c>
      <c r="D271" t="s">
        <v>20</v>
      </c>
      <c r="E271" t="s">
        <v>21</v>
      </c>
      <c r="F271">
        <v>-41.990303500000003</v>
      </c>
      <c r="G271" t="s">
        <v>22</v>
      </c>
      <c r="H271">
        <v>9.09465E-2</v>
      </c>
      <c r="I271">
        <v>0.66653910000000005</v>
      </c>
    </row>
    <row r="272" spans="2:9" x14ac:dyDescent="0.25">
      <c r="B272" t="s">
        <v>18</v>
      </c>
      <c r="C272" t="s">
        <v>19</v>
      </c>
      <c r="D272" t="s">
        <v>24</v>
      </c>
      <c r="E272" t="s">
        <v>25</v>
      </c>
      <c r="F272">
        <v>0.97768140000000003</v>
      </c>
      <c r="G272" t="s">
        <v>22</v>
      </c>
      <c r="H272">
        <v>4.3728499999999997E-2</v>
      </c>
      <c r="I272">
        <v>0.92465140000000001</v>
      </c>
    </row>
    <row r="273" spans="2:9" x14ac:dyDescent="0.25">
      <c r="B273" t="s">
        <v>23</v>
      </c>
      <c r="C273" t="s">
        <v>19</v>
      </c>
      <c r="D273" t="s">
        <v>24</v>
      </c>
      <c r="E273" t="s">
        <v>25</v>
      </c>
      <c r="F273">
        <v>-17.926211500000001</v>
      </c>
      <c r="G273" t="s">
        <v>22</v>
      </c>
      <c r="H273">
        <v>0.36078399999999999</v>
      </c>
      <c r="I273">
        <v>0.93485430000000003</v>
      </c>
    </row>
    <row r="274" spans="2:9" x14ac:dyDescent="0.25">
      <c r="B274" t="s">
        <v>26</v>
      </c>
      <c r="C274" t="s">
        <v>27</v>
      </c>
      <c r="D274">
        <v>0.59862939999999998</v>
      </c>
      <c r="E274" t="s">
        <v>22</v>
      </c>
      <c r="F274">
        <v>1.0834699999999999E-2</v>
      </c>
      <c r="G274">
        <v>0.84816469999999999</v>
      </c>
    </row>
    <row r="275" spans="2:9" x14ac:dyDescent="0.25">
      <c r="B275" t="s">
        <v>28</v>
      </c>
      <c r="C275" t="s">
        <v>29</v>
      </c>
      <c r="D275">
        <v>298.14999999999998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t="s">
        <v>12</v>
      </c>
      <c r="B1">
        <v>5.2941992999999998</v>
      </c>
      <c r="C1">
        <v>6.2554899999999997E-2</v>
      </c>
    </row>
    <row r="2" spans="1:3" x14ac:dyDescent="0.25">
      <c r="A2" t="s">
        <v>16</v>
      </c>
      <c r="B2">
        <v>4.6022996999999997</v>
      </c>
      <c r="C2">
        <v>0.12294239999999999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2017-12-14T19:19:40Z</dcterms:modified>
</cp:coreProperties>
</file>