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28" yWindow="-180" windowWidth="15348" windowHeight="10380" activeTab="2"/>
  </bookViews>
  <sheets>
    <sheet name="fit" sheetId="2" r:id="rId1"/>
    <sheet name="stat" sheetId="1" r:id="rId2"/>
    <sheet name="dg" sheetId="4" r:id="rId3"/>
  </sheets>
  <calcPr calcId="145621"/>
</workbook>
</file>

<file path=xl/calcChain.xml><?xml version="1.0" encoding="utf-8"?>
<calcChain xmlns="http://schemas.openxmlformats.org/spreadsheetml/2006/main">
  <c r="M24" i="1" l="1"/>
  <c r="M25" i="1"/>
  <c r="M26" i="1"/>
  <c r="M23" i="1"/>
  <c r="G257" i="2" l="1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J1" i="2"/>
  <c r="G1" i="2"/>
  <c r="F1" i="2"/>
  <c r="C1" i="2"/>
  <c r="B1" i="2"/>
</calcChain>
</file>

<file path=xl/sharedStrings.xml><?xml version="1.0" encoding="utf-8"?>
<sst xmlns="http://schemas.openxmlformats.org/spreadsheetml/2006/main" count="74" uniqueCount="46">
  <si>
    <t>Urea</t>
  </si>
  <si>
    <t xml:space="preserve">Protein </t>
  </si>
  <si>
    <t>#AA</t>
  </si>
  <si>
    <t>Final conc</t>
  </si>
  <si>
    <t>uM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</si>
  <si>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</si>
  <si>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</si>
  <si>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</si>
  <si>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</si>
  <si>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</si>
  <si>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FIT TOLERANCE =    1.0000000000000000E-004</t>
  </si>
  <si>
    <t xml:space="preserve">    TOTAL # OF VAR PARAMETERS =          109</t>
  </si>
  <si>
    <t xml:space="preserve">    GOODNESS OF FIT =    1.0000000000000000     </t>
  </si>
  <si>
    <t>Temp</t>
  </si>
  <si>
    <t>C</t>
  </si>
  <si>
    <t>SsI45A_M73A</t>
  </si>
  <si>
    <t>Gni</t>
  </si>
  <si>
    <t>Ani</t>
  </si>
  <si>
    <t>Giu</t>
  </si>
  <si>
    <t>Aiu</t>
  </si>
  <si>
    <t xml:space="preserve"> Filename: s2     Date:               Time:         </t>
  </si>
  <si>
    <t xml:space="preserve">    RANGE OF POINTS USED FOR FIT:    5   41</t>
  </si>
  <si>
    <t xml:space="preserve">    CORRESPONDING DATA RANGE:       0.4950</t>
  </si>
  <si>
    <t xml:space="preserve">    CHISQ CONVERGED IN           18  ITERATIONS</t>
  </si>
  <si>
    <t xml:space="preserve">    TOTAL # OF DATA POINTS =          777</t>
  </si>
  <si>
    <t xml:space="preserve">    NO. DEGREES OF FREEDOM =          668</t>
  </si>
  <si>
    <t xml:space="preserve">    CHI-SQUARED=    16.412750353111381     </t>
  </si>
  <si>
    <t xml:space="preserve">    REDUCED CHI-SQUARED =    2.4569985558549973E-002</t>
  </si>
  <si>
    <t>&gt;&gt;</t>
  </si>
  <si>
    <t>BUFFER</t>
  </si>
  <si>
    <t>[</t>
  </si>
  <si>
    <t>222.00000]</t>
  </si>
  <si>
    <t>(Kcal/mol)</t>
  </si>
  <si>
    <t>+/-</t>
  </si>
  <si>
    <t>(Kcal/mol/[D])</t>
  </si>
  <si>
    <t>SLOPE</t>
  </si>
  <si>
    <t>OF</t>
  </si>
  <si>
    <t>NATIVE</t>
  </si>
  <si>
    <t>BASELINE</t>
  </si>
  <si>
    <t>Y-INT</t>
  </si>
  <si>
    <t>UNFOLDED</t>
  </si>
  <si>
    <t>BASELIN</t>
  </si>
  <si>
    <t>Z</t>
  </si>
  <si>
    <t>PARAMETER</t>
  </si>
  <si>
    <t>TEMPERATURE</t>
  </si>
  <si>
    <t>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</si>
</sst>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O13" sqref="O13"/>
    </sheetView>
  </sheetViews>
  <sheetFormatPr defaultRowHeight="14.4" x14ac:dyDescent="0.3"/>
  <cols>
    <col min="2" max="2" width="11.5546875" customWidth="1"/>
    <col min="6" max="6" width="10.6640625" customWidth="1"/>
  </cols>
  <sheetData>
    <row r="1" spans="1:16" ht="45" x14ac:dyDescent="0.25">
      <c r="A1" s="1" t="s">
        <v>0</v>
      </c>
      <c r="B1" s="1" t="str">
        <f>CONCATENATE($O$1,"-Data")</f>
        <v>SsI45A_M73A-Data</v>
      </c>
      <c r="C1" s="1" t="str">
        <f>CONCATENATE($O$1,"-Data-MRE")</f>
        <v>SsI45A_M73A-Data-MRE</v>
      </c>
      <c r="D1" s="1"/>
      <c r="E1" s="1" t="s">
        <v>0</v>
      </c>
      <c r="F1" s="1" t="str">
        <f>CONCATENATE($O$1,"-Model")</f>
        <v>SsI45A_M73A-Model</v>
      </c>
      <c r="G1" s="1" t="str">
        <f>CONCATENATE($O$1,"-Model-MRE")</f>
        <v>SsI45A_M73A-Model-MRE</v>
      </c>
      <c r="H1" s="1"/>
      <c r="I1" s="1" t="s">
        <v>0</v>
      </c>
      <c r="J1" s="1" t="str">
        <f>CONCATENATE($O$1,"-Residual")</f>
        <v>SsI45A_M73A-Residual</v>
      </c>
      <c r="K1" s="1"/>
      <c r="N1" t="s">
        <v>1</v>
      </c>
      <c r="O1" t="s">
        <v>15</v>
      </c>
    </row>
    <row r="2" spans="1:16" ht="15" x14ac:dyDescent="0.25">
      <c r="A2" s="2">
        <v>0.495</v>
      </c>
      <c r="B2" s="2">
        <v>-26.760940000000002</v>
      </c>
      <c r="C2">
        <f>(B2*100000)/($O$2*0.5*$O$3)</f>
        <v>-8810.186008230452</v>
      </c>
      <c r="E2" s="2">
        <v>0.495</v>
      </c>
      <c r="F2" s="2">
        <v>-27.07001</v>
      </c>
      <c r="G2">
        <f>(F2*100000)/($O$2*0.5*$O$3)</f>
        <v>-8911.9374485596709</v>
      </c>
      <c r="I2" s="2">
        <v>1.63</v>
      </c>
      <c r="J2" s="2">
        <v>0.38319639999999999</v>
      </c>
      <c r="N2" t="s">
        <v>2</v>
      </c>
      <c r="O2">
        <v>243</v>
      </c>
    </row>
    <row r="3" spans="1:16" ht="15" x14ac:dyDescent="0.25">
      <c r="A3" s="2">
        <v>0.84899999999999998</v>
      </c>
      <c r="B3" s="2">
        <v>-26.716439999999999</v>
      </c>
      <c r="C3">
        <f t="shared" ref="C3:C38" si="0">(B3*100000)/($O$2*0.5*$O$3)</f>
        <v>-8795.5358024691359</v>
      </c>
      <c r="E3" s="2">
        <v>0.52911770000000002</v>
      </c>
      <c r="F3" s="2">
        <v>-26.979050000000001</v>
      </c>
      <c r="G3">
        <f t="shared" ref="G3:G66" si="1">(F3*100000)/($O$2*0.5*$O$3)</f>
        <v>-8881.991769547325</v>
      </c>
      <c r="I3" s="2">
        <v>1.891</v>
      </c>
      <c r="J3" s="2">
        <v>-0.27933390000000002</v>
      </c>
      <c r="K3" s="2"/>
      <c r="N3" t="s">
        <v>3</v>
      </c>
      <c r="O3">
        <v>2.5</v>
      </c>
      <c r="P3" t="s">
        <v>4</v>
      </c>
    </row>
    <row r="4" spans="1:16" ht="15" x14ac:dyDescent="0.25">
      <c r="A4" s="2">
        <v>1.18</v>
      </c>
      <c r="B4" s="2">
        <v>-24.001239999999999</v>
      </c>
      <c r="C4">
        <f t="shared" si="0"/>
        <v>-7901.6427983539097</v>
      </c>
      <c r="E4" s="2">
        <v>0.56323529999999999</v>
      </c>
      <c r="F4" s="2">
        <v>-26.885639999999999</v>
      </c>
      <c r="G4">
        <f t="shared" si="1"/>
        <v>-8851.2395061728403</v>
      </c>
      <c r="I4" s="2">
        <v>2.093</v>
      </c>
      <c r="J4" s="2">
        <v>0.393841</v>
      </c>
      <c r="K4" s="2"/>
      <c r="N4" t="s">
        <v>13</v>
      </c>
      <c r="O4">
        <v>30</v>
      </c>
      <c r="P4" t="s">
        <v>14</v>
      </c>
    </row>
    <row r="5" spans="1:16" ht="15" x14ac:dyDescent="0.25">
      <c r="A5" s="2">
        <v>1.369</v>
      </c>
      <c r="B5" s="2">
        <v>-24.587240000000001</v>
      </c>
      <c r="C5">
        <f t="shared" si="0"/>
        <v>-8094.5646090534983</v>
      </c>
      <c r="E5" s="2">
        <v>0.59735289999999996</v>
      </c>
      <c r="F5" s="2">
        <v>-26.789709999999999</v>
      </c>
      <c r="G5">
        <f t="shared" si="1"/>
        <v>-8819.6576131687234</v>
      </c>
      <c r="I5" s="2">
        <v>2.3780000000000001</v>
      </c>
      <c r="J5" s="2">
        <v>-4.0837760000000001E-2</v>
      </c>
      <c r="K5" s="2"/>
    </row>
    <row r="6" spans="1:16" ht="15" x14ac:dyDescent="0.25">
      <c r="A6" s="2">
        <v>1.63</v>
      </c>
      <c r="B6" s="2">
        <v>-22.616340000000001</v>
      </c>
      <c r="C6">
        <f t="shared" si="0"/>
        <v>-7445.7086419753086</v>
      </c>
      <c r="E6" s="2">
        <v>0.63147059999999999</v>
      </c>
      <c r="F6" s="2">
        <v>-26.691189999999999</v>
      </c>
      <c r="G6">
        <f t="shared" si="1"/>
        <v>-8787.2230452674903</v>
      </c>
      <c r="I6" s="2">
        <v>2.593</v>
      </c>
      <c r="J6" s="2">
        <v>-0.29950529999999997</v>
      </c>
      <c r="K6" s="2"/>
    </row>
    <row r="7" spans="1:16" ht="15" x14ac:dyDescent="0.25">
      <c r="A7" s="2">
        <v>1.891</v>
      </c>
      <c r="B7" s="2">
        <v>-22.414439999999999</v>
      </c>
      <c r="C7">
        <f t="shared" si="0"/>
        <v>-7379.2395061728394</v>
      </c>
      <c r="E7" s="2">
        <v>0.66558819999999996</v>
      </c>
      <c r="F7" s="2">
        <v>-26.590029999999999</v>
      </c>
      <c r="G7">
        <f t="shared" si="1"/>
        <v>-8753.9193415637856</v>
      </c>
      <c r="I7" s="2">
        <v>2.891</v>
      </c>
      <c r="J7" s="2">
        <v>-0.34603279999999997</v>
      </c>
      <c r="K7" s="2"/>
    </row>
    <row r="8" spans="1:16" ht="15" x14ac:dyDescent="0.25">
      <c r="A8" s="2">
        <v>2.093</v>
      </c>
      <c r="B8" s="2">
        <v>-21.185739999999999</v>
      </c>
      <c r="C8">
        <f t="shared" si="0"/>
        <v>-6974.7292181069961</v>
      </c>
      <c r="E8" s="2">
        <v>0.69970589999999999</v>
      </c>
      <c r="F8" s="2">
        <v>-26.486190000000001</v>
      </c>
      <c r="G8">
        <f t="shared" si="1"/>
        <v>-8719.7333333333336</v>
      </c>
      <c r="I8" s="2">
        <v>3.0470000000000002</v>
      </c>
      <c r="J8" s="2">
        <v>0.25859270000000001</v>
      </c>
      <c r="K8" s="2"/>
    </row>
    <row r="9" spans="1:16" ht="15" x14ac:dyDescent="0.25">
      <c r="A9" s="2">
        <v>2.3780000000000001</v>
      </c>
      <c r="B9" s="2">
        <v>-20.978439999999999</v>
      </c>
      <c r="C9">
        <f t="shared" si="0"/>
        <v>-6906.4823045267485</v>
      </c>
      <c r="E9" s="2">
        <v>0.73382349999999996</v>
      </c>
      <c r="F9" s="2">
        <v>-26.379629999999999</v>
      </c>
      <c r="G9">
        <f t="shared" si="1"/>
        <v>-8684.6518518518515</v>
      </c>
      <c r="I9" s="2">
        <v>3.286</v>
      </c>
      <c r="J9" s="2">
        <v>0.1624594</v>
      </c>
      <c r="K9" s="2"/>
    </row>
    <row r="10" spans="1:16" ht="15" x14ac:dyDescent="0.25">
      <c r="A10" s="2">
        <v>2.593</v>
      </c>
      <c r="B10" s="2">
        <v>-20.829339999999998</v>
      </c>
      <c r="C10">
        <f t="shared" si="0"/>
        <v>-6857.3958847736621</v>
      </c>
      <c r="E10" s="2">
        <v>0.76794119999999999</v>
      </c>
      <c r="F10" s="2">
        <v>-26.270350000000001</v>
      </c>
      <c r="G10">
        <f t="shared" si="1"/>
        <v>-8648.674897119341</v>
      </c>
      <c r="I10" s="2">
        <v>3.4660000000000002</v>
      </c>
      <c r="J10" s="2">
        <v>9.4899189999999994E-2</v>
      </c>
      <c r="K10" s="2"/>
    </row>
    <row r="11" spans="1:16" ht="15" x14ac:dyDescent="0.25">
      <c r="A11" s="2">
        <v>2.891</v>
      </c>
      <c r="B11" s="2">
        <v>-20.369140000000002</v>
      </c>
      <c r="C11">
        <f t="shared" si="0"/>
        <v>-6705.8897119341573</v>
      </c>
      <c r="E11" s="2">
        <v>0.80205879999999996</v>
      </c>
      <c r="F11" s="2">
        <v>-26.158359999999998</v>
      </c>
      <c r="G11">
        <f t="shared" si="1"/>
        <v>-8611.805761316873</v>
      </c>
      <c r="I11" s="2">
        <v>3.802</v>
      </c>
      <c r="J11" s="2">
        <v>1.2097750000000001E-2</v>
      </c>
      <c r="K11" s="2"/>
    </row>
    <row r="12" spans="1:16" ht="15" x14ac:dyDescent="0.25">
      <c r="A12" s="2">
        <v>3.0470000000000002</v>
      </c>
      <c r="B12" s="2">
        <v>-19.510539999999999</v>
      </c>
      <c r="C12">
        <f t="shared" si="0"/>
        <v>-6423.2230452674894</v>
      </c>
      <c r="E12" s="2">
        <v>0.83617649999999999</v>
      </c>
      <c r="F12" s="2">
        <v>-26.043669999999999</v>
      </c>
      <c r="G12">
        <f t="shared" si="1"/>
        <v>-8574.0477366255145</v>
      </c>
      <c r="I12" s="2">
        <v>3.9940000000000002</v>
      </c>
      <c r="J12" s="2">
        <v>-0.1051605</v>
      </c>
      <c r="K12" s="2"/>
    </row>
    <row r="13" spans="1:16" ht="15" x14ac:dyDescent="0.25">
      <c r="A13" s="2">
        <v>3.286</v>
      </c>
      <c r="B13" s="2">
        <v>-19.21454</v>
      </c>
      <c r="C13">
        <f t="shared" si="0"/>
        <v>-6325.7744855967076</v>
      </c>
      <c r="E13" s="2">
        <v>0.87029409999999996</v>
      </c>
      <c r="F13" s="2">
        <v>-25.92634</v>
      </c>
      <c r="G13">
        <f t="shared" si="1"/>
        <v>-8535.420576131688</v>
      </c>
      <c r="I13" s="2">
        <v>4.1749999999999998</v>
      </c>
      <c r="J13" s="2">
        <v>0.15615599999999999</v>
      </c>
      <c r="K13" s="2"/>
    </row>
    <row r="14" spans="1:16" ht="15" x14ac:dyDescent="0.25">
      <c r="A14" s="2">
        <v>3.4660000000000002</v>
      </c>
      <c r="B14" s="2">
        <v>-18.973140000000001</v>
      </c>
      <c r="C14">
        <f t="shared" si="0"/>
        <v>-6246.3012345679008</v>
      </c>
      <c r="E14" s="2">
        <v>0.90441179999999999</v>
      </c>
      <c r="F14" s="2">
        <v>-25.806419999999999</v>
      </c>
      <c r="G14">
        <f t="shared" si="1"/>
        <v>-8495.9407407407416</v>
      </c>
      <c r="I14" s="2">
        <v>4.4279999999999999</v>
      </c>
      <c r="J14" s="2">
        <v>-0.24802779999999999</v>
      </c>
      <c r="K14" s="2"/>
    </row>
    <row r="15" spans="1:16" ht="15" x14ac:dyDescent="0.25">
      <c r="A15" s="2">
        <v>3.802</v>
      </c>
      <c r="B15" s="2">
        <v>-18.41114</v>
      </c>
      <c r="C15">
        <f t="shared" si="0"/>
        <v>-6061.2806584362143</v>
      </c>
      <c r="E15" s="2">
        <v>0.93852939999999996</v>
      </c>
      <c r="F15" s="2">
        <v>-25.68403</v>
      </c>
      <c r="G15">
        <f t="shared" si="1"/>
        <v>-8455.6477366255149</v>
      </c>
      <c r="I15" s="2">
        <v>4.633</v>
      </c>
      <c r="J15" s="2">
        <v>-0.28060049999999997</v>
      </c>
      <c r="K15" s="2"/>
    </row>
    <row r="16" spans="1:16" ht="15" x14ac:dyDescent="0.25">
      <c r="A16" s="2">
        <v>3.9940000000000002</v>
      </c>
      <c r="B16" s="2">
        <v>-18.096340000000001</v>
      </c>
      <c r="C16">
        <f t="shared" si="0"/>
        <v>-5957.6427983539106</v>
      </c>
      <c r="E16" s="2">
        <v>0.97264700000000004</v>
      </c>
      <c r="F16" s="2">
        <v>-25.559259999999998</v>
      </c>
      <c r="G16">
        <f t="shared" si="1"/>
        <v>-8414.571193415637</v>
      </c>
      <c r="I16" s="2">
        <v>4.96</v>
      </c>
      <c r="J16" s="2">
        <v>0.53417499999999996</v>
      </c>
      <c r="K16" s="2"/>
    </row>
    <row r="17" spans="1:11" ht="15" x14ac:dyDescent="0.25">
      <c r="A17" s="2">
        <v>4.1749999999999998</v>
      </c>
      <c r="B17" s="2">
        <v>-17.367039999999999</v>
      </c>
      <c r="C17">
        <f t="shared" si="0"/>
        <v>-5717.5440329218109</v>
      </c>
      <c r="E17" s="2">
        <v>1.0067649999999999</v>
      </c>
      <c r="F17" s="2">
        <v>-25.432259999999999</v>
      </c>
      <c r="G17">
        <f t="shared" si="1"/>
        <v>-8372.7604938271597</v>
      </c>
      <c r="I17" s="2">
        <v>5.1779999999999999</v>
      </c>
      <c r="J17" s="2">
        <v>-0.22490550000000001</v>
      </c>
      <c r="K17" s="2"/>
    </row>
    <row r="18" spans="1:11" ht="15" x14ac:dyDescent="0.25">
      <c r="A18" s="2">
        <v>4.4279999999999999</v>
      </c>
      <c r="B18" s="2">
        <v>-16.991540000000001</v>
      </c>
      <c r="C18">
        <f t="shared" si="0"/>
        <v>-5593.9226337448563</v>
      </c>
      <c r="E18" s="2">
        <v>1.0408820000000001</v>
      </c>
      <c r="F18" s="2">
        <v>-25.303190000000001</v>
      </c>
      <c r="G18">
        <f t="shared" si="1"/>
        <v>-8330.2683127572018</v>
      </c>
      <c r="I18" s="2">
        <v>5.4690000000000003</v>
      </c>
      <c r="J18" s="2">
        <v>0.30373220000000001</v>
      </c>
      <c r="K18" s="2"/>
    </row>
    <row r="19" spans="1:11" ht="15" x14ac:dyDescent="0.25">
      <c r="A19" s="2">
        <v>4.633</v>
      </c>
      <c r="B19" s="2">
        <v>-16.267939999999999</v>
      </c>
      <c r="C19">
        <f t="shared" si="0"/>
        <v>-5355.7004115226337</v>
      </c>
      <c r="E19" s="2">
        <v>1.075</v>
      </c>
      <c r="F19" s="2">
        <v>-25.172249999999998</v>
      </c>
      <c r="G19">
        <f t="shared" si="1"/>
        <v>-8287.1604938271612</v>
      </c>
      <c r="I19" s="2">
        <v>5.6639999999999997</v>
      </c>
      <c r="J19" s="2">
        <v>2.2025079999999999E-2</v>
      </c>
      <c r="K19" s="2"/>
    </row>
    <row r="20" spans="1:11" ht="15" x14ac:dyDescent="0.25">
      <c r="A20" s="2">
        <v>4.96</v>
      </c>
      <c r="B20" s="2">
        <v>-14.02384</v>
      </c>
      <c r="C20">
        <f t="shared" si="0"/>
        <v>-4616.9020576131688</v>
      </c>
      <c r="E20" s="2">
        <v>1.109118</v>
      </c>
      <c r="F20" s="2">
        <v>-25.039639999999999</v>
      </c>
      <c r="G20">
        <f t="shared" si="1"/>
        <v>-8243.502880658436</v>
      </c>
      <c r="I20" s="2">
        <v>5.7610000000000001</v>
      </c>
      <c r="J20" s="2">
        <v>-0.1181353</v>
      </c>
      <c r="K20" s="2"/>
    </row>
    <row r="21" spans="1:11" ht="15" x14ac:dyDescent="0.25">
      <c r="A21" s="2">
        <v>5.1779999999999999</v>
      </c>
      <c r="B21" s="2">
        <v>-13.73104</v>
      </c>
      <c r="C21">
        <f t="shared" si="0"/>
        <v>-4520.5069958847735</v>
      </c>
      <c r="E21" s="2">
        <v>1.143235</v>
      </c>
      <c r="F21" s="2">
        <v>-24.90559</v>
      </c>
      <c r="G21">
        <f t="shared" si="1"/>
        <v>-8199.3711934156381</v>
      </c>
      <c r="I21" s="2">
        <v>6.1639999999999997</v>
      </c>
      <c r="J21" s="2">
        <v>-0.26929439999999999</v>
      </c>
      <c r="K21" s="2"/>
    </row>
    <row r="22" spans="1:11" x14ac:dyDescent="0.3">
      <c r="A22" s="2">
        <v>5.4690000000000003</v>
      </c>
      <c r="B22" s="2">
        <v>-11.810040000000001</v>
      </c>
      <c r="C22">
        <f t="shared" si="0"/>
        <v>-3888.0790123456791</v>
      </c>
      <c r="E22" s="2">
        <v>1.1773530000000001</v>
      </c>
      <c r="F22" s="2">
        <v>-24.770350000000001</v>
      </c>
      <c r="G22">
        <f t="shared" si="1"/>
        <v>-8154.8477366255147</v>
      </c>
      <c r="I22" s="2">
        <v>6.1760000000000002</v>
      </c>
      <c r="J22" s="2">
        <v>7.7092809999999998E-2</v>
      </c>
      <c r="K22" s="2"/>
    </row>
    <row r="23" spans="1:11" x14ac:dyDescent="0.3">
      <c r="A23" s="2">
        <v>5.6639999999999997</v>
      </c>
      <c r="B23" s="2">
        <v>-11.242940000000001</v>
      </c>
      <c r="C23">
        <f t="shared" si="0"/>
        <v>-3701.3794238683126</v>
      </c>
      <c r="E23" s="2">
        <v>1.211471</v>
      </c>
      <c r="F23" s="2">
        <v>-24.63419</v>
      </c>
      <c r="G23">
        <f t="shared" si="1"/>
        <v>-8110.0213991769551</v>
      </c>
      <c r="I23" s="2">
        <v>6.4569999999999999</v>
      </c>
      <c r="J23" s="2">
        <v>-7.5102329999999995E-2</v>
      </c>
      <c r="K23" s="2"/>
    </row>
    <row r="24" spans="1:11" x14ac:dyDescent="0.3">
      <c r="A24" s="2">
        <v>5.7610000000000001</v>
      </c>
      <c r="B24" s="2">
        <v>-10.999639999999999</v>
      </c>
      <c r="C24">
        <f t="shared" si="0"/>
        <v>-3621.2806584362138</v>
      </c>
      <c r="E24" s="2">
        <v>1.2455879999999999</v>
      </c>
      <c r="F24" s="2">
        <v>-24.497389999999999</v>
      </c>
      <c r="G24">
        <f t="shared" si="1"/>
        <v>-8064.9843621399177</v>
      </c>
      <c r="I24" s="2">
        <v>6.9109999999999996</v>
      </c>
      <c r="J24" s="2">
        <v>-0.20805679999999999</v>
      </c>
      <c r="K24" s="2"/>
    </row>
    <row r="25" spans="1:11" x14ac:dyDescent="0.3">
      <c r="A25" s="2">
        <v>6.1639999999999997</v>
      </c>
      <c r="B25" s="2">
        <v>-9.8653399999999998</v>
      </c>
      <c r="C25">
        <f t="shared" si="0"/>
        <v>-3247.8485596707819</v>
      </c>
      <c r="E25" s="2">
        <v>1.279706</v>
      </c>
      <c r="F25" s="2">
        <v>-24.360250000000001</v>
      </c>
      <c r="G25">
        <f t="shared" si="1"/>
        <v>-8019.8353909465022</v>
      </c>
      <c r="I25" s="2">
        <v>7.1580000000000004</v>
      </c>
      <c r="J25" s="2">
        <v>-0.1706762</v>
      </c>
      <c r="K25" s="2"/>
    </row>
    <row r="26" spans="1:11" x14ac:dyDescent="0.3">
      <c r="A26" s="2">
        <v>6.1760000000000002</v>
      </c>
      <c r="B26" s="2">
        <v>-9.48794</v>
      </c>
      <c r="C26">
        <f t="shared" si="0"/>
        <v>-3123.6016460905348</v>
      </c>
      <c r="E26" s="2">
        <v>1.3138240000000001</v>
      </c>
      <c r="F26" s="2">
        <v>-24.223040000000001</v>
      </c>
      <c r="G26">
        <f t="shared" si="1"/>
        <v>-7974.6633744855972</v>
      </c>
      <c r="I26" s="2">
        <v>7.17</v>
      </c>
      <c r="J26" s="2">
        <v>0.48328900000000002</v>
      </c>
      <c r="K26" s="2"/>
    </row>
    <row r="27" spans="1:11" x14ac:dyDescent="0.3">
      <c r="A27" s="2">
        <v>6.4569999999999999</v>
      </c>
      <c r="B27" s="2">
        <v>-9.0131300000000003</v>
      </c>
      <c r="C27">
        <f t="shared" si="0"/>
        <v>-2967.285596707819</v>
      </c>
      <c r="E27" s="2">
        <v>1.3479410000000001</v>
      </c>
      <c r="F27" s="2">
        <v>-24.086079999999999</v>
      </c>
      <c r="G27">
        <f t="shared" si="1"/>
        <v>-7929.5736625514401</v>
      </c>
      <c r="I27" s="2">
        <v>7.54</v>
      </c>
      <c r="J27" s="2">
        <v>0.1434124</v>
      </c>
      <c r="K27" s="2"/>
    </row>
    <row r="28" spans="1:11" x14ac:dyDescent="0.3">
      <c r="A28" s="2">
        <v>6.9109999999999996</v>
      </c>
      <c r="B28" s="2">
        <v>-8.4272200000000002</v>
      </c>
      <c r="C28">
        <f t="shared" si="0"/>
        <v>-2774.39341563786</v>
      </c>
      <c r="E28" s="2">
        <v>1.3820589999999999</v>
      </c>
      <c r="F28" s="2">
        <v>-23.949660000000002</v>
      </c>
      <c r="G28">
        <f t="shared" si="1"/>
        <v>-7884.6617283950618</v>
      </c>
      <c r="I28" s="2">
        <v>7.8120000000000003</v>
      </c>
      <c r="J28" s="2">
        <v>-4.8449850000000003E-2</v>
      </c>
      <c r="K28" s="2"/>
    </row>
    <row r="29" spans="1:11" x14ac:dyDescent="0.3">
      <c r="A29" s="2">
        <v>7.1580000000000004</v>
      </c>
      <c r="B29" s="2">
        <v>-8.0897699999999997</v>
      </c>
      <c r="C29">
        <f t="shared" si="0"/>
        <v>-2663.2987654320987</v>
      </c>
      <c r="E29" s="2">
        <v>1.4161760000000001</v>
      </c>
      <c r="F29" s="2">
        <v>-23.814060000000001</v>
      </c>
      <c r="G29">
        <f t="shared" si="1"/>
        <v>-7840.0197530864198</v>
      </c>
      <c r="I29" s="2">
        <v>8.0850000000000009</v>
      </c>
      <c r="J29" s="2">
        <v>-0.14250199999999999</v>
      </c>
      <c r="K29" s="2"/>
    </row>
    <row r="30" spans="1:11" x14ac:dyDescent="0.3">
      <c r="A30" s="2">
        <v>7.17</v>
      </c>
      <c r="B30" s="2">
        <v>-7.4222700000000001</v>
      </c>
      <c r="C30">
        <f t="shared" si="0"/>
        <v>-2443.5456790123458</v>
      </c>
      <c r="E30" s="2">
        <v>1.450294</v>
      </c>
      <c r="F30" s="2">
        <v>-23.679580000000001</v>
      </c>
      <c r="G30">
        <f t="shared" si="1"/>
        <v>-7795.7465020576128</v>
      </c>
      <c r="I30" s="2">
        <v>8.11</v>
      </c>
      <c r="J30" s="2">
        <v>5.9502640000000002E-2</v>
      </c>
      <c r="K30" s="2"/>
    </row>
    <row r="31" spans="1:11" x14ac:dyDescent="0.3">
      <c r="A31" s="2">
        <v>7.54</v>
      </c>
      <c r="B31" s="2">
        <v>-7.3769299999999998</v>
      </c>
      <c r="C31">
        <f t="shared" si="0"/>
        <v>-2428.6189300411525</v>
      </c>
      <c r="E31" s="2">
        <v>1.4844120000000001</v>
      </c>
      <c r="F31" s="2">
        <v>-23.546479999999999</v>
      </c>
      <c r="G31">
        <f t="shared" si="1"/>
        <v>-7751.9275720164605</v>
      </c>
      <c r="I31" s="2">
        <v>8.4710000000000001</v>
      </c>
      <c r="J31" s="2">
        <v>6.2239719999999998E-2</v>
      </c>
      <c r="K31" s="2"/>
    </row>
    <row r="32" spans="1:11" x14ac:dyDescent="0.3">
      <c r="A32" s="2">
        <v>7.8120000000000003</v>
      </c>
      <c r="B32" s="2">
        <v>-7.3120399999999997</v>
      </c>
      <c r="C32">
        <f t="shared" si="0"/>
        <v>-2407.2559670781893</v>
      </c>
      <c r="E32" s="2">
        <v>1.518529</v>
      </c>
      <c r="F32" s="2">
        <v>-23.414999999999999</v>
      </c>
      <c r="G32">
        <f t="shared" si="1"/>
        <v>-7708.641975308642</v>
      </c>
      <c r="I32" s="2">
        <v>8.4949999999999992</v>
      </c>
      <c r="J32" s="2">
        <v>3.1361670000000001E-2</v>
      </c>
      <c r="K32" s="2"/>
    </row>
    <row r="33" spans="1:11" x14ac:dyDescent="0.3">
      <c r="A33" s="2">
        <v>8.0850000000000009</v>
      </c>
      <c r="B33" s="2">
        <v>-7.1605600000000003</v>
      </c>
      <c r="C33">
        <f t="shared" si="0"/>
        <v>-2357.3860082304527</v>
      </c>
      <c r="E33" s="2">
        <v>1.5526470000000001</v>
      </c>
      <c r="F33" s="2">
        <v>-23.285399999999999</v>
      </c>
      <c r="G33">
        <f t="shared" si="1"/>
        <v>-7665.9753086419751</v>
      </c>
      <c r="I33" s="2">
        <v>8.7949999999999999</v>
      </c>
      <c r="J33" s="2">
        <v>-8.5686010000000007E-2</v>
      </c>
      <c r="K33" s="2"/>
    </row>
    <row r="34" spans="1:11" x14ac:dyDescent="0.3">
      <c r="A34" s="2">
        <v>8.11</v>
      </c>
      <c r="B34" s="2">
        <v>-6.9364800000000004</v>
      </c>
      <c r="C34">
        <f t="shared" si="0"/>
        <v>-2283.614814814815</v>
      </c>
      <c r="E34" s="2">
        <v>1.586765</v>
      </c>
      <c r="F34" s="2">
        <v>-23.157869999999999</v>
      </c>
      <c r="G34">
        <f t="shared" si="1"/>
        <v>-7623.9901234567906</v>
      </c>
      <c r="I34" s="2">
        <v>9.1950000000000003</v>
      </c>
      <c r="J34" s="2">
        <v>-1.8667379999999999E-3</v>
      </c>
      <c r="K34" s="2"/>
    </row>
    <row r="35" spans="1:11" x14ac:dyDescent="0.3">
      <c r="A35" s="2">
        <v>8.4710000000000001</v>
      </c>
      <c r="B35" s="2">
        <v>-6.6198899999999998</v>
      </c>
      <c r="C35">
        <f t="shared" si="0"/>
        <v>-2179.3876543209876</v>
      </c>
      <c r="E35" s="2">
        <v>1.6208819999999999</v>
      </c>
      <c r="F35" s="2">
        <v>-23.032599999999999</v>
      </c>
      <c r="G35">
        <f t="shared" si="1"/>
        <v>-7582.7489711934159</v>
      </c>
      <c r="I35" s="2"/>
      <c r="J35" s="2"/>
      <c r="K35" s="2"/>
    </row>
    <row r="36" spans="1:11" x14ac:dyDescent="0.3">
      <c r="A36" s="2">
        <v>8.4949999999999992</v>
      </c>
      <c r="B36" s="2">
        <v>-6.6301500000000004</v>
      </c>
      <c r="C36">
        <f t="shared" si="0"/>
        <v>-2182.7654320987654</v>
      </c>
      <c r="E36" s="2">
        <v>1.655</v>
      </c>
      <c r="F36" s="2">
        <v>-22.909770000000002</v>
      </c>
      <c r="G36">
        <f t="shared" si="1"/>
        <v>-7542.3111111111111</v>
      </c>
      <c r="I36" s="2"/>
      <c r="J36" s="2"/>
      <c r="K36" s="2"/>
    </row>
    <row r="37" spans="1:11" x14ac:dyDescent="0.3">
      <c r="A37" s="2">
        <v>8.7949999999999999</v>
      </c>
      <c r="B37" s="2">
        <v>-6.4910899999999998</v>
      </c>
      <c r="C37">
        <f t="shared" si="0"/>
        <v>-2136.9843621399177</v>
      </c>
      <c r="E37" s="2">
        <v>1.6891179999999999</v>
      </c>
      <c r="F37" s="2">
        <v>-22.78952</v>
      </c>
      <c r="G37">
        <f t="shared" si="1"/>
        <v>-7502.7226337448556</v>
      </c>
      <c r="I37" s="2"/>
      <c r="J37" s="2"/>
      <c r="K37" s="2"/>
    </row>
    <row r="38" spans="1:11" x14ac:dyDescent="0.3">
      <c r="A38" s="2">
        <v>9.1950000000000003</v>
      </c>
      <c r="B38" s="2">
        <v>-6.0687300000000004</v>
      </c>
      <c r="C38">
        <f t="shared" si="0"/>
        <v>-1997.9358024691358</v>
      </c>
      <c r="E38" s="2">
        <v>1.7232350000000001</v>
      </c>
      <c r="F38" s="2">
        <v>-22.671939999999999</v>
      </c>
      <c r="G38">
        <f t="shared" si="1"/>
        <v>-7464.0131687242801</v>
      </c>
      <c r="I38" s="2"/>
      <c r="J38" s="2"/>
      <c r="K38" s="2"/>
    </row>
    <row r="39" spans="1:11" x14ac:dyDescent="0.3">
      <c r="A39" s="2"/>
      <c r="B39" s="2"/>
      <c r="E39" s="2">
        <v>1.7573529999999999</v>
      </c>
      <c r="F39" s="2">
        <v>-22.55715</v>
      </c>
      <c r="G39">
        <f t="shared" si="1"/>
        <v>-7426.2222222222226</v>
      </c>
      <c r="I39" s="2"/>
      <c r="J39" s="2"/>
      <c r="K39" s="2"/>
    </row>
    <row r="40" spans="1:11" x14ac:dyDescent="0.3">
      <c r="A40" s="2"/>
      <c r="B40" s="2"/>
      <c r="E40" s="2">
        <v>1.791471</v>
      </c>
      <c r="F40" s="2">
        <v>-22.44519</v>
      </c>
      <c r="G40">
        <f t="shared" si="1"/>
        <v>-7389.3629629629631</v>
      </c>
      <c r="I40" s="2"/>
      <c r="J40" s="2"/>
      <c r="K40" s="2"/>
    </row>
    <row r="41" spans="1:11" x14ac:dyDescent="0.3">
      <c r="A41" s="2"/>
      <c r="B41" s="2"/>
      <c r="E41" s="2">
        <v>1.825588</v>
      </c>
      <c r="F41" s="2">
        <v>-22.336120000000001</v>
      </c>
      <c r="G41">
        <f t="shared" si="1"/>
        <v>-7353.4551440329215</v>
      </c>
      <c r="I41" s="2"/>
      <c r="J41" s="2"/>
      <c r="K41" s="2"/>
    </row>
    <row r="42" spans="1:11" x14ac:dyDescent="0.3">
      <c r="E42" s="2">
        <v>1.8597060000000001</v>
      </c>
      <c r="F42" s="2">
        <v>-22.229939999999999</v>
      </c>
      <c r="G42">
        <f t="shared" si="1"/>
        <v>-7318.4987654320985</v>
      </c>
    </row>
    <row r="43" spans="1:11" x14ac:dyDescent="0.3">
      <c r="E43" s="2">
        <v>1.893823</v>
      </c>
      <c r="F43" s="2">
        <v>-22.126670000000001</v>
      </c>
      <c r="G43">
        <f t="shared" si="1"/>
        <v>-7284.5004115226338</v>
      </c>
    </row>
    <row r="44" spans="1:11" x14ac:dyDescent="0.3">
      <c r="E44" s="2">
        <v>1.9279409999999999</v>
      </c>
      <c r="F44" s="2">
        <v>-22.02627</v>
      </c>
      <c r="G44">
        <f t="shared" si="1"/>
        <v>-7251.4469135802465</v>
      </c>
    </row>
    <row r="45" spans="1:11" x14ac:dyDescent="0.3">
      <c r="E45" s="2">
        <v>1.962059</v>
      </c>
      <c r="F45" s="2">
        <v>-21.928719999999998</v>
      </c>
      <c r="G45">
        <f t="shared" si="1"/>
        <v>-7219.3316872427986</v>
      </c>
    </row>
    <row r="46" spans="1:11" x14ac:dyDescent="0.3">
      <c r="E46" s="2">
        <v>1.996176</v>
      </c>
      <c r="F46" s="2">
        <v>-21.833950000000002</v>
      </c>
      <c r="G46">
        <f t="shared" si="1"/>
        <v>-7188.1316872427988</v>
      </c>
    </row>
    <row r="47" spans="1:11" x14ac:dyDescent="0.3">
      <c r="E47" s="2">
        <v>2.030294</v>
      </c>
      <c r="F47" s="2">
        <v>-21.741910000000001</v>
      </c>
      <c r="G47">
        <f t="shared" si="1"/>
        <v>-7157.8304526748971</v>
      </c>
    </row>
    <row r="48" spans="1:11" x14ac:dyDescent="0.3">
      <c r="E48" s="2">
        <v>2.0644119999999999</v>
      </c>
      <c r="F48" s="2">
        <v>-21.652509999999999</v>
      </c>
      <c r="G48">
        <f t="shared" si="1"/>
        <v>-7128.3983539094652</v>
      </c>
    </row>
    <row r="49" spans="5:7" x14ac:dyDescent="0.3">
      <c r="E49" s="2">
        <v>2.0985290000000001</v>
      </c>
      <c r="F49" s="2">
        <v>-21.56568</v>
      </c>
      <c r="G49">
        <f t="shared" si="1"/>
        <v>-7099.8123456790127</v>
      </c>
    </row>
    <row r="50" spans="5:7" x14ac:dyDescent="0.3">
      <c r="E50" s="2">
        <v>2.132647</v>
      </c>
      <c r="F50" s="2">
        <v>-21.481300000000001</v>
      </c>
      <c r="G50">
        <f t="shared" si="1"/>
        <v>-7072.0329218106999</v>
      </c>
    </row>
    <row r="51" spans="5:7" x14ac:dyDescent="0.3">
      <c r="E51" s="2">
        <v>2.1667649999999998</v>
      </c>
      <c r="F51" s="2">
        <v>-21.399290000000001</v>
      </c>
      <c r="G51">
        <f t="shared" si="1"/>
        <v>-7045.0337448559667</v>
      </c>
    </row>
    <row r="52" spans="5:7" x14ac:dyDescent="0.3">
      <c r="E52" s="2">
        <v>2.200882</v>
      </c>
      <c r="F52" s="2">
        <v>-21.31954</v>
      </c>
      <c r="G52">
        <f t="shared" si="1"/>
        <v>-7018.7786008230451</v>
      </c>
    </row>
    <row r="53" spans="5:7" x14ac:dyDescent="0.3">
      <c r="E53" s="2">
        <v>2.2349999999999999</v>
      </c>
      <c r="F53" s="2">
        <v>-21.24194</v>
      </c>
      <c r="G53">
        <f t="shared" si="1"/>
        <v>-6993.2312757201644</v>
      </c>
    </row>
    <row r="54" spans="5:7" x14ac:dyDescent="0.3">
      <c r="E54" s="2">
        <v>2.2691180000000002</v>
      </c>
      <c r="F54" s="2">
        <v>-21.16638</v>
      </c>
      <c r="G54">
        <f t="shared" si="1"/>
        <v>-6968.3555555555558</v>
      </c>
    </row>
    <row r="55" spans="5:7" x14ac:dyDescent="0.3">
      <c r="E55" s="2">
        <v>2.3032349999999999</v>
      </c>
      <c r="F55" s="2">
        <v>-21.092749999999999</v>
      </c>
      <c r="G55">
        <f t="shared" si="1"/>
        <v>-6944.1152263374488</v>
      </c>
    </row>
    <row r="56" spans="5:7" x14ac:dyDescent="0.3">
      <c r="E56" s="2">
        <v>2.3373529999999998</v>
      </c>
      <c r="F56" s="2">
        <v>-21.02094</v>
      </c>
      <c r="G56">
        <f t="shared" si="1"/>
        <v>-6920.4740740740745</v>
      </c>
    </row>
    <row r="57" spans="5:7" x14ac:dyDescent="0.3">
      <c r="E57" s="2">
        <v>2.3714710000000001</v>
      </c>
      <c r="F57" s="2">
        <v>-20.95083</v>
      </c>
      <c r="G57">
        <f t="shared" si="1"/>
        <v>-6897.3925925925923</v>
      </c>
    </row>
    <row r="58" spans="5:7" x14ac:dyDescent="0.3">
      <c r="E58" s="2">
        <v>2.4055879999999998</v>
      </c>
      <c r="F58" s="2">
        <v>-20.88232</v>
      </c>
      <c r="G58">
        <f t="shared" si="1"/>
        <v>-6874.8378600823044</v>
      </c>
    </row>
    <row r="59" spans="5:7" x14ac:dyDescent="0.3">
      <c r="E59" s="2">
        <v>2.4397060000000002</v>
      </c>
      <c r="F59" s="2">
        <v>-20.81531</v>
      </c>
      <c r="G59">
        <f t="shared" si="1"/>
        <v>-6852.7769547325106</v>
      </c>
    </row>
    <row r="60" spans="5:7" x14ac:dyDescent="0.3">
      <c r="E60" s="2">
        <v>2.4738229999999999</v>
      </c>
      <c r="F60" s="2">
        <v>-20.749669999999998</v>
      </c>
      <c r="G60">
        <f t="shared" si="1"/>
        <v>-6831.1670781892999</v>
      </c>
    </row>
    <row r="61" spans="5:7" x14ac:dyDescent="0.3">
      <c r="E61" s="2">
        <v>2.5079410000000002</v>
      </c>
      <c r="F61" s="2">
        <v>-20.685320000000001</v>
      </c>
      <c r="G61">
        <f t="shared" si="1"/>
        <v>-6809.9818930041156</v>
      </c>
    </row>
    <row r="62" spans="5:7" x14ac:dyDescent="0.3">
      <c r="E62" s="2">
        <v>2.5420590000000001</v>
      </c>
      <c r="F62" s="2">
        <v>-20.622160000000001</v>
      </c>
      <c r="G62">
        <f t="shared" si="1"/>
        <v>-6789.188477366255</v>
      </c>
    </row>
    <row r="63" spans="5:7" x14ac:dyDescent="0.3">
      <c r="E63" s="2">
        <v>2.5761759999999998</v>
      </c>
      <c r="F63" s="2">
        <v>-20.560079999999999</v>
      </c>
      <c r="G63">
        <f t="shared" si="1"/>
        <v>-6768.7506172839503</v>
      </c>
    </row>
    <row r="64" spans="5:7" x14ac:dyDescent="0.3">
      <c r="E64" s="2">
        <v>2.6102940000000001</v>
      </c>
      <c r="F64" s="2">
        <v>-20.498989999999999</v>
      </c>
      <c r="G64">
        <f t="shared" si="1"/>
        <v>-6748.6386831275722</v>
      </c>
    </row>
    <row r="65" spans="5:7" x14ac:dyDescent="0.3">
      <c r="E65" s="2">
        <v>2.644412</v>
      </c>
      <c r="F65" s="2">
        <v>-20.438800000000001</v>
      </c>
      <c r="G65">
        <f t="shared" si="1"/>
        <v>-6728.8230452674898</v>
      </c>
    </row>
    <row r="66" spans="5:7" x14ac:dyDescent="0.3">
      <c r="E66" s="2">
        <v>2.6785290000000002</v>
      </c>
      <c r="F66" s="2">
        <v>-20.379439999999999</v>
      </c>
      <c r="G66">
        <f t="shared" si="1"/>
        <v>-6709.2806584362143</v>
      </c>
    </row>
    <row r="67" spans="5:7" x14ac:dyDescent="0.3">
      <c r="E67" s="2">
        <v>2.712647</v>
      </c>
      <c r="F67" s="2">
        <v>-20.320799999999998</v>
      </c>
      <c r="G67">
        <f t="shared" ref="G67:G130" si="2">(F67*100000)/($O$2*0.5*$O$3)</f>
        <v>-6689.9753086419742</v>
      </c>
    </row>
    <row r="68" spans="5:7" x14ac:dyDescent="0.3">
      <c r="E68" s="2">
        <v>2.7467649999999999</v>
      </c>
      <c r="F68" s="2">
        <v>-20.262810000000002</v>
      </c>
      <c r="G68">
        <f t="shared" si="2"/>
        <v>-6670.8839506172844</v>
      </c>
    </row>
    <row r="69" spans="5:7" x14ac:dyDescent="0.3">
      <c r="E69" s="2">
        <v>2.7808820000000001</v>
      </c>
      <c r="F69" s="2">
        <v>-20.205400000000001</v>
      </c>
      <c r="G69">
        <f t="shared" si="2"/>
        <v>-6651.98353909465</v>
      </c>
    </row>
    <row r="70" spans="5:7" x14ac:dyDescent="0.3">
      <c r="E70" s="2">
        <v>2.8149999999999999</v>
      </c>
      <c r="F70" s="2">
        <v>-20.148479999999999</v>
      </c>
      <c r="G70">
        <f t="shared" si="2"/>
        <v>-6633.2444444444445</v>
      </c>
    </row>
    <row r="71" spans="5:7" x14ac:dyDescent="0.3">
      <c r="E71" s="2">
        <v>2.8491179999999998</v>
      </c>
      <c r="F71" s="2">
        <v>-20.09198</v>
      </c>
      <c r="G71">
        <f t="shared" si="2"/>
        <v>-6614.6436213991774</v>
      </c>
    </row>
    <row r="72" spans="5:7" x14ac:dyDescent="0.3">
      <c r="E72" s="2">
        <v>2.883235</v>
      </c>
      <c r="F72" s="2">
        <v>-20.03584</v>
      </c>
      <c r="G72">
        <f t="shared" si="2"/>
        <v>-6596.161316872428</v>
      </c>
    </row>
    <row r="73" spans="5:7" x14ac:dyDescent="0.3">
      <c r="E73" s="2">
        <v>2.9173529999999999</v>
      </c>
      <c r="F73" s="2">
        <v>-19.979980000000001</v>
      </c>
      <c r="G73">
        <f t="shared" si="2"/>
        <v>-6577.7711934156387</v>
      </c>
    </row>
    <row r="74" spans="5:7" x14ac:dyDescent="0.3">
      <c r="E74" s="2">
        <v>2.9514710000000002</v>
      </c>
      <c r="F74" s="2">
        <v>-19.924340000000001</v>
      </c>
      <c r="G74">
        <f t="shared" si="2"/>
        <v>-6559.453497942387</v>
      </c>
    </row>
    <row r="75" spans="5:7" x14ac:dyDescent="0.3">
      <c r="E75" s="2">
        <v>2.9855879999999999</v>
      </c>
      <c r="F75" s="2">
        <v>-19.868849999999998</v>
      </c>
      <c r="G75">
        <f t="shared" si="2"/>
        <v>-6541.1851851851843</v>
      </c>
    </row>
    <row r="76" spans="5:7" x14ac:dyDescent="0.3">
      <c r="E76" s="2">
        <v>3.0197059999999998</v>
      </c>
      <c r="F76" s="2">
        <v>-19.81344</v>
      </c>
      <c r="G76">
        <f t="shared" si="2"/>
        <v>-6522.9432098765428</v>
      </c>
    </row>
    <row r="77" spans="5:7" x14ac:dyDescent="0.3">
      <c r="E77" s="2">
        <v>3.053823</v>
      </c>
      <c r="F77" s="2">
        <v>-19.758050000000001</v>
      </c>
      <c r="G77">
        <f t="shared" si="2"/>
        <v>-6504.707818930041</v>
      </c>
    </row>
    <row r="78" spans="5:7" x14ac:dyDescent="0.3">
      <c r="E78" s="2">
        <v>3.0879409999999998</v>
      </c>
      <c r="F78" s="2">
        <v>-19.702629999999999</v>
      </c>
      <c r="G78">
        <f t="shared" si="2"/>
        <v>-6486.4625514403297</v>
      </c>
    </row>
    <row r="79" spans="5:7" x14ac:dyDescent="0.3">
      <c r="E79" s="2">
        <v>3.1220590000000001</v>
      </c>
      <c r="F79" s="2">
        <v>-19.647110000000001</v>
      </c>
      <c r="G79">
        <f t="shared" si="2"/>
        <v>-6468.1843621399184</v>
      </c>
    </row>
    <row r="80" spans="5:7" x14ac:dyDescent="0.3">
      <c r="E80" s="2">
        <v>3.1561759999999999</v>
      </c>
      <c r="F80" s="2">
        <v>-19.591429999999999</v>
      </c>
      <c r="G80">
        <f t="shared" si="2"/>
        <v>-6449.8534979423866</v>
      </c>
    </row>
    <row r="81" spans="5:7" x14ac:dyDescent="0.3">
      <c r="E81" s="2">
        <v>3.1902940000000002</v>
      </c>
      <c r="F81" s="2">
        <v>-19.535520000000002</v>
      </c>
      <c r="G81">
        <f t="shared" si="2"/>
        <v>-6431.4469135802474</v>
      </c>
    </row>
    <row r="82" spans="5:7" x14ac:dyDescent="0.3">
      <c r="E82" s="2">
        <v>3.2244120000000001</v>
      </c>
      <c r="F82" s="2">
        <v>-19.479340000000001</v>
      </c>
      <c r="G82">
        <f t="shared" si="2"/>
        <v>-6412.9514403292178</v>
      </c>
    </row>
    <row r="83" spans="5:7" x14ac:dyDescent="0.3">
      <c r="E83" s="2">
        <v>3.2585289999999998</v>
      </c>
      <c r="F83" s="2">
        <v>-19.422809999999998</v>
      </c>
      <c r="G83">
        <f t="shared" si="2"/>
        <v>-6394.3407407407403</v>
      </c>
    </row>
    <row r="84" spans="5:7" x14ac:dyDescent="0.3">
      <c r="E84" s="2">
        <v>3.2926470000000001</v>
      </c>
      <c r="F84" s="2">
        <v>-19.365870000000001</v>
      </c>
      <c r="G84">
        <f t="shared" si="2"/>
        <v>-6375.5950617283952</v>
      </c>
    </row>
    <row r="85" spans="5:7" x14ac:dyDescent="0.3">
      <c r="E85" s="2">
        <v>3.326765</v>
      </c>
      <c r="F85" s="2">
        <v>-19.30847</v>
      </c>
      <c r="G85">
        <f t="shared" si="2"/>
        <v>-6356.6979423868315</v>
      </c>
    </row>
    <row r="86" spans="5:7" x14ac:dyDescent="0.3">
      <c r="E86" s="2">
        <v>3.3608820000000001</v>
      </c>
      <c r="F86" s="2">
        <v>-19.250540000000001</v>
      </c>
      <c r="G86">
        <f t="shared" si="2"/>
        <v>-6337.6263374485598</v>
      </c>
    </row>
    <row r="87" spans="5:7" x14ac:dyDescent="0.3">
      <c r="E87" s="2">
        <v>3.395</v>
      </c>
      <c r="F87" s="2">
        <v>-19.192019999999999</v>
      </c>
      <c r="G87">
        <f t="shared" si="2"/>
        <v>-6318.3604938271601</v>
      </c>
    </row>
    <row r="88" spans="5:7" x14ac:dyDescent="0.3">
      <c r="E88" s="2">
        <v>3.4291179999999999</v>
      </c>
      <c r="F88" s="2">
        <v>-19.132829999999998</v>
      </c>
      <c r="G88">
        <f t="shared" si="2"/>
        <v>-6298.8740740740732</v>
      </c>
    </row>
    <row r="89" spans="5:7" x14ac:dyDescent="0.3">
      <c r="E89" s="2">
        <v>3.4632350000000001</v>
      </c>
      <c r="F89" s="2">
        <v>-19.072929999999999</v>
      </c>
      <c r="G89">
        <f t="shared" si="2"/>
        <v>-6279.1539094650207</v>
      </c>
    </row>
    <row r="90" spans="5:7" x14ac:dyDescent="0.3">
      <c r="E90" s="2">
        <v>3.4973529999999999</v>
      </c>
      <c r="F90" s="2">
        <v>-19.012229999999999</v>
      </c>
      <c r="G90">
        <f t="shared" si="2"/>
        <v>-6259.1703703703706</v>
      </c>
    </row>
    <row r="91" spans="5:7" x14ac:dyDescent="0.3">
      <c r="E91" s="2">
        <v>3.5314700000000001</v>
      </c>
      <c r="F91" s="2">
        <v>-18.950669999999999</v>
      </c>
      <c r="G91">
        <f t="shared" si="2"/>
        <v>-6238.9037037037033</v>
      </c>
    </row>
    <row r="92" spans="5:7" x14ac:dyDescent="0.3">
      <c r="E92" s="2">
        <v>3.565588</v>
      </c>
      <c r="F92" s="2">
        <v>-18.888169999999999</v>
      </c>
      <c r="G92">
        <f t="shared" si="2"/>
        <v>-6218.3275720164602</v>
      </c>
    </row>
    <row r="93" spans="5:7" x14ac:dyDescent="0.3">
      <c r="E93" s="2">
        <v>3.5997059999999999</v>
      </c>
      <c r="F93" s="2">
        <v>-18.824670000000001</v>
      </c>
      <c r="G93">
        <f t="shared" si="2"/>
        <v>-6197.4222222222224</v>
      </c>
    </row>
    <row r="94" spans="5:7" x14ac:dyDescent="0.3">
      <c r="E94" s="2">
        <v>3.633823</v>
      </c>
      <c r="F94" s="2">
        <v>-18.760090000000002</v>
      </c>
      <c r="G94">
        <f t="shared" si="2"/>
        <v>-6176.1613168724289</v>
      </c>
    </row>
    <row r="95" spans="5:7" x14ac:dyDescent="0.3">
      <c r="E95" s="2">
        <v>3.6679409999999999</v>
      </c>
      <c r="F95" s="2">
        <v>-18.69435</v>
      </c>
      <c r="G95">
        <f t="shared" si="2"/>
        <v>-6154.5185185185182</v>
      </c>
    </row>
    <row r="96" spans="5:7" x14ac:dyDescent="0.3">
      <c r="E96" s="2">
        <v>3.7020590000000002</v>
      </c>
      <c r="F96" s="2">
        <v>-18.627359999999999</v>
      </c>
      <c r="G96">
        <f t="shared" si="2"/>
        <v>-6132.4641975308641</v>
      </c>
    </row>
    <row r="97" spans="5:7" x14ac:dyDescent="0.3">
      <c r="E97" s="2">
        <v>3.7361759999999999</v>
      </c>
      <c r="F97" s="2">
        <v>-18.559059999999999</v>
      </c>
      <c r="G97">
        <f t="shared" si="2"/>
        <v>-6109.9786008230449</v>
      </c>
    </row>
    <row r="98" spans="5:7" x14ac:dyDescent="0.3">
      <c r="E98" s="2">
        <v>3.7702939999999998</v>
      </c>
      <c r="F98" s="2">
        <v>-18.489350000000002</v>
      </c>
      <c r="G98">
        <f t="shared" si="2"/>
        <v>-6087.0288065843633</v>
      </c>
    </row>
    <row r="99" spans="5:7" x14ac:dyDescent="0.3">
      <c r="E99" s="2">
        <v>3.8044120000000001</v>
      </c>
      <c r="F99" s="2">
        <v>-18.418150000000001</v>
      </c>
      <c r="G99">
        <f t="shared" si="2"/>
        <v>-6063.5884773662556</v>
      </c>
    </row>
    <row r="100" spans="5:7" x14ac:dyDescent="0.3">
      <c r="E100" s="2">
        <v>3.8385289999999999</v>
      </c>
      <c r="F100" s="2">
        <v>-18.345369999999999</v>
      </c>
      <c r="G100">
        <f t="shared" si="2"/>
        <v>-6039.6279835390942</v>
      </c>
    </row>
    <row r="101" spans="5:7" x14ac:dyDescent="0.3">
      <c r="E101" s="2">
        <v>3.8726470000000002</v>
      </c>
      <c r="F101" s="2">
        <v>-18.27092</v>
      </c>
      <c r="G101">
        <f t="shared" si="2"/>
        <v>-6015.1176954732509</v>
      </c>
    </row>
    <row r="102" spans="5:7" x14ac:dyDescent="0.3">
      <c r="E102" s="2">
        <v>3.906765</v>
      </c>
      <c r="F102" s="2">
        <v>-18.194710000000001</v>
      </c>
      <c r="G102">
        <f t="shared" si="2"/>
        <v>-5990.0279835390947</v>
      </c>
    </row>
    <row r="103" spans="5:7" x14ac:dyDescent="0.3">
      <c r="E103" s="2">
        <v>3.9408820000000002</v>
      </c>
      <c r="F103" s="2">
        <v>-18.11664</v>
      </c>
      <c r="G103">
        <f t="shared" si="2"/>
        <v>-5964.3259259259257</v>
      </c>
    </row>
    <row r="104" spans="5:7" x14ac:dyDescent="0.3">
      <c r="E104" s="2">
        <v>3.9750000000000001</v>
      </c>
      <c r="F104" s="2">
        <v>-18.036619999999999</v>
      </c>
      <c r="G104">
        <f t="shared" si="2"/>
        <v>-5937.9818930041156</v>
      </c>
    </row>
    <row r="105" spans="5:7" x14ac:dyDescent="0.3">
      <c r="E105" s="2">
        <v>4.009118</v>
      </c>
      <c r="F105" s="2">
        <v>-17.954560000000001</v>
      </c>
      <c r="G105">
        <f t="shared" si="2"/>
        <v>-5910.9662551440333</v>
      </c>
    </row>
    <row r="106" spans="5:7" x14ac:dyDescent="0.3">
      <c r="E106" s="2">
        <v>4.0432350000000001</v>
      </c>
      <c r="F106" s="2">
        <v>-17.870339999999999</v>
      </c>
      <c r="G106">
        <f t="shared" si="2"/>
        <v>-5883.2395061728384</v>
      </c>
    </row>
    <row r="107" spans="5:7" x14ac:dyDescent="0.3">
      <c r="E107" s="2">
        <v>4.0773529999999996</v>
      </c>
      <c r="F107" s="2">
        <v>-17.78389</v>
      </c>
      <c r="G107">
        <f t="shared" si="2"/>
        <v>-5854.7786008230451</v>
      </c>
    </row>
    <row r="108" spans="5:7" x14ac:dyDescent="0.3">
      <c r="E108" s="2">
        <v>4.1114699999999997</v>
      </c>
      <c r="F108" s="2">
        <v>-17.6951</v>
      </c>
      <c r="G108">
        <f t="shared" si="2"/>
        <v>-5825.5473251028807</v>
      </c>
    </row>
    <row r="109" spans="5:7" x14ac:dyDescent="0.3">
      <c r="E109" s="2">
        <v>4.1455880000000001</v>
      </c>
      <c r="F109" s="2">
        <v>-17.603870000000001</v>
      </c>
      <c r="G109">
        <f t="shared" si="2"/>
        <v>-5795.5127572016463</v>
      </c>
    </row>
    <row r="110" spans="5:7" x14ac:dyDescent="0.3">
      <c r="E110" s="2">
        <v>4.1797060000000004</v>
      </c>
      <c r="F110" s="2">
        <v>-17.510110000000001</v>
      </c>
      <c r="G110">
        <f t="shared" si="2"/>
        <v>-5764.6452674897118</v>
      </c>
    </row>
    <row r="111" spans="5:7" x14ac:dyDescent="0.3">
      <c r="E111" s="2">
        <v>4.2138229999999997</v>
      </c>
      <c r="F111" s="2">
        <v>-17.413730000000001</v>
      </c>
      <c r="G111">
        <f t="shared" si="2"/>
        <v>-5732.915226337449</v>
      </c>
    </row>
    <row r="112" spans="5:7" x14ac:dyDescent="0.3">
      <c r="E112" s="2">
        <v>4.247941</v>
      </c>
      <c r="F112" s="2">
        <v>-17.314630000000001</v>
      </c>
      <c r="G112">
        <f t="shared" si="2"/>
        <v>-5700.289711934156</v>
      </c>
    </row>
    <row r="113" spans="5:7" x14ac:dyDescent="0.3">
      <c r="E113" s="2">
        <v>4.2820590000000003</v>
      </c>
      <c r="F113" s="2">
        <v>-17.21274</v>
      </c>
      <c r="G113">
        <f t="shared" si="2"/>
        <v>-5666.745679012346</v>
      </c>
    </row>
    <row r="114" spans="5:7" x14ac:dyDescent="0.3">
      <c r="E114" s="2">
        <v>4.3161759999999996</v>
      </c>
      <c r="F114" s="2">
        <v>-17.107970000000002</v>
      </c>
      <c r="G114">
        <f t="shared" si="2"/>
        <v>-5632.2534979423872</v>
      </c>
    </row>
    <row r="115" spans="5:7" x14ac:dyDescent="0.3">
      <c r="E115" s="2">
        <v>4.3502939999999999</v>
      </c>
      <c r="F115" s="2">
        <v>-17.000240000000002</v>
      </c>
      <c r="G115">
        <f t="shared" si="2"/>
        <v>-5596.7868312757209</v>
      </c>
    </row>
    <row r="116" spans="5:7" x14ac:dyDescent="0.3">
      <c r="E116" s="2">
        <v>4.3844120000000002</v>
      </c>
      <c r="F116" s="2">
        <v>-16.889489999999999</v>
      </c>
      <c r="G116">
        <f t="shared" si="2"/>
        <v>-5560.3259259259248</v>
      </c>
    </row>
    <row r="117" spans="5:7" x14ac:dyDescent="0.3">
      <c r="E117" s="2">
        <v>4.4185290000000004</v>
      </c>
      <c r="F117" s="2">
        <v>-16.775659999999998</v>
      </c>
      <c r="G117">
        <f t="shared" si="2"/>
        <v>-5522.8510288065836</v>
      </c>
    </row>
    <row r="118" spans="5:7" x14ac:dyDescent="0.3">
      <c r="E118" s="2">
        <v>4.4526469999999998</v>
      </c>
      <c r="F118" s="2">
        <v>-16.6587</v>
      </c>
      <c r="G118">
        <f t="shared" si="2"/>
        <v>-5484.3456790123455</v>
      </c>
    </row>
    <row r="119" spans="5:7" x14ac:dyDescent="0.3">
      <c r="E119" s="2">
        <v>4.4867650000000001</v>
      </c>
      <c r="F119" s="2">
        <v>-16.53857</v>
      </c>
      <c r="G119">
        <f t="shared" si="2"/>
        <v>-5444.7967078189304</v>
      </c>
    </row>
    <row r="120" spans="5:7" x14ac:dyDescent="0.3">
      <c r="E120" s="2">
        <v>4.5208820000000003</v>
      </c>
      <c r="F120" s="2">
        <v>-16.415240000000001</v>
      </c>
      <c r="G120">
        <f t="shared" si="2"/>
        <v>-5404.1942386831279</v>
      </c>
    </row>
    <row r="121" spans="5:7" x14ac:dyDescent="0.3">
      <c r="E121" s="2">
        <v>4.5549999999999997</v>
      </c>
      <c r="F121" s="2">
        <v>-16.288689999999999</v>
      </c>
      <c r="G121">
        <f t="shared" si="2"/>
        <v>-5362.5316872427984</v>
      </c>
    </row>
    <row r="122" spans="5:7" x14ac:dyDescent="0.3">
      <c r="E122" s="2">
        <v>4.589118</v>
      </c>
      <c r="F122" s="2">
        <v>-16.158930000000002</v>
      </c>
      <c r="G122">
        <f t="shared" si="2"/>
        <v>-5319.8123456790136</v>
      </c>
    </row>
    <row r="123" spans="5:7" x14ac:dyDescent="0.3">
      <c r="E123" s="2">
        <v>4.6232350000000002</v>
      </c>
      <c r="F123" s="2">
        <v>-16.025980000000001</v>
      </c>
      <c r="G123">
        <f t="shared" si="2"/>
        <v>-5276.0427983539093</v>
      </c>
    </row>
    <row r="124" spans="5:7" x14ac:dyDescent="0.3">
      <c r="E124" s="2">
        <v>4.6573529999999996</v>
      </c>
      <c r="F124" s="2">
        <v>-15.889860000000001</v>
      </c>
      <c r="G124">
        <f t="shared" si="2"/>
        <v>-5231.2296296296299</v>
      </c>
    </row>
    <row r="125" spans="5:7" x14ac:dyDescent="0.3">
      <c r="E125" s="2">
        <v>4.6914699999999998</v>
      </c>
      <c r="F125" s="2">
        <v>-15.75062</v>
      </c>
      <c r="G125">
        <f t="shared" si="2"/>
        <v>-5185.3893004115225</v>
      </c>
    </row>
    <row r="126" spans="5:7" x14ac:dyDescent="0.3">
      <c r="E126" s="2">
        <v>4.7255880000000001</v>
      </c>
      <c r="F126" s="2">
        <v>-15.60834</v>
      </c>
      <c r="G126">
        <f t="shared" si="2"/>
        <v>-5138.5481481481484</v>
      </c>
    </row>
    <row r="127" spans="5:7" x14ac:dyDescent="0.3">
      <c r="E127" s="2">
        <v>4.7597060000000004</v>
      </c>
      <c r="F127" s="2">
        <v>-15.46311</v>
      </c>
      <c r="G127">
        <f t="shared" si="2"/>
        <v>-5090.7358024691357</v>
      </c>
    </row>
    <row r="128" spans="5:7" x14ac:dyDescent="0.3">
      <c r="E128" s="2">
        <v>4.7938229999999997</v>
      </c>
      <c r="F128" s="2">
        <v>-15.31504</v>
      </c>
      <c r="G128">
        <f t="shared" si="2"/>
        <v>-5041.9884773662552</v>
      </c>
    </row>
    <row r="129" spans="5:7" x14ac:dyDescent="0.3">
      <c r="E129" s="2">
        <v>4.827941</v>
      </c>
      <c r="F129" s="2">
        <v>-15.164239999999999</v>
      </c>
      <c r="G129">
        <f t="shared" si="2"/>
        <v>-4992.3423868312757</v>
      </c>
    </row>
    <row r="130" spans="5:7" x14ac:dyDescent="0.3">
      <c r="E130" s="2">
        <v>4.8620590000000004</v>
      </c>
      <c r="F130" s="2">
        <v>-15.01088</v>
      </c>
      <c r="G130">
        <f t="shared" si="2"/>
        <v>-4941.8534979423866</v>
      </c>
    </row>
    <row r="131" spans="5:7" x14ac:dyDescent="0.3">
      <c r="E131" s="2">
        <v>4.8961759999999996</v>
      </c>
      <c r="F131" s="2">
        <v>-14.855130000000001</v>
      </c>
      <c r="G131">
        <f t="shared" ref="G131:G194" si="3">(F131*100000)/($O$2*0.5*$O$3)</f>
        <v>-4890.5777777777776</v>
      </c>
    </row>
    <row r="132" spans="5:7" x14ac:dyDescent="0.3">
      <c r="E132" s="2">
        <v>4.930294</v>
      </c>
      <c r="F132" s="2">
        <v>-14.697179999999999</v>
      </c>
      <c r="G132">
        <f t="shared" si="3"/>
        <v>-4838.5777777777776</v>
      </c>
    </row>
    <row r="133" spans="5:7" x14ac:dyDescent="0.3">
      <c r="E133" s="2">
        <v>4.9644120000000003</v>
      </c>
      <c r="F133" s="2">
        <v>-14.537229999999999</v>
      </c>
      <c r="G133">
        <f t="shared" si="3"/>
        <v>-4785.9193415637856</v>
      </c>
    </row>
    <row r="134" spans="5:7" x14ac:dyDescent="0.3">
      <c r="E134" s="2">
        <v>4.9985290000000004</v>
      </c>
      <c r="F134" s="2">
        <v>-14.37552</v>
      </c>
      <c r="G134">
        <f t="shared" si="3"/>
        <v>-4732.6814814814816</v>
      </c>
    </row>
    <row r="135" spans="5:7" x14ac:dyDescent="0.3">
      <c r="E135" s="2">
        <v>5.0326469999999999</v>
      </c>
      <c r="F135" s="2">
        <v>-14.21228</v>
      </c>
      <c r="G135">
        <f t="shared" si="3"/>
        <v>-4678.939917695473</v>
      </c>
    </row>
    <row r="136" spans="5:7" x14ac:dyDescent="0.3">
      <c r="E136" s="2">
        <v>5.0667650000000002</v>
      </c>
      <c r="F136" s="2">
        <v>-14.047790000000001</v>
      </c>
      <c r="G136">
        <f t="shared" si="3"/>
        <v>-4624.78683127572</v>
      </c>
    </row>
    <row r="137" spans="5:7" x14ac:dyDescent="0.3">
      <c r="E137" s="2">
        <v>5.1008820000000004</v>
      </c>
      <c r="F137" s="2">
        <v>-13.88231</v>
      </c>
      <c r="G137">
        <f t="shared" si="3"/>
        <v>-4570.3078189300413</v>
      </c>
    </row>
    <row r="138" spans="5:7" x14ac:dyDescent="0.3">
      <c r="E138" s="2">
        <v>5.1349999999999998</v>
      </c>
      <c r="F138" s="2">
        <v>-13.71613</v>
      </c>
      <c r="G138">
        <f t="shared" si="3"/>
        <v>-4515.598353909465</v>
      </c>
    </row>
    <row r="139" spans="5:7" x14ac:dyDescent="0.3">
      <c r="E139" s="2">
        <v>5.169117</v>
      </c>
      <c r="F139" s="2">
        <v>-13.54954</v>
      </c>
      <c r="G139">
        <f t="shared" si="3"/>
        <v>-4460.753909465021</v>
      </c>
    </row>
    <row r="140" spans="5:7" x14ac:dyDescent="0.3">
      <c r="E140" s="2">
        <v>5.2032350000000003</v>
      </c>
      <c r="F140" s="2">
        <v>-13.38284</v>
      </c>
      <c r="G140">
        <f t="shared" si="3"/>
        <v>-4405.8732510288064</v>
      </c>
    </row>
    <row r="141" spans="5:7" x14ac:dyDescent="0.3">
      <c r="E141" s="2">
        <v>5.2373529999999997</v>
      </c>
      <c r="F141" s="2">
        <v>-13.216329999999999</v>
      </c>
      <c r="G141">
        <f t="shared" si="3"/>
        <v>-4351.0551440329218</v>
      </c>
    </row>
    <row r="142" spans="5:7" x14ac:dyDescent="0.3">
      <c r="E142" s="2">
        <v>5.2714699999999999</v>
      </c>
      <c r="F142" s="2">
        <v>-13.05031</v>
      </c>
      <c r="G142">
        <f t="shared" si="3"/>
        <v>-4296.3983539094652</v>
      </c>
    </row>
    <row r="143" spans="5:7" x14ac:dyDescent="0.3">
      <c r="E143" s="2">
        <v>5.3055880000000002</v>
      </c>
      <c r="F143" s="2">
        <v>-12.88509</v>
      </c>
      <c r="G143">
        <f t="shared" si="3"/>
        <v>-4242.0049382716052</v>
      </c>
    </row>
    <row r="144" spans="5:7" x14ac:dyDescent="0.3">
      <c r="E144" s="2">
        <v>5.3397059999999996</v>
      </c>
      <c r="F144" s="2">
        <v>-12.72096</v>
      </c>
      <c r="G144">
        <f t="shared" si="3"/>
        <v>-4187.9703703703708</v>
      </c>
    </row>
    <row r="145" spans="5:7" x14ac:dyDescent="0.3">
      <c r="E145" s="2">
        <v>5.3738229999999998</v>
      </c>
      <c r="F145" s="2">
        <v>-12.558210000000001</v>
      </c>
      <c r="G145">
        <f t="shared" si="3"/>
        <v>-4134.3901234567902</v>
      </c>
    </row>
    <row r="146" spans="5:7" x14ac:dyDescent="0.3">
      <c r="E146" s="2">
        <v>5.4079410000000001</v>
      </c>
      <c r="F146" s="2">
        <v>-12.397119999999999</v>
      </c>
      <c r="G146">
        <f t="shared" si="3"/>
        <v>-4081.3563786008231</v>
      </c>
    </row>
    <row r="147" spans="5:7" x14ac:dyDescent="0.3">
      <c r="E147" s="2">
        <v>5.4420590000000004</v>
      </c>
      <c r="F147" s="2">
        <v>-12.23794</v>
      </c>
      <c r="G147">
        <f t="shared" si="3"/>
        <v>-4028.9514403292183</v>
      </c>
    </row>
    <row r="148" spans="5:7" x14ac:dyDescent="0.3">
      <c r="E148" s="2">
        <v>5.4761759999999997</v>
      </c>
      <c r="F148" s="2">
        <v>-12.08094</v>
      </c>
      <c r="G148">
        <f t="shared" si="3"/>
        <v>-3977.2641975308643</v>
      </c>
    </row>
    <row r="149" spans="5:7" x14ac:dyDescent="0.3">
      <c r="E149" s="2">
        <v>5.510294</v>
      </c>
      <c r="F149" s="2">
        <v>-11.92634</v>
      </c>
      <c r="G149">
        <f t="shared" si="3"/>
        <v>-3926.3670781893006</v>
      </c>
    </row>
    <row r="150" spans="5:7" x14ac:dyDescent="0.3">
      <c r="E150" s="2">
        <v>5.5444120000000003</v>
      </c>
      <c r="F150" s="2">
        <v>-11.77436</v>
      </c>
      <c r="G150">
        <f t="shared" si="3"/>
        <v>-3876.3325102880658</v>
      </c>
    </row>
    <row r="151" spans="5:7" x14ac:dyDescent="0.3">
      <c r="E151" s="2">
        <v>5.5785289999999996</v>
      </c>
      <c r="F151" s="2">
        <v>-11.62519</v>
      </c>
      <c r="G151">
        <f t="shared" si="3"/>
        <v>-3827.2230452674899</v>
      </c>
    </row>
    <row r="152" spans="5:7" x14ac:dyDescent="0.3">
      <c r="E152" s="2">
        <v>5.6126469999999999</v>
      </c>
      <c r="F152" s="2">
        <v>-11.47902</v>
      </c>
      <c r="G152">
        <f t="shared" si="3"/>
        <v>-3779.1012345679014</v>
      </c>
    </row>
    <row r="153" spans="5:7" x14ac:dyDescent="0.3">
      <c r="E153" s="2">
        <v>5.6467650000000003</v>
      </c>
      <c r="F153" s="2">
        <v>-11.335979999999999</v>
      </c>
      <c r="G153">
        <f t="shared" si="3"/>
        <v>-3732.0098765432099</v>
      </c>
    </row>
    <row r="154" spans="5:7" x14ac:dyDescent="0.3">
      <c r="E154" s="2">
        <v>5.6808820000000004</v>
      </c>
      <c r="F154" s="2">
        <v>-11.19623</v>
      </c>
      <c r="G154">
        <f t="shared" si="3"/>
        <v>-3686.0016460905349</v>
      </c>
    </row>
    <row r="155" spans="5:7" x14ac:dyDescent="0.3">
      <c r="E155" s="2">
        <v>5.7149999999999999</v>
      </c>
      <c r="F155" s="2">
        <v>-11.05986</v>
      </c>
      <c r="G155">
        <f t="shared" si="3"/>
        <v>-3641.1061728395061</v>
      </c>
    </row>
    <row r="156" spans="5:7" x14ac:dyDescent="0.3">
      <c r="E156" s="2">
        <v>5.749117</v>
      </c>
      <c r="F156" s="2">
        <v>-10.926959999999999</v>
      </c>
      <c r="G156">
        <f t="shared" si="3"/>
        <v>-3597.3530864197533</v>
      </c>
    </row>
    <row r="157" spans="5:7" x14ac:dyDescent="0.3">
      <c r="E157" s="2">
        <v>5.7832350000000003</v>
      </c>
      <c r="F157" s="2">
        <v>-10.797610000000001</v>
      </c>
      <c r="G157">
        <f t="shared" si="3"/>
        <v>-3554.7687242798352</v>
      </c>
    </row>
    <row r="158" spans="5:7" x14ac:dyDescent="0.3">
      <c r="E158" s="2">
        <v>5.8173529999999998</v>
      </c>
      <c r="F158" s="2">
        <v>-10.671849999999999</v>
      </c>
      <c r="G158">
        <f t="shared" si="3"/>
        <v>-3513.3662551440329</v>
      </c>
    </row>
    <row r="159" spans="5:7" x14ac:dyDescent="0.3">
      <c r="E159" s="2">
        <v>5.8514699999999999</v>
      </c>
      <c r="F159" s="2">
        <v>-10.549720000000001</v>
      </c>
      <c r="G159">
        <f t="shared" si="3"/>
        <v>-3473.1588477366254</v>
      </c>
    </row>
    <row r="160" spans="5:7" x14ac:dyDescent="0.3">
      <c r="E160" s="2">
        <v>5.8855880000000003</v>
      </c>
      <c r="F160" s="2">
        <v>-10.43122</v>
      </c>
      <c r="G160">
        <f t="shared" si="3"/>
        <v>-3434.1465020576134</v>
      </c>
    </row>
    <row r="161" spans="5:7" x14ac:dyDescent="0.3">
      <c r="E161" s="2">
        <v>5.9197059999999997</v>
      </c>
      <c r="F161" s="2">
        <v>-10.31634</v>
      </c>
      <c r="G161">
        <f t="shared" si="3"/>
        <v>-3396.3259259259257</v>
      </c>
    </row>
    <row r="162" spans="5:7" x14ac:dyDescent="0.3">
      <c r="E162" s="2">
        <v>5.9538229999999999</v>
      </c>
      <c r="F162" s="2">
        <v>-10.205069999999999</v>
      </c>
      <c r="G162">
        <f t="shared" si="3"/>
        <v>-3359.6938271604936</v>
      </c>
    </row>
    <row r="163" spans="5:7" x14ac:dyDescent="0.3">
      <c r="E163" s="2">
        <v>5.9879410000000002</v>
      </c>
      <c r="F163" s="2">
        <v>-10.09737</v>
      </c>
      <c r="G163">
        <f t="shared" si="3"/>
        <v>-3324.2370370370372</v>
      </c>
    </row>
    <row r="164" spans="5:7" x14ac:dyDescent="0.3">
      <c r="E164" s="2">
        <v>6.0220589999999996</v>
      </c>
      <c r="F164" s="2">
        <v>-9.9931889999999992</v>
      </c>
      <c r="G164">
        <f t="shared" si="3"/>
        <v>-3289.9387654320985</v>
      </c>
    </row>
    <row r="165" spans="5:7" x14ac:dyDescent="0.3">
      <c r="E165" s="2">
        <v>6.0561759999999998</v>
      </c>
      <c r="F165" s="2">
        <v>-9.8924679999999992</v>
      </c>
      <c r="G165">
        <f t="shared" si="3"/>
        <v>-3256.7795884773659</v>
      </c>
    </row>
    <row r="166" spans="5:7" x14ac:dyDescent="0.3">
      <c r="E166" s="2">
        <v>6.0902940000000001</v>
      </c>
      <c r="F166" s="2">
        <v>-9.7951359999999994</v>
      </c>
      <c r="G166">
        <f t="shared" si="3"/>
        <v>-3224.7361316872425</v>
      </c>
    </row>
    <row r="167" spans="5:7" x14ac:dyDescent="0.3">
      <c r="E167" s="2">
        <v>6.1244120000000004</v>
      </c>
      <c r="F167" s="2">
        <v>-9.7011129999999994</v>
      </c>
      <c r="G167">
        <f t="shared" si="3"/>
        <v>-3193.7820576131685</v>
      </c>
    </row>
    <row r="168" spans="5:7" x14ac:dyDescent="0.3">
      <c r="E168" s="2">
        <v>6.1585289999999997</v>
      </c>
      <c r="F168" s="2">
        <v>-9.6103120000000004</v>
      </c>
      <c r="G168">
        <f t="shared" si="3"/>
        <v>-3163.8887242798355</v>
      </c>
    </row>
    <row r="169" spans="5:7" x14ac:dyDescent="0.3">
      <c r="E169" s="2">
        <v>6.192647</v>
      </c>
      <c r="F169" s="2">
        <v>-9.5226400000000009</v>
      </c>
      <c r="G169">
        <f t="shared" si="3"/>
        <v>-3135.0255144032926</v>
      </c>
    </row>
    <row r="170" spans="5:7" x14ac:dyDescent="0.3">
      <c r="E170" s="2">
        <v>6.2267650000000003</v>
      </c>
      <c r="F170" s="2">
        <v>-9.4379989999999996</v>
      </c>
      <c r="G170">
        <f t="shared" si="3"/>
        <v>-3107.160164609053</v>
      </c>
    </row>
    <row r="171" spans="5:7" x14ac:dyDescent="0.3">
      <c r="E171" s="2">
        <v>6.2608819999999996</v>
      </c>
      <c r="F171" s="2">
        <v>-9.3562860000000008</v>
      </c>
      <c r="G171">
        <f t="shared" si="3"/>
        <v>-3080.2587654320992</v>
      </c>
    </row>
    <row r="172" spans="5:7" x14ac:dyDescent="0.3">
      <c r="E172" s="2">
        <v>6.2949999999999999</v>
      </c>
      <c r="F172" s="2">
        <v>-9.2773959999999995</v>
      </c>
      <c r="G172">
        <f t="shared" si="3"/>
        <v>-3054.2867489711934</v>
      </c>
    </row>
    <row r="173" spans="5:7" x14ac:dyDescent="0.3">
      <c r="E173" s="2">
        <v>6.3291170000000001</v>
      </c>
      <c r="F173" s="2">
        <v>-9.2012219999999996</v>
      </c>
      <c r="G173">
        <f t="shared" si="3"/>
        <v>-3029.2088888888889</v>
      </c>
    </row>
    <row r="174" spans="5:7" x14ac:dyDescent="0.3">
      <c r="E174" s="2">
        <v>6.3632350000000004</v>
      </c>
      <c r="F174" s="2">
        <v>-9.1276569999999992</v>
      </c>
      <c r="G174">
        <f t="shared" si="3"/>
        <v>-3004.9899588477365</v>
      </c>
    </row>
    <row r="175" spans="5:7" x14ac:dyDescent="0.3">
      <c r="E175" s="2">
        <v>6.3973529999999998</v>
      </c>
      <c r="F175" s="2">
        <v>-9.0565909999999992</v>
      </c>
      <c r="G175">
        <f t="shared" si="3"/>
        <v>-2981.5937448559666</v>
      </c>
    </row>
    <row r="176" spans="5:7" x14ac:dyDescent="0.3">
      <c r="E176" s="2">
        <v>6.43147</v>
      </c>
      <c r="F176" s="2">
        <v>-8.9879160000000002</v>
      </c>
      <c r="G176">
        <f t="shared" si="3"/>
        <v>-2958.9846913580245</v>
      </c>
    </row>
    <row r="177" spans="5:7" x14ac:dyDescent="0.3">
      <c r="E177" s="2">
        <v>6.4655880000000003</v>
      </c>
      <c r="F177" s="2">
        <v>-8.9215250000000008</v>
      </c>
      <c r="G177">
        <f t="shared" si="3"/>
        <v>-2937.1275720164613</v>
      </c>
    </row>
    <row r="178" spans="5:7" x14ac:dyDescent="0.3">
      <c r="E178" s="2">
        <v>6.4997059999999998</v>
      </c>
      <c r="F178" s="2">
        <v>-8.8573129999999995</v>
      </c>
      <c r="G178">
        <f t="shared" si="3"/>
        <v>-2915.9878189300407</v>
      </c>
    </row>
    <row r="179" spans="5:7" x14ac:dyDescent="0.3">
      <c r="E179" s="2">
        <v>6.5338229999999999</v>
      </c>
      <c r="F179" s="2">
        <v>-8.7951750000000004</v>
      </c>
      <c r="G179">
        <f t="shared" si="3"/>
        <v>-2895.5308641975307</v>
      </c>
    </row>
    <row r="180" spans="5:7" x14ac:dyDescent="0.3">
      <c r="E180" s="2">
        <v>6.5679410000000003</v>
      </c>
      <c r="F180" s="2">
        <v>-8.7350100000000008</v>
      </c>
      <c r="G180">
        <f t="shared" si="3"/>
        <v>-2875.7234567901237</v>
      </c>
    </row>
    <row r="181" spans="5:7" x14ac:dyDescent="0.3">
      <c r="E181" s="2">
        <v>6.6020589999999997</v>
      </c>
      <c r="F181" s="2">
        <v>-8.6767190000000003</v>
      </c>
      <c r="G181">
        <f t="shared" si="3"/>
        <v>-2856.5330041152265</v>
      </c>
    </row>
    <row r="182" spans="5:7" x14ac:dyDescent="0.3">
      <c r="E182" s="2">
        <v>6.6361759999999999</v>
      </c>
      <c r="F182" s="2">
        <v>-8.6202059999999996</v>
      </c>
      <c r="G182">
        <f t="shared" si="3"/>
        <v>-2837.9279012345678</v>
      </c>
    </row>
    <row r="183" spans="5:7" x14ac:dyDescent="0.3">
      <c r="E183" s="2">
        <v>6.6702940000000002</v>
      </c>
      <c r="F183" s="2">
        <v>-8.5653780000000008</v>
      </c>
      <c r="G183">
        <f t="shared" si="3"/>
        <v>-2819.8775308641975</v>
      </c>
    </row>
    <row r="184" spans="5:7" x14ac:dyDescent="0.3">
      <c r="E184" s="2">
        <v>6.7044119999999996</v>
      </c>
      <c r="F184" s="2">
        <v>-8.5121450000000003</v>
      </c>
      <c r="G184">
        <f t="shared" si="3"/>
        <v>-2802.3522633744856</v>
      </c>
    </row>
    <row r="185" spans="5:7" x14ac:dyDescent="0.3">
      <c r="E185" s="2">
        <v>6.7385289999999998</v>
      </c>
      <c r="F185" s="2">
        <v>-8.4604210000000002</v>
      </c>
      <c r="G185">
        <f t="shared" si="3"/>
        <v>-2785.3237860082304</v>
      </c>
    </row>
    <row r="186" spans="5:7" x14ac:dyDescent="0.3">
      <c r="E186" s="2">
        <v>6.7726470000000001</v>
      </c>
      <c r="F186" s="2">
        <v>-8.4101219999999994</v>
      </c>
      <c r="G186">
        <f t="shared" si="3"/>
        <v>-2768.7644444444445</v>
      </c>
    </row>
    <row r="187" spans="5:7" x14ac:dyDescent="0.3">
      <c r="E187" s="2">
        <v>6.8067640000000003</v>
      </c>
      <c r="F187" s="2">
        <v>-8.3611679999999993</v>
      </c>
      <c r="G187">
        <f t="shared" si="3"/>
        <v>-2752.6479012345676</v>
      </c>
    </row>
    <row r="188" spans="5:7" x14ac:dyDescent="0.3">
      <c r="E188" s="2">
        <v>6.8408819999999997</v>
      </c>
      <c r="F188" s="2">
        <v>-8.3134840000000008</v>
      </c>
      <c r="G188">
        <f t="shared" si="3"/>
        <v>-2736.9494650205761</v>
      </c>
    </row>
    <row r="189" spans="5:7" x14ac:dyDescent="0.3">
      <c r="E189" s="2">
        <v>6.875</v>
      </c>
      <c r="F189" s="2">
        <v>-8.2669960000000007</v>
      </c>
      <c r="G189">
        <f t="shared" si="3"/>
        <v>-2721.6447736625519</v>
      </c>
    </row>
    <row r="190" spans="5:7" x14ac:dyDescent="0.3">
      <c r="E190" s="2">
        <v>6.9091170000000002</v>
      </c>
      <c r="F190" s="2">
        <v>-8.2216349999999991</v>
      </c>
      <c r="G190">
        <f t="shared" si="3"/>
        <v>-2706.7111111111108</v>
      </c>
    </row>
    <row r="191" spans="5:7" x14ac:dyDescent="0.3">
      <c r="E191" s="2">
        <v>6.9432349999999996</v>
      </c>
      <c r="F191" s="2">
        <v>-8.1773349999999994</v>
      </c>
      <c r="G191">
        <f t="shared" si="3"/>
        <v>-2692.1267489711931</v>
      </c>
    </row>
    <row r="192" spans="5:7" x14ac:dyDescent="0.3">
      <c r="E192" s="2">
        <v>6.9773529999999999</v>
      </c>
      <c r="F192" s="2">
        <v>-8.1340319999999995</v>
      </c>
      <c r="G192">
        <f t="shared" si="3"/>
        <v>-2677.8706172839507</v>
      </c>
    </row>
    <row r="193" spans="5:7" x14ac:dyDescent="0.3">
      <c r="E193" s="2">
        <v>7.0114700000000001</v>
      </c>
      <c r="F193" s="2">
        <v>-8.0916680000000003</v>
      </c>
      <c r="G193">
        <f t="shared" si="3"/>
        <v>-2663.9236213991771</v>
      </c>
    </row>
    <row r="194" spans="5:7" x14ac:dyDescent="0.3">
      <c r="E194" s="2">
        <v>7.0455880000000004</v>
      </c>
      <c r="F194" s="2">
        <v>-8.0501850000000008</v>
      </c>
      <c r="G194">
        <f t="shared" si="3"/>
        <v>-2650.2666666666669</v>
      </c>
    </row>
    <row r="195" spans="5:7" x14ac:dyDescent="0.3">
      <c r="E195" s="2">
        <v>7.0797059999999998</v>
      </c>
      <c r="F195" s="2">
        <v>-8.0095299999999998</v>
      </c>
      <c r="G195">
        <f t="shared" ref="G195:G257" si="4">(F195*100000)/($O$2*0.5*$O$3)</f>
        <v>-2636.8823045267491</v>
      </c>
    </row>
    <row r="196" spans="5:7" x14ac:dyDescent="0.3">
      <c r="E196" s="2">
        <v>7.113823</v>
      </c>
      <c r="F196" s="2">
        <v>-7.969652</v>
      </c>
      <c r="G196">
        <f t="shared" si="4"/>
        <v>-2623.7537448559669</v>
      </c>
    </row>
    <row r="197" spans="5:7" x14ac:dyDescent="0.3">
      <c r="E197" s="2">
        <v>7.1479410000000003</v>
      </c>
      <c r="F197" s="2">
        <v>-7.930504</v>
      </c>
      <c r="G197">
        <f t="shared" si="4"/>
        <v>-2610.8655144032923</v>
      </c>
    </row>
    <row r="198" spans="5:7" x14ac:dyDescent="0.3">
      <c r="E198" s="2">
        <v>7.1820589999999997</v>
      </c>
      <c r="F198" s="2">
        <v>-7.8920389999999996</v>
      </c>
      <c r="G198">
        <f t="shared" si="4"/>
        <v>-2598.2021399176951</v>
      </c>
    </row>
    <row r="199" spans="5:7" x14ac:dyDescent="0.3">
      <c r="E199" s="2">
        <v>7.2161759999999999</v>
      </c>
      <c r="F199" s="2">
        <v>-7.8542160000000001</v>
      </c>
      <c r="G199">
        <f t="shared" si="4"/>
        <v>-2585.7501234567899</v>
      </c>
    </row>
    <row r="200" spans="5:7" x14ac:dyDescent="0.3">
      <c r="E200" s="2">
        <v>7.2502940000000002</v>
      </c>
      <c r="F200" s="2">
        <v>-7.8169930000000001</v>
      </c>
      <c r="G200">
        <f t="shared" si="4"/>
        <v>-2573.4956378600823</v>
      </c>
    </row>
    <row r="201" spans="5:7" x14ac:dyDescent="0.3">
      <c r="E201" s="2">
        <v>7.2844119999999997</v>
      </c>
      <c r="F201" s="2">
        <v>-7.7803339999999999</v>
      </c>
      <c r="G201">
        <f t="shared" si="4"/>
        <v>-2561.4268312757204</v>
      </c>
    </row>
    <row r="202" spans="5:7" x14ac:dyDescent="0.3">
      <c r="E202" s="2">
        <v>7.3185289999999998</v>
      </c>
      <c r="F202" s="2">
        <v>-7.7442019999999996</v>
      </c>
      <c r="G202">
        <f t="shared" si="4"/>
        <v>-2549.5315226337448</v>
      </c>
    </row>
    <row r="203" spans="5:7" x14ac:dyDescent="0.3">
      <c r="E203" s="2">
        <v>7.3526470000000002</v>
      </c>
      <c r="F203" s="2">
        <v>-7.7085629999999998</v>
      </c>
      <c r="G203">
        <f t="shared" si="4"/>
        <v>-2537.7985185185184</v>
      </c>
    </row>
    <row r="204" spans="5:7" x14ac:dyDescent="0.3">
      <c r="E204" s="2">
        <v>7.3867640000000003</v>
      </c>
      <c r="F204" s="2">
        <v>-7.673387</v>
      </c>
      <c r="G204">
        <f t="shared" si="4"/>
        <v>-2526.2179423868311</v>
      </c>
    </row>
    <row r="205" spans="5:7" x14ac:dyDescent="0.3">
      <c r="E205" s="2">
        <v>7.4208819999999998</v>
      </c>
      <c r="F205" s="2">
        <v>-7.6386419999999999</v>
      </c>
      <c r="G205">
        <f t="shared" si="4"/>
        <v>-2514.7792592592591</v>
      </c>
    </row>
    <row r="206" spans="5:7" x14ac:dyDescent="0.3">
      <c r="E206" s="2">
        <v>7.4550000000000001</v>
      </c>
      <c r="F206" s="2">
        <v>-7.6043029999999998</v>
      </c>
      <c r="G206">
        <f t="shared" si="4"/>
        <v>-2503.4742386831272</v>
      </c>
    </row>
    <row r="207" spans="5:7" x14ac:dyDescent="0.3">
      <c r="E207" s="2">
        <v>7.4891170000000002</v>
      </c>
      <c r="F207" s="2">
        <v>-7.5703420000000001</v>
      </c>
      <c r="G207">
        <f t="shared" si="4"/>
        <v>-2492.2936625514408</v>
      </c>
    </row>
    <row r="208" spans="5:7" x14ac:dyDescent="0.3">
      <c r="E208" s="2">
        <v>7.5232349999999997</v>
      </c>
      <c r="F208" s="2">
        <v>-7.536734</v>
      </c>
      <c r="G208">
        <f t="shared" si="4"/>
        <v>-2481.2293004115227</v>
      </c>
    </row>
    <row r="209" spans="5:7" x14ac:dyDescent="0.3">
      <c r="E209" s="2">
        <v>7.557353</v>
      </c>
      <c r="F209" s="2">
        <v>-7.5034580000000002</v>
      </c>
      <c r="G209">
        <f t="shared" si="4"/>
        <v>-2470.2742386831278</v>
      </c>
    </row>
    <row r="210" spans="5:7" x14ac:dyDescent="0.3">
      <c r="E210" s="2">
        <v>7.5914700000000002</v>
      </c>
      <c r="F210" s="2">
        <v>-7.4704899999999999</v>
      </c>
      <c r="G210">
        <f t="shared" si="4"/>
        <v>-2459.4205761316871</v>
      </c>
    </row>
    <row r="211" spans="5:7" x14ac:dyDescent="0.3">
      <c r="E211" s="2">
        <v>7.6255879999999996</v>
      </c>
      <c r="F211" s="2">
        <v>-7.4378120000000001</v>
      </c>
      <c r="G211">
        <f t="shared" si="4"/>
        <v>-2448.6623868312754</v>
      </c>
    </row>
    <row r="212" spans="5:7" x14ac:dyDescent="0.3">
      <c r="E212" s="2">
        <v>7.6597059999999999</v>
      </c>
      <c r="F212" s="2">
        <v>-7.4054029999999997</v>
      </c>
      <c r="G212">
        <f t="shared" si="4"/>
        <v>-2437.9927572016459</v>
      </c>
    </row>
    <row r="213" spans="5:7" x14ac:dyDescent="0.3">
      <c r="E213" s="2">
        <v>7.6938230000000001</v>
      </c>
      <c r="F213" s="2">
        <v>-7.3732470000000001</v>
      </c>
      <c r="G213">
        <f t="shared" si="4"/>
        <v>-2427.4064197530861</v>
      </c>
    </row>
    <row r="214" spans="5:7" x14ac:dyDescent="0.3">
      <c r="E214" s="2">
        <v>7.7279410000000004</v>
      </c>
      <c r="F214" s="2">
        <v>-7.3413269999999997</v>
      </c>
      <c r="G214">
        <f t="shared" si="4"/>
        <v>-2416.8977777777777</v>
      </c>
    </row>
    <row r="215" spans="5:7" x14ac:dyDescent="0.3">
      <c r="E215" s="2">
        <v>7.7620589999999998</v>
      </c>
      <c r="F215" s="2">
        <v>-7.3096259999999997</v>
      </c>
      <c r="G215">
        <f t="shared" si="4"/>
        <v>-2406.4612345679011</v>
      </c>
    </row>
    <row r="216" spans="5:7" x14ac:dyDescent="0.3">
      <c r="E216" s="2">
        <v>7.796176</v>
      </c>
      <c r="F216" s="2">
        <v>-7.2781320000000003</v>
      </c>
      <c r="G216">
        <f t="shared" si="4"/>
        <v>-2396.0928395061733</v>
      </c>
    </row>
    <row r="217" spans="5:7" x14ac:dyDescent="0.3">
      <c r="E217" s="2">
        <v>7.8302940000000003</v>
      </c>
      <c r="F217" s="2">
        <v>-7.246829</v>
      </c>
      <c r="G217">
        <f t="shared" si="4"/>
        <v>-2385.7873251028809</v>
      </c>
    </row>
    <row r="218" spans="5:7" x14ac:dyDescent="0.3">
      <c r="E218" s="2">
        <v>7.8644119999999997</v>
      </c>
      <c r="F218" s="2">
        <v>-7.2157049999999998</v>
      </c>
      <c r="G218">
        <f t="shared" si="4"/>
        <v>-2375.5407407407406</v>
      </c>
    </row>
    <row r="219" spans="5:7" x14ac:dyDescent="0.3">
      <c r="E219" s="2">
        <v>7.8985289999999999</v>
      </c>
      <c r="F219" s="2">
        <v>-7.1847490000000001</v>
      </c>
      <c r="G219">
        <f t="shared" si="4"/>
        <v>-2365.3494650205762</v>
      </c>
    </row>
    <row r="220" spans="5:7" x14ac:dyDescent="0.3">
      <c r="E220" s="2">
        <v>7.9326470000000002</v>
      </c>
      <c r="F220" s="2">
        <v>-7.1539489999999999</v>
      </c>
      <c r="G220">
        <f t="shared" si="4"/>
        <v>-2355.2095473251029</v>
      </c>
    </row>
    <row r="221" spans="5:7" x14ac:dyDescent="0.3">
      <c r="E221" s="2">
        <v>7.9667640000000004</v>
      </c>
      <c r="F221" s="2">
        <v>-7.1232949999999997</v>
      </c>
      <c r="G221">
        <f t="shared" si="4"/>
        <v>-2345.1176954732509</v>
      </c>
    </row>
    <row r="222" spans="5:7" x14ac:dyDescent="0.3">
      <c r="E222" s="2">
        <v>8.0008820000000007</v>
      </c>
      <c r="F222" s="2">
        <v>-7.0927759999999997</v>
      </c>
      <c r="G222">
        <f t="shared" si="4"/>
        <v>-2335.0702880658437</v>
      </c>
    </row>
    <row r="223" spans="5:7" x14ac:dyDescent="0.3">
      <c r="E223" s="2">
        <v>8.0350000000000001</v>
      </c>
      <c r="F223" s="2">
        <v>-7.0623849999999999</v>
      </c>
      <c r="G223">
        <f t="shared" si="4"/>
        <v>-2325.0650205761317</v>
      </c>
    </row>
    <row r="224" spans="5:7" x14ac:dyDescent="0.3">
      <c r="E224" s="2">
        <v>8.0691170000000003</v>
      </c>
      <c r="F224" s="2">
        <v>-7.0321119999999997</v>
      </c>
      <c r="G224">
        <f t="shared" si="4"/>
        <v>-2315.0986008230452</v>
      </c>
    </row>
    <row r="225" spans="5:7" x14ac:dyDescent="0.3">
      <c r="E225" s="2">
        <v>8.1032349999999997</v>
      </c>
      <c r="F225" s="2">
        <v>-7.0019499999999999</v>
      </c>
      <c r="G225">
        <f t="shared" si="4"/>
        <v>-2305.1687242798353</v>
      </c>
    </row>
    <row r="226" spans="5:7" x14ac:dyDescent="0.3">
      <c r="E226" s="2">
        <v>8.1373529999999992</v>
      </c>
      <c r="F226" s="2">
        <v>-6.9718910000000003</v>
      </c>
      <c r="G226">
        <f t="shared" si="4"/>
        <v>-2295.2727572016461</v>
      </c>
    </row>
    <row r="227" spans="5:7" x14ac:dyDescent="0.3">
      <c r="E227" s="2">
        <v>8.1714699999999993</v>
      </c>
      <c r="F227" s="2">
        <v>-6.9419279999999999</v>
      </c>
      <c r="G227">
        <f t="shared" si="4"/>
        <v>-2285.4083950617282</v>
      </c>
    </row>
    <row r="228" spans="5:7" x14ac:dyDescent="0.3">
      <c r="E228" s="2">
        <v>8.2055880000000005</v>
      </c>
      <c r="F228" s="2">
        <v>-6.9120549999999996</v>
      </c>
      <c r="G228">
        <f t="shared" si="4"/>
        <v>-2275.5736625514405</v>
      </c>
    </row>
    <row r="229" spans="5:7" x14ac:dyDescent="0.3">
      <c r="E229" s="2">
        <v>8.239706</v>
      </c>
      <c r="F229" s="2">
        <v>-6.8822660000000004</v>
      </c>
      <c r="G229">
        <f t="shared" si="4"/>
        <v>-2265.7665843621403</v>
      </c>
    </row>
    <row r="230" spans="5:7" x14ac:dyDescent="0.3">
      <c r="E230" s="2">
        <v>8.2738230000000001</v>
      </c>
      <c r="F230" s="2">
        <v>-6.8525549999999997</v>
      </c>
      <c r="G230">
        <f t="shared" si="4"/>
        <v>-2255.9851851851854</v>
      </c>
    </row>
    <row r="231" spans="5:7" x14ac:dyDescent="0.3">
      <c r="E231" s="2">
        <v>8.3079409999999996</v>
      </c>
      <c r="F231" s="2">
        <v>-6.8229170000000003</v>
      </c>
      <c r="G231">
        <f t="shared" si="4"/>
        <v>-2246.2278189300414</v>
      </c>
    </row>
    <row r="232" spans="5:7" x14ac:dyDescent="0.3">
      <c r="E232" s="2">
        <v>8.3420590000000008</v>
      </c>
      <c r="F232" s="2">
        <v>-6.7933469999999998</v>
      </c>
      <c r="G232">
        <f t="shared" si="4"/>
        <v>-2236.4928395061729</v>
      </c>
    </row>
    <row r="233" spans="5:7" x14ac:dyDescent="0.3">
      <c r="E233" s="2">
        <v>8.3761759999999992</v>
      </c>
      <c r="F233" s="2">
        <v>-6.7638400000000001</v>
      </c>
      <c r="G233">
        <f t="shared" si="4"/>
        <v>-2226.7786008230451</v>
      </c>
    </row>
    <row r="234" spans="5:7" x14ac:dyDescent="0.3">
      <c r="E234" s="2">
        <v>8.4102940000000004</v>
      </c>
      <c r="F234" s="2">
        <v>-6.7343919999999997</v>
      </c>
      <c r="G234">
        <f t="shared" si="4"/>
        <v>-2217.0837860082302</v>
      </c>
    </row>
    <row r="235" spans="5:7" x14ac:dyDescent="0.3">
      <c r="E235" s="2">
        <v>8.4444110000000006</v>
      </c>
      <c r="F235" s="2">
        <v>-6.7050000000000001</v>
      </c>
      <c r="G235">
        <f t="shared" si="4"/>
        <v>-2207.4074074074074</v>
      </c>
    </row>
    <row r="236" spans="5:7" x14ac:dyDescent="0.3">
      <c r="E236" s="2">
        <v>8.478529</v>
      </c>
      <c r="F236" s="2">
        <v>-6.6756589999999996</v>
      </c>
      <c r="G236">
        <f t="shared" si="4"/>
        <v>-2197.7478189300409</v>
      </c>
    </row>
    <row r="237" spans="5:7" x14ac:dyDescent="0.3">
      <c r="E237" s="2">
        <v>8.5126469999999994</v>
      </c>
      <c r="F237" s="2">
        <v>-6.6463660000000004</v>
      </c>
      <c r="G237">
        <f t="shared" si="4"/>
        <v>-2188.1040329218108</v>
      </c>
    </row>
    <row r="238" spans="5:7" x14ac:dyDescent="0.3">
      <c r="E238" s="2">
        <v>8.5467639999999996</v>
      </c>
      <c r="F238" s="2">
        <v>-6.6171179999999996</v>
      </c>
      <c r="G238">
        <f t="shared" si="4"/>
        <v>-2178.4750617283948</v>
      </c>
    </row>
    <row r="239" spans="5:7" x14ac:dyDescent="0.3">
      <c r="E239" s="2">
        <v>8.5808820000000008</v>
      </c>
      <c r="F239" s="2">
        <v>-6.5879110000000001</v>
      </c>
      <c r="G239">
        <f t="shared" si="4"/>
        <v>-2168.8595884773663</v>
      </c>
    </row>
    <row r="240" spans="5:7" x14ac:dyDescent="0.3">
      <c r="E240" s="2">
        <v>8.6150000000000002</v>
      </c>
      <c r="F240" s="2">
        <v>-6.5587429999999998</v>
      </c>
      <c r="G240">
        <f t="shared" si="4"/>
        <v>-2159.2569547325102</v>
      </c>
    </row>
    <row r="241" spans="5:7" x14ac:dyDescent="0.3">
      <c r="E241" s="2">
        <v>8.6491170000000004</v>
      </c>
      <c r="F241" s="2">
        <v>-6.5296120000000002</v>
      </c>
      <c r="G241">
        <f t="shared" si="4"/>
        <v>-2149.6665020576133</v>
      </c>
    </row>
    <row r="242" spans="5:7" x14ac:dyDescent="0.3">
      <c r="E242" s="2">
        <v>8.6832349999999998</v>
      </c>
      <c r="F242" s="2">
        <v>-6.5005139999999999</v>
      </c>
      <c r="G242">
        <f t="shared" si="4"/>
        <v>-2140.0869135802468</v>
      </c>
    </row>
    <row r="243" spans="5:7" x14ac:dyDescent="0.3">
      <c r="E243" s="2">
        <v>8.7173529999999992</v>
      </c>
      <c r="F243" s="2">
        <v>-6.4714479999999996</v>
      </c>
      <c r="G243">
        <f t="shared" si="4"/>
        <v>-2130.5178600823042</v>
      </c>
    </row>
    <row r="244" spans="5:7" x14ac:dyDescent="0.3">
      <c r="E244" s="2">
        <v>8.7514699999999994</v>
      </c>
      <c r="F244" s="2">
        <v>-6.4424109999999999</v>
      </c>
      <c r="G244">
        <f t="shared" si="4"/>
        <v>-2120.9583539094651</v>
      </c>
    </row>
    <row r="245" spans="5:7" x14ac:dyDescent="0.3">
      <c r="E245" s="2">
        <v>8.7855880000000006</v>
      </c>
      <c r="F245" s="2">
        <v>-6.4134019999999996</v>
      </c>
      <c r="G245">
        <f t="shared" si="4"/>
        <v>-2111.4080658436214</v>
      </c>
    </row>
    <row r="246" spans="5:7" x14ac:dyDescent="0.3">
      <c r="E246" s="2">
        <v>8.819706</v>
      </c>
      <c r="F246" s="2">
        <v>-6.3844180000000001</v>
      </c>
      <c r="G246">
        <f t="shared" si="4"/>
        <v>-2101.8660082304527</v>
      </c>
    </row>
    <row r="247" spans="5:7" x14ac:dyDescent="0.3">
      <c r="E247" s="2">
        <v>8.8538230000000002</v>
      </c>
      <c r="F247" s="2">
        <v>-6.3554579999999996</v>
      </c>
      <c r="G247">
        <f t="shared" si="4"/>
        <v>-2092.3318518518518</v>
      </c>
    </row>
    <row r="248" spans="5:7" x14ac:dyDescent="0.3">
      <c r="E248" s="2">
        <v>8.8879409999999996</v>
      </c>
      <c r="F248" s="2">
        <v>-6.3265209999999996</v>
      </c>
      <c r="G248">
        <f t="shared" si="4"/>
        <v>-2082.8052674897117</v>
      </c>
    </row>
    <row r="249" spans="5:7" x14ac:dyDescent="0.3">
      <c r="E249" s="2">
        <v>8.9220590000000009</v>
      </c>
      <c r="F249" s="2">
        <v>-6.2976039999999998</v>
      </c>
      <c r="G249">
        <f t="shared" si="4"/>
        <v>-2073.2852674897122</v>
      </c>
    </row>
    <row r="250" spans="5:7" x14ac:dyDescent="0.3">
      <c r="E250" s="2">
        <v>8.9561759999999992</v>
      </c>
      <c r="F250" s="2">
        <v>-6.2687059999999999</v>
      </c>
      <c r="G250">
        <f t="shared" si="4"/>
        <v>-2063.7715226337446</v>
      </c>
    </row>
    <row r="251" spans="5:7" x14ac:dyDescent="0.3">
      <c r="E251" s="2">
        <v>8.9902940000000005</v>
      </c>
      <c r="F251" s="2">
        <v>-6.2398259999999999</v>
      </c>
      <c r="G251">
        <f t="shared" si="4"/>
        <v>-2054.2637037037034</v>
      </c>
    </row>
    <row r="252" spans="5:7" x14ac:dyDescent="0.3">
      <c r="E252" s="2">
        <v>9.0244110000000006</v>
      </c>
      <c r="F252" s="2">
        <v>-6.2109639999999997</v>
      </c>
      <c r="G252">
        <f t="shared" si="4"/>
        <v>-2044.7618106995885</v>
      </c>
    </row>
    <row r="253" spans="5:7" x14ac:dyDescent="0.3">
      <c r="E253" s="2">
        <v>9.0585290000000001</v>
      </c>
      <c r="F253" s="2">
        <v>-6.1821159999999997</v>
      </c>
      <c r="G253">
        <f t="shared" si="4"/>
        <v>-2035.2645267489711</v>
      </c>
    </row>
    <row r="254" spans="5:7" x14ac:dyDescent="0.3">
      <c r="E254" s="2">
        <v>9.0926469999999995</v>
      </c>
      <c r="F254" s="2">
        <v>-6.1532840000000002</v>
      </c>
      <c r="G254">
        <f t="shared" si="4"/>
        <v>-2025.7725102880659</v>
      </c>
    </row>
    <row r="255" spans="5:7" x14ac:dyDescent="0.3">
      <c r="E255" s="2">
        <v>9.1267639999999997</v>
      </c>
      <c r="F255" s="2">
        <v>-6.1244649999999998</v>
      </c>
      <c r="G255">
        <f t="shared" si="4"/>
        <v>-2016.2847736625515</v>
      </c>
    </row>
    <row r="256" spans="5:7" x14ac:dyDescent="0.3">
      <c r="E256" s="2">
        <v>9.1608820000000009</v>
      </c>
      <c r="F256" s="2">
        <v>-6.0956580000000002</v>
      </c>
      <c r="G256">
        <f t="shared" si="4"/>
        <v>-2006.800987654321</v>
      </c>
    </row>
    <row r="257" spans="5:7" x14ac:dyDescent="0.3">
      <c r="E257" s="2">
        <v>9.1950000000000003</v>
      </c>
      <c r="F257" s="2">
        <v>-6.0668639999999998</v>
      </c>
      <c r="G257">
        <f t="shared" si="4"/>
        <v>-1997.3214814814817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B23" sqref="B23:I26"/>
    </sheetView>
  </sheetViews>
  <sheetFormatPr defaultRowHeight="14.4" x14ac:dyDescent="0.3"/>
  <sheetData>
    <row r="1" spans="1:2" ht="15" x14ac:dyDescent="0.25">
      <c r="A1" t="s">
        <v>20</v>
      </c>
    </row>
    <row r="3" spans="1:2" ht="15" x14ac:dyDescent="0.25">
      <c r="A3" t="s">
        <v>5</v>
      </c>
    </row>
    <row r="5" spans="1:2" ht="15" x14ac:dyDescent="0.25">
      <c r="A5" t="s">
        <v>6</v>
      </c>
    </row>
    <row r="6" spans="1:2" ht="15" x14ac:dyDescent="0.25">
      <c r="A6" t="s">
        <v>21</v>
      </c>
    </row>
    <row r="7" spans="1:2" ht="15" x14ac:dyDescent="0.25">
      <c r="A7" t="s">
        <v>7</v>
      </c>
    </row>
    <row r="8" spans="1:2" ht="15" x14ac:dyDescent="0.25">
      <c r="A8" t="s">
        <v>8</v>
      </c>
    </row>
    <row r="9" spans="1:2" ht="15" x14ac:dyDescent="0.25">
      <c r="A9" t="s">
        <v>9</v>
      </c>
    </row>
    <row r="10" spans="1:2" ht="15" x14ac:dyDescent="0.25">
      <c r="A10" t="s">
        <v>22</v>
      </c>
      <c r="B10">
        <v>9.1950000000000003</v>
      </c>
    </row>
    <row r="11" spans="1:2" ht="15" x14ac:dyDescent="0.25">
      <c r="A11" t="s">
        <v>23</v>
      </c>
    </row>
    <row r="12" spans="1:2" ht="15" x14ac:dyDescent="0.25">
      <c r="A12" t="s">
        <v>10</v>
      </c>
    </row>
    <row r="13" spans="1:2" ht="15" x14ac:dyDescent="0.25">
      <c r="A13" t="s">
        <v>24</v>
      </c>
    </row>
    <row r="14" spans="1:2" ht="15" x14ac:dyDescent="0.25">
      <c r="A14" t="s">
        <v>11</v>
      </c>
    </row>
    <row r="15" spans="1:2" ht="15" x14ac:dyDescent="0.25">
      <c r="A15" t="s">
        <v>25</v>
      </c>
    </row>
    <row r="16" spans="1:2" ht="15" x14ac:dyDescent="0.25">
      <c r="A16" t="s">
        <v>26</v>
      </c>
    </row>
    <row r="17" spans="1:13" ht="15" x14ac:dyDescent="0.25">
      <c r="A17" t="s">
        <v>27</v>
      </c>
    </row>
    <row r="18" spans="1:13" ht="15" x14ac:dyDescent="0.25">
      <c r="A18" t="s">
        <v>12</v>
      </c>
    </row>
    <row r="22" spans="1:13" ht="15" x14ac:dyDescent="0.25">
      <c r="B22" t="s">
        <v>28</v>
      </c>
      <c r="E22" t="s">
        <v>29</v>
      </c>
      <c r="F22">
        <v>29</v>
      </c>
      <c r="G22" t="s">
        <v>30</v>
      </c>
      <c r="H22" t="s">
        <v>31</v>
      </c>
      <c r="I22">
        <v>222</v>
      </c>
      <c r="M22" t="s">
        <v>15</v>
      </c>
    </row>
    <row r="23" spans="1:13" ht="15" x14ac:dyDescent="0.25">
      <c r="B23" t="s">
        <v>16</v>
      </c>
      <c r="E23" t="s">
        <v>32</v>
      </c>
      <c r="F23">
        <v>1.8588480999999999</v>
      </c>
      <c r="G23" t="s">
        <v>33</v>
      </c>
      <c r="H23">
        <v>0.23217080000000001</v>
      </c>
      <c r="I23">
        <v>0.95630839999999995</v>
      </c>
      <c r="L23" t="s">
        <v>16</v>
      </c>
      <c r="M23">
        <f>F23</f>
        <v>1.8588480999999999</v>
      </c>
    </row>
    <row r="24" spans="1:13" ht="15" x14ac:dyDescent="0.25">
      <c r="B24" t="s">
        <v>17</v>
      </c>
      <c r="E24" t="s">
        <v>34</v>
      </c>
      <c r="F24">
        <v>1.4125893</v>
      </c>
      <c r="G24" t="s">
        <v>33</v>
      </c>
      <c r="H24">
        <v>0.14869869999999999</v>
      </c>
      <c r="I24">
        <v>0.95248409999999994</v>
      </c>
      <c r="L24" t="s">
        <v>17</v>
      </c>
      <c r="M24">
        <f>F24</f>
        <v>1.4125893</v>
      </c>
    </row>
    <row r="25" spans="1:13" ht="15" x14ac:dyDescent="0.25">
      <c r="B25" t="s">
        <v>18</v>
      </c>
      <c r="E25" t="s">
        <v>32</v>
      </c>
      <c r="F25">
        <v>6.1941518000000002</v>
      </c>
      <c r="G25" t="s">
        <v>33</v>
      </c>
      <c r="H25">
        <v>0.29772599999999999</v>
      </c>
      <c r="I25">
        <v>0.97903450000000003</v>
      </c>
      <c r="L25" t="s">
        <v>18</v>
      </c>
      <c r="M25">
        <f>F25</f>
        <v>6.1941518000000002</v>
      </c>
    </row>
    <row r="26" spans="1:13" x14ac:dyDescent="0.3">
      <c r="B26" t="s">
        <v>19</v>
      </c>
      <c r="E26" t="s">
        <v>34</v>
      </c>
      <c r="F26">
        <v>1.1827297000000001</v>
      </c>
      <c r="G26" t="s">
        <v>33</v>
      </c>
      <c r="H26">
        <v>5.0912600000000002E-2</v>
      </c>
      <c r="I26">
        <v>0.97671260000000004</v>
      </c>
      <c r="L26" t="s">
        <v>19</v>
      </c>
      <c r="M26">
        <f>F26</f>
        <v>1.1827297000000001</v>
      </c>
    </row>
    <row r="27" spans="1:13" x14ac:dyDescent="0.3">
      <c r="B27" t="s">
        <v>35</v>
      </c>
      <c r="C27" t="s">
        <v>36</v>
      </c>
      <c r="D27" t="s">
        <v>37</v>
      </c>
      <c r="E27" t="s">
        <v>38</v>
      </c>
      <c r="F27">
        <v>1.4628384000000001</v>
      </c>
      <c r="G27" t="s">
        <v>33</v>
      </c>
      <c r="H27">
        <v>0.20137279999999999</v>
      </c>
      <c r="I27">
        <v>0.9112188</v>
      </c>
    </row>
    <row r="28" spans="1:13" x14ac:dyDescent="0.3">
      <c r="B28" t="s">
        <v>39</v>
      </c>
      <c r="C28" t="s">
        <v>36</v>
      </c>
      <c r="D28" t="s">
        <v>37</v>
      </c>
      <c r="E28" t="s">
        <v>38</v>
      </c>
      <c r="F28">
        <v>-28.365016499999999</v>
      </c>
      <c r="G28" t="s">
        <v>33</v>
      </c>
      <c r="H28">
        <v>0.24243329999999999</v>
      </c>
      <c r="I28">
        <v>0.79414890000000005</v>
      </c>
    </row>
    <row r="29" spans="1:13" x14ac:dyDescent="0.3">
      <c r="B29" t="s">
        <v>35</v>
      </c>
      <c r="C29" t="s">
        <v>36</v>
      </c>
      <c r="D29" t="s">
        <v>40</v>
      </c>
      <c r="E29" t="s">
        <v>41</v>
      </c>
      <c r="F29">
        <v>0.83923080000000005</v>
      </c>
      <c r="G29" t="s">
        <v>33</v>
      </c>
      <c r="H29">
        <v>7.1908299999999994E-2</v>
      </c>
      <c r="I29">
        <v>0.92726799999999998</v>
      </c>
    </row>
    <row r="30" spans="1:13" x14ac:dyDescent="0.3">
      <c r="B30" t="s">
        <v>39</v>
      </c>
      <c r="C30" t="s">
        <v>36</v>
      </c>
      <c r="D30" t="s">
        <v>40</v>
      </c>
      <c r="E30" t="s">
        <v>41</v>
      </c>
      <c r="F30">
        <v>-13.7813724</v>
      </c>
      <c r="G30" t="s">
        <v>33</v>
      </c>
      <c r="H30">
        <v>0.5677683</v>
      </c>
      <c r="I30">
        <v>0.93442320000000001</v>
      </c>
    </row>
    <row r="31" spans="1:13" x14ac:dyDescent="0.3">
      <c r="B31" t="s">
        <v>42</v>
      </c>
      <c r="C31" t="s">
        <v>43</v>
      </c>
      <c r="D31">
        <v>0.3230556</v>
      </c>
      <c r="E31" t="s">
        <v>33</v>
      </c>
      <c r="F31">
        <v>3.9522599999999998E-2</v>
      </c>
      <c r="G31">
        <v>0.91152460000000002</v>
      </c>
    </row>
    <row r="32" spans="1:13" x14ac:dyDescent="0.3">
      <c r="B32" t="s">
        <v>44</v>
      </c>
      <c r="C32" t="s">
        <v>45</v>
      </c>
      <c r="D32">
        <v>298.14999999999998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 s="3" t="s">
        <v>16</v>
      </c>
      <c r="B1">
        <v>1.8588480999999999</v>
      </c>
      <c r="C1">
        <v>0.23217080000000001</v>
      </c>
    </row>
    <row r="2" spans="1:3" x14ac:dyDescent="0.3">
      <c r="A2" s="3" t="s">
        <v>18</v>
      </c>
      <c r="B2">
        <v>6.1941518000000002</v>
      </c>
      <c r="C2">
        <v>0.29772599999999999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3"/>
    </row>
    <row r="8" spans="1:3" x14ac:dyDescent="0.3">
      <c r="A8" s="3"/>
    </row>
    <row r="9" spans="1:3" x14ac:dyDescent="0.3">
      <c r="A9" s="3"/>
    </row>
    <row r="10" spans="1:3" x14ac:dyDescent="0.3">
      <c r="A10" s="3"/>
    </row>
    <row r="11" spans="1:3" x14ac:dyDescent="0.3">
      <c r="A11" s="3"/>
    </row>
    <row r="12" spans="1:3" x14ac:dyDescent="0.3">
      <c r="A12" s="3"/>
    </row>
    <row r="13" spans="1:3" x14ac:dyDescent="0.3">
      <c r="A13" s="3"/>
    </row>
    <row r="14" spans="1:3" x14ac:dyDescent="0.3">
      <c r="A14" s="3"/>
    </row>
    <row r="15" spans="1:3" x14ac:dyDescent="0.3">
      <c r="A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YChan</cp:lastModifiedBy>
  <dcterms:created xsi:type="dcterms:W3CDTF">2017-07-26T21:48:14Z</dcterms:created>
  <dcterms:modified xsi:type="dcterms:W3CDTF">2017-08-13T12:15:19Z</dcterms:modified>
</cp:coreProperties>
</file>