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48" windowHeight="10380" activeTab="2"/>
  </bookViews>
  <sheets>
    <sheet name="fit" sheetId="2" r:id="rId1"/>
    <sheet name="stat" sheetId="1" r:id="rId2"/>
    <sheet name="dg" sheetId="3" r:id="rId3"/>
  </sheets>
  <calcPr calcId="145621"/>
</workbook>
</file>

<file path=xl/calcChain.xml><?xml version="1.0" encoding="utf-8"?>
<calcChain xmlns="http://schemas.openxmlformats.org/spreadsheetml/2006/main">
  <c r="G257" i="2" l="1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J1" i="2"/>
  <c r="G1" i="2"/>
  <c r="F1" i="2"/>
  <c r="C1" i="2"/>
  <c r="B1" i="2"/>
</calcChain>
</file>

<file path=xl/sharedStrings.xml><?xml version="1.0" encoding="utf-8"?>
<sst xmlns="http://schemas.openxmlformats.org/spreadsheetml/2006/main" count="283" uniqueCount="161">
  <si>
    <t>Urea</t>
  </si>
  <si>
    <t xml:space="preserve">Protein </t>
  </si>
  <si>
    <t>#AA</t>
  </si>
  <si>
    <t>Final conc</t>
  </si>
  <si>
    <t>uM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</si>
  <si>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</si>
  <si>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</si>
  <si>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</si>
  <si>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</si>
  <si>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</si>
  <si>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</si>
  <si>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FIT TOLERANCE =    1.0000000000000000E-004</t>
  </si>
  <si>
    <t xml:space="preserve">    TOTAL # OF DATA POINTS =          756</t>
  </si>
  <si>
    <t xml:space="preserve">    TOTAL # OF VAR PARAMETERS =          109</t>
  </si>
  <si>
    <t xml:space="preserve">    NO. DEGREES OF FREEDOM =          647</t>
  </si>
  <si>
    <t xml:space="preserve">    GOODNESS OF FIT =    1.0000000000000000     </t>
  </si>
  <si>
    <t xml:space="preserve"> %---------------   PARAMETERS  ---------------%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</si>
  <si>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</si>
  <si>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</si>
  <si>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</si>
  <si>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</si>
  <si>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TEMPERATURE (K) =    298.1500000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</si>
  <si>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</si>
  <si>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</si>
  <si>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</si>
  <si>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</si>
  <si>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</si>
  <si>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</si>
  <si>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</si>
  <si>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</si>
  <si>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</si>
  <si>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</si>
  <si>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</si>
  <si>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</si>
  <si>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</si>
  <si>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</si>
  <si>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</si>
  <si>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</si>
  <si>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</si>
  <si>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</si>
  <si>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</si>
  <si>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</si>
  <si>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>SsS70A</t>
  </si>
  <si>
    <t>Temp</t>
  </si>
  <si>
    <t>C</t>
  </si>
  <si>
    <t xml:space="preserve">    RANGE OF POINTS USED FOR FIT:    6   41</t>
  </si>
  <si>
    <t xml:space="preserve">    CORRESPONDING DATA RANGE:       0.8960</t>
  </si>
  <si>
    <t xml:space="preserve">    CHISQ CONVERGED IN            8  ITERATIONS</t>
  </si>
  <si>
    <t xml:space="preserve">    CHI-SQUARED=    19.105842481984819     </t>
  </si>
  <si>
    <t xml:space="preserve">    REDUCED CHI-SQUARED =    2.9529895644489674E-002</t>
  </si>
  <si>
    <t xml:space="preserve">            Gni (Kcal/mol) =      8.5437422  +/-      0.1112014  0.9751379</t>
  </si>
  <si>
    <t xml:space="preserve">        Ani (Kcal/mol/[D]) =      1.8646113  +/-      0.0256286  0.9764772</t>
  </si>
  <si>
    <t xml:space="preserve">            Giu (Kcal/mol) =      6.1339884  +/-      0.6644597  0.9925813</t>
  </si>
  <si>
    <t xml:space="preserve">        Aiu (Kcal/mol/[D]) =      1.0378233  +/-      0.0964573  0.9912812</t>
  </si>
  <si>
    <t xml:space="preserve">  SLOPE OF NATIVE BASELINE =     -0.1125758  +/-      0.0687015  0.7723081</t>
  </si>
  <si>
    <t xml:space="preserve">  Y-INT OF NATIVE BASELINE =     -6.3873379  +/-      0.1843191  0.7543739</t>
  </si>
  <si>
    <t xml:space="preserve"> SLOPE OF UNFOLDED BASELIN =      0.0899718  +/-      0.0913138  0.9412403</t>
  </si>
  <si>
    <t xml:space="preserve"> Y-INT OF UNFOLDED BASELIN =     -2.6933798  +/-      0.7706498  0.9470536</t>
  </si>
  <si>
    <t xml:space="preserve">               Z PARAMETER =      0.7791420  +/-      0.0927961  0.7708807</t>
  </si>
  <si>
    <t xml:space="preserve">  SLOPE OF NATIVE BASELINE =     -0.1274329  +/-      0.0686868  0.7715396</t>
  </si>
  <si>
    <t xml:space="preserve">  Y-INT OF NATIVE BASELINE =     -8.0810549  +/-      0.1842673  0.7540258</t>
  </si>
  <si>
    <t xml:space="preserve"> SLOPE OF UNFOLDED BASELIN =      0.1392686  +/-      0.0918565  0.9416596</t>
  </si>
  <si>
    <t xml:space="preserve"> Y-INT OF UNFOLDED BASELIN =     -3.4838810  +/-      0.7759173  0.9475266</t>
  </si>
  <si>
    <t xml:space="preserve">               Z PARAMETER =      0.7884526  +/-      0.0762499  0.7788428</t>
  </si>
  <si>
    <t xml:space="preserve">  SLOPE OF NATIVE BASELINE =     -0.1317473  +/-      0.0688406  0.7725142</t>
  </si>
  <si>
    <t xml:space="preserve">  Y-INT OF NATIVE BASELINE =    -10.0831053  +/-      0.1844758  0.7544840</t>
  </si>
  <si>
    <t xml:space="preserve"> SLOPE OF UNFOLDED BASELIN =      0.1805146  +/-      0.0919981  0.9417028</t>
  </si>
  <si>
    <t xml:space="preserve"> Y-INT OF UNFOLDED BASELIN =     -4.2440325  +/-      0.7776730  0.9475717</t>
  </si>
  <si>
    <t xml:space="preserve">               Z PARAMETER =      0.7824224  +/-      0.0636983  0.7876565</t>
  </si>
  <si>
    <t xml:space="preserve">  SLOPE OF NATIVE BASELINE =     -0.1323569  +/-      0.0689951  0.7733151</t>
  </si>
  <si>
    <t xml:space="preserve">  Y-INT OF NATIVE BASELINE =    -12.3826855  +/-      0.1846734  0.7548600</t>
  </si>
  <si>
    <t xml:space="preserve"> SLOPE OF UNFOLDED BASELIN =      0.2389787  +/-      0.0924394  0.9419520</t>
  </si>
  <si>
    <t xml:space="preserve"> Y-INT OF UNFOLDED BASELIN =     -5.1944162  +/-      0.7823658  0.9478405</t>
  </si>
  <si>
    <t xml:space="preserve">               Z PARAMETER =      0.7786469  +/-      0.0550675  0.7989641</t>
  </si>
  <si>
    <t xml:space="preserve">  SLOPE OF NATIVE BASELINE =     -0.1472412  +/-      0.0692089  0.7746116</t>
  </si>
  <si>
    <t xml:space="preserve">  Y-INT OF NATIVE BASELINE =    -14.8912892  +/-      0.1849509  0.7554604</t>
  </si>
  <si>
    <t xml:space="preserve"> SLOPE OF UNFOLDED BASELIN =      0.2933838  +/-      0.0931041  0.9423076</t>
  </si>
  <si>
    <t xml:space="preserve"> Y-INT OF UNFOLDED BASELIN =     -6.1518064  +/-      0.7894291  0.9482148</t>
  </si>
  <si>
    <t xml:space="preserve">               Z PARAMETER =      0.7709427  +/-      0.0488939  0.8127999</t>
  </si>
  <si>
    <t xml:space="preserve">  SLOPE OF NATIVE BASELINE =     -0.1618697  +/-      0.0694293  0.7755387</t>
  </si>
  <si>
    <t xml:space="preserve">  Y-INT OF NATIVE BASELINE =    -17.5843008  +/-      0.1852178  0.7558957</t>
  </si>
  <si>
    <t xml:space="preserve"> SLOPE OF UNFOLDED BASELIN =      0.3650764  +/-      0.0941421  0.9429231</t>
  </si>
  <si>
    <t xml:space="preserve"> Y-INT OF UNFOLDED BASELIN =     -7.2360614  +/-      0.8001348  0.9488753</t>
  </si>
  <si>
    <t xml:space="preserve">               Z PARAMETER =      0.7682092  +/-      0.0446429  0.8272126</t>
  </si>
  <si>
    <t xml:space="preserve">  SLOPE OF NATIVE BASELINE =     -0.1756432  +/-      0.0697003  0.7766402</t>
  </si>
  <si>
    <t xml:space="preserve">  Y-INT OF NATIVE BASELINE =    -20.3704115  +/-      0.1855450  0.7564160</t>
  </si>
  <si>
    <t xml:space="preserve"> SLOPE OF UNFOLDED BASELIN =      0.4415055  +/-      0.0954318  0.9436726</t>
  </si>
  <si>
    <t xml:space="preserve"> Y-INT OF UNFOLDED BASELIN =     -8.3116284  +/-      0.8134135  0.9496755</t>
  </si>
  <si>
    <t xml:space="preserve">               Z PARAMETER =      0.7652531  +/-      0.0417023  0.8414376</t>
  </si>
  <si>
    <t xml:space="preserve">  SLOPE OF NATIVE BASELINE =     -0.1988132  +/-      0.0700480  0.7782517</t>
  </si>
  <si>
    <t xml:space="preserve">  Y-INT OF NATIVE BASELINE =    -23.2419402  +/-      0.1859717  0.7571730</t>
  </si>
  <si>
    <t xml:space="preserve"> SLOPE OF UNFOLDED BASELIN =      0.5102704  +/-      0.0970377  0.9445573</t>
  </si>
  <si>
    <t xml:space="preserve"> Y-INT OF UNFOLDED BASELIN =     -9.3191546  +/-      0.8300084  0.9506075</t>
  </si>
  <si>
    <t xml:space="preserve">               Z PARAMETER =      0.7587549  +/-      0.0397315  0.8557041</t>
  </si>
  <si>
    <t xml:space="preserve">  SLOPE OF NATIVE BASELINE =     -0.2084160  +/-      0.0704677  0.7802250</t>
  </si>
  <si>
    <t xml:space="preserve">  Y-INT OF NATIVE BASELINE =    -26.1990611  +/-      0.1864897  0.7581064</t>
  </si>
  <si>
    <t xml:space="preserve"> SLOPE OF UNFOLDED BASELIN =      0.5673931  +/-      0.0988418  0.9455089</t>
  </si>
  <si>
    <t xml:space="preserve"> Y-INT OF UNFOLDED BASELIN =    -10.2703604  +/-      0.8486993  0.9516012</t>
  </si>
  <si>
    <t xml:space="preserve">               Z PARAMETER =      0.7503167  +/-      0.0385251  0.8687040</t>
  </si>
  <si>
    <t xml:space="preserve">  SLOPE OF NATIVE BASELINE =     -0.2010447  +/-      0.0708967  0.7820543</t>
  </si>
  <si>
    <t xml:space="preserve">  Y-INT OF NATIVE BASELINE =    -29.1734738  +/-      0.1870129  0.7589823</t>
  </si>
  <si>
    <t xml:space="preserve"> SLOPE OF UNFOLDED BASELIN =      0.6368303  +/-      0.1007941  0.9465191</t>
  </si>
  <si>
    <t xml:space="preserve"> Y-INT OF UNFOLDED BASELIN =    -11.3588546  +/-      0.8687680  0.9526489</t>
  </si>
  <si>
    <t xml:space="preserve">               Z PARAMETER =      0.7438630  +/-      0.0377628  0.8793822</t>
  </si>
  <si>
    <t xml:space="preserve">  SLOPE OF NATIVE BASELINE =     -0.1997957  +/-      0.0714118  0.7843626</t>
  </si>
  <si>
    <t xml:space="preserve">  Y-INT OF NATIVE BASELINE =    -31.9080242  +/-      0.1876484  0.7600944</t>
  </si>
  <si>
    <t xml:space="preserve"> SLOPE OF UNFOLDED BASELIN =      0.6776882  +/-      0.1029985  0.9475986</t>
  </si>
  <si>
    <t xml:space="preserve"> Y-INT OF UNFOLDED BASELIN =    -12.0818997  +/-      0.8914513  0.9537526</t>
  </si>
  <si>
    <t xml:space="preserve">               Z PARAMETER =      0.7343364  +/-      0.0374065  0.8892818</t>
  </si>
  <si>
    <t xml:space="preserve">  SLOPE OF NATIVE BASELINE =     -0.2164487  +/-      0.0718619  0.7860550</t>
  </si>
  <si>
    <t xml:space="preserve">  Y-INT OF NATIVE BASELINE =    -34.4311167  +/-      0.1881915  0.7609248</t>
  </si>
  <si>
    <t xml:space="preserve"> SLOPE OF UNFOLDED BASELIN =      0.7349680  +/-      0.1052690  0.9486992</t>
  </si>
  <si>
    <t xml:space="preserve"> Y-INT OF UNFOLDED BASELIN =    -12.9875286  +/-      0.9144927  0.9548721</t>
  </si>
  <si>
    <t xml:space="preserve">               Z PARAMETER =      0.7299104  +/-      0.0370893  0.8968060</t>
  </si>
  <si>
    <t xml:space="preserve">  SLOPE OF NATIVE BASELINE =     -0.2085834  +/-      0.0723599  0.7881011</t>
  </si>
  <si>
    <t xml:space="preserve">  Y-INT OF NATIVE BASELINE =    -36.7423798  +/-      0.1888060  0.7619361</t>
  </si>
  <si>
    <t xml:space="preserve"> SLOPE OF UNFOLDED BASELIN =      0.7721158  +/-      0.1074205  0.9496779</t>
  </si>
  <si>
    <t xml:space="preserve"> Y-INT OF UNFOLDED BASELIN =    -13.6859649  +/-      0.9364100  0.9558531</t>
  </si>
  <si>
    <t xml:space="preserve">               Z PARAMETER =      0.7224610  +/-      0.0370598  0.9031851</t>
  </si>
  <si>
    <t xml:space="preserve">  SLOPE OF NATIVE BASELINE =     -0.2155623  +/-      0.0728311  0.7899540</t>
  </si>
  <si>
    <t xml:space="preserve">  Y-INT OF NATIVE BASELINE =    -38.6740271  +/-      0.1893883  0.7628651</t>
  </si>
  <si>
    <t xml:space="preserve"> SLOPE OF UNFOLDED BASELIN =      0.7945636  +/-      0.1094634  0.9505769</t>
  </si>
  <si>
    <t xml:space="preserve"> Y-INT OF UNFOLDED BASELIN =    -14.2273033  +/-      0.9571224  0.9567465</t>
  </si>
  <si>
    <t xml:space="preserve">               Z PARAMETER =      0.7161939  +/-      0.0370885  0.9082786</t>
  </si>
  <si>
    <t xml:space="preserve">  SLOPE OF NATIVE BASELINE =     -0.2056724  +/-      0.0731816  0.7912758</t>
  </si>
  <si>
    <t xml:space="preserve">  Y-INT OF NATIVE BASELINE =    -40.2769577  +/-      0.1898215  0.7635361</t>
  </si>
  <si>
    <t xml:space="preserve"> SLOPE OF UNFOLDED BASELIN =      0.8307050  +/-      0.1110059  0.9512377</t>
  </si>
  <si>
    <t xml:space="preserve"> Y-INT OF UNFOLDED BASELIN =    -14.8710360  +/-      0.9726971  0.9573991</t>
  </si>
  <si>
    <t xml:space="preserve">               Z PARAMETER =      0.7120799  +/-      0.0371245  0.9116241</t>
  </si>
  <si>
    <t xml:space="preserve">  SLOPE OF NATIVE BASELINE =     -0.2270519  +/-      0.0734552  0.7923018</t>
  </si>
  <si>
    <t xml:space="preserve">  Y-INT OF NATIVE BASELINE =    -41.4383708  +/-      0.1901597  0.7640590</t>
  </si>
  <si>
    <t xml:space="preserve"> SLOPE OF UNFOLDED BASELIN =      0.8602530  +/-      0.1124140  0.9518283</t>
  </si>
  <si>
    <t xml:space="preserve"> Y-INT OF UNFOLDED BASELIN =    -15.4207798  +/-      0.9868475  0.9579789</t>
  </si>
  <si>
    <t xml:space="preserve">               Z PARAMETER =      0.7088408  +/-      0.0371825  0.9142106</t>
  </si>
  <si>
    <t xml:space="preserve">  SLOPE OF NATIVE BASELINE =     -0.2343974  +/-      0.0735972  0.7928456</t>
  </si>
  <si>
    <t xml:space="preserve">  Y-INT OF NATIVE BASELINE =    -42.2089920  +/-      0.1903354  0.7643360</t>
  </si>
  <si>
    <t xml:space="preserve"> SLOPE OF UNFOLDED BASELIN =      0.9008927  +/-      0.1132893  0.9521890</t>
  </si>
  <si>
    <t xml:space="preserve"> Y-INT OF UNFOLDED BASELIN =    -15.9666200  +/-      0.9956147  0.9583312</t>
  </si>
  <si>
    <t xml:space="preserve">               Z PARAMETER =      0.7069723  +/-      0.0372362  0.9156077</t>
  </si>
  <si>
    <t xml:space="preserve">  SLOPE OF NATIVE BASELINE =     -0.2489887  +/-      0.0737605  0.7936057</t>
  </si>
  <si>
    <t xml:space="preserve">  Y-INT OF NATIVE BASELINE =    -42.6788938  +/-      0.1905484  0.7647243</t>
  </si>
  <si>
    <t xml:space="preserve"> SLOPE OF UNFOLDED BASELIN =      0.8928237  +/-      0.1138942  0.9524188</t>
  </si>
  <si>
    <t xml:space="preserve"> Y-INT OF UNFOLDED BASELIN =    -16.1895941  +/-      1.0017711  0.9585502</t>
  </si>
  <si>
    <t xml:space="preserve">               Z PARAMETER =      0.7030383  +/-      0.0374050  0.9167152</t>
  </si>
  <si>
    <t xml:space="preserve">  SLOPE OF NATIVE BASELINE =     -0.2378901  +/-      0.0738146  0.7940295</t>
  </si>
  <si>
    <t xml:space="preserve">  Y-INT OF NATIVE BASELINE =    -42.9149707  +/-      0.1906300  0.7649380</t>
  </si>
  <si>
    <t xml:space="preserve"> SLOPE OF UNFOLDED BASELIN =      0.8922857  +/-      0.1139183  0.9524071</t>
  </si>
  <si>
    <t xml:space="preserve"> Y-INT OF UNFOLDED BASELIN =    -16.4844281  +/-      1.0021255  0.9585314</t>
  </si>
  <si>
    <t xml:space="preserve">               Z PARAMETER =      0.6994867  +/-      0.0376014  0.9168421</t>
  </si>
  <si>
    <t xml:space="preserve">  SLOPE OF NATIVE BASELINE =     -0.2635067  +/-      0.0734245  0.7923620</t>
  </si>
  <si>
    <t xml:space="preserve">  Y-INT OF NATIVE BASELINE =    -42.8247055  +/-      0.1901213  0.7640722</t>
  </si>
  <si>
    <t xml:space="preserve"> SLOPE OF UNFOLDED BASELIN =      0.9929137  +/-      0.1134533  0.9522578</t>
  </si>
  <si>
    <t xml:space="preserve"> Y-INT OF UNFOLDED BASELIN =    -17.5142220  +/-      0.9971528  0.9583950</t>
  </si>
  <si>
    <t xml:space="preserve">               Z PARAMETER =      0.7069229  +/-      0.0373529  0.9151135</t>
  </si>
  <si>
    <t xml:space="preserve">  SLOPE OF NATIVE BASELINE =     -0.2454769  +/-      0.0724596  0.7874699</t>
  </si>
  <si>
    <t xml:space="preserve">  Y-INT OF NATIVE BASELINE =    -42.6865986  +/-      0.1888584  0.7616269</t>
  </si>
  <si>
    <t xml:space="preserve"> SLOPE OF UNFOLDED BASELIN =      1.3009873  +/-      0.1116500  0.9516599</t>
  </si>
  <si>
    <t xml:space="preserve"> Y-INT OF UNFOLDED BASELIN =    -20.2067593  +/-      0.9779056  0.9578427</t>
  </si>
  <si>
    <t xml:space="preserve">               Z PARAMETER =      0.7344816  +/-      0.0363045  0.9089965</t>
  </si>
  <si>
    <t>Gni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</si>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</sst>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opLeftCell="A106" workbookViewId="0">
      <selection activeCell="C39" sqref="C39"/>
    </sheetView>
  </sheetViews>
  <sheetFormatPr defaultRowHeight="14.4" x14ac:dyDescent="0.3"/>
  <cols>
    <col min="2" max="2" width="11.5546875" customWidth="1"/>
    <col min="6" max="6" width="10.6640625" customWidth="1"/>
  </cols>
  <sheetData>
    <row r="1" spans="1:16" ht="45" x14ac:dyDescent="0.25">
      <c r="A1" s="1" t="s">
        <v>0</v>
      </c>
      <c r="B1" s="1" t="str">
        <f>CONCATENATE($O$1,"-Data")</f>
        <v>SsS70A-Data</v>
      </c>
      <c r="C1" s="1" t="str">
        <f>CONCATENATE($O$1,"-Data-MRE")</f>
        <v>SsS70A-Data-MRE</v>
      </c>
      <c r="D1" s="1"/>
      <c r="E1" s="1" t="s">
        <v>0</v>
      </c>
      <c r="F1" s="1" t="str">
        <f>CONCATENATE($O$1,"-Model")</f>
        <v>SsS70A-Model</v>
      </c>
      <c r="G1" s="1" t="str">
        <f>CONCATENATE($O$1,"-Model-MRE")</f>
        <v>SsS70A-Model-MRE</v>
      </c>
      <c r="H1" s="1"/>
      <c r="I1" s="1" t="s">
        <v>0</v>
      </c>
      <c r="J1" s="1" t="str">
        <f>CONCATENATE($O$1,"-Residual")</f>
        <v>SsS70A-Residual</v>
      </c>
      <c r="K1" s="1"/>
      <c r="N1" t="s">
        <v>1</v>
      </c>
      <c r="O1" t="s">
        <v>42</v>
      </c>
    </row>
    <row r="2" spans="1:16" ht="15" x14ac:dyDescent="0.25">
      <c r="A2" s="2">
        <v>0.89600000000000002</v>
      </c>
      <c r="B2" s="2">
        <v>-43.016350000000003</v>
      </c>
      <c r="C2">
        <f>(B2*100000)/($O$2*0.5*$O$3)</f>
        <v>-11801.467764060357</v>
      </c>
      <c r="E2" s="2">
        <v>0.89600000000000002</v>
      </c>
      <c r="F2" s="2">
        <v>-43.127940000000002</v>
      </c>
      <c r="G2">
        <f>(F2*100000)/($O$2*0.5*$O$3)</f>
        <v>-11832.08230452675</v>
      </c>
      <c r="I2" s="2">
        <v>2.2120000000000002</v>
      </c>
      <c r="J2" s="2">
        <v>-4.6843540000000003E-2</v>
      </c>
      <c r="N2" t="s">
        <v>2</v>
      </c>
      <c r="O2">
        <v>243</v>
      </c>
    </row>
    <row r="3" spans="1:16" ht="15" x14ac:dyDescent="0.25">
      <c r="A3" s="2">
        <v>1.345</v>
      </c>
      <c r="B3" s="2">
        <v>-43.26455</v>
      </c>
      <c r="C3">
        <f t="shared" ref="C3:C37" si="0">(B3*100000)/($O$2*0.5*$O$3)</f>
        <v>-11869.561042524005</v>
      </c>
      <c r="E3" s="2">
        <v>0.93047060000000004</v>
      </c>
      <c r="F3" s="2">
        <v>-43.136119999999998</v>
      </c>
      <c r="G3">
        <f t="shared" ref="G3:G66" si="1">(F3*100000)/($O$2*0.5*$O$3)</f>
        <v>-11834.326474622771</v>
      </c>
      <c r="I3" s="2">
        <v>2.4020000000000001</v>
      </c>
      <c r="J3" s="2">
        <v>0.2101295</v>
      </c>
      <c r="K3" s="2"/>
      <c r="N3" t="s">
        <v>3</v>
      </c>
      <c r="O3">
        <v>3</v>
      </c>
      <c r="P3" t="s">
        <v>4</v>
      </c>
    </row>
    <row r="4" spans="1:16" ht="15" x14ac:dyDescent="0.25">
      <c r="A4" s="2">
        <v>1.405</v>
      </c>
      <c r="B4" s="2">
        <v>-43.126139999999999</v>
      </c>
      <c r="C4">
        <f t="shared" si="0"/>
        <v>-11831.588477366255</v>
      </c>
      <c r="E4" s="2">
        <v>0.96494120000000005</v>
      </c>
      <c r="F4" s="2">
        <v>-43.144300000000001</v>
      </c>
      <c r="G4">
        <f t="shared" si="1"/>
        <v>-11836.570644718793</v>
      </c>
      <c r="I4" s="2">
        <v>2.7120000000000002</v>
      </c>
      <c r="J4" s="2">
        <v>-0.12761790000000001</v>
      </c>
      <c r="K4" s="2"/>
      <c r="N4" t="s">
        <v>43</v>
      </c>
      <c r="O4">
        <v>30</v>
      </c>
      <c r="P4" t="s">
        <v>44</v>
      </c>
    </row>
    <row r="5" spans="1:16" ht="15" x14ac:dyDescent="0.25">
      <c r="A5" s="2">
        <v>1.665</v>
      </c>
      <c r="B5" s="2">
        <v>-43.481140000000003</v>
      </c>
      <c r="C5">
        <f t="shared" si="0"/>
        <v>-11928.982167352538</v>
      </c>
      <c r="E5" s="2">
        <v>0.99941179999999996</v>
      </c>
      <c r="F5" s="2">
        <v>-43.152479999999997</v>
      </c>
      <c r="G5">
        <f t="shared" si="1"/>
        <v>-11838.814814814816</v>
      </c>
      <c r="I5" s="2">
        <v>2.927</v>
      </c>
      <c r="J5" s="2">
        <v>-0.1809866</v>
      </c>
      <c r="K5" s="2"/>
    </row>
    <row r="6" spans="1:16" ht="15" x14ac:dyDescent="0.25">
      <c r="A6" s="2">
        <v>2.0219999999999998</v>
      </c>
      <c r="B6" s="2">
        <v>-43.352339999999998</v>
      </c>
      <c r="C6">
        <f t="shared" si="0"/>
        <v>-11893.64609053498</v>
      </c>
      <c r="E6" s="2">
        <v>1.033882</v>
      </c>
      <c r="F6" s="2">
        <v>-43.160649999999997</v>
      </c>
      <c r="G6">
        <f t="shared" si="1"/>
        <v>-11841.056241426611</v>
      </c>
      <c r="I6" s="2">
        <v>3.214</v>
      </c>
      <c r="J6" s="2">
        <v>-0.32952989999999999</v>
      </c>
      <c r="K6" s="2"/>
    </row>
    <row r="7" spans="1:16" ht="15" x14ac:dyDescent="0.25">
      <c r="A7" s="2">
        <v>2.2120000000000002</v>
      </c>
      <c r="B7" s="2">
        <v>-43.476349999999996</v>
      </c>
      <c r="C7">
        <f t="shared" si="0"/>
        <v>-11927.668038408779</v>
      </c>
      <c r="E7" s="2">
        <v>1.0683530000000001</v>
      </c>
      <c r="F7" s="2">
        <v>-43.168819999999997</v>
      </c>
      <c r="G7">
        <f t="shared" si="1"/>
        <v>-11843.297668038409</v>
      </c>
      <c r="I7" s="2">
        <v>3.49</v>
      </c>
      <c r="J7" s="2">
        <v>-0.38452930000000002</v>
      </c>
      <c r="K7" s="2"/>
    </row>
    <row r="8" spans="1:16" ht="15" x14ac:dyDescent="0.25">
      <c r="A8" s="2">
        <v>2.4020000000000001</v>
      </c>
      <c r="B8" s="2">
        <v>-43.254840000000002</v>
      </c>
      <c r="C8">
        <f t="shared" si="0"/>
        <v>-11866.897119341564</v>
      </c>
      <c r="E8" s="2">
        <v>1.102824</v>
      </c>
      <c r="F8" s="2">
        <v>-43.17698</v>
      </c>
      <c r="G8">
        <f t="shared" si="1"/>
        <v>-11845.536351165982</v>
      </c>
      <c r="I8" s="2">
        <v>3.6339999999999999</v>
      </c>
      <c r="J8" s="2">
        <v>0.89600610000000003</v>
      </c>
      <c r="K8" s="2"/>
    </row>
    <row r="9" spans="1:16" ht="15" x14ac:dyDescent="0.25">
      <c r="A9" s="2">
        <v>2.7120000000000002</v>
      </c>
      <c r="B9" s="2">
        <v>-43.630249999999997</v>
      </c>
      <c r="C9">
        <f t="shared" si="0"/>
        <v>-11969.890260631002</v>
      </c>
      <c r="E9" s="2">
        <v>1.137294</v>
      </c>
      <c r="F9" s="2">
        <v>-43.185139999999997</v>
      </c>
      <c r="G9">
        <f t="shared" si="1"/>
        <v>-11847.775034293552</v>
      </c>
      <c r="I9" s="2">
        <v>3.97</v>
      </c>
      <c r="J9" s="2">
        <v>-0.27479209999999998</v>
      </c>
      <c r="K9" s="2"/>
    </row>
    <row r="10" spans="1:16" ht="15" x14ac:dyDescent="0.25">
      <c r="A10" s="2">
        <v>2.927</v>
      </c>
      <c r="B10" s="2">
        <v>-43.678249999999998</v>
      </c>
      <c r="C10">
        <f t="shared" si="0"/>
        <v>-11983.058984910836</v>
      </c>
      <c r="E10" s="2">
        <v>1.1717649999999999</v>
      </c>
      <c r="F10" s="2">
        <v>-43.193300000000001</v>
      </c>
      <c r="G10">
        <f t="shared" si="1"/>
        <v>-11850.013717421125</v>
      </c>
      <c r="I10" s="2">
        <v>4.1749999999999998</v>
      </c>
      <c r="J10" s="2">
        <v>0.1256313</v>
      </c>
      <c r="K10" s="2"/>
    </row>
    <row r="11" spans="1:16" ht="15" x14ac:dyDescent="0.25">
      <c r="A11" s="2">
        <v>3.214</v>
      </c>
      <c r="B11" s="2">
        <v>-43.725540000000002</v>
      </c>
      <c r="C11">
        <f t="shared" si="0"/>
        <v>-11996.0329218107</v>
      </c>
      <c r="E11" s="2">
        <v>1.2062349999999999</v>
      </c>
      <c r="F11" s="2">
        <v>-43.201450000000001</v>
      </c>
      <c r="G11">
        <f t="shared" si="1"/>
        <v>-11852.249657064473</v>
      </c>
      <c r="I11" s="2">
        <v>4.4160000000000004</v>
      </c>
      <c r="J11" s="2">
        <v>0.1754733</v>
      </c>
      <c r="K11" s="2"/>
    </row>
    <row r="12" spans="1:16" ht="15" x14ac:dyDescent="0.25">
      <c r="A12" s="2">
        <v>3.49</v>
      </c>
      <c r="B12" s="2">
        <v>-43.454239999999999</v>
      </c>
      <c r="C12">
        <f t="shared" si="0"/>
        <v>-11921.60219478738</v>
      </c>
      <c r="E12" s="2">
        <v>1.2407060000000001</v>
      </c>
      <c r="F12" s="2">
        <v>-43.209589999999999</v>
      </c>
      <c r="G12">
        <f t="shared" si="1"/>
        <v>-11854.482853223593</v>
      </c>
      <c r="I12" s="2">
        <v>4.681</v>
      </c>
      <c r="J12" s="2">
        <v>-0.41487600000000002</v>
      </c>
      <c r="K12" s="2"/>
    </row>
    <row r="13" spans="1:16" ht="15" x14ac:dyDescent="0.25">
      <c r="A13" s="2">
        <v>3.6339999999999999</v>
      </c>
      <c r="B13" s="2">
        <v>-41.828139999999998</v>
      </c>
      <c r="C13">
        <f t="shared" si="0"/>
        <v>-11475.484224965705</v>
      </c>
      <c r="E13" s="2">
        <v>1.2751760000000001</v>
      </c>
      <c r="F13" s="2">
        <v>-43.217730000000003</v>
      </c>
      <c r="G13">
        <f t="shared" si="1"/>
        <v>-11856.716049382716</v>
      </c>
      <c r="I13" s="2">
        <v>4.875</v>
      </c>
      <c r="J13" s="2">
        <v>0.18949240000000001</v>
      </c>
      <c r="K13" s="2"/>
    </row>
    <row r="14" spans="1:16" ht="15" x14ac:dyDescent="0.25">
      <c r="A14" s="2">
        <v>3.97</v>
      </c>
      <c r="B14" s="2">
        <v>-41.264740000000003</v>
      </c>
      <c r="C14">
        <f t="shared" si="0"/>
        <v>-11320.91632373114</v>
      </c>
      <c r="E14" s="2">
        <v>1.309647</v>
      </c>
      <c r="F14" s="2">
        <v>-43.225859999999997</v>
      </c>
      <c r="G14">
        <f t="shared" si="1"/>
        <v>-11858.946502057614</v>
      </c>
      <c r="I14" s="2">
        <v>5.1289999999999996</v>
      </c>
      <c r="J14" s="2">
        <v>0.60056419999999999</v>
      </c>
      <c r="K14" s="2"/>
    </row>
    <row r="15" spans="1:16" ht="15" x14ac:dyDescent="0.25">
      <c r="A15" s="2">
        <v>4.1749999999999998</v>
      </c>
      <c r="B15" s="2">
        <v>-38.774439999999998</v>
      </c>
      <c r="C15">
        <f t="shared" si="0"/>
        <v>-10637.706447187929</v>
      </c>
      <c r="E15" s="2">
        <v>1.3441179999999999</v>
      </c>
      <c r="F15" s="2">
        <v>-43.233989999999999</v>
      </c>
      <c r="G15">
        <f t="shared" si="1"/>
        <v>-11861.176954732511</v>
      </c>
      <c r="I15" s="2">
        <v>5.3230000000000004</v>
      </c>
      <c r="J15" s="2">
        <v>-0.16120090000000001</v>
      </c>
      <c r="K15" s="2"/>
    </row>
    <row r="16" spans="1:16" ht="15" x14ac:dyDescent="0.25">
      <c r="A16" s="2">
        <v>4.4160000000000004</v>
      </c>
      <c r="B16" s="2">
        <v>-34.993839999999999</v>
      </c>
      <c r="C16">
        <f t="shared" si="0"/>
        <v>-9600.5048010973933</v>
      </c>
      <c r="E16" s="2">
        <v>1.3785879999999999</v>
      </c>
      <c r="F16" s="2">
        <v>-43.242100000000001</v>
      </c>
      <c r="G16">
        <f t="shared" si="1"/>
        <v>-11863.401920438957</v>
      </c>
      <c r="I16" s="2">
        <v>5.5540000000000003</v>
      </c>
      <c r="J16" s="2">
        <v>-0.79199419999999998</v>
      </c>
      <c r="K16" s="2"/>
    </row>
    <row r="17" spans="1:11" ht="15" x14ac:dyDescent="0.25">
      <c r="A17" s="2">
        <v>4.681</v>
      </c>
      <c r="B17" s="2">
        <v>-30.448039999999999</v>
      </c>
      <c r="C17">
        <f t="shared" si="0"/>
        <v>-8353.371742112482</v>
      </c>
      <c r="E17" s="2">
        <v>1.4130590000000001</v>
      </c>
      <c r="F17" s="2">
        <v>-43.250210000000003</v>
      </c>
      <c r="G17">
        <f t="shared" si="1"/>
        <v>-11865.626886145405</v>
      </c>
      <c r="I17" s="2">
        <v>5.9320000000000004</v>
      </c>
      <c r="J17" s="2">
        <v>0.26865080000000002</v>
      </c>
      <c r="K17" s="2"/>
    </row>
    <row r="18" spans="1:11" ht="15" x14ac:dyDescent="0.25">
      <c r="A18" s="2">
        <v>4.875</v>
      </c>
      <c r="B18" s="2">
        <v>-26.23424</v>
      </c>
      <c r="C18">
        <f t="shared" si="0"/>
        <v>-7197.3223593964331</v>
      </c>
      <c r="E18" s="2">
        <v>1.4475290000000001</v>
      </c>
      <c r="F18" s="2">
        <v>-43.258299999999998</v>
      </c>
      <c r="G18">
        <f t="shared" si="1"/>
        <v>-11867.846364883402</v>
      </c>
      <c r="I18" s="2">
        <v>6.0289999999999999</v>
      </c>
      <c r="J18" s="2">
        <v>3.8954129999999997E-2</v>
      </c>
      <c r="K18" s="2"/>
    </row>
    <row r="19" spans="1:11" ht="15" x14ac:dyDescent="0.25">
      <c r="A19" s="2">
        <v>5.1289999999999996</v>
      </c>
      <c r="B19" s="2">
        <v>-22.085640000000001</v>
      </c>
      <c r="C19">
        <f t="shared" si="0"/>
        <v>-6059.1604938271603</v>
      </c>
      <c r="E19" s="2">
        <v>1.482</v>
      </c>
      <c r="F19" s="2">
        <v>-43.266379999999998</v>
      </c>
      <c r="G19">
        <f t="shared" si="1"/>
        <v>-11870.063100137175</v>
      </c>
      <c r="I19" s="2">
        <v>6.4329999999999998</v>
      </c>
      <c r="J19" s="2">
        <v>0.35423650000000001</v>
      </c>
      <c r="K19" s="2"/>
    </row>
    <row r="20" spans="1:11" ht="15" x14ac:dyDescent="0.25">
      <c r="A20" s="2">
        <v>5.3230000000000004</v>
      </c>
      <c r="B20" s="2">
        <v>-20.76624</v>
      </c>
      <c r="C20">
        <f t="shared" si="0"/>
        <v>-5697.1851851851852</v>
      </c>
      <c r="E20" s="2">
        <v>1.5164709999999999</v>
      </c>
      <c r="F20" s="2">
        <v>-43.274450000000002</v>
      </c>
      <c r="G20">
        <f t="shared" si="1"/>
        <v>-11872.277091906721</v>
      </c>
      <c r="I20" s="2">
        <v>6.5549999999999997</v>
      </c>
      <c r="J20" s="2">
        <v>-0.27858369999999999</v>
      </c>
      <c r="K20" s="2"/>
    </row>
    <row r="21" spans="1:11" ht="15" x14ac:dyDescent="0.25">
      <c r="A21" s="2">
        <v>5.5540000000000003</v>
      </c>
      <c r="B21" s="2">
        <v>-19.501740000000002</v>
      </c>
      <c r="C21">
        <f t="shared" si="0"/>
        <v>-5350.2716049382725</v>
      </c>
      <c r="E21" s="2">
        <v>1.5509409999999999</v>
      </c>
      <c r="F21" s="2">
        <v>-43.282499999999999</v>
      </c>
      <c r="G21">
        <f t="shared" si="1"/>
        <v>-11874.485596707818</v>
      </c>
      <c r="I21" s="2">
        <v>6.9359999999999999</v>
      </c>
      <c r="J21" s="2">
        <v>-5.8652250000000003E-2</v>
      </c>
      <c r="K21" s="2"/>
    </row>
    <row r="22" spans="1:11" x14ac:dyDescent="0.3">
      <c r="A22" s="2">
        <v>5.9320000000000004</v>
      </c>
      <c r="B22" s="2">
        <v>-16.00404</v>
      </c>
      <c r="C22">
        <f t="shared" si="0"/>
        <v>-4390.683127572016</v>
      </c>
      <c r="E22" s="2">
        <v>1.585412</v>
      </c>
      <c r="F22" s="2">
        <v>-43.29054</v>
      </c>
      <c r="G22">
        <f t="shared" si="1"/>
        <v>-11876.691358024691</v>
      </c>
      <c r="I22" s="2">
        <v>7.2309999999999999</v>
      </c>
      <c r="J22" s="2">
        <v>-0.24553</v>
      </c>
      <c r="K22" s="2"/>
    </row>
    <row r="23" spans="1:11" x14ac:dyDescent="0.3">
      <c r="A23" s="2">
        <v>6.0289999999999999</v>
      </c>
      <c r="B23" s="2">
        <v>-15.67934</v>
      </c>
      <c r="C23">
        <f t="shared" si="0"/>
        <v>-4301.6021947873796</v>
      </c>
      <c r="E23" s="2">
        <v>1.619882</v>
      </c>
      <c r="F23" s="2">
        <v>-43.298560000000002</v>
      </c>
      <c r="G23">
        <f t="shared" si="1"/>
        <v>-11878.891632373114</v>
      </c>
      <c r="I23" s="2">
        <v>7.4779999999999998</v>
      </c>
      <c r="J23" s="2">
        <v>-7.7462589999999998E-2</v>
      </c>
      <c r="K23" s="2"/>
    </row>
    <row r="24" spans="1:11" x14ac:dyDescent="0.3">
      <c r="A24" s="2">
        <v>6.4329999999999998</v>
      </c>
      <c r="B24" s="2">
        <v>-13.311640000000001</v>
      </c>
      <c r="C24">
        <f t="shared" si="0"/>
        <v>-3652.0274348422495</v>
      </c>
      <c r="E24" s="2">
        <v>1.654353</v>
      </c>
      <c r="F24" s="2">
        <v>-43.306550000000001</v>
      </c>
      <c r="G24">
        <f t="shared" si="1"/>
        <v>-11881.083676268861</v>
      </c>
      <c r="I24" s="2">
        <v>7.6509999999999998</v>
      </c>
      <c r="J24" s="2">
        <v>-4.8122560000000002E-2</v>
      </c>
      <c r="K24" s="2"/>
    </row>
    <row r="25" spans="1:11" x14ac:dyDescent="0.3">
      <c r="A25" s="2">
        <v>6.5549999999999997</v>
      </c>
      <c r="B25" s="2">
        <v>-13.41414</v>
      </c>
      <c r="C25">
        <f t="shared" si="0"/>
        <v>-3680.1481481481483</v>
      </c>
      <c r="E25" s="2">
        <v>1.6888240000000001</v>
      </c>
      <c r="F25" s="2">
        <v>-43.314520000000002</v>
      </c>
      <c r="G25">
        <f t="shared" si="1"/>
        <v>-11883.270233196159</v>
      </c>
      <c r="I25" s="2">
        <v>8.0109999999999992</v>
      </c>
      <c r="J25" s="2">
        <v>0.19001180000000001</v>
      </c>
      <c r="K25" s="2"/>
    </row>
    <row r="26" spans="1:11" x14ac:dyDescent="0.3">
      <c r="A26" s="2">
        <v>6.9359999999999999</v>
      </c>
      <c r="B26" s="2">
        <v>-11.822340000000001</v>
      </c>
      <c r="C26">
        <f t="shared" si="0"/>
        <v>-3243.4403292181069</v>
      </c>
      <c r="E26" s="2">
        <v>1.7232940000000001</v>
      </c>
      <c r="F26" s="2">
        <v>-43.322470000000003</v>
      </c>
      <c r="G26">
        <f t="shared" si="1"/>
        <v>-11885.451303155007</v>
      </c>
      <c r="I26" s="2">
        <v>8.1969999999999992</v>
      </c>
      <c r="J26" s="2">
        <v>0.17285690000000001</v>
      </c>
      <c r="K26" s="2"/>
    </row>
    <row r="27" spans="1:11" x14ac:dyDescent="0.3">
      <c r="A27" s="2">
        <v>7.2309999999999999</v>
      </c>
      <c r="B27" s="2">
        <v>-11.214840000000001</v>
      </c>
      <c r="C27">
        <f t="shared" si="0"/>
        <v>-3076.7736625514403</v>
      </c>
      <c r="E27" s="2">
        <v>1.757765</v>
      </c>
      <c r="F27" s="2">
        <v>-43.330379999999998</v>
      </c>
      <c r="G27">
        <f t="shared" si="1"/>
        <v>-11887.621399176955</v>
      </c>
      <c r="I27" s="2">
        <v>8.4329999999999998</v>
      </c>
      <c r="J27" s="2">
        <v>0.1327508</v>
      </c>
      <c r="K27" s="2"/>
    </row>
    <row r="28" spans="1:11" x14ac:dyDescent="0.3">
      <c r="A28" s="2">
        <v>7.4779999999999998</v>
      </c>
      <c r="B28" s="2">
        <v>-10.521940000000001</v>
      </c>
      <c r="C28">
        <f t="shared" si="0"/>
        <v>-2886.6776406035665</v>
      </c>
      <c r="E28" s="2">
        <v>1.792235</v>
      </c>
      <c r="F28" s="2">
        <v>-43.338259999999998</v>
      </c>
      <c r="G28">
        <f t="shared" si="1"/>
        <v>-11889.783264746227</v>
      </c>
      <c r="I28" s="2">
        <v>8.57</v>
      </c>
      <c r="J28" s="2">
        <v>0.2424172</v>
      </c>
      <c r="K28" s="2"/>
    </row>
    <row r="29" spans="1:11" x14ac:dyDescent="0.3">
      <c r="A29" s="2">
        <v>7.6509999999999998</v>
      </c>
      <c r="B29" s="2">
        <v>-10.18294</v>
      </c>
      <c r="C29">
        <f t="shared" si="0"/>
        <v>-2793.673525377229</v>
      </c>
      <c r="E29" s="2">
        <v>1.8267059999999999</v>
      </c>
      <c r="F29" s="2">
        <v>-43.346110000000003</v>
      </c>
      <c r="G29">
        <f t="shared" si="1"/>
        <v>-11891.936899862825</v>
      </c>
      <c r="I29" s="2">
        <v>8.92</v>
      </c>
      <c r="J29" s="2">
        <v>-0.21251980000000001</v>
      </c>
      <c r="K29" s="2"/>
    </row>
    <row r="30" spans="1:11" x14ac:dyDescent="0.3">
      <c r="A30" s="2">
        <v>8.0109999999999992</v>
      </c>
      <c r="B30" s="2">
        <v>-9.4088229999999999</v>
      </c>
      <c r="C30">
        <f t="shared" si="0"/>
        <v>-2581.2957475994513</v>
      </c>
      <c r="E30" s="2">
        <v>1.8611759999999999</v>
      </c>
      <c r="F30" s="2">
        <v>-43.353909999999999</v>
      </c>
      <c r="G30">
        <f t="shared" si="1"/>
        <v>-11894.0768175583</v>
      </c>
      <c r="I30" s="2">
        <v>9.2080000000000002</v>
      </c>
      <c r="J30" s="2">
        <v>-2.4444110000000002E-2</v>
      </c>
      <c r="K30" s="2"/>
    </row>
    <row r="31" spans="1:11" x14ac:dyDescent="0.3">
      <c r="A31" s="2">
        <v>8.1969999999999992</v>
      </c>
      <c r="B31" s="2">
        <v>-9.1894519999999993</v>
      </c>
      <c r="C31">
        <f t="shared" si="0"/>
        <v>-2521.1116598079561</v>
      </c>
      <c r="E31" s="2">
        <v>1.8956470000000001</v>
      </c>
      <c r="F31" s="2">
        <v>-43.361669999999997</v>
      </c>
      <c r="G31">
        <f t="shared" si="1"/>
        <v>-11896.205761316873</v>
      </c>
      <c r="I31" s="2">
        <v>9.3079999999999998</v>
      </c>
      <c r="J31" s="2">
        <v>4.256186E-2</v>
      </c>
      <c r="K31" s="2"/>
    </row>
    <row r="32" spans="1:11" x14ac:dyDescent="0.3">
      <c r="A32" s="2">
        <v>8.4329999999999998</v>
      </c>
      <c r="B32" s="2">
        <v>-8.9557120000000001</v>
      </c>
      <c r="C32">
        <f t="shared" si="0"/>
        <v>-2456.9854595336078</v>
      </c>
      <c r="E32" s="2">
        <v>1.930118</v>
      </c>
      <c r="F32" s="2">
        <v>-43.369370000000004</v>
      </c>
      <c r="G32">
        <f t="shared" si="1"/>
        <v>-11898.318244170096</v>
      </c>
      <c r="I32" s="2">
        <v>9.6859999999999999</v>
      </c>
      <c r="J32" s="2">
        <v>-0.14128869999999999</v>
      </c>
      <c r="K32" s="2"/>
    </row>
    <row r="33" spans="1:11" x14ac:dyDescent="0.3">
      <c r="A33" s="2">
        <v>8.57</v>
      </c>
      <c r="B33" s="2">
        <v>-8.6970419999999997</v>
      </c>
      <c r="C33">
        <f t="shared" si="0"/>
        <v>-2386.0197530864198</v>
      </c>
      <c r="E33" s="2">
        <v>1.964588</v>
      </c>
      <c r="F33" s="2">
        <v>-43.377020000000002</v>
      </c>
      <c r="G33">
        <f t="shared" si="1"/>
        <v>-11900.417009602195</v>
      </c>
      <c r="I33" s="2"/>
      <c r="J33" s="2"/>
      <c r="K33" s="2"/>
    </row>
    <row r="34" spans="1:11" x14ac:dyDescent="0.3">
      <c r="A34" s="2">
        <v>8.92</v>
      </c>
      <c r="B34" s="2">
        <v>-8.7938130000000001</v>
      </c>
      <c r="C34">
        <f t="shared" si="0"/>
        <v>-2412.5687242798354</v>
      </c>
      <c r="E34" s="2">
        <v>1.9990589999999999</v>
      </c>
      <c r="F34" s="2">
        <v>-43.384599999999999</v>
      </c>
      <c r="G34">
        <f t="shared" si="1"/>
        <v>-11902.496570644718</v>
      </c>
      <c r="I34" s="2"/>
      <c r="J34" s="2"/>
      <c r="K34" s="2"/>
    </row>
    <row r="35" spans="1:11" x14ac:dyDescent="0.3">
      <c r="A35" s="2">
        <v>9.2080000000000002</v>
      </c>
      <c r="B35" s="2">
        <v>-8.3269219999999997</v>
      </c>
      <c r="C35">
        <f t="shared" si="0"/>
        <v>-2284.4779149519891</v>
      </c>
      <c r="E35" s="2">
        <v>2.0335290000000001</v>
      </c>
      <c r="F35" s="2">
        <v>-43.392110000000002</v>
      </c>
      <c r="G35">
        <f t="shared" si="1"/>
        <v>-11904.556927297668</v>
      </c>
      <c r="I35" s="2"/>
      <c r="J35" s="2"/>
      <c r="K35" s="2"/>
    </row>
    <row r="36" spans="1:11" x14ac:dyDescent="0.3">
      <c r="A36" s="2">
        <v>9.3079999999999998</v>
      </c>
      <c r="B36" s="2">
        <v>-8.1652930000000001</v>
      </c>
      <c r="C36">
        <f t="shared" si="0"/>
        <v>-2240.135253772291</v>
      </c>
      <c r="E36" s="2">
        <v>2.0680000000000001</v>
      </c>
      <c r="F36" s="2">
        <v>-43.399549999999998</v>
      </c>
      <c r="G36">
        <f t="shared" si="1"/>
        <v>-11906.598079561043</v>
      </c>
      <c r="I36" s="2"/>
      <c r="J36" s="2"/>
      <c r="K36" s="2"/>
    </row>
    <row r="37" spans="1:11" x14ac:dyDescent="0.3">
      <c r="A37" s="2">
        <v>9.6859999999999999</v>
      </c>
      <c r="B37" s="2">
        <v>-7.9980929999999999</v>
      </c>
      <c r="C37">
        <f t="shared" si="0"/>
        <v>-2194.2641975308643</v>
      </c>
      <c r="E37" s="2">
        <v>2.102471</v>
      </c>
      <c r="F37" s="2">
        <v>-43.406889999999997</v>
      </c>
      <c r="G37">
        <f t="shared" si="1"/>
        <v>-11908.611796982168</v>
      </c>
      <c r="I37" s="2"/>
      <c r="J37" s="2"/>
      <c r="K37" s="2"/>
    </row>
    <row r="38" spans="1:11" x14ac:dyDescent="0.3">
      <c r="A38" s="2"/>
      <c r="B38" s="2"/>
      <c r="E38" s="2">
        <v>2.1369410000000002</v>
      </c>
      <c r="F38" s="2">
        <v>-43.41413</v>
      </c>
      <c r="G38">
        <f t="shared" si="1"/>
        <v>-11910.598079561043</v>
      </c>
      <c r="I38" s="2"/>
      <c r="J38" s="2"/>
      <c r="K38" s="2"/>
    </row>
    <row r="39" spans="1:11" x14ac:dyDescent="0.3">
      <c r="A39" s="2"/>
      <c r="B39" s="2"/>
      <c r="E39" s="2">
        <v>2.1714120000000001</v>
      </c>
      <c r="F39" s="2">
        <v>-43.421259999999997</v>
      </c>
      <c r="G39">
        <f t="shared" si="1"/>
        <v>-11912.554183813443</v>
      </c>
      <c r="I39" s="2"/>
      <c r="J39" s="2"/>
      <c r="K39" s="2"/>
    </row>
    <row r="40" spans="1:11" x14ac:dyDescent="0.3">
      <c r="A40" s="2"/>
      <c r="B40" s="2"/>
      <c r="E40" s="2">
        <v>2.2058819999999999</v>
      </c>
      <c r="F40" s="2">
        <v>-43.428269999999998</v>
      </c>
      <c r="G40">
        <f t="shared" si="1"/>
        <v>-11914.477366255143</v>
      </c>
      <c r="I40" s="2"/>
      <c r="J40" s="2"/>
      <c r="K40" s="2"/>
    </row>
    <row r="41" spans="1:11" x14ac:dyDescent="0.3">
      <c r="A41" s="2"/>
      <c r="B41" s="2"/>
      <c r="E41" s="2">
        <v>2.2403529999999998</v>
      </c>
      <c r="F41" s="2">
        <v>-43.435139999999997</v>
      </c>
      <c r="G41">
        <f t="shared" si="1"/>
        <v>-11916.362139917695</v>
      </c>
      <c r="I41" s="2"/>
      <c r="J41" s="2"/>
      <c r="K41" s="2"/>
    </row>
    <row r="42" spans="1:11" x14ac:dyDescent="0.3">
      <c r="E42" s="2">
        <v>2.2748240000000002</v>
      </c>
      <c r="F42" s="2">
        <v>-43.441859999999998</v>
      </c>
      <c r="G42">
        <f t="shared" si="1"/>
        <v>-11918.205761316873</v>
      </c>
    </row>
    <row r="43" spans="1:11" x14ac:dyDescent="0.3">
      <c r="E43" s="2">
        <v>2.309294</v>
      </c>
      <c r="F43" s="2">
        <v>-43.448399999999999</v>
      </c>
      <c r="G43">
        <f t="shared" si="1"/>
        <v>-11920</v>
      </c>
    </row>
    <row r="44" spans="1:11" x14ac:dyDescent="0.3">
      <c r="E44" s="2">
        <v>2.3437649999999999</v>
      </c>
      <c r="F44" s="2">
        <v>-43.454749999999997</v>
      </c>
      <c r="G44">
        <f t="shared" si="1"/>
        <v>-11921.742112482852</v>
      </c>
    </row>
    <row r="45" spans="1:11" x14ac:dyDescent="0.3">
      <c r="E45" s="2">
        <v>2.3782350000000001</v>
      </c>
      <c r="F45" s="2">
        <v>-43.460880000000003</v>
      </c>
      <c r="G45">
        <f t="shared" si="1"/>
        <v>-11923.423868312757</v>
      </c>
    </row>
    <row r="46" spans="1:11" x14ac:dyDescent="0.3">
      <c r="E46" s="2">
        <v>2.412706</v>
      </c>
      <c r="F46" s="2">
        <v>-43.46678</v>
      </c>
      <c r="G46">
        <f t="shared" si="1"/>
        <v>-11925.042524005486</v>
      </c>
    </row>
    <row r="47" spans="1:11" x14ac:dyDescent="0.3">
      <c r="E47" s="2">
        <v>2.4471759999999998</v>
      </c>
      <c r="F47" s="2">
        <v>-43.4724</v>
      </c>
      <c r="G47">
        <f t="shared" si="1"/>
        <v>-11926.584362139918</v>
      </c>
    </row>
    <row r="48" spans="1:11" x14ac:dyDescent="0.3">
      <c r="E48" s="2">
        <v>2.4816470000000002</v>
      </c>
      <c r="F48" s="2">
        <v>-43.477730000000001</v>
      </c>
      <c r="G48">
        <f t="shared" si="1"/>
        <v>-11928.046639231825</v>
      </c>
    </row>
    <row r="49" spans="5:7" x14ac:dyDescent="0.3">
      <c r="E49" s="2">
        <v>2.5161180000000001</v>
      </c>
      <c r="F49" s="2">
        <v>-43.482729999999997</v>
      </c>
      <c r="G49">
        <f t="shared" si="1"/>
        <v>-11929.418381344307</v>
      </c>
    </row>
    <row r="50" spans="5:7" x14ac:dyDescent="0.3">
      <c r="E50" s="2">
        <v>2.5505879999999999</v>
      </c>
      <c r="F50" s="2">
        <v>-43.487349999999999</v>
      </c>
      <c r="G50">
        <f t="shared" si="1"/>
        <v>-11930.685871056241</v>
      </c>
    </row>
    <row r="51" spans="5:7" x14ac:dyDescent="0.3">
      <c r="E51" s="2">
        <v>2.5850590000000002</v>
      </c>
      <c r="F51" s="2">
        <v>-43.49156</v>
      </c>
      <c r="G51">
        <f t="shared" si="1"/>
        <v>-11931.840877914952</v>
      </c>
    </row>
    <row r="52" spans="5:7" x14ac:dyDescent="0.3">
      <c r="E52" s="2">
        <v>2.619529</v>
      </c>
      <c r="F52" s="2">
        <v>-43.4953</v>
      </c>
      <c r="G52">
        <f t="shared" si="1"/>
        <v>-11932.866941015089</v>
      </c>
    </row>
    <row r="53" spans="5:7" x14ac:dyDescent="0.3">
      <c r="E53" s="2">
        <v>2.6539999999999999</v>
      </c>
      <c r="F53" s="2">
        <v>-43.498530000000002</v>
      </c>
      <c r="G53">
        <f t="shared" si="1"/>
        <v>-11933.753086419752</v>
      </c>
    </row>
    <row r="54" spans="5:7" x14ac:dyDescent="0.3">
      <c r="E54" s="2">
        <v>2.6884709999999998</v>
      </c>
      <c r="F54" s="2">
        <v>-43.501179999999998</v>
      </c>
      <c r="G54">
        <f t="shared" si="1"/>
        <v>-11934.480109739368</v>
      </c>
    </row>
    <row r="55" spans="5:7" x14ac:dyDescent="0.3">
      <c r="E55" s="2">
        <v>2.7229410000000001</v>
      </c>
      <c r="F55" s="2">
        <v>-43.503189999999996</v>
      </c>
      <c r="G55">
        <f t="shared" si="1"/>
        <v>-11935.031550068587</v>
      </c>
    </row>
    <row r="56" spans="5:7" x14ac:dyDescent="0.3">
      <c r="E56" s="2">
        <v>2.757412</v>
      </c>
      <c r="F56" s="2">
        <v>-43.504480000000001</v>
      </c>
      <c r="G56">
        <f t="shared" si="1"/>
        <v>-11935.385459533607</v>
      </c>
    </row>
    <row r="57" spans="5:7" x14ac:dyDescent="0.3">
      <c r="E57" s="2">
        <v>2.7918820000000002</v>
      </c>
      <c r="F57" s="2">
        <v>-43.50497</v>
      </c>
      <c r="G57">
        <f t="shared" si="1"/>
        <v>-11935.519890260632</v>
      </c>
    </row>
    <row r="58" spans="5:7" x14ac:dyDescent="0.3">
      <c r="E58" s="2">
        <v>2.8263530000000001</v>
      </c>
      <c r="F58" s="2">
        <v>-43.504570000000001</v>
      </c>
      <c r="G58">
        <f t="shared" si="1"/>
        <v>-11935.410150891632</v>
      </c>
    </row>
    <row r="59" spans="5:7" x14ac:dyDescent="0.3">
      <c r="E59" s="2">
        <v>2.860824</v>
      </c>
      <c r="F59" s="2">
        <v>-43.503169999999997</v>
      </c>
      <c r="G59">
        <f t="shared" si="1"/>
        <v>-11935.026063100137</v>
      </c>
    </row>
    <row r="60" spans="5:7" x14ac:dyDescent="0.3">
      <c r="E60" s="2">
        <v>2.8952939999999998</v>
      </c>
      <c r="F60" s="2">
        <v>-43.500660000000003</v>
      </c>
      <c r="G60">
        <f t="shared" si="1"/>
        <v>-11934.337448559671</v>
      </c>
    </row>
    <row r="61" spans="5:7" x14ac:dyDescent="0.3">
      <c r="E61" s="2">
        <v>2.9297650000000002</v>
      </c>
      <c r="F61" s="2">
        <v>-43.49691</v>
      </c>
      <c r="G61">
        <f t="shared" si="1"/>
        <v>-11933.308641975309</v>
      </c>
    </row>
    <row r="62" spans="5:7" x14ac:dyDescent="0.3">
      <c r="E62" s="2">
        <v>2.964235</v>
      </c>
      <c r="F62" s="2">
        <v>-43.491779999999999</v>
      </c>
      <c r="G62">
        <f t="shared" si="1"/>
        <v>-11931.901234567902</v>
      </c>
    </row>
    <row r="63" spans="5:7" x14ac:dyDescent="0.3">
      <c r="E63" s="2">
        <v>2.9987059999999999</v>
      </c>
      <c r="F63" s="2">
        <v>-43.485120000000002</v>
      </c>
      <c r="G63">
        <f t="shared" si="1"/>
        <v>-11930.074074074075</v>
      </c>
    </row>
    <row r="64" spans="5:7" x14ac:dyDescent="0.3">
      <c r="E64" s="2">
        <v>3.0331760000000001</v>
      </c>
      <c r="F64" s="2">
        <v>-43.476739999999999</v>
      </c>
      <c r="G64">
        <f t="shared" si="1"/>
        <v>-11927.775034293552</v>
      </c>
    </row>
    <row r="65" spans="5:7" x14ac:dyDescent="0.3">
      <c r="E65" s="2">
        <v>3.067647</v>
      </c>
      <c r="F65" s="2">
        <v>-43.466450000000002</v>
      </c>
      <c r="G65">
        <f t="shared" si="1"/>
        <v>-11924.951989026064</v>
      </c>
    </row>
    <row r="66" spans="5:7" x14ac:dyDescent="0.3">
      <c r="E66" s="2">
        <v>3.1021179999999999</v>
      </c>
      <c r="F66" s="2">
        <v>-43.454039999999999</v>
      </c>
      <c r="G66">
        <f t="shared" si="1"/>
        <v>-11921.54732510288</v>
      </c>
    </row>
    <row r="67" spans="5:7" x14ac:dyDescent="0.3">
      <c r="E67" s="2">
        <v>3.1365880000000002</v>
      </c>
      <c r="F67" s="2">
        <v>-43.439259999999997</v>
      </c>
      <c r="G67">
        <f t="shared" ref="G67:G130" si="2">(F67*100000)/($O$2*0.5*$O$3)</f>
        <v>-11917.492455418382</v>
      </c>
    </row>
    <row r="68" spans="5:7" x14ac:dyDescent="0.3">
      <c r="E68" s="2">
        <v>3.1710590000000001</v>
      </c>
      <c r="F68" s="2">
        <v>-43.421840000000003</v>
      </c>
      <c r="G68">
        <f t="shared" si="2"/>
        <v>-11912.713305898491</v>
      </c>
    </row>
    <row r="69" spans="5:7" x14ac:dyDescent="0.3">
      <c r="E69" s="2">
        <v>3.2055289999999999</v>
      </c>
      <c r="F69" s="2">
        <v>-43.401499999999999</v>
      </c>
      <c r="G69">
        <f t="shared" si="2"/>
        <v>-11907.133058984911</v>
      </c>
    </row>
    <row r="70" spans="5:7" x14ac:dyDescent="0.3">
      <c r="E70" s="2">
        <v>3.24</v>
      </c>
      <c r="F70" s="2">
        <v>-43.377899999999997</v>
      </c>
      <c r="G70">
        <f t="shared" si="2"/>
        <v>-11900.658436213991</v>
      </c>
    </row>
    <row r="71" spans="5:7" x14ac:dyDescent="0.3">
      <c r="E71" s="2">
        <v>3.2744710000000001</v>
      </c>
      <c r="F71" s="2">
        <v>-43.350670000000001</v>
      </c>
      <c r="G71">
        <f t="shared" si="2"/>
        <v>-11893.187928669409</v>
      </c>
    </row>
    <row r="72" spans="5:7" x14ac:dyDescent="0.3">
      <c r="E72" s="2">
        <v>3.3089409999999999</v>
      </c>
      <c r="F72" s="2">
        <v>-43.319429999999997</v>
      </c>
      <c r="G72">
        <f t="shared" si="2"/>
        <v>-11884.617283950618</v>
      </c>
    </row>
    <row r="73" spans="5:7" x14ac:dyDescent="0.3">
      <c r="E73" s="2">
        <v>3.3434119999999998</v>
      </c>
      <c r="F73" s="2">
        <v>-43.283720000000002</v>
      </c>
      <c r="G73">
        <f t="shared" si="2"/>
        <v>-11874.820301783264</v>
      </c>
    </row>
    <row r="74" spans="5:7" x14ac:dyDescent="0.3">
      <c r="E74" s="2">
        <v>3.3778820000000001</v>
      </c>
      <c r="F74" s="2">
        <v>-43.24306</v>
      </c>
      <c r="G74">
        <f t="shared" si="2"/>
        <v>-11863.665294924554</v>
      </c>
    </row>
    <row r="75" spans="5:7" x14ac:dyDescent="0.3">
      <c r="E75" s="2">
        <v>3.412353</v>
      </c>
      <c r="F75" s="2">
        <v>-43.196919999999999</v>
      </c>
      <c r="G75">
        <f t="shared" si="2"/>
        <v>-11851.006858710562</v>
      </c>
    </row>
    <row r="76" spans="5:7" x14ac:dyDescent="0.3">
      <c r="E76" s="2">
        <v>3.4468239999999999</v>
      </c>
      <c r="F76" s="2">
        <v>-43.144689999999997</v>
      </c>
      <c r="G76">
        <f t="shared" si="2"/>
        <v>-11836.677640603566</v>
      </c>
    </row>
    <row r="77" spans="5:7" x14ac:dyDescent="0.3">
      <c r="E77" s="2">
        <v>3.4812940000000001</v>
      </c>
      <c r="F77" s="2">
        <v>-43.085749999999997</v>
      </c>
      <c r="G77">
        <f t="shared" si="2"/>
        <v>-11820.507544581618</v>
      </c>
    </row>
    <row r="78" spans="5:7" x14ac:dyDescent="0.3">
      <c r="E78" s="2">
        <v>3.515765</v>
      </c>
      <c r="F78" s="2">
        <v>-43.019370000000002</v>
      </c>
      <c r="G78">
        <f t="shared" si="2"/>
        <v>-11802.296296296296</v>
      </c>
    </row>
    <row r="79" spans="5:7" x14ac:dyDescent="0.3">
      <c r="E79" s="2">
        <v>3.5502349999999998</v>
      </c>
      <c r="F79" s="2">
        <v>-42.944800000000001</v>
      </c>
      <c r="G79">
        <f t="shared" si="2"/>
        <v>-11781.838134430727</v>
      </c>
    </row>
    <row r="80" spans="5:7" x14ac:dyDescent="0.3">
      <c r="E80" s="2">
        <v>3.5847060000000002</v>
      </c>
      <c r="F80" s="2">
        <v>-42.861199999999997</v>
      </c>
      <c r="G80">
        <f t="shared" si="2"/>
        <v>-11758.902606310014</v>
      </c>
    </row>
    <row r="81" spans="5:7" x14ac:dyDescent="0.3">
      <c r="E81" s="2">
        <v>3.6191759999999999</v>
      </c>
      <c r="F81" s="2">
        <v>-42.767670000000003</v>
      </c>
      <c r="G81">
        <f t="shared" si="2"/>
        <v>-11733.242798353909</v>
      </c>
    </row>
    <row r="82" spans="5:7" x14ac:dyDescent="0.3">
      <c r="E82" s="2">
        <v>3.6536469999999999</v>
      </c>
      <c r="F82" s="2">
        <v>-42.663220000000003</v>
      </c>
      <c r="G82">
        <f t="shared" si="2"/>
        <v>-11704.587105624143</v>
      </c>
    </row>
    <row r="83" spans="5:7" x14ac:dyDescent="0.3">
      <c r="E83" s="2">
        <v>3.6881179999999998</v>
      </c>
      <c r="F83" s="2">
        <v>-42.546819999999997</v>
      </c>
      <c r="G83">
        <f t="shared" si="2"/>
        <v>-11672.652949245541</v>
      </c>
    </row>
    <row r="84" spans="5:7" x14ac:dyDescent="0.3">
      <c r="E84" s="2">
        <v>3.722588</v>
      </c>
      <c r="F84" s="2">
        <v>-42.417340000000003</v>
      </c>
      <c r="G84">
        <f t="shared" si="2"/>
        <v>-11637.130315500686</v>
      </c>
    </row>
    <row r="85" spans="5:7" x14ac:dyDescent="0.3">
      <c r="E85" s="2">
        <v>3.7570589999999999</v>
      </c>
      <c r="F85" s="2">
        <v>-42.273589999999999</v>
      </c>
      <c r="G85">
        <f t="shared" si="2"/>
        <v>-11597.692729766804</v>
      </c>
    </row>
    <row r="86" spans="5:7" x14ac:dyDescent="0.3">
      <c r="E86" s="2">
        <v>3.7915290000000001</v>
      </c>
      <c r="F86" s="2">
        <v>-42.114330000000002</v>
      </c>
      <c r="G86">
        <f t="shared" si="2"/>
        <v>-11554</v>
      </c>
    </row>
    <row r="87" spans="5:7" x14ac:dyDescent="0.3">
      <c r="E87" s="2">
        <v>3.8260000000000001</v>
      </c>
      <c r="F87" s="2">
        <v>-41.93824</v>
      </c>
      <c r="G87">
        <f t="shared" si="2"/>
        <v>-11505.689986282579</v>
      </c>
    </row>
    <row r="88" spans="5:7" x14ac:dyDescent="0.3">
      <c r="E88" s="2">
        <v>3.860471</v>
      </c>
      <c r="F88" s="2">
        <v>-41.743969999999997</v>
      </c>
      <c r="G88">
        <f t="shared" si="2"/>
        <v>-11452.392318244169</v>
      </c>
    </row>
    <row r="89" spans="5:7" x14ac:dyDescent="0.3">
      <c r="E89" s="2">
        <v>3.8949410000000002</v>
      </c>
      <c r="F89" s="2">
        <v>-41.530119999999997</v>
      </c>
      <c r="G89">
        <f t="shared" si="2"/>
        <v>-11393.722908093278</v>
      </c>
    </row>
    <row r="90" spans="5:7" x14ac:dyDescent="0.3">
      <c r="E90" s="2">
        <v>3.9294120000000001</v>
      </c>
      <c r="F90" s="2">
        <v>-41.295279999999998</v>
      </c>
      <c r="G90">
        <f t="shared" si="2"/>
        <v>-11329.294924554184</v>
      </c>
    </row>
    <row r="91" spans="5:7" x14ac:dyDescent="0.3">
      <c r="E91" s="2">
        <v>3.9638819999999999</v>
      </c>
      <c r="F91" s="2">
        <v>-41.038049999999998</v>
      </c>
      <c r="G91">
        <f t="shared" si="2"/>
        <v>-11258.724279835391</v>
      </c>
    </row>
    <row r="92" spans="5:7" x14ac:dyDescent="0.3">
      <c r="E92" s="2">
        <v>3.9983529999999998</v>
      </c>
      <c r="F92" s="2">
        <v>-40.75705</v>
      </c>
      <c r="G92">
        <f t="shared" si="2"/>
        <v>-11181.632373113855</v>
      </c>
    </row>
    <row r="93" spans="5:7" x14ac:dyDescent="0.3">
      <c r="E93" s="2">
        <v>4.0328239999999997</v>
      </c>
      <c r="F93" s="2">
        <v>-40.450980000000001</v>
      </c>
      <c r="G93">
        <f t="shared" si="2"/>
        <v>-11097.662551440329</v>
      </c>
    </row>
    <row r="94" spans="5:7" x14ac:dyDescent="0.3">
      <c r="E94" s="2">
        <v>4.0672940000000004</v>
      </c>
      <c r="F94" s="2">
        <v>-40.11862</v>
      </c>
      <c r="G94">
        <f t="shared" si="2"/>
        <v>-11006.480109739368</v>
      </c>
    </row>
    <row r="95" spans="5:7" x14ac:dyDescent="0.3">
      <c r="E95" s="2">
        <v>4.1017650000000003</v>
      </c>
      <c r="F95" s="2">
        <v>-39.758899999999997</v>
      </c>
      <c r="G95">
        <f t="shared" si="2"/>
        <v>-10907.791495198901</v>
      </c>
    </row>
    <row r="96" spans="5:7" x14ac:dyDescent="0.3">
      <c r="E96" s="2">
        <v>4.1362350000000001</v>
      </c>
      <c r="F96" s="2">
        <v>-39.370930000000001</v>
      </c>
      <c r="G96">
        <f t="shared" si="2"/>
        <v>-10801.352537722909</v>
      </c>
    </row>
    <row r="97" spans="5:7" x14ac:dyDescent="0.3">
      <c r="E97" s="2">
        <v>4.170706</v>
      </c>
      <c r="F97" s="2">
        <v>-38.954059999999998</v>
      </c>
      <c r="G97">
        <f t="shared" si="2"/>
        <v>-10686.984910836763</v>
      </c>
    </row>
    <row r="98" spans="5:7" x14ac:dyDescent="0.3">
      <c r="E98" s="2">
        <v>4.2051759999999998</v>
      </c>
      <c r="F98" s="2">
        <v>-38.507910000000003</v>
      </c>
      <c r="G98">
        <f t="shared" si="2"/>
        <v>-10564.584362139918</v>
      </c>
    </row>
    <row r="99" spans="5:7" x14ac:dyDescent="0.3">
      <c r="E99" s="2">
        <v>4.2396469999999997</v>
      </c>
      <c r="F99" s="2">
        <v>-38.032429999999998</v>
      </c>
      <c r="G99">
        <f t="shared" si="2"/>
        <v>-10434.137174211248</v>
      </c>
    </row>
    <row r="100" spans="5:7" x14ac:dyDescent="0.3">
      <c r="E100" s="2">
        <v>4.2741179999999996</v>
      </c>
      <c r="F100" s="2">
        <v>-37.52796</v>
      </c>
      <c r="G100">
        <f t="shared" si="2"/>
        <v>-10295.736625514402</v>
      </c>
    </row>
    <row r="101" spans="5:7" x14ac:dyDescent="0.3">
      <c r="E101" s="2">
        <v>4.3085880000000003</v>
      </c>
      <c r="F101" s="2">
        <v>-36.995220000000003</v>
      </c>
      <c r="G101">
        <f t="shared" si="2"/>
        <v>-10149.580246913582</v>
      </c>
    </row>
    <row r="102" spans="5:7" x14ac:dyDescent="0.3">
      <c r="E102" s="2">
        <v>4.3430590000000002</v>
      </c>
      <c r="F102" s="2">
        <v>-36.435380000000002</v>
      </c>
      <c r="G102">
        <f t="shared" si="2"/>
        <v>-9995.9890260631</v>
      </c>
    </row>
    <row r="103" spans="5:7" x14ac:dyDescent="0.3">
      <c r="E103" s="2">
        <v>4.377529</v>
      </c>
      <c r="F103" s="2">
        <v>-35.850059999999999</v>
      </c>
      <c r="G103">
        <f t="shared" si="2"/>
        <v>-9835.4074074074069</v>
      </c>
    </row>
    <row r="104" spans="5:7" x14ac:dyDescent="0.3">
      <c r="E104" s="2">
        <v>4.4119999999999999</v>
      </c>
      <c r="F104" s="2">
        <v>-35.241349999999997</v>
      </c>
      <c r="G104">
        <f t="shared" si="2"/>
        <v>-9668.4087791495185</v>
      </c>
    </row>
    <row r="105" spans="5:7" x14ac:dyDescent="0.3">
      <c r="E105" s="2">
        <v>4.4464709999999998</v>
      </c>
      <c r="F105" s="2">
        <v>-34.61177</v>
      </c>
      <c r="G105">
        <f t="shared" si="2"/>
        <v>-9495.6844993141294</v>
      </c>
    </row>
    <row r="106" spans="5:7" x14ac:dyDescent="0.3">
      <c r="E106" s="2">
        <v>4.4809409999999996</v>
      </c>
      <c r="F106" s="2">
        <v>-33.964219999999997</v>
      </c>
      <c r="G106">
        <f t="shared" si="2"/>
        <v>-9318.0301783264731</v>
      </c>
    </row>
    <row r="107" spans="5:7" x14ac:dyDescent="0.3">
      <c r="E107" s="2">
        <v>4.5154120000000004</v>
      </c>
      <c r="F107" s="2">
        <v>-33.301990000000004</v>
      </c>
      <c r="G107">
        <f t="shared" si="2"/>
        <v>-9136.3484224965723</v>
      </c>
    </row>
    <row r="108" spans="5:7" x14ac:dyDescent="0.3">
      <c r="E108" s="2">
        <v>4.5498820000000002</v>
      </c>
      <c r="F108" s="2">
        <v>-32.628639999999997</v>
      </c>
      <c r="G108">
        <f t="shared" si="2"/>
        <v>-8951.6159122085028</v>
      </c>
    </row>
    <row r="109" spans="5:7" x14ac:dyDescent="0.3">
      <c r="E109" s="2">
        <v>4.5843530000000001</v>
      </c>
      <c r="F109" s="2">
        <v>-31.947929999999999</v>
      </c>
      <c r="G109">
        <f t="shared" si="2"/>
        <v>-8764.8641975308637</v>
      </c>
    </row>
    <row r="110" spans="5:7" x14ac:dyDescent="0.3">
      <c r="E110" s="2">
        <v>4.6188229999999999</v>
      </c>
      <c r="F110" s="2">
        <v>-31.263729999999999</v>
      </c>
      <c r="G110">
        <f t="shared" si="2"/>
        <v>-8577.1550068587112</v>
      </c>
    </row>
    <row r="111" spans="5:7" x14ac:dyDescent="0.3">
      <c r="E111" s="2">
        <v>4.6532939999999998</v>
      </c>
      <c r="F111" s="2">
        <v>-30.579920000000001</v>
      </c>
      <c r="G111">
        <f t="shared" si="2"/>
        <v>-8389.5528120713298</v>
      </c>
    </row>
    <row r="112" spans="5:7" x14ac:dyDescent="0.3">
      <c r="E112" s="2">
        <v>4.6877649999999997</v>
      </c>
      <c r="F112" s="2">
        <v>-29.900300000000001</v>
      </c>
      <c r="G112">
        <f t="shared" si="2"/>
        <v>-8203.1001371742113</v>
      </c>
    </row>
    <row r="113" spans="5:7" x14ac:dyDescent="0.3">
      <c r="E113" s="2">
        <v>4.7222350000000004</v>
      </c>
      <c r="F113" s="2">
        <v>-29.2285</v>
      </c>
      <c r="G113">
        <f t="shared" si="2"/>
        <v>-8018.7928669410148</v>
      </c>
    </row>
    <row r="114" spans="5:7" x14ac:dyDescent="0.3">
      <c r="E114" s="2">
        <v>4.7567060000000003</v>
      </c>
      <c r="F114" s="2">
        <v>-28.56785</v>
      </c>
      <c r="G114">
        <f t="shared" si="2"/>
        <v>-7837.5445816186557</v>
      </c>
    </row>
    <row r="115" spans="5:7" x14ac:dyDescent="0.3">
      <c r="E115" s="2">
        <v>4.7911760000000001</v>
      </c>
      <c r="F115" s="2">
        <v>-27.921379999999999</v>
      </c>
      <c r="G115">
        <f t="shared" si="2"/>
        <v>-7660.1865569272977</v>
      </c>
    </row>
    <row r="116" spans="5:7" x14ac:dyDescent="0.3">
      <c r="E116" s="2">
        <v>4.825647</v>
      </c>
      <c r="F116" s="2">
        <v>-27.291720000000002</v>
      </c>
      <c r="G116">
        <f t="shared" si="2"/>
        <v>-7487.4403292181069</v>
      </c>
    </row>
    <row r="117" spans="5:7" x14ac:dyDescent="0.3">
      <c r="E117" s="2">
        <v>4.8601179999999999</v>
      </c>
      <c r="F117" s="2">
        <v>-26.681059999999999</v>
      </c>
      <c r="G117">
        <f t="shared" si="2"/>
        <v>-7319.9067215363511</v>
      </c>
    </row>
    <row r="118" spans="5:7" x14ac:dyDescent="0.3">
      <c r="E118" s="2">
        <v>4.8945879999999997</v>
      </c>
      <c r="F118" s="2">
        <v>-26.091149999999999</v>
      </c>
      <c r="G118">
        <f t="shared" si="2"/>
        <v>-7158.0658436213989</v>
      </c>
    </row>
    <row r="119" spans="5:7" x14ac:dyDescent="0.3">
      <c r="E119" s="2">
        <v>4.9290589999999996</v>
      </c>
      <c r="F119" s="2">
        <v>-25.523309999999999</v>
      </c>
      <c r="G119">
        <f t="shared" si="2"/>
        <v>-7002.2798353909466</v>
      </c>
    </row>
    <row r="120" spans="5:7" x14ac:dyDescent="0.3">
      <c r="E120" s="2">
        <v>4.9635290000000003</v>
      </c>
      <c r="F120" s="2">
        <v>-24.97841</v>
      </c>
      <c r="G120">
        <f t="shared" si="2"/>
        <v>-6852.7873799725648</v>
      </c>
    </row>
    <row r="121" spans="5:7" x14ac:dyDescent="0.3">
      <c r="E121" s="2">
        <v>4.9980000000000002</v>
      </c>
      <c r="F121" s="2">
        <v>-24.456900000000001</v>
      </c>
      <c r="G121">
        <f t="shared" si="2"/>
        <v>-6709.7119341563784</v>
      </c>
    </row>
    <row r="122" spans="5:7" x14ac:dyDescent="0.3">
      <c r="E122" s="2">
        <v>5.0324710000000001</v>
      </c>
      <c r="F122" s="2">
        <v>-23.95889</v>
      </c>
      <c r="G122">
        <f t="shared" si="2"/>
        <v>-6573.0836762688614</v>
      </c>
    </row>
    <row r="123" spans="5:7" x14ac:dyDescent="0.3">
      <c r="E123" s="2">
        <v>5.0669409999999999</v>
      </c>
      <c r="F123" s="2">
        <v>-23.48413</v>
      </c>
      <c r="G123">
        <f t="shared" si="2"/>
        <v>-6442.8340192043897</v>
      </c>
    </row>
    <row r="124" spans="5:7" x14ac:dyDescent="0.3">
      <c r="E124" s="2">
        <v>5.1014119999999998</v>
      </c>
      <c r="F124" s="2">
        <v>-23.0321</v>
      </c>
      <c r="G124">
        <f t="shared" si="2"/>
        <v>-6318.8203017832648</v>
      </c>
    </row>
    <row r="125" spans="5:7" x14ac:dyDescent="0.3">
      <c r="E125" s="2">
        <v>5.1358819999999996</v>
      </c>
      <c r="F125" s="2">
        <v>-22.602060000000002</v>
      </c>
      <c r="G125">
        <f t="shared" si="2"/>
        <v>-6200.8395061728397</v>
      </c>
    </row>
    <row r="126" spans="5:7" x14ac:dyDescent="0.3">
      <c r="E126" s="2">
        <v>5.1703530000000004</v>
      </c>
      <c r="F126" s="2">
        <v>-22.193049999999999</v>
      </c>
      <c r="G126">
        <f t="shared" si="2"/>
        <v>-6088.6282578875171</v>
      </c>
    </row>
    <row r="127" spans="5:7" x14ac:dyDescent="0.3">
      <c r="E127" s="2">
        <v>5.2048230000000002</v>
      </c>
      <c r="F127" s="2">
        <v>-21.804010000000002</v>
      </c>
      <c r="G127">
        <f t="shared" si="2"/>
        <v>-5981.8957475994512</v>
      </c>
    </row>
    <row r="128" spans="5:7" x14ac:dyDescent="0.3">
      <c r="E128" s="2">
        <v>5.2392940000000001</v>
      </c>
      <c r="F128" s="2">
        <v>-21.433730000000001</v>
      </c>
      <c r="G128">
        <f t="shared" si="2"/>
        <v>-5880.3100137174215</v>
      </c>
    </row>
    <row r="129" spans="5:7" x14ac:dyDescent="0.3">
      <c r="E129" s="2">
        <v>5.273765</v>
      </c>
      <c r="F129" s="2">
        <v>-21.08099</v>
      </c>
      <c r="G129">
        <f t="shared" si="2"/>
        <v>-5783.5363511659807</v>
      </c>
    </row>
    <row r="130" spans="5:7" x14ac:dyDescent="0.3">
      <c r="E130" s="2">
        <v>5.3082349999999998</v>
      </c>
      <c r="F130" s="2">
        <v>-20.744509999999998</v>
      </c>
      <c r="G130">
        <f t="shared" si="2"/>
        <v>-5691.2235939643342</v>
      </c>
    </row>
    <row r="131" spans="5:7" x14ac:dyDescent="0.3">
      <c r="E131" s="2">
        <v>5.3427059999999997</v>
      </c>
      <c r="F131" s="2">
        <v>-20.423010000000001</v>
      </c>
      <c r="G131">
        <f t="shared" ref="G131:G194" si="3">(F131*100000)/($O$2*0.5*$O$3)</f>
        <v>-5603.0205761316874</v>
      </c>
    </row>
    <row r="132" spans="5:7" x14ac:dyDescent="0.3">
      <c r="E132" s="2">
        <v>5.3771760000000004</v>
      </c>
      <c r="F132" s="2">
        <v>-20.115259999999999</v>
      </c>
      <c r="G132">
        <f t="shared" si="3"/>
        <v>-5518.5898491083681</v>
      </c>
    </row>
    <row r="133" spans="5:7" x14ac:dyDescent="0.3">
      <c r="E133" s="2">
        <v>5.4116470000000003</v>
      </c>
      <c r="F133" s="2">
        <v>-19.820029999999999</v>
      </c>
      <c r="G133">
        <f t="shared" si="3"/>
        <v>-5437.5939643347047</v>
      </c>
    </row>
    <row r="134" spans="5:7" x14ac:dyDescent="0.3">
      <c r="E134" s="2">
        <v>5.4461180000000002</v>
      </c>
      <c r="F134" s="2">
        <v>-19.536169999999998</v>
      </c>
      <c r="G134">
        <f t="shared" si="3"/>
        <v>-5359.7174211248275</v>
      </c>
    </row>
    <row r="135" spans="5:7" x14ac:dyDescent="0.3">
      <c r="E135" s="2">
        <v>5.480588</v>
      </c>
      <c r="F135" s="2">
        <v>-19.262609999999999</v>
      </c>
      <c r="G135">
        <f t="shared" si="3"/>
        <v>-5284.6666666666661</v>
      </c>
    </row>
    <row r="136" spans="5:7" x14ac:dyDescent="0.3">
      <c r="E136" s="2">
        <v>5.5150589999999999</v>
      </c>
      <c r="F136" s="2">
        <v>-18.99832</v>
      </c>
      <c r="G136">
        <f t="shared" si="3"/>
        <v>-5212.1591220850478</v>
      </c>
    </row>
    <row r="137" spans="5:7" x14ac:dyDescent="0.3">
      <c r="E137" s="2">
        <v>5.5495289999999997</v>
      </c>
      <c r="F137" s="2">
        <v>-18.742380000000001</v>
      </c>
      <c r="G137">
        <f t="shared" si="3"/>
        <v>-5141.9423868312761</v>
      </c>
    </row>
    <row r="138" spans="5:7" x14ac:dyDescent="0.3">
      <c r="E138" s="2">
        <v>5.5839999999999996</v>
      </c>
      <c r="F138" s="2">
        <v>-18.493929999999999</v>
      </c>
      <c r="G138">
        <f t="shared" si="3"/>
        <v>-5073.7805212620024</v>
      </c>
    </row>
    <row r="139" spans="5:7" x14ac:dyDescent="0.3">
      <c r="E139" s="2">
        <v>5.6184710000000004</v>
      </c>
      <c r="F139" s="2">
        <v>-18.252220000000001</v>
      </c>
      <c r="G139">
        <f t="shared" si="3"/>
        <v>-5007.4677640603577</v>
      </c>
    </row>
    <row r="140" spans="5:7" x14ac:dyDescent="0.3">
      <c r="E140" s="2">
        <v>5.6529410000000002</v>
      </c>
      <c r="F140" s="2">
        <v>-18.016559999999998</v>
      </c>
      <c r="G140">
        <f t="shared" si="3"/>
        <v>-4942.8148148148139</v>
      </c>
    </row>
    <row r="141" spans="5:7" x14ac:dyDescent="0.3">
      <c r="E141" s="2">
        <v>5.6874120000000001</v>
      </c>
      <c r="F141" s="2">
        <v>-17.786339999999999</v>
      </c>
      <c r="G141">
        <f t="shared" si="3"/>
        <v>-4879.6543209876545</v>
      </c>
    </row>
    <row r="142" spans="5:7" x14ac:dyDescent="0.3">
      <c r="E142" s="2">
        <v>5.7218819999999999</v>
      </c>
      <c r="F142" s="2">
        <v>-17.561050000000002</v>
      </c>
      <c r="G142">
        <f t="shared" si="3"/>
        <v>-4817.8463648834022</v>
      </c>
    </row>
    <row r="143" spans="5:7" x14ac:dyDescent="0.3">
      <c r="E143" s="2">
        <v>5.7563529999999998</v>
      </c>
      <c r="F143" s="2">
        <v>-17.340229999999998</v>
      </c>
      <c r="G143">
        <f t="shared" si="3"/>
        <v>-4757.2647462277082</v>
      </c>
    </row>
    <row r="144" spans="5:7" x14ac:dyDescent="0.3">
      <c r="E144" s="2">
        <v>5.7908229999999996</v>
      </c>
      <c r="F144" s="2">
        <v>-17.1235</v>
      </c>
      <c r="G144">
        <f t="shared" si="3"/>
        <v>-4697.8052126200273</v>
      </c>
    </row>
    <row r="145" spans="5:7" x14ac:dyDescent="0.3">
      <c r="E145" s="2">
        <v>5.8252940000000004</v>
      </c>
      <c r="F145" s="2">
        <v>-16.910530000000001</v>
      </c>
      <c r="G145">
        <f t="shared" si="3"/>
        <v>-4639.3772290809338</v>
      </c>
    </row>
    <row r="146" spans="5:7" x14ac:dyDescent="0.3">
      <c r="E146" s="2">
        <v>5.8597650000000003</v>
      </c>
      <c r="F146" s="2">
        <v>-16.701080000000001</v>
      </c>
      <c r="G146">
        <f t="shared" si="3"/>
        <v>-4581.9149519890261</v>
      </c>
    </row>
    <row r="147" spans="5:7" x14ac:dyDescent="0.3">
      <c r="E147" s="2">
        <v>5.8942350000000001</v>
      </c>
      <c r="F147" s="2">
        <v>-16.49493</v>
      </c>
      <c r="G147">
        <f t="shared" si="3"/>
        <v>-4525.358024691358</v>
      </c>
    </row>
    <row r="148" spans="5:7" x14ac:dyDescent="0.3">
      <c r="E148" s="2">
        <v>5.928706</v>
      </c>
      <c r="F148" s="2">
        <v>-16.291930000000001</v>
      </c>
      <c r="G148">
        <f t="shared" si="3"/>
        <v>-4469.6652949245545</v>
      </c>
    </row>
    <row r="149" spans="5:7" x14ac:dyDescent="0.3">
      <c r="E149" s="2">
        <v>5.9631759999999998</v>
      </c>
      <c r="F149" s="2">
        <v>-16.09197</v>
      </c>
      <c r="G149">
        <f t="shared" si="3"/>
        <v>-4414.8065843621398</v>
      </c>
    </row>
    <row r="150" spans="5:7" x14ac:dyDescent="0.3">
      <c r="E150" s="2">
        <v>5.9976469999999997</v>
      </c>
      <c r="F150" s="2">
        <v>-15.894959999999999</v>
      </c>
      <c r="G150">
        <f t="shared" si="3"/>
        <v>-4360.7572016460908</v>
      </c>
    </row>
    <row r="151" spans="5:7" x14ac:dyDescent="0.3">
      <c r="E151" s="2">
        <v>6.0321179999999996</v>
      </c>
      <c r="F151" s="2">
        <v>-15.70086</v>
      </c>
      <c r="G151">
        <f t="shared" si="3"/>
        <v>-4307.5061728395058</v>
      </c>
    </row>
    <row r="152" spans="5:7" x14ac:dyDescent="0.3">
      <c r="E152" s="2">
        <v>6.0665880000000003</v>
      </c>
      <c r="F152" s="2">
        <v>-15.50966</v>
      </c>
      <c r="G152">
        <f t="shared" si="3"/>
        <v>-4255.0507544581615</v>
      </c>
    </row>
    <row r="153" spans="5:7" x14ac:dyDescent="0.3">
      <c r="E153" s="2">
        <v>6.1010590000000002</v>
      </c>
      <c r="F153" s="2">
        <v>-15.32136</v>
      </c>
      <c r="G153">
        <f t="shared" si="3"/>
        <v>-4203.3909465020579</v>
      </c>
    </row>
    <row r="154" spans="5:7" x14ac:dyDescent="0.3">
      <c r="E154" s="2">
        <v>6.135529</v>
      </c>
      <c r="F154" s="2">
        <v>-15.13599</v>
      </c>
      <c r="G154">
        <f t="shared" si="3"/>
        <v>-4152.5349794238682</v>
      </c>
    </row>
    <row r="155" spans="5:7" x14ac:dyDescent="0.3">
      <c r="E155" s="2">
        <v>6.17</v>
      </c>
      <c r="F155" s="2">
        <v>-14.95359</v>
      </c>
      <c r="G155">
        <f t="shared" si="3"/>
        <v>-4102.4938271604942</v>
      </c>
    </row>
    <row r="156" spans="5:7" x14ac:dyDescent="0.3">
      <c r="E156" s="2">
        <v>6.2044709999999998</v>
      </c>
      <c r="F156" s="2">
        <v>-14.77421</v>
      </c>
      <c r="G156">
        <f t="shared" si="3"/>
        <v>-4053.2812071330591</v>
      </c>
    </row>
    <row r="157" spans="5:7" x14ac:dyDescent="0.3">
      <c r="E157" s="2">
        <v>6.2389409999999996</v>
      </c>
      <c r="F157" s="2">
        <v>-14.597910000000001</v>
      </c>
      <c r="G157">
        <f t="shared" si="3"/>
        <v>-4004.9135802469136</v>
      </c>
    </row>
    <row r="158" spans="5:7" x14ac:dyDescent="0.3">
      <c r="E158" s="2">
        <v>6.2734120000000004</v>
      </c>
      <c r="F158" s="2">
        <v>-14.42475</v>
      </c>
      <c r="G158">
        <f t="shared" si="3"/>
        <v>-3957.4074074074074</v>
      </c>
    </row>
    <row r="159" spans="5:7" x14ac:dyDescent="0.3">
      <c r="E159" s="2">
        <v>6.3078820000000002</v>
      </c>
      <c r="F159" s="2">
        <v>-14.254799999999999</v>
      </c>
      <c r="G159">
        <f t="shared" si="3"/>
        <v>-3910.7818930041153</v>
      </c>
    </row>
    <row r="160" spans="5:7" x14ac:dyDescent="0.3">
      <c r="E160" s="2">
        <v>6.3423530000000001</v>
      </c>
      <c r="F160" s="2">
        <v>-14.08813</v>
      </c>
      <c r="G160">
        <f t="shared" si="3"/>
        <v>-3865.0562414266119</v>
      </c>
    </row>
    <row r="161" spans="5:7" x14ac:dyDescent="0.3">
      <c r="E161" s="2">
        <v>6.3768229999999999</v>
      </c>
      <c r="F161" s="2">
        <v>-13.92478</v>
      </c>
      <c r="G161">
        <f t="shared" si="3"/>
        <v>-3820.2414266117971</v>
      </c>
    </row>
    <row r="162" spans="5:7" x14ac:dyDescent="0.3">
      <c r="E162" s="2">
        <v>6.4112939999999998</v>
      </c>
      <c r="F162" s="2">
        <v>-13.76484</v>
      </c>
      <c r="G162">
        <f t="shared" si="3"/>
        <v>-3776.3621399176955</v>
      </c>
    </row>
    <row r="163" spans="5:7" x14ac:dyDescent="0.3">
      <c r="E163" s="2">
        <v>6.4457649999999997</v>
      </c>
      <c r="F163" s="2">
        <v>-13.60833</v>
      </c>
      <c r="G163">
        <f t="shared" si="3"/>
        <v>-3733.4238683127573</v>
      </c>
    </row>
    <row r="164" spans="5:7" x14ac:dyDescent="0.3">
      <c r="E164" s="2">
        <v>6.4802350000000004</v>
      </c>
      <c r="F164" s="2">
        <v>-13.455310000000001</v>
      </c>
      <c r="G164">
        <f t="shared" si="3"/>
        <v>-3691.4430727023318</v>
      </c>
    </row>
    <row r="165" spans="5:7" x14ac:dyDescent="0.3">
      <c r="E165" s="2">
        <v>6.5147060000000003</v>
      </c>
      <c r="F165" s="2">
        <v>-13.305809999999999</v>
      </c>
      <c r="G165">
        <f t="shared" si="3"/>
        <v>-3650.4279835390948</v>
      </c>
    </row>
    <row r="166" spans="5:7" x14ac:dyDescent="0.3">
      <c r="E166" s="2">
        <v>6.5491760000000001</v>
      </c>
      <c r="F166" s="2">
        <v>-13.15986</v>
      </c>
      <c r="G166">
        <f t="shared" si="3"/>
        <v>-3610.3868312757199</v>
      </c>
    </row>
    <row r="167" spans="5:7" x14ac:dyDescent="0.3">
      <c r="E167" s="2">
        <v>6.583647</v>
      </c>
      <c r="F167" s="2">
        <v>-13.017480000000001</v>
      </c>
      <c r="G167">
        <f t="shared" si="3"/>
        <v>-3571.3251028806585</v>
      </c>
    </row>
    <row r="168" spans="5:7" x14ac:dyDescent="0.3">
      <c r="E168" s="2">
        <v>6.6181179999999999</v>
      </c>
      <c r="F168" s="2">
        <v>-12.878679999999999</v>
      </c>
      <c r="G168">
        <f t="shared" si="3"/>
        <v>-3533.2455418381346</v>
      </c>
    </row>
    <row r="169" spans="5:7" x14ac:dyDescent="0.3">
      <c r="E169" s="2">
        <v>6.6525879999999997</v>
      </c>
      <c r="F169" s="2">
        <v>-12.74344</v>
      </c>
      <c r="G169">
        <f t="shared" si="3"/>
        <v>-3496.1426611796983</v>
      </c>
    </row>
    <row r="170" spans="5:7" x14ac:dyDescent="0.3">
      <c r="E170" s="2">
        <v>6.6870589999999996</v>
      </c>
      <c r="F170" s="2">
        <v>-12.61177</v>
      </c>
      <c r="G170">
        <f t="shared" si="3"/>
        <v>-3460.019204389575</v>
      </c>
    </row>
    <row r="171" spans="5:7" x14ac:dyDescent="0.3">
      <c r="E171" s="2">
        <v>6.7215290000000003</v>
      </c>
      <c r="F171" s="2">
        <v>-12.483650000000001</v>
      </c>
      <c r="G171">
        <f t="shared" si="3"/>
        <v>-3424.8696844993142</v>
      </c>
    </row>
    <row r="172" spans="5:7" x14ac:dyDescent="0.3">
      <c r="E172" s="2">
        <v>6.7560000000000002</v>
      </c>
      <c r="F172" s="2">
        <v>-12.35904</v>
      </c>
      <c r="G172">
        <f t="shared" si="3"/>
        <v>-3390.6831275720165</v>
      </c>
    </row>
    <row r="173" spans="5:7" x14ac:dyDescent="0.3">
      <c r="E173" s="2">
        <v>6.7904710000000001</v>
      </c>
      <c r="F173" s="2">
        <v>-12.2379</v>
      </c>
      <c r="G173">
        <f t="shared" si="3"/>
        <v>-3357.4485596707818</v>
      </c>
    </row>
    <row r="174" spans="5:7" x14ac:dyDescent="0.3">
      <c r="E174" s="2">
        <v>6.8249409999999999</v>
      </c>
      <c r="F174" s="2">
        <v>-12.120200000000001</v>
      </c>
      <c r="G174">
        <f t="shared" si="3"/>
        <v>-3325.1577503429357</v>
      </c>
    </row>
    <row r="175" spans="5:7" x14ac:dyDescent="0.3">
      <c r="E175" s="2">
        <v>6.8594119999999998</v>
      </c>
      <c r="F175" s="2">
        <v>-12.005890000000001</v>
      </c>
      <c r="G175">
        <f t="shared" si="3"/>
        <v>-3293.7969821673523</v>
      </c>
    </row>
    <row r="176" spans="5:7" x14ac:dyDescent="0.3">
      <c r="E176" s="2">
        <v>6.8938819999999996</v>
      </c>
      <c r="F176" s="2">
        <v>-11.89489</v>
      </c>
      <c r="G176">
        <f t="shared" si="3"/>
        <v>-3263.344307270233</v>
      </c>
    </row>
    <row r="177" spans="5:7" x14ac:dyDescent="0.3">
      <c r="E177" s="2">
        <v>6.9283530000000004</v>
      </c>
      <c r="F177" s="2">
        <v>-11.78716</v>
      </c>
      <c r="G177">
        <f t="shared" si="3"/>
        <v>-3233.7887517146778</v>
      </c>
    </row>
    <row r="178" spans="5:7" x14ac:dyDescent="0.3">
      <c r="E178" s="2">
        <v>6.9628230000000002</v>
      </c>
      <c r="F178" s="2">
        <v>-11.68261</v>
      </c>
      <c r="G178">
        <f t="shared" si="3"/>
        <v>-3205.1056241426613</v>
      </c>
    </row>
    <row r="179" spans="5:7" x14ac:dyDescent="0.3">
      <c r="E179" s="2">
        <v>6.9972940000000001</v>
      </c>
      <c r="F179" s="2">
        <v>-11.58118</v>
      </c>
      <c r="G179">
        <f t="shared" si="3"/>
        <v>-3177.2784636488341</v>
      </c>
    </row>
    <row r="180" spans="5:7" x14ac:dyDescent="0.3">
      <c r="E180" s="2">
        <v>7.031765</v>
      </c>
      <c r="F180" s="2">
        <v>-11.48278</v>
      </c>
      <c r="G180">
        <f t="shared" si="3"/>
        <v>-3150.2825788751716</v>
      </c>
    </row>
    <row r="181" spans="5:7" x14ac:dyDescent="0.3">
      <c r="E181" s="2">
        <v>7.0662349999999998</v>
      </c>
      <c r="F181" s="2">
        <v>-11.38735</v>
      </c>
      <c r="G181">
        <f t="shared" si="3"/>
        <v>-3124.1015089163238</v>
      </c>
    </row>
    <row r="182" spans="5:7" x14ac:dyDescent="0.3">
      <c r="E182" s="2">
        <v>7.1007059999999997</v>
      </c>
      <c r="F182" s="2">
        <v>-11.294779999999999</v>
      </c>
      <c r="G182">
        <f t="shared" si="3"/>
        <v>-3098.705075445816</v>
      </c>
    </row>
    <row r="183" spans="5:7" x14ac:dyDescent="0.3">
      <c r="E183" s="2">
        <v>7.1351760000000004</v>
      </c>
      <c r="F183" s="2">
        <v>-11.205</v>
      </c>
      <c r="G183">
        <f t="shared" si="3"/>
        <v>-3074.0740740740739</v>
      </c>
    </row>
    <row r="184" spans="5:7" x14ac:dyDescent="0.3">
      <c r="E184" s="2">
        <v>7.1696470000000003</v>
      </c>
      <c r="F184" s="2">
        <v>-11.11791</v>
      </c>
      <c r="G184">
        <f t="shared" si="3"/>
        <v>-3050.1810699588477</v>
      </c>
    </row>
    <row r="185" spans="5:7" x14ac:dyDescent="0.3">
      <c r="E185" s="2">
        <v>7.2041180000000002</v>
      </c>
      <c r="F185" s="2">
        <v>-11.033440000000001</v>
      </c>
      <c r="G185">
        <f t="shared" si="3"/>
        <v>-3027.0068587105625</v>
      </c>
    </row>
    <row r="186" spans="5:7" x14ac:dyDescent="0.3">
      <c r="E186" s="2">
        <v>7.238588</v>
      </c>
      <c r="F186" s="2">
        <v>-10.95148</v>
      </c>
      <c r="G186">
        <f t="shared" si="3"/>
        <v>-3004.5212620027437</v>
      </c>
    </row>
    <row r="187" spans="5:7" x14ac:dyDescent="0.3">
      <c r="E187" s="2">
        <v>7.2730589999999999</v>
      </c>
      <c r="F187" s="2">
        <v>-10.87196</v>
      </c>
      <c r="G187">
        <f t="shared" si="3"/>
        <v>-2982.705075445816</v>
      </c>
    </row>
    <row r="188" spans="5:7" x14ac:dyDescent="0.3">
      <c r="E188" s="2">
        <v>7.3075289999999997</v>
      </c>
      <c r="F188" s="2">
        <v>-10.79477</v>
      </c>
      <c r="G188">
        <f t="shared" si="3"/>
        <v>-2961.5281207133057</v>
      </c>
    </row>
    <row r="189" spans="5:7" x14ac:dyDescent="0.3">
      <c r="E189" s="2">
        <v>7.3419999999999996</v>
      </c>
      <c r="F189" s="2">
        <v>-10.71984</v>
      </c>
      <c r="G189">
        <f t="shared" si="3"/>
        <v>-2940.971193415638</v>
      </c>
    </row>
    <row r="190" spans="5:7" x14ac:dyDescent="0.3">
      <c r="E190" s="2">
        <v>7.3764700000000003</v>
      </c>
      <c r="F190" s="2">
        <v>-10.647069999999999</v>
      </c>
      <c r="G190">
        <f t="shared" si="3"/>
        <v>-2921.0068587105625</v>
      </c>
    </row>
    <row r="191" spans="5:7" x14ac:dyDescent="0.3">
      <c r="E191" s="2">
        <v>7.4109410000000002</v>
      </c>
      <c r="F191" s="2">
        <v>-10.576370000000001</v>
      </c>
      <c r="G191">
        <f t="shared" si="3"/>
        <v>-2901.6104252400551</v>
      </c>
    </row>
    <row r="192" spans="5:7" x14ac:dyDescent="0.3">
      <c r="E192" s="2">
        <v>7.4454120000000001</v>
      </c>
      <c r="F192" s="2">
        <v>-10.507669999999999</v>
      </c>
      <c r="G192">
        <f t="shared" si="3"/>
        <v>-2882.7626886145404</v>
      </c>
    </row>
    <row r="193" spans="5:7" x14ac:dyDescent="0.3">
      <c r="E193" s="2">
        <v>7.4798819999999999</v>
      </c>
      <c r="F193" s="2">
        <v>-10.44088</v>
      </c>
      <c r="G193">
        <f t="shared" si="3"/>
        <v>-2864.4389574759944</v>
      </c>
    </row>
    <row r="194" spans="5:7" x14ac:dyDescent="0.3">
      <c r="E194" s="2">
        <v>7.5143529999999998</v>
      </c>
      <c r="F194" s="2">
        <v>-10.375909999999999</v>
      </c>
      <c r="G194">
        <f t="shared" si="3"/>
        <v>-2846.6145404663921</v>
      </c>
    </row>
    <row r="195" spans="5:7" x14ac:dyDescent="0.3">
      <c r="E195" s="2">
        <v>7.5488229999999996</v>
      </c>
      <c r="F195" s="2">
        <v>-10.31269</v>
      </c>
      <c r="G195">
        <f t="shared" ref="G195:G257" si="4">(F195*100000)/($O$2*0.5*$O$3)</f>
        <v>-2829.2702331961591</v>
      </c>
    </row>
    <row r="196" spans="5:7" x14ac:dyDescent="0.3">
      <c r="E196" s="2">
        <v>7.5832940000000004</v>
      </c>
      <c r="F196" s="2">
        <v>-10.251139999999999</v>
      </c>
      <c r="G196">
        <f t="shared" si="4"/>
        <v>-2812.3840877914954</v>
      </c>
    </row>
    <row r="197" spans="5:7" x14ac:dyDescent="0.3">
      <c r="E197" s="2">
        <v>7.6177650000000003</v>
      </c>
      <c r="F197" s="2">
        <v>-10.191190000000001</v>
      </c>
      <c r="G197">
        <f t="shared" si="4"/>
        <v>-2795.9368998628261</v>
      </c>
    </row>
    <row r="198" spans="5:7" x14ac:dyDescent="0.3">
      <c r="E198" s="2">
        <v>7.6522350000000001</v>
      </c>
      <c r="F198" s="2">
        <v>-10.13275</v>
      </c>
      <c r="G198">
        <f t="shared" si="4"/>
        <v>-2779.9039780521261</v>
      </c>
    </row>
    <row r="199" spans="5:7" x14ac:dyDescent="0.3">
      <c r="E199" s="2">
        <v>7.686706</v>
      </c>
      <c r="F199" s="2">
        <v>-10.07577</v>
      </c>
      <c r="G199">
        <f t="shared" si="4"/>
        <v>-2764.2716049382716</v>
      </c>
    </row>
    <row r="200" spans="5:7" x14ac:dyDescent="0.3">
      <c r="E200" s="2">
        <v>7.7211759999999998</v>
      </c>
      <c r="F200" s="2">
        <v>-10.020160000000001</v>
      </c>
      <c r="G200">
        <f t="shared" si="4"/>
        <v>-2749.0150891632375</v>
      </c>
    </row>
    <row r="201" spans="5:7" x14ac:dyDescent="0.3">
      <c r="E201" s="2">
        <v>7.7556469999999997</v>
      </c>
      <c r="F201" s="2">
        <v>-9.9658709999999999</v>
      </c>
      <c r="G201">
        <f t="shared" si="4"/>
        <v>-2734.1209876543207</v>
      </c>
    </row>
    <row r="202" spans="5:7" x14ac:dyDescent="0.3">
      <c r="E202" s="2">
        <v>7.7901179999999997</v>
      </c>
      <c r="F202" s="2">
        <v>-9.9128329999999991</v>
      </c>
      <c r="G202">
        <f t="shared" si="4"/>
        <v>-2719.5700960219478</v>
      </c>
    </row>
    <row r="203" spans="5:7" x14ac:dyDescent="0.3">
      <c r="E203" s="2">
        <v>7.8245880000000003</v>
      </c>
      <c r="F203" s="2">
        <v>-9.8609869999999997</v>
      </c>
      <c r="G203">
        <f t="shared" si="4"/>
        <v>-2705.3462277091908</v>
      </c>
    </row>
    <row r="204" spans="5:7" x14ac:dyDescent="0.3">
      <c r="E204" s="2">
        <v>7.8590590000000002</v>
      </c>
      <c r="F204" s="2">
        <v>-9.8102719999999994</v>
      </c>
      <c r="G204">
        <f t="shared" si="4"/>
        <v>-2691.4326474622771</v>
      </c>
    </row>
    <row r="205" spans="5:7" x14ac:dyDescent="0.3">
      <c r="E205" s="2">
        <v>7.893529</v>
      </c>
      <c r="F205" s="2">
        <v>-9.7606330000000003</v>
      </c>
      <c r="G205">
        <f t="shared" si="4"/>
        <v>-2677.81426611797</v>
      </c>
    </row>
    <row r="206" spans="5:7" x14ac:dyDescent="0.3">
      <c r="E206" s="2">
        <v>7.9279999999999999</v>
      </c>
      <c r="F206" s="2">
        <v>-9.7120149999999992</v>
      </c>
      <c r="G206">
        <f t="shared" si="4"/>
        <v>-2664.4759945130313</v>
      </c>
    </row>
    <row r="207" spans="5:7" x14ac:dyDescent="0.3">
      <c r="E207" s="2">
        <v>7.9624699999999997</v>
      </c>
      <c r="F207" s="2">
        <v>-9.6643670000000004</v>
      </c>
      <c r="G207">
        <f t="shared" si="4"/>
        <v>-2651.4038408779152</v>
      </c>
    </row>
    <row r="208" spans="5:7" x14ac:dyDescent="0.3">
      <c r="E208" s="2">
        <v>7.9969409999999996</v>
      </c>
      <c r="F208" s="2">
        <v>-9.6176390000000005</v>
      </c>
      <c r="G208">
        <f t="shared" si="4"/>
        <v>-2638.5840877914952</v>
      </c>
    </row>
    <row r="209" spans="5:7" x14ac:dyDescent="0.3">
      <c r="E209" s="2">
        <v>8.0314119999999996</v>
      </c>
      <c r="F209" s="2">
        <v>-9.5717839999999992</v>
      </c>
      <c r="G209">
        <f t="shared" si="4"/>
        <v>-2626.0038408779146</v>
      </c>
    </row>
    <row r="210" spans="5:7" x14ac:dyDescent="0.3">
      <c r="E210" s="2">
        <v>8.0658820000000002</v>
      </c>
      <c r="F210" s="2">
        <v>-9.5267569999999999</v>
      </c>
      <c r="G210">
        <f t="shared" si="4"/>
        <v>-2613.6507544581618</v>
      </c>
    </row>
    <row r="211" spans="5:7" x14ac:dyDescent="0.3">
      <c r="E211" s="2">
        <v>8.1003530000000001</v>
      </c>
      <c r="F211" s="2">
        <v>-9.4825149999999994</v>
      </c>
      <c r="G211">
        <f t="shared" si="4"/>
        <v>-2601.5130315500683</v>
      </c>
    </row>
    <row r="212" spans="5:7" x14ac:dyDescent="0.3">
      <c r="E212" s="2">
        <v>8.1348230000000008</v>
      </c>
      <c r="F212" s="2">
        <v>-9.4390149999999995</v>
      </c>
      <c r="G212">
        <f t="shared" si="4"/>
        <v>-2589.5788751714676</v>
      </c>
    </row>
    <row r="213" spans="5:7" x14ac:dyDescent="0.3">
      <c r="E213" s="2">
        <v>8.1692940000000007</v>
      </c>
      <c r="F213" s="2">
        <v>-9.3962199999999996</v>
      </c>
      <c r="G213">
        <f t="shared" si="4"/>
        <v>-2577.8381344307272</v>
      </c>
    </row>
    <row r="214" spans="5:7" x14ac:dyDescent="0.3">
      <c r="E214" s="2">
        <v>8.2037650000000006</v>
      </c>
      <c r="F214" s="2">
        <v>-9.3540919999999996</v>
      </c>
      <c r="G214">
        <f t="shared" si="4"/>
        <v>-2566.2803840877914</v>
      </c>
    </row>
    <row r="215" spans="5:7" x14ac:dyDescent="0.3">
      <c r="E215" s="2">
        <v>8.2382349999999995</v>
      </c>
      <c r="F215" s="2">
        <v>-9.312595</v>
      </c>
      <c r="G215">
        <f t="shared" si="4"/>
        <v>-2554.8957475994512</v>
      </c>
    </row>
    <row r="216" spans="5:7" x14ac:dyDescent="0.3">
      <c r="E216" s="2">
        <v>8.2727059999999994</v>
      </c>
      <c r="F216" s="2">
        <v>-9.2716960000000004</v>
      </c>
      <c r="G216">
        <f t="shared" si="4"/>
        <v>-2543.6751714677644</v>
      </c>
    </row>
    <row r="217" spans="5:7" x14ac:dyDescent="0.3">
      <c r="E217" s="2">
        <v>8.3071760000000001</v>
      </c>
      <c r="F217" s="2">
        <v>-9.2313620000000007</v>
      </c>
      <c r="G217">
        <f t="shared" si="4"/>
        <v>-2532.6096021947874</v>
      </c>
    </row>
    <row r="218" spans="5:7" x14ac:dyDescent="0.3">
      <c r="E218" s="2">
        <v>8.341647</v>
      </c>
      <c r="F218" s="2">
        <v>-9.1915630000000004</v>
      </c>
      <c r="G218">
        <f t="shared" si="4"/>
        <v>-2521.6908093278466</v>
      </c>
    </row>
    <row r="219" spans="5:7" x14ac:dyDescent="0.3">
      <c r="E219" s="2">
        <v>8.376118</v>
      </c>
      <c r="F219" s="2">
        <v>-9.1522699999999997</v>
      </c>
      <c r="G219">
        <f t="shared" si="4"/>
        <v>-2510.9108367626886</v>
      </c>
    </row>
    <row r="220" spans="5:7" x14ac:dyDescent="0.3">
      <c r="E220" s="2">
        <v>8.4105880000000006</v>
      </c>
      <c r="F220" s="2">
        <v>-9.1134550000000001</v>
      </c>
      <c r="G220">
        <f t="shared" si="4"/>
        <v>-2500.2620027434841</v>
      </c>
    </row>
    <row r="221" spans="5:7" x14ac:dyDescent="0.3">
      <c r="E221" s="2">
        <v>8.4450590000000005</v>
      </c>
      <c r="F221" s="2">
        <v>-9.0750919999999997</v>
      </c>
      <c r="G221">
        <f t="shared" si="4"/>
        <v>-2489.7371742112482</v>
      </c>
    </row>
    <row r="222" spans="5:7" x14ac:dyDescent="0.3">
      <c r="E222" s="2">
        <v>8.4795289999999994</v>
      </c>
      <c r="F222" s="2">
        <v>-9.0371570000000006</v>
      </c>
      <c r="G222">
        <f t="shared" si="4"/>
        <v>-2479.3297668038413</v>
      </c>
    </row>
    <row r="223" spans="5:7" x14ac:dyDescent="0.3">
      <c r="E223" s="2">
        <v>8.5139999999999993</v>
      </c>
      <c r="F223" s="2">
        <v>-8.9996270000000003</v>
      </c>
      <c r="G223">
        <f t="shared" si="4"/>
        <v>-2469.0334705075447</v>
      </c>
    </row>
    <row r="224" spans="5:7" x14ac:dyDescent="0.3">
      <c r="E224" s="2">
        <v>8.54847</v>
      </c>
      <c r="F224" s="2">
        <v>-8.9624769999999998</v>
      </c>
      <c r="G224">
        <f t="shared" si="4"/>
        <v>-2458.841426611797</v>
      </c>
    </row>
    <row r="225" spans="5:7" x14ac:dyDescent="0.3">
      <c r="E225" s="2">
        <v>8.5829409999999999</v>
      </c>
      <c r="F225" s="2">
        <v>-8.9256890000000002</v>
      </c>
      <c r="G225">
        <f t="shared" si="4"/>
        <v>-2448.748696844993</v>
      </c>
    </row>
    <row r="226" spans="5:7" x14ac:dyDescent="0.3">
      <c r="E226" s="2">
        <v>8.6174119999999998</v>
      </c>
      <c r="F226" s="2">
        <v>-8.8892419999999994</v>
      </c>
      <c r="G226">
        <f t="shared" si="4"/>
        <v>-2438.7495198902607</v>
      </c>
    </row>
    <row r="227" spans="5:7" x14ac:dyDescent="0.3">
      <c r="E227" s="2">
        <v>8.6518820000000005</v>
      </c>
      <c r="F227" s="2">
        <v>-8.853116</v>
      </c>
      <c r="G227">
        <f t="shared" si="4"/>
        <v>-2428.8384087791496</v>
      </c>
    </row>
    <row r="228" spans="5:7" x14ac:dyDescent="0.3">
      <c r="E228" s="2">
        <v>8.6863530000000004</v>
      </c>
      <c r="F228" s="2">
        <v>-8.8172940000000004</v>
      </c>
      <c r="G228">
        <f t="shared" si="4"/>
        <v>-2419.0106995884776</v>
      </c>
    </row>
    <row r="229" spans="5:7" x14ac:dyDescent="0.3">
      <c r="E229" s="2">
        <v>8.7208229999999993</v>
      </c>
      <c r="F229" s="2">
        <v>-8.7817600000000002</v>
      </c>
      <c r="G229">
        <f t="shared" si="4"/>
        <v>-2409.2620027434841</v>
      </c>
    </row>
    <row r="230" spans="5:7" x14ac:dyDescent="0.3">
      <c r="E230" s="2">
        <v>8.7552939999999992</v>
      </c>
      <c r="F230" s="2">
        <v>-8.7464960000000005</v>
      </c>
      <c r="G230">
        <f t="shared" si="4"/>
        <v>-2399.5873799725655</v>
      </c>
    </row>
    <row r="231" spans="5:7" x14ac:dyDescent="0.3">
      <c r="E231" s="2">
        <v>8.7897649999999992</v>
      </c>
      <c r="F231" s="2">
        <v>-8.7114879999999992</v>
      </c>
      <c r="G231">
        <f t="shared" si="4"/>
        <v>-2389.9829903978052</v>
      </c>
    </row>
    <row r="232" spans="5:7" x14ac:dyDescent="0.3">
      <c r="E232" s="2">
        <v>8.8242349999999998</v>
      </c>
      <c r="F232" s="2">
        <v>-8.6767219999999998</v>
      </c>
      <c r="G232">
        <f t="shared" si="4"/>
        <v>-2380.4449931412892</v>
      </c>
    </row>
    <row r="233" spans="5:7" x14ac:dyDescent="0.3">
      <c r="E233" s="2">
        <v>8.8587059999999997</v>
      </c>
      <c r="F233" s="2">
        <v>-8.6421840000000003</v>
      </c>
      <c r="G233">
        <f t="shared" si="4"/>
        <v>-2370.9695473251031</v>
      </c>
    </row>
    <row r="234" spans="5:7" x14ac:dyDescent="0.3">
      <c r="E234" s="2">
        <v>8.8931760000000004</v>
      </c>
      <c r="F234" s="2">
        <v>-8.6078609999999998</v>
      </c>
      <c r="G234">
        <f t="shared" si="4"/>
        <v>-2361.5530864197531</v>
      </c>
    </row>
    <row r="235" spans="5:7" x14ac:dyDescent="0.3">
      <c r="E235" s="2">
        <v>8.9276470000000003</v>
      </c>
      <c r="F235" s="2">
        <v>-8.5737410000000001</v>
      </c>
      <c r="G235">
        <f t="shared" si="4"/>
        <v>-2352.1923182441701</v>
      </c>
    </row>
    <row r="236" spans="5:7" x14ac:dyDescent="0.3">
      <c r="E236" s="2">
        <v>8.9621180000000003</v>
      </c>
      <c r="F236" s="2">
        <v>-8.5398119999999995</v>
      </c>
      <c r="G236">
        <f t="shared" si="4"/>
        <v>-2342.883950617284</v>
      </c>
    </row>
    <row r="237" spans="5:7" x14ac:dyDescent="0.3">
      <c r="E237" s="2">
        <v>8.9965879999999991</v>
      </c>
      <c r="F237" s="2">
        <v>-8.5060649999999995</v>
      </c>
      <c r="G237">
        <f t="shared" si="4"/>
        <v>-2333.6255144032921</v>
      </c>
    </row>
    <row r="238" spans="5:7" x14ac:dyDescent="0.3">
      <c r="E238" s="2">
        <v>9.0310590000000008</v>
      </c>
      <c r="F238" s="2">
        <v>-8.4724880000000002</v>
      </c>
      <c r="G238">
        <f t="shared" si="4"/>
        <v>-2324.4137174211251</v>
      </c>
    </row>
    <row r="239" spans="5:7" x14ac:dyDescent="0.3">
      <c r="E239" s="2">
        <v>9.0655289999999997</v>
      </c>
      <c r="F239" s="2">
        <v>-8.4390719999999995</v>
      </c>
      <c r="G239">
        <f t="shared" si="4"/>
        <v>-2315.2460905349794</v>
      </c>
    </row>
    <row r="240" spans="5:7" x14ac:dyDescent="0.3">
      <c r="E240" s="2">
        <v>9.1</v>
      </c>
      <c r="F240" s="2">
        <v>-8.4058080000000004</v>
      </c>
      <c r="G240">
        <f t="shared" si="4"/>
        <v>-2306.1201646090535</v>
      </c>
    </row>
    <row r="241" spans="5:7" x14ac:dyDescent="0.3">
      <c r="E241" s="2">
        <v>9.1344700000000003</v>
      </c>
      <c r="F241" s="2">
        <v>-8.3726870000000009</v>
      </c>
      <c r="G241">
        <f t="shared" si="4"/>
        <v>-2297.0334705075447</v>
      </c>
    </row>
    <row r="242" spans="5:7" x14ac:dyDescent="0.3">
      <c r="E242" s="2">
        <v>9.1689410000000002</v>
      </c>
      <c r="F242" s="2">
        <v>-8.3397009999999998</v>
      </c>
      <c r="G242">
        <f t="shared" si="4"/>
        <v>-2287.9838134430724</v>
      </c>
    </row>
    <row r="243" spans="5:7" x14ac:dyDescent="0.3">
      <c r="E243" s="2">
        <v>9.2034120000000001</v>
      </c>
      <c r="F243" s="2">
        <v>-8.3068430000000006</v>
      </c>
      <c r="G243">
        <f t="shared" si="4"/>
        <v>-2278.9692729766807</v>
      </c>
    </row>
    <row r="244" spans="5:7" x14ac:dyDescent="0.3">
      <c r="E244" s="2">
        <v>9.2378820000000008</v>
      </c>
      <c r="F244" s="2">
        <v>-8.2741050000000005</v>
      </c>
      <c r="G244">
        <f t="shared" si="4"/>
        <v>-2269.9876543209875</v>
      </c>
    </row>
    <row r="245" spans="5:7" x14ac:dyDescent="0.3">
      <c r="E245" s="2">
        <v>9.2723530000000007</v>
      </c>
      <c r="F245" s="2">
        <v>-8.2414799999999993</v>
      </c>
      <c r="G245">
        <f t="shared" si="4"/>
        <v>-2261.0370370370365</v>
      </c>
    </row>
    <row r="246" spans="5:7" x14ac:dyDescent="0.3">
      <c r="E246" s="2">
        <v>9.3068229999999996</v>
      </c>
      <c r="F246" s="2">
        <v>-8.2089619999999996</v>
      </c>
      <c r="G246">
        <f t="shared" si="4"/>
        <v>-2252.1157750342936</v>
      </c>
    </row>
    <row r="247" spans="5:7" x14ac:dyDescent="0.3">
      <c r="E247" s="2">
        <v>9.3412939999999995</v>
      </c>
      <c r="F247" s="2">
        <v>-8.1765450000000008</v>
      </c>
      <c r="G247">
        <f t="shared" si="4"/>
        <v>-2243.2222222222226</v>
      </c>
    </row>
    <row r="248" spans="5:7" x14ac:dyDescent="0.3">
      <c r="E248" s="2">
        <v>9.3757649999999995</v>
      </c>
      <c r="F248" s="2">
        <v>-8.1442230000000002</v>
      </c>
      <c r="G248">
        <f t="shared" si="4"/>
        <v>-2234.3547325102882</v>
      </c>
    </row>
    <row r="249" spans="5:7" x14ac:dyDescent="0.3">
      <c r="E249" s="2">
        <v>9.4102350000000001</v>
      </c>
      <c r="F249" s="2">
        <v>-8.1119909999999997</v>
      </c>
      <c r="G249">
        <f t="shared" si="4"/>
        <v>-2225.5119341563786</v>
      </c>
    </row>
    <row r="250" spans="5:7" x14ac:dyDescent="0.3">
      <c r="E250" s="2">
        <v>9.444706</v>
      </c>
      <c r="F250" s="2">
        <v>-8.0798439999999996</v>
      </c>
      <c r="G250">
        <f t="shared" si="4"/>
        <v>-2216.6924554183811</v>
      </c>
    </row>
    <row r="251" spans="5:7" x14ac:dyDescent="0.3">
      <c r="E251" s="2">
        <v>9.4791760000000007</v>
      </c>
      <c r="F251" s="2">
        <v>-8.0477760000000007</v>
      </c>
      <c r="G251">
        <f t="shared" si="4"/>
        <v>-2207.8946502057615</v>
      </c>
    </row>
    <row r="252" spans="5:7" x14ac:dyDescent="0.3">
      <c r="E252" s="2">
        <v>9.5136470000000006</v>
      </c>
      <c r="F252" s="2">
        <v>-8.0157830000000008</v>
      </c>
      <c r="G252">
        <f t="shared" si="4"/>
        <v>-2199.1174211248285</v>
      </c>
    </row>
    <row r="253" spans="5:7" x14ac:dyDescent="0.3">
      <c r="E253" s="2">
        <v>9.5481180000000005</v>
      </c>
      <c r="F253" s="2">
        <v>-7.9838610000000001</v>
      </c>
      <c r="G253">
        <f t="shared" si="4"/>
        <v>-2190.3596707818929</v>
      </c>
    </row>
    <row r="254" spans="5:7" x14ac:dyDescent="0.3">
      <c r="E254" s="2">
        <v>9.5825879999999994</v>
      </c>
      <c r="F254" s="2">
        <v>-7.9520059999999999</v>
      </c>
      <c r="G254">
        <f t="shared" si="4"/>
        <v>-2181.6203017832645</v>
      </c>
    </row>
    <row r="255" spans="5:7" x14ac:dyDescent="0.3">
      <c r="E255" s="2">
        <v>9.6170589999999994</v>
      </c>
      <c r="F255" s="2">
        <v>-7.9202139999999996</v>
      </c>
      <c r="G255">
        <f t="shared" si="4"/>
        <v>-2172.8982167352533</v>
      </c>
    </row>
    <row r="256" spans="5:7" x14ac:dyDescent="0.3">
      <c r="E256" s="2">
        <v>9.651529</v>
      </c>
      <c r="F256" s="2">
        <v>-7.8884809999999996</v>
      </c>
      <c r="G256">
        <f t="shared" si="4"/>
        <v>-2164.1923182441701</v>
      </c>
    </row>
    <row r="257" spans="5:7" x14ac:dyDescent="0.3">
      <c r="E257" s="2">
        <v>9.6859999999999999</v>
      </c>
      <c r="F257" s="2">
        <v>-7.8568040000000003</v>
      </c>
      <c r="G257">
        <f t="shared" si="4"/>
        <v>-2155.5017832647463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232" workbookViewId="0">
      <selection activeCell="A242" sqref="A242:G245"/>
    </sheetView>
  </sheetViews>
  <sheetFormatPr defaultRowHeight="14.4" x14ac:dyDescent="0.3"/>
  <sheetData>
    <row r="1" spans="1:2" ht="15" x14ac:dyDescent="0.25">
      <c r="A1" t="s">
        <v>5</v>
      </c>
    </row>
    <row r="3" spans="1:2" ht="15" x14ac:dyDescent="0.25">
      <c r="A3" t="s">
        <v>6</v>
      </c>
    </row>
    <row r="5" spans="1:2" ht="15" x14ac:dyDescent="0.25">
      <c r="A5" t="s">
        <v>7</v>
      </c>
    </row>
    <row r="6" spans="1:2" ht="15" x14ac:dyDescent="0.25">
      <c r="A6" t="s">
        <v>45</v>
      </c>
    </row>
    <row r="7" spans="1:2" ht="15" x14ac:dyDescent="0.25">
      <c r="A7" t="s">
        <v>8</v>
      </c>
    </row>
    <row r="8" spans="1:2" ht="15" x14ac:dyDescent="0.25">
      <c r="A8" t="s">
        <v>9</v>
      </c>
    </row>
    <row r="9" spans="1:2" ht="15" x14ac:dyDescent="0.25">
      <c r="A9" t="s">
        <v>10</v>
      </c>
    </row>
    <row r="10" spans="1:2" ht="15" x14ac:dyDescent="0.25">
      <c r="A10" t="s">
        <v>46</v>
      </c>
      <c r="B10">
        <v>9.6859999999999999</v>
      </c>
    </row>
    <row r="11" spans="1:2" ht="15" x14ac:dyDescent="0.25">
      <c r="A11" t="s">
        <v>47</v>
      </c>
    </row>
    <row r="12" spans="1:2" ht="15" x14ac:dyDescent="0.25">
      <c r="A12" t="s">
        <v>11</v>
      </c>
    </row>
    <row r="13" spans="1:2" ht="15" x14ac:dyDescent="0.25">
      <c r="A13" t="s">
        <v>12</v>
      </c>
    </row>
    <row r="14" spans="1:2" ht="15" x14ac:dyDescent="0.25">
      <c r="A14" t="s">
        <v>13</v>
      </c>
    </row>
    <row r="15" spans="1:2" ht="15" x14ac:dyDescent="0.25">
      <c r="A15" t="s">
        <v>14</v>
      </c>
    </row>
    <row r="16" spans="1:2" ht="15" x14ac:dyDescent="0.25">
      <c r="A16" t="s">
        <v>48</v>
      </c>
    </row>
    <row r="17" spans="1:1" ht="15" x14ac:dyDescent="0.25">
      <c r="A17" t="s">
        <v>49</v>
      </c>
    </row>
    <row r="18" spans="1:1" ht="15" x14ac:dyDescent="0.25">
      <c r="A18" t="s">
        <v>15</v>
      </c>
    </row>
    <row r="20" spans="1:1" ht="15" x14ac:dyDescent="0.25">
      <c r="A20" t="s">
        <v>16</v>
      </c>
    </row>
    <row r="22" spans="1:1" ht="15" x14ac:dyDescent="0.25">
      <c r="A22" t="s">
        <v>17</v>
      </c>
    </row>
    <row r="23" spans="1:1" ht="15" x14ac:dyDescent="0.25">
      <c r="A23" t="s">
        <v>18</v>
      </c>
    </row>
    <row r="24" spans="1:1" ht="15" x14ac:dyDescent="0.25">
      <c r="A24" t="s">
        <v>19</v>
      </c>
    </row>
    <row r="25" spans="1:1" x14ac:dyDescent="0.3">
      <c r="A25" t="s">
        <v>20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21</v>
      </c>
    </row>
    <row r="36" spans="1:1" x14ac:dyDescent="0.3">
      <c r="A36" t="s">
        <v>19</v>
      </c>
    </row>
    <row r="37" spans="1:1" x14ac:dyDescent="0.3">
      <c r="A37" t="s">
        <v>22</v>
      </c>
    </row>
    <row r="38" spans="1:1" x14ac:dyDescent="0.3">
      <c r="A38" t="s">
        <v>50</v>
      </c>
    </row>
    <row r="39" spans="1:1" x14ac:dyDescent="0.3">
      <c r="A39" t="s">
        <v>51</v>
      </c>
    </row>
    <row r="40" spans="1:1" x14ac:dyDescent="0.3">
      <c r="A40" t="s">
        <v>52</v>
      </c>
    </row>
    <row r="41" spans="1:1" x14ac:dyDescent="0.3">
      <c r="A41" t="s">
        <v>53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21</v>
      </c>
    </row>
    <row r="48" spans="1:1" x14ac:dyDescent="0.3">
      <c r="A48" t="s">
        <v>19</v>
      </c>
    </row>
    <row r="49" spans="1:1" x14ac:dyDescent="0.3">
      <c r="A49" t="s">
        <v>23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21</v>
      </c>
    </row>
    <row r="60" spans="1:1" x14ac:dyDescent="0.3">
      <c r="A60" t="s">
        <v>19</v>
      </c>
    </row>
    <row r="61" spans="1:1" x14ac:dyDescent="0.3">
      <c r="A61" t="s">
        <v>24</v>
      </c>
    </row>
    <row r="62" spans="1:1" x14ac:dyDescent="0.3">
      <c r="A62" t="s">
        <v>50</v>
      </c>
    </row>
    <row r="63" spans="1:1" x14ac:dyDescent="0.3">
      <c r="A63" t="s">
        <v>51</v>
      </c>
    </row>
    <row r="64" spans="1:1" x14ac:dyDescent="0.3">
      <c r="A64" t="s">
        <v>52</v>
      </c>
    </row>
    <row r="65" spans="1:1" x14ac:dyDescent="0.3">
      <c r="A65" t="s">
        <v>53</v>
      </c>
    </row>
    <row r="66" spans="1:1" x14ac:dyDescent="0.3">
      <c r="A66" t="s">
        <v>69</v>
      </c>
    </row>
    <row r="67" spans="1:1" x14ac:dyDescent="0.3">
      <c r="A67" t="s">
        <v>70</v>
      </c>
    </row>
    <row r="68" spans="1:1" x14ac:dyDescent="0.3">
      <c r="A68" t="s">
        <v>71</v>
      </c>
    </row>
    <row r="69" spans="1:1" x14ac:dyDescent="0.3">
      <c r="A69" t="s">
        <v>72</v>
      </c>
    </row>
    <row r="70" spans="1:1" x14ac:dyDescent="0.3">
      <c r="A70" t="s">
        <v>73</v>
      </c>
    </row>
    <row r="71" spans="1:1" x14ac:dyDescent="0.3">
      <c r="A71" t="s">
        <v>21</v>
      </c>
    </row>
    <row r="72" spans="1:1" x14ac:dyDescent="0.3">
      <c r="A72" t="s">
        <v>19</v>
      </c>
    </row>
    <row r="73" spans="1:1" x14ac:dyDescent="0.3">
      <c r="A73" t="s">
        <v>25</v>
      </c>
    </row>
    <row r="74" spans="1:1" x14ac:dyDescent="0.3">
      <c r="A74" t="s">
        <v>50</v>
      </c>
    </row>
    <row r="75" spans="1:1" x14ac:dyDescent="0.3">
      <c r="A75" t="s">
        <v>51</v>
      </c>
    </row>
    <row r="76" spans="1:1" x14ac:dyDescent="0.3">
      <c r="A76" t="s">
        <v>52</v>
      </c>
    </row>
    <row r="77" spans="1:1" x14ac:dyDescent="0.3">
      <c r="A77" t="s">
        <v>53</v>
      </c>
    </row>
    <row r="78" spans="1:1" x14ac:dyDescent="0.3">
      <c r="A78" t="s">
        <v>74</v>
      </c>
    </row>
    <row r="79" spans="1:1" x14ac:dyDescent="0.3">
      <c r="A79" t="s">
        <v>75</v>
      </c>
    </row>
    <row r="80" spans="1:1" x14ac:dyDescent="0.3">
      <c r="A80" t="s">
        <v>76</v>
      </c>
    </row>
    <row r="81" spans="1:1" x14ac:dyDescent="0.3">
      <c r="A81" t="s">
        <v>77</v>
      </c>
    </row>
    <row r="82" spans="1:1" x14ac:dyDescent="0.3">
      <c r="A82" t="s">
        <v>78</v>
      </c>
    </row>
    <row r="83" spans="1:1" x14ac:dyDescent="0.3">
      <c r="A83" t="s">
        <v>21</v>
      </c>
    </row>
    <row r="84" spans="1:1" x14ac:dyDescent="0.3">
      <c r="A84" t="s">
        <v>19</v>
      </c>
    </row>
    <row r="85" spans="1:1" x14ac:dyDescent="0.3">
      <c r="A85" t="s">
        <v>26</v>
      </c>
    </row>
    <row r="86" spans="1:1" x14ac:dyDescent="0.3">
      <c r="A86" t="s">
        <v>50</v>
      </c>
    </row>
    <row r="87" spans="1:1" x14ac:dyDescent="0.3">
      <c r="A87" t="s">
        <v>51</v>
      </c>
    </row>
    <row r="88" spans="1:1" x14ac:dyDescent="0.3">
      <c r="A88" t="s">
        <v>52</v>
      </c>
    </row>
    <row r="89" spans="1:1" x14ac:dyDescent="0.3">
      <c r="A89" t="s">
        <v>53</v>
      </c>
    </row>
    <row r="90" spans="1:1" x14ac:dyDescent="0.3">
      <c r="A90" t="s">
        <v>79</v>
      </c>
    </row>
    <row r="91" spans="1:1" x14ac:dyDescent="0.3">
      <c r="A91" t="s">
        <v>80</v>
      </c>
    </row>
    <row r="92" spans="1:1" x14ac:dyDescent="0.3">
      <c r="A92" t="s">
        <v>81</v>
      </c>
    </row>
    <row r="93" spans="1:1" x14ac:dyDescent="0.3">
      <c r="A93" t="s">
        <v>82</v>
      </c>
    </row>
    <row r="94" spans="1:1" x14ac:dyDescent="0.3">
      <c r="A94" t="s">
        <v>83</v>
      </c>
    </row>
    <row r="95" spans="1:1" x14ac:dyDescent="0.3">
      <c r="A95" t="s">
        <v>21</v>
      </c>
    </row>
    <row r="96" spans="1:1" x14ac:dyDescent="0.3">
      <c r="A96" t="s">
        <v>19</v>
      </c>
    </row>
    <row r="97" spans="1:1" x14ac:dyDescent="0.3">
      <c r="A97" t="s">
        <v>27</v>
      </c>
    </row>
    <row r="98" spans="1:1" x14ac:dyDescent="0.3">
      <c r="A98" t="s">
        <v>50</v>
      </c>
    </row>
    <row r="99" spans="1:1" x14ac:dyDescent="0.3">
      <c r="A99" t="s">
        <v>51</v>
      </c>
    </row>
    <row r="100" spans="1:1" x14ac:dyDescent="0.3">
      <c r="A100" t="s">
        <v>52</v>
      </c>
    </row>
    <row r="101" spans="1:1" x14ac:dyDescent="0.3">
      <c r="A101" t="s">
        <v>53</v>
      </c>
    </row>
    <row r="102" spans="1:1" x14ac:dyDescent="0.3">
      <c r="A102" t="s">
        <v>84</v>
      </c>
    </row>
    <row r="103" spans="1:1" x14ac:dyDescent="0.3">
      <c r="A103" t="s">
        <v>85</v>
      </c>
    </row>
    <row r="104" spans="1:1" x14ac:dyDescent="0.3">
      <c r="A104" t="s">
        <v>86</v>
      </c>
    </row>
    <row r="105" spans="1:1" x14ac:dyDescent="0.3">
      <c r="A105" t="s">
        <v>87</v>
      </c>
    </row>
    <row r="106" spans="1:1" x14ac:dyDescent="0.3">
      <c r="A106" t="s">
        <v>88</v>
      </c>
    </row>
    <row r="107" spans="1:1" x14ac:dyDescent="0.3">
      <c r="A107" t="s">
        <v>21</v>
      </c>
    </row>
    <row r="108" spans="1:1" x14ac:dyDescent="0.3">
      <c r="A108" t="s">
        <v>19</v>
      </c>
    </row>
    <row r="109" spans="1:1" x14ac:dyDescent="0.3">
      <c r="A109" t="s">
        <v>28</v>
      </c>
    </row>
    <row r="110" spans="1:1" x14ac:dyDescent="0.3">
      <c r="A110" t="s">
        <v>50</v>
      </c>
    </row>
    <row r="111" spans="1:1" x14ac:dyDescent="0.3">
      <c r="A111" t="s">
        <v>51</v>
      </c>
    </row>
    <row r="112" spans="1:1" x14ac:dyDescent="0.3">
      <c r="A112" t="s">
        <v>52</v>
      </c>
    </row>
    <row r="113" spans="1:1" x14ac:dyDescent="0.3">
      <c r="A113" t="s">
        <v>53</v>
      </c>
    </row>
    <row r="114" spans="1:1" x14ac:dyDescent="0.3">
      <c r="A114" t="s">
        <v>89</v>
      </c>
    </row>
    <row r="115" spans="1:1" x14ac:dyDescent="0.3">
      <c r="A115" t="s">
        <v>90</v>
      </c>
    </row>
    <row r="116" spans="1:1" x14ac:dyDescent="0.3">
      <c r="A116" t="s">
        <v>91</v>
      </c>
    </row>
    <row r="117" spans="1:1" x14ac:dyDescent="0.3">
      <c r="A117" t="s">
        <v>92</v>
      </c>
    </row>
    <row r="118" spans="1:1" x14ac:dyDescent="0.3">
      <c r="A118" t="s">
        <v>93</v>
      </c>
    </row>
    <row r="119" spans="1:1" x14ac:dyDescent="0.3">
      <c r="A119" t="s">
        <v>21</v>
      </c>
    </row>
    <row r="120" spans="1:1" x14ac:dyDescent="0.3">
      <c r="A120" t="s">
        <v>19</v>
      </c>
    </row>
    <row r="121" spans="1:1" x14ac:dyDescent="0.3">
      <c r="A121" t="s">
        <v>29</v>
      </c>
    </row>
    <row r="122" spans="1:1" x14ac:dyDescent="0.3">
      <c r="A122" t="s">
        <v>50</v>
      </c>
    </row>
    <row r="123" spans="1:1" x14ac:dyDescent="0.3">
      <c r="A123" t="s">
        <v>51</v>
      </c>
    </row>
    <row r="124" spans="1:1" x14ac:dyDescent="0.3">
      <c r="A124" t="s">
        <v>52</v>
      </c>
    </row>
    <row r="125" spans="1:1" x14ac:dyDescent="0.3">
      <c r="A125" t="s">
        <v>53</v>
      </c>
    </row>
    <row r="126" spans="1:1" x14ac:dyDescent="0.3">
      <c r="A126" t="s">
        <v>94</v>
      </c>
    </row>
    <row r="127" spans="1:1" x14ac:dyDescent="0.3">
      <c r="A127" t="s">
        <v>95</v>
      </c>
    </row>
    <row r="128" spans="1:1" x14ac:dyDescent="0.3">
      <c r="A128" t="s">
        <v>96</v>
      </c>
    </row>
    <row r="129" spans="1:1" x14ac:dyDescent="0.3">
      <c r="A129" t="s">
        <v>97</v>
      </c>
    </row>
    <row r="130" spans="1:1" x14ac:dyDescent="0.3">
      <c r="A130" t="s">
        <v>98</v>
      </c>
    </row>
    <row r="131" spans="1:1" x14ac:dyDescent="0.3">
      <c r="A131" t="s">
        <v>21</v>
      </c>
    </row>
    <row r="132" spans="1:1" x14ac:dyDescent="0.3">
      <c r="A132" t="s">
        <v>19</v>
      </c>
    </row>
    <row r="133" spans="1:1" x14ac:dyDescent="0.3">
      <c r="A133" t="s">
        <v>30</v>
      </c>
    </row>
    <row r="134" spans="1:1" x14ac:dyDescent="0.3">
      <c r="A134" t="s">
        <v>50</v>
      </c>
    </row>
    <row r="135" spans="1:1" x14ac:dyDescent="0.3">
      <c r="A135" t="s">
        <v>51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99</v>
      </c>
    </row>
    <row r="139" spans="1:1" x14ac:dyDescent="0.3">
      <c r="A139" t="s">
        <v>100</v>
      </c>
    </row>
    <row r="140" spans="1:1" x14ac:dyDescent="0.3">
      <c r="A140" t="s">
        <v>101</v>
      </c>
    </row>
    <row r="141" spans="1:1" x14ac:dyDescent="0.3">
      <c r="A141" t="s">
        <v>102</v>
      </c>
    </row>
    <row r="142" spans="1:1" x14ac:dyDescent="0.3">
      <c r="A142" t="s">
        <v>103</v>
      </c>
    </row>
    <row r="143" spans="1:1" x14ac:dyDescent="0.3">
      <c r="A143" t="s">
        <v>21</v>
      </c>
    </row>
    <row r="144" spans="1:1" x14ac:dyDescent="0.3">
      <c r="A144" t="s">
        <v>19</v>
      </c>
    </row>
    <row r="145" spans="1:1" x14ac:dyDescent="0.3">
      <c r="A145" t="s">
        <v>31</v>
      </c>
    </row>
    <row r="146" spans="1:1" x14ac:dyDescent="0.3">
      <c r="A146" t="s">
        <v>50</v>
      </c>
    </row>
    <row r="147" spans="1:1" x14ac:dyDescent="0.3">
      <c r="A147" t="s">
        <v>51</v>
      </c>
    </row>
    <row r="148" spans="1:1" x14ac:dyDescent="0.3">
      <c r="A148" t="s">
        <v>52</v>
      </c>
    </row>
    <row r="149" spans="1:1" x14ac:dyDescent="0.3">
      <c r="A149" t="s">
        <v>53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21</v>
      </c>
    </row>
    <row r="156" spans="1:1" x14ac:dyDescent="0.3">
      <c r="A156" t="s">
        <v>19</v>
      </c>
    </row>
    <row r="157" spans="1:1" x14ac:dyDescent="0.3">
      <c r="A157" t="s">
        <v>32</v>
      </c>
    </row>
    <row r="158" spans="1:1" x14ac:dyDescent="0.3">
      <c r="A158" t="s">
        <v>50</v>
      </c>
    </row>
    <row r="159" spans="1:1" x14ac:dyDescent="0.3">
      <c r="A159" t="s">
        <v>51</v>
      </c>
    </row>
    <row r="160" spans="1:1" x14ac:dyDescent="0.3">
      <c r="A160" t="s">
        <v>52</v>
      </c>
    </row>
    <row r="161" spans="1:1" x14ac:dyDescent="0.3">
      <c r="A161" t="s">
        <v>53</v>
      </c>
    </row>
    <row r="162" spans="1:1" x14ac:dyDescent="0.3">
      <c r="A162" t="s">
        <v>109</v>
      </c>
    </row>
    <row r="163" spans="1:1" x14ac:dyDescent="0.3">
      <c r="A163" t="s">
        <v>110</v>
      </c>
    </row>
    <row r="164" spans="1:1" x14ac:dyDescent="0.3">
      <c r="A164" t="s">
        <v>111</v>
      </c>
    </row>
    <row r="165" spans="1:1" x14ac:dyDescent="0.3">
      <c r="A165" t="s">
        <v>112</v>
      </c>
    </row>
    <row r="166" spans="1:1" x14ac:dyDescent="0.3">
      <c r="A166" t="s">
        <v>113</v>
      </c>
    </row>
    <row r="167" spans="1:1" x14ac:dyDescent="0.3">
      <c r="A167" t="s">
        <v>21</v>
      </c>
    </row>
    <row r="168" spans="1:1" x14ac:dyDescent="0.3">
      <c r="A168" t="s">
        <v>19</v>
      </c>
    </row>
    <row r="169" spans="1:1" x14ac:dyDescent="0.3">
      <c r="A169" t="s">
        <v>33</v>
      </c>
    </row>
    <row r="170" spans="1:1" x14ac:dyDescent="0.3">
      <c r="A170" t="s">
        <v>50</v>
      </c>
    </row>
    <row r="171" spans="1:1" x14ac:dyDescent="0.3">
      <c r="A171" t="s">
        <v>51</v>
      </c>
    </row>
    <row r="172" spans="1:1" x14ac:dyDescent="0.3">
      <c r="A172" t="s">
        <v>52</v>
      </c>
    </row>
    <row r="173" spans="1:1" x14ac:dyDescent="0.3">
      <c r="A173" t="s">
        <v>53</v>
      </c>
    </row>
    <row r="174" spans="1:1" x14ac:dyDescent="0.3">
      <c r="A174" t="s">
        <v>114</v>
      </c>
    </row>
    <row r="175" spans="1:1" x14ac:dyDescent="0.3">
      <c r="A175" t="s">
        <v>115</v>
      </c>
    </row>
    <row r="176" spans="1:1" x14ac:dyDescent="0.3">
      <c r="A176" t="s">
        <v>116</v>
      </c>
    </row>
    <row r="177" spans="1:1" x14ac:dyDescent="0.3">
      <c r="A177" t="s">
        <v>117</v>
      </c>
    </row>
    <row r="178" spans="1:1" x14ac:dyDescent="0.3">
      <c r="A178" t="s">
        <v>118</v>
      </c>
    </row>
    <row r="179" spans="1:1" x14ac:dyDescent="0.3">
      <c r="A179" t="s">
        <v>21</v>
      </c>
    </row>
    <row r="180" spans="1:1" x14ac:dyDescent="0.3">
      <c r="A180" t="s">
        <v>19</v>
      </c>
    </row>
    <row r="181" spans="1:1" x14ac:dyDescent="0.3">
      <c r="A181" t="s">
        <v>34</v>
      </c>
    </row>
    <row r="182" spans="1:1" x14ac:dyDescent="0.3">
      <c r="A182" t="s">
        <v>50</v>
      </c>
    </row>
    <row r="183" spans="1:1" x14ac:dyDescent="0.3">
      <c r="A183" t="s">
        <v>51</v>
      </c>
    </row>
    <row r="184" spans="1:1" x14ac:dyDescent="0.3">
      <c r="A184" t="s">
        <v>52</v>
      </c>
    </row>
    <row r="185" spans="1:1" x14ac:dyDescent="0.3">
      <c r="A185" t="s">
        <v>53</v>
      </c>
    </row>
    <row r="186" spans="1:1" x14ac:dyDescent="0.3">
      <c r="A186" t="s">
        <v>119</v>
      </c>
    </row>
    <row r="187" spans="1:1" x14ac:dyDescent="0.3">
      <c r="A187" t="s">
        <v>120</v>
      </c>
    </row>
    <row r="188" spans="1:1" x14ac:dyDescent="0.3">
      <c r="A188" t="s">
        <v>121</v>
      </c>
    </row>
    <row r="189" spans="1:1" x14ac:dyDescent="0.3">
      <c r="A189" t="s">
        <v>122</v>
      </c>
    </row>
    <row r="190" spans="1:1" x14ac:dyDescent="0.3">
      <c r="A190" t="s">
        <v>123</v>
      </c>
    </row>
    <row r="191" spans="1:1" x14ac:dyDescent="0.3">
      <c r="A191" t="s">
        <v>21</v>
      </c>
    </row>
    <row r="192" spans="1:1" x14ac:dyDescent="0.3">
      <c r="A192" t="s">
        <v>19</v>
      </c>
    </row>
    <row r="193" spans="1:1" x14ac:dyDescent="0.3">
      <c r="A193" t="s">
        <v>35</v>
      </c>
    </row>
    <row r="194" spans="1:1" x14ac:dyDescent="0.3">
      <c r="A194" t="s">
        <v>50</v>
      </c>
    </row>
    <row r="195" spans="1:1" x14ac:dyDescent="0.3">
      <c r="A195" t="s">
        <v>51</v>
      </c>
    </row>
    <row r="196" spans="1:1" x14ac:dyDescent="0.3">
      <c r="A196" t="s">
        <v>52</v>
      </c>
    </row>
    <row r="197" spans="1:1" x14ac:dyDescent="0.3">
      <c r="A197" t="s">
        <v>53</v>
      </c>
    </row>
    <row r="198" spans="1:1" x14ac:dyDescent="0.3">
      <c r="A198" t="s">
        <v>124</v>
      </c>
    </row>
    <row r="199" spans="1:1" x14ac:dyDescent="0.3">
      <c r="A199" t="s">
        <v>125</v>
      </c>
    </row>
    <row r="200" spans="1:1" x14ac:dyDescent="0.3">
      <c r="A200" t="s">
        <v>126</v>
      </c>
    </row>
    <row r="201" spans="1:1" x14ac:dyDescent="0.3">
      <c r="A201" t="s">
        <v>127</v>
      </c>
    </row>
    <row r="202" spans="1:1" x14ac:dyDescent="0.3">
      <c r="A202" t="s">
        <v>128</v>
      </c>
    </row>
    <row r="203" spans="1:1" x14ac:dyDescent="0.3">
      <c r="A203" t="s">
        <v>21</v>
      </c>
    </row>
    <row r="204" spans="1:1" x14ac:dyDescent="0.3">
      <c r="A204" t="s">
        <v>19</v>
      </c>
    </row>
    <row r="205" spans="1:1" x14ac:dyDescent="0.3">
      <c r="A205" t="s">
        <v>36</v>
      </c>
    </row>
    <row r="206" spans="1:1" x14ac:dyDescent="0.3">
      <c r="A206" t="s">
        <v>50</v>
      </c>
    </row>
    <row r="207" spans="1:1" x14ac:dyDescent="0.3">
      <c r="A207" t="s">
        <v>51</v>
      </c>
    </row>
    <row r="208" spans="1:1" x14ac:dyDescent="0.3">
      <c r="A208" t="s">
        <v>52</v>
      </c>
    </row>
    <row r="209" spans="1:1" x14ac:dyDescent="0.3">
      <c r="A209" t="s">
        <v>53</v>
      </c>
    </row>
    <row r="210" spans="1:1" x14ac:dyDescent="0.3">
      <c r="A210" t="s">
        <v>129</v>
      </c>
    </row>
    <row r="211" spans="1:1" x14ac:dyDescent="0.3">
      <c r="A211" t="s">
        <v>130</v>
      </c>
    </row>
    <row r="212" spans="1:1" x14ac:dyDescent="0.3">
      <c r="A212" t="s">
        <v>131</v>
      </c>
    </row>
    <row r="213" spans="1:1" x14ac:dyDescent="0.3">
      <c r="A213" t="s">
        <v>132</v>
      </c>
    </row>
    <row r="214" spans="1:1" x14ac:dyDescent="0.3">
      <c r="A214" t="s">
        <v>133</v>
      </c>
    </row>
    <row r="215" spans="1:1" x14ac:dyDescent="0.3">
      <c r="A215" t="s">
        <v>21</v>
      </c>
    </row>
    <row r="216" spans="1:1" x14ac:dyDescent="0.3">
      <c r="A216" t="s">
        <v>19</v>
      </c>
    </row>
    <row r="217" spans="1:1" x14ac:dyDescent="0.3">
      <c r="A217" t="s">
        <v>37</v>
      </c>
    </row>
    <row r="218" spans="1:1" x14ac:dyDescent="0.3">
      <c r="A218" t="s">
        <v>50</v>
      </c>
    </row>
    <row r="219" spans="1:1" x14ac:dyDescent="0.3">
      <c r="A219" t="s">
        <v>51</v>
      </c>
    </row>
    <row r="220" spans="1:1" x14ac:dyDescent="0.3">
      <c r="A220" t="s">
        <v>52</v>
      </c>
    </row>
    <row r="221" spans="1:1" x14ac:dyDescent="0.3">
      <c r="A221" t="s">
        <v>53</v>
      </c>
    </row>
    <row r="222" spans="1:1" x14ac:dyDescent="0.3">
      <c r="A222" t="s">
        <v>134</v>
      </c>
    </row>
    <row r="223" spans="1:1" x14ac:dyDescent="0.3">
      <c r="A223" t="s">
        <v>135</v>
      </c>
    </row>
    <row r="224" spans="1:1" x14ac:dyDescent="0.3">
      <c r="A224" t="s">
        <v>136</v>
      </c>
    </row>
    <row r="225" spans="1:1" x14ac:dyDescent="0.3">
      <c r="A225" t="s">
        <v>137</v>
      </c>
    </row>
    <row r="226" spans="1:1" x14ac:dyDescent="0.3">
      <c r="A226" t="s">
        <v>138</v>
      </c>
    </row>
    <row r="227" spans="1:1" x14ac:dyDescent="0.3">
      <c r="A227" t="s">
        <v>21</v>
      </c>
    </row>
    <row r="228" spans="1:1" x14ac:dyDescent="0.3">
      <c r="A228" t="s">
        <v>19</v>
      </c>
    </row>
    <row r="229" spans="1:1" x14ac:dyDescent="0.3">
      <c r="A229" t="s">
        <v>38</v>
      </c>
    </row>
    <row r="230" spans="1:1" x14ac:dyDescent="0.3">
      <c r="A230" t="s">
        <v>50</v>
      </c>
    </row>
    <row r="231" spans="1:1" x14ac:dyDescent="0.3">
      <c r="A231" t="s">
        <v>51</v>
      </c>
    </row>
    <row r="232" spans="1:1" x14ac:dyDescent="0.3">
      <c r="A232" t="s">
        <v>52</v>
      </c>
    </row>
    <row r="233" spans="1:1" x14ac:dyDescent="0.3">
      <c r="A233" t="s">
        <v>53</v>
      </c>
    </row>
    <row r="234" spans="1:1" x14ac:dyDescent="0.3">
      <c r="A234" t="s">
        <v>139</v>
      </c>
    </row>
    <row r="235" spans="1:1" x14ac:dyDescent="0.3">
      <c r="A235" t="s">
        <v>140</v>
      </c>
    </row>
    <row r="236" spans="1:1" x14ac:dyDescent="0.3">
      <c r="A236" t="s">
        <v>141</v>
      </c>
    </row>
    <row r="237" spans="1:1" x14ac:dyDescent="0.3">
      <c r="A237" t="s">
        <v>142</v>
      </c>
    </row>
    <row r="238" spans="1:1" x14ac:dyDescent="0.3">
      <c r="A238" t="s">
        <v>143</v>
      </c>
    </row>
    <row r="239" spans="1:1" x14ac:dyDescent="0.3">
      <c r="A239" t="s">
        <v>21</v>
      </c>
    </row>
    <row r="240" spans="1:1" x14ac:dyDescent="0.3">
      <c r="A240" t="s">
        <v>19</v>
      </c>
    </row>
    <row r="241" spans="1:1" x14ac:dyDescent="0.3">
      <c r="A241" t="s">
        <v>39</v>
      </c>
    </row>
    <row r="242" spans="1:1" x14ac:dyDescent="0.3">
      <c r="A242" t="s">
        <v>50</v>
      </c>
    </row>
    <row r="243" spans="1:1" x14ac:dyDescent="0.3">
      <c r="A243" t="s">
        <v>51</v>
      </c>
    </row>
    <row r="244" spans="1:1" x14ac:dyDescent="0.3">
      <c r="A244" t="s">
        <v>52</v>
      </c>
    </row>
    <row r="245" spans="1:1" x14ac:dyDescent="0.3">
      <c r="A245" t="s">
        <v>53</v>
      </c>
    </row>
    <row r="246" spans="1:1" x14ac:dyDescent="0.3">
      <c r="A246" t="s">
        <v>144</v>
      </c>
    </row>
    <row r="247" spans="1:1" x14ac:dyDescent="0.3">
      <c r="A247" t="s">
        <v>145</v>
      </c>
    </row>
    <row r="248" spans="1:1" x14ac:dyDescent="0.3">
      <c r="A248" t="s">
        <v>146</v>
      </c>
    </row>
    <row r="249" spans="1:1" x14ac:dyDescent="0.3">
      <c r="A249" t="s">
        <v>147</v>
      </c>
    </row>
    <row r="250" spans="1:1" x14ac:dyDescent="0.3">
      <c r="A250" t="s">
        <v>148</v>
      </c>
    </row>
    <row r="251" spans="1:1" x14ac:dyDescent="0.3">
      <c r="A251" t="s">
        <v>21</v>
      </c>
    </row>
    <row r="252" spans="1:1" x14ac:dyDescent="0.3">
      <c r="A252" t="s">
        <v>19</v>
      </c>
    </row>
    <row r="253" spans="1:1" x14ac:dyDescent="0.3">
      <c r="A253" t="s">
        <v>40</v>
      </c>
    </row>
    <row r="254" spans="1:1" x14ac:dyDescent="0.3">
      <c r="A254" t="s">
        <v>50</v>
      </c>
    </row>
    <row r="255" spans="1:1" x14ac:dyDescent="0.3">
      <c r="A255" t="s">
        <v>51</v>
      </c>
    </row>
    <row r="256" spans="1:1" x14ac:dyDescent="0.3">
      <c r="A256" t="s">
        <v>52</v>
      </c>
    </row>
    <row r="257" spans="1:1" x14ac:dyDescent="0.3">
      <c r="A257" t="s">
        <v>53</v>
      </c>
    </row>
    <row r="258" spans="1:1" x14ac:dyDescent="0.3">
      <c r="A258" t="s">
        <v>149</v>
      </c>
    </row>
    <row r="259" spans="1:1" x14ac:dyDescent="0.3">
      <c r="A259" t="s">
        <v>150</v>
      </c>
    </row>
    <row r="260" spans="1:1" x14ac:dyDescent="0.3">
      <c r="A260" t="s">
        <v>151</v>
      </c>
    </row>
    <row r="261" spans="1:1" x14ac:dyDescent="0.3">
      <c r="A261" t="s">
        <v>152</v>
      </c>
    </row>
    <row r="262" spans="1:1" x14ac:dyDescent="0.3">
      <c r="A262" t="s">
        <v>153</v>
      </c>
    </row>
    <row r="263" spans="1:1" x14ac:dyDescent="0.3">
      <c r="A263" t="s">
        <v>21</v>
      </c>
    </row>
    <row r="264" spans="1:1" x14ac:dyDescent="0.3">
      <c r="A264" t="s">
        <v>19</v>
      </c>
    </row>
    <row r="265" spans="1:1" x14ac:dyDescent="0.3">
      <c r="A265" t="s">
        <v>41</v>
      </c>
    </row>
    <row r="266" spans="1:1" x14ac:dyDescent="0.3">
      <c r="A266" t="s">
        <v>50</v>
      </c>
    </row>
    <row r="267" spans="1:1" x14ac:dyDescent="0.3">
      <c r="A267" t="s">
        <v>51</v>
      </c>
    </row>
    <row r="268" spans="1:1" x14ac:dyDescent="0.3">
      <c r="A268" t="s">
        <v>52</v>
      </c>
    </row>
    <row r="269" spans="1:1" x14ac:dyDescent="0.3">
      <c r="A269" t="s">
        <v>53</v>
      </c>
    </row>
    <row r="270" spans="1:1" x14ac:dyDescent="0.3">
      <c r="A270" t="s">
        <v>154</v>
      </c>
    </row>
    <row r="271" spans="1:1" x14ac:dyDescent="0.3">
      <c r="A271" t="s">
        <v>155</v>
      </c>
    </row>
    <row r="272" spans="1:1" x14ac:dyDescent="0.3">
      <c r="A272" t="s">
        <v>156</v>
      </c>
    </row>
    <row r="273" spans="1:1" x14ac:dyDescent="0.3">
      <c r="A273" t="s">
        <v>157</v>
      </c>
    </row>
    <row r="274" spans="1:1" x14ac:dyDescent="0.3">
      <c r="A274" t="s">
        <v>158</v>
      </c>
    </row>
    <row r="275" spans="1:1" x14ac:dyDescent="0.3">
      <c r="A27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selection sqref="A1:XFD1"/>
    </sheetView>
  </sheetViews>
  <sheetFormatPr defaultRowHeight="14.4" x14ac:dyDescent="0.3"/>
  <sheetData>
    <row r="1" spans="1:8" x14ac:dyDescent="0.3">
      <c r="A1" s="5" t="s">
        <v>159</v>
      </c>
      <c r="B1">
        <v>8.5437422000000005</v>
      </c>
      <c r="C1" s="3">
        <v>0.11120140000000001</v>
      </c>
    </row>
    <row r="2" spans="1:8" x14ac:dyDescent="0.3">
      <c r="A2" s="5" t="s">
        <v>160</v>
      </c>
      <c r="B2">
        <v>6.1339883999999998</v>
      </c>
      <c r="C2" s="3">
        <v>0.66445969999999999</v>
      </c>
    </row>
    <row r="3" spans="1:8" x14ac:dyDescent="0.3">
      <c r="A3" s="5"/>
      <c r="H3" s="4"/>
    </row>
    <row r="4" spans="1:8" x14ac:dyDescent="0.3">
      <c r="A4" s="5"/>
      <c r="H4" s="4"/>
    </row>
    <row r="5" spans="1:8" x14ac:dyDescent="0.3">
      <c r="A5" s="5"/>
      <c r="H5" s="4"/>
    </row>
    <row r="6" spans="1:8" x14ac:dyDescent="0.3">
      <c r="A6" s="5"/>
      <c r="H6" s="4"/>
    </row>
    <row r="7" spans="1:8" x14ac:dyDescent="0.3">
      <c r="A7" s="5"/>
      <c r="H7" s="4"/>
    </row>
    <row r="8" spans="1:8" x14ac:dyDescent="0.3">
      <c r="A8" s="5"/>
      <c r="H8" s="4"/>
    </row>
    <row r="9" spans="1:8" x14ac:dyDescent="0.3">
      <c r="A9" s="5"/>
      <c r="H9" s="4"/>
    </row>
    <row r="10" spans="1:8" x14ac:dyDescent="0.3">
      <c r="A10" s="5"/>
      <c r="H10" s="4"/>
    </row>
    <row r="11" spans="1:8" x14ac:dyDescent="0.3">
      <c r="A11" s="5"/>
      <c r="H11" s="4"/>
    </row>
    <row r="12" spans="1:8" x14ac:dyDescent="0.3">
      <c r="A12" s="5"/>
      <c r="H12" s="4"/>
    </row>
    <row r="13" spans="1:8" x14ac:dyDescent="0.3">
      <c r="A13" s="5"/>
      <c r="H13" s="4"/>
    </row>
    <row r="14" spans="1:8" x14ac:dyDescent="0.3">
      <c r="A14" s="5"/>
      <c r="H14" s="4"/>
    </row>
    <row r="15" spans="1:8" x14ac:dyDescent="0.3">
      <c r="A15" s="5"/>
      <c r="H15" s="4"/>
    </row>
    <row r="16" spans="1:8" x14ac:dyDescent="0.3">
      <c r="H16" s="4"/>
    </row>
    <row r="17" spans="8:8" x14ac:dyDescent="0.3">
      <c r="H17" s="4"/>
    </row>
    <row r="18" spans="8:8" x14ac:dyDescent="0.3">
      <c r="H18" s="4"/>
    </row>
    <row r="19" spans="8:8" x14ac:dyDescent="0.3">
      <c r="H19" s="4"/>
    </row>
    <row r="20" spans="8:8" x14ac:dyDescent="0.3">
      <c r="H20" s="4"/>
    </row>
    <row r="21" spans="8:8" x14ac:dyDescent="0.3">
      <c r="H21" s="4"/>
    </row>
    <row r="22" spans="8:8" x14ac:dyDescent="0.3">
      <c r="H22" s="4"/>
    </row>
    <row r="23" spans="8:8" x14ac:dyDescent="0.3">
      <c r="H23" s="4"/>
    </row>
    <row r="24" spans="8:8" x14ac:dyDescent="0.3">
      <c r="H24" s="4"/>
    </row>
    <row r="25" spans="8:8" x14ac:dyDescent="0.3">
      <c r="H25" s="4"/>
    </row>
    <row r="26" spans="8:8" x14ac:dyDescent="0.3">
      <c r="H26" s="4"/>
    </row>
    <row r="27" spans="8:8" x14ac:dyDescent="0.3">
      <c r="H27" s="4"/>
    </row>
    <row r="28" spans="8:8" x14ac:dyDescent="0.3">
      <c r="H28" s="4"/>
    </row>
    <row r="29" spans="8:8" x14ac:dyDescent="0.3">
      <c r="H29" s="4"/>
    </row>
    <row r="30" spans="8:8" x14ac:dyDescent="0.3">
      <c r="H30" s="4"/>
    </row>
    <row r="31" spans="8:8" x14ac:dyDescent="0.3">
      <c r="H31" s="4"/>
    </row>
    <row r="32" spans="8:8" x14ac:dyDescent="0.3">
      <c r="H32" s="4"/>
    </row>
    <row r="33" spans="8:8" x14ac:dyDescent="0.3">
      <c r="H33" s="4"/>
    </row>
    <row r="34" spans="8:8" x14ac:dyDescent="0.3">
      <c r="H34" s="4"/>
    </row>
    <row r="35" spans="8:8" x14ac:dyDescent="0.3">
      <c r="H35" s="4"/>
    </row>
    <row r="36" spans="8:8" x14ac:dyDescent="0.3">
      <c r="H36" s="4"/>
    </row>
    <row r="37" spans="8:8" x14ac:dyDescent="0.3">
      <c r="H37" s="4"/>
    </row>
    <row r="38" spans="8:8" x14ac:dyDescent="0.3">
      <c r="H38" s="4"/>
    </row>
    <row r="39" spans="8:8" x14ac:dyDescent="0.3">
      <c r="H39" s="4"/>
    </row>
    <row r="40" spans="8:8" x14ac:dyDescent="0.3">
      <c r="H40" s="4"/>
    </row>
    <row r="41" spans="8:8" x14ac:dyDescent="0.3">
      <c r="H41" s="4"/>
    </row>
    <row r="42" spans="8:8" x14ac:dyDescent="0.3">
      <c r="H42" s="4"/>
    </row>
    <row r="43" spans="8:8" x14ac:dyDescent="0.3">
      <c r="H43" s="4"/>
    </row>
    <row r="44" spans="8:8" x14ac:dyDescent="0.3">
      <c r="H44" s="4"/>
    </row>
    <row r="45" spans="8:8" x14ac:dyDescent="0.3">
      <c r="H45" s="4"/>
    </row>
    <row r="46" spans="8:8" x14ac:dyDescent="0.3">
      <c r="H46" s="4"/>
    </row>
    <row r="47" spans="8:8" x14ac:dyDescent="0.3">
      <c r="H47" s="4"/>
    </row>
    <row r="48" spans="8:8" x14ac:dyDescent="0.3">
      <c r="H48" s="4"/>
    </row>
    <row r="49" spans="8:8" x14ac:dyDescent="0.3">
      <c r="H49" s="4"/>
    </row>
    <row r="50" spans="8:8" x14ac:dyDescent="0.3">
      <c r="H50" s="4"/>
    </row>
    <row r="51" spans="8:8" x14ac:dyDescent="0.3">
      <c r="H51" s="4"/>
    </row>
    <row r="52" spans="8:8" x14ac:dyDescent="0.3">
      <c r="H52" s="4"/>
    </row>
    <row r="53" spans="8:8" x14ac:dyDescent="0.3">
      <c r="H53" s="4"/>
    </row>
    <row r="54" spans="8:8" x14ac:dyDescent="0.3">
      <c r="H54" s="4"/>
    </row>
    <row r="55" spans="8:8" x14ac:dyDescent="0.3">
      <c r="H55" s="4"/>
    </row>
    <row r="56" spans="8:8" x14ac:dyDescent="0.3">
      <c r="H56" s="4"/>
    </row>
    <row r="57" spans="8:8" x14ac:dyDescent="0.3">
      <c r="H57" s="4"/>
    </row>
    <row r="58" spans="8:8" x14ac:dyDescent="0.3">
      <c r="H58" s="4"/>
    </row>
    <row r="59" spans="8:8" x14ac:dyDescent="0.3">
      <c r="H59" s="4"/>
    </row>
    <row r="60" spans="8:8" x14ac:dyDescent="0.3">
      <c r="H60" s="4"/>
    </row>
    <row r="61" spans="8:8" x14ac:dyDescent="0.3">
      <c r="H61" s="4"/>
    </row>
    <row r="62" spans="8:8" x14ac:dyDescent="0.3">
      <c r="H62" s="4"/>
    </row>
    <row r="63" spans="8:8" x14ac:dyDescent="0.3">
      <c r="H63" s="4"/>
    </row>
    <row r="64" spans="8:8" x14ac:dyDescent="0.3">
      <c r="H64" s="4"/>
    </row>
    <row r="65" spans="8:8" x14ac:dyDescent="0.3">
      <c r="H65" s="4"/>
    </row>
    <row r="66" spans="8:8" x14ac:dyDescent="0.3">
      <c r="H66" s="4"/>
    </row>
    <row r="67" spans="8:8" x14ac:dyDescent="0.3">
      <c r="H67" s="4"/>
    </row>
    <row r="68" spans="8:8" x14ac:dyDescent="0.3">
      <c r="H68" s="4"/>
    </row>
    <row r="69" spans="8:8" x14ac:dyDescent="0.3">
      <c r="H69" s="4"/>
    </row>
    <row r="70" spans="8:8" x14ac:dyDescent="0.3">
      <c r="H70" s="4"/>
    </row>
    <row r="71" spans="8:8" x14ac:dyDescent="0.3">
      <c r="H71" s="4"/>
    </row>
    <row r="72" spans="8:8" x14ac:dyDescent="0.3">
      <c r="H72" s="4"/>
    </row>
    <row r="73" spans="8:8" x14ac:dyDescent="0.3">
      <c r="H73" s="4"/>
    </row>
    <row r="74" spans="8:8" x14ac:dyDescent="0.3">
      <c r="H74" s="4"/>
    </row>
    <row r="75" spans="8:8" x14ac:dyDescent="0.3">
      <c r="H75" s="4"/>
    </row>
    <row r="76" spans="8:8" x14ac:dyDescent="0.3">
      <c r="H76" s="4"/>
    </row>
    <row r="77" spans="8:8" x14ac:dyDescent="0.3">
      <c r="H77" s="4"/>
    </row>
    <row r="78" spans="8:8" x14ac:dyDescent="0.3">
      <c r="H78" s="4"/>
    </row>
    <row r="79" spans="8:8" x14ac:dyDescent="0.3">
      <c r="H79" s="4"/>
    </row>
    <row r="80" spans="8:8" x14ac:dyDescent="0.3">
      <c r="H80" s="4"/>
    </row>
    <row r="81" spans="8:8" x14ac:dyDescent="0.3">
      <c r="H81" s="4"/>
    </row>
    <row r="82" spans="8:8" x14ac:dyDescent="0.3">
      <c r="H82" s="4"/>
    </row>
    <row r="83" spans="8:8" x14ac:dyDescent="0.3">
      <c r="H83" s="4"/>
    </row>
    <row r="84" spans="8:8" x14ac:dyDescent="0.3">
      <c r="H84" s="4"/>
    </row>
    <row r="85" spans="8:8" x14ac:dyDescent="0.3">
      <c r="H85" s="4"/>
    </row>
    <row r="86" spans="8:8" x14ac:dyDescent="0.3">
      <c r="H86" s="4"/>
    </row>
    <row r="87" spans="8:8" x14ac:dyDescent="0.3">
      <c r="H87" s="4"/>
    </row>
    <row r="88" spans="8:8" x14ac:dyDescent="0.3">
      <c r="H88" s="4"/>
    </row>
    <row r="89" spans="8:8" x14ac:dyDescent="0.3">
      <c r="H89" s="4"/>
    </row>
    <row r="90" spans="8:8" x14ac:dyDescent="0.3">
      <c r="H90" s="4"/>
    </row>
    <row r="91" spans="8:8" x14ac:dyDescent="0.3">
      <c r="H91" s="4"/>
    </row>
    <row r="92" spans="8:8" x14ac:dyDescent="0.3">
      <c r="H92" s="4"/>
    </row>
    <row r="93" spans="8:8" x14ac:dyDescent="0.3">
      <c r="H93" s="4"/>
    </row>
    <row r="94" spans="8:8" x14ac:dyDescent="0.3">
      <c r="H94" s="4"/>
    </row>
    <row r="95" spans="8:8" x14ac:dyDescent="0.3">
      <c r="H95" s="4"/>
    </row>
    <row r="96" spans="8:8" x14ac:dyDescent="0.3">
      <c r="H96" s="4"/>
    </row>
    <row r="97" spans="8:8" x14ac:dyDescent="0.3">
      <c r="H97" s="4"/>
    </row>
    <row r="98" spans="8:8" x14ac:dyDescent="0.3">
      <c r="H98" s="4"/>
    </row>
    <row r="99" spans="8:8" x14ac:dyDescent="0.3">
      <c r="H99" s="4"/>
    </row>
    <row r="100" spans="8:8" x14ac:dyDescent="0.3">
      <c r="H100" s="4"/>
    </row>
    <row r="101" spans="8:8" x14ac:dyDescent="0.3">
      <c r="H101" s="4"/>
    </row>
    <row r="102" spans="8:8" x14ac:dyDescent="0.3">
      <c r="H102" s="4"/>
    </row>
    <row r="103" spans="8:8" x14ac:dyDescent="0.3">
      <c r="H103" s="4"/>
    </row>
    <row r="104" spans="8:8" x14ac:dyDescent="0.3">
      <c r="H104" s="4"/>
    </row>
    <row r="105" spans="8:8" x14ac:dyDescent="0.3">
      <c r="H105" s="4"/>
    </row>
    <row r="106" spans="8:8" x14ac:dyDescent="0.3">
      <c r="H106" s="4"/>
    </row>
    <row r="107" spans="8:8" x14ac:dyDescent="0.3">
      <c r="H107" s="4"/>
    </row>
    <row r="108" spans="8:8" x14ac:dyDescent="0.3">
      <c r="H108" s="4"/>
    </row>
    <row r="109" spans="8:8" x14ac:dyDescent="0.3">
      <c r="H109" s="4"/>
    </row>
    <row r="110" spans="8:8" x14ac:dyDescent="0.3">
      <c r="H110" s="4"/>
    </row>
    <row r="111" spans="8:8" x14ac:dyDescent="0.3">
      <c r="H111" s="4"/>
    </row>
    <row r="112" spans="8:8" x14ac:dyDescent="0.3">
      <c r="H112" s="4"/>
    </row>
    <row r="113" spans="8:8" x14ac:dyDescent="0.3">
      <c r="H113" s="4"/>
    </row>
    <row r="114" spans="8:8" x14ac:dyDescent="0.3">
      <c r="H114" s="4"/>
    </row>
    <row r="115" spans="8:8" x14ac:dyDescent="0.3">
      <c r="H115" s="4"/>
    </row>
    <row r="116" spans="8:8" x14ac:dyDescent="0.3">
      <c r="H116" s="4"/>
    </row>
    <row r="117" spans="8:8" x14ac:dyDescent="0.3">
      <c r="H117" s="4"/>
    </row>
    <row r="118" spans="8:8" x14ac:dyDescent="0.3">
      <c r="H118" s="4"/>
    </row>
    <row r="119" spans="8:8" x14ac:dyDescent="0.3">
      <c r="H119" s="4"/>
    </row>
    <row r="120" spans="8:8" x14ac:dyDescent="0.3">
      <c r="H120" s="4"/>
    </row>
    <row r="121" spans="8:8" x14ac:dyDescent="0.3">
      <c r="H121" s="4"/>
    </row>
    <row r="122" spans="8:8" x14ac:dyDescent="0.3">
      <c r="H122" s="4"/>
    </row>
    <row r="123" spans="8:8" x14ac:dyDescent="0.3">
      <c r="H123" s="4"/>
    </row>
    <row r="124" spans="8:8" x14ac:dyDescent="0.3">
      <c r="H124" s="4"/>
    </row>
    <row r="125" spans="8:8" x14ac:dyDescent="0.3">
      <c r="H125" s="4"/>
    </row>
    <row r="126" spans="8:8" x14ac:dyDescent="0.3">
      <c r="H126" s="4"/>
    </row>
    <row r="127" spans="8:8" x14ac:dyDescent="0.3">
      <c r="H127" s="4"/>
    </row>
    <row r="128" spans="8:8" x14ac:dyDescent="0.3">
      <c r="H128" s="4"/>
    </row>
    <row r="129" spans="8:8" x14ac:dyDescent="0.3">
      <c r="H129" s="4"/>
    </row>
    <row r="130" spans="8:8" x14ac:dyDescent="0.3">
      <c r="H130" s="4"/>
    </row>
    <row r="131" spans="8:8" x14ac:dyDescent="0.3">
      <c r="H131" s="4"/>
    </row>
    <row r="132" spans="8:8" x14ac:dyDescent="0.3">
      <c r="H132" s="4"/>
    </row>
    <row r="133" spans="8:8" x14ac:dyDescent="0.3">
      <c r="H133" s="4"/>
    </row>
    <row r="134" spans="8:8" x14ac:dyDescent="0.3">
      <c r="H134" s="4"/>
    </row>
    <row r="135" spans="8:8" x14ac:dyDescent="0.3">
      <c r="H135" s="4"/>
    </row>
    <row r="136" spans="8:8" x14ac:dyDescent="0.3">
      <c r="H136" s="4"/>
    </row>
    <row r="137" spans="8:8" x14ac:dyDescent="0.3">
      <c r="H137" s="4"/>
    </row>
    <row r="138" spans="8:8" x14ac:dyDescent="0.3">
      <c r="H138" s="4"/>
    </row>
    <row r="139" spans="8:8" x14ac:dyDescent="0.3">
      <c r="H139" s="4"/>
    </row>
    <row r="140" spans="8:8" x14ac:dyDescent="0.3">
      <c r="H140" s="4"/>
    </row>
    <row r="141" spans="8:8" x14ac:dyDescent="0.3">
      <c r="H141" s="4"/>
    </row>
    <row r="142" spans="8:8" x14ac:dyDescent="0.3">
      <c r="H142" s="4"/>
    </row>
    <row r="143" spans="8:8" x14ac:dyDescent="0.3">
      <c r="H143" s="4"/>
    </row>
    <row r="144" spans="8:8" x14ac:dyDescent="0.3">
      <c r="H144" s="4"/>
    </row>
    <row r="145" spans="8:8" x14ac:dyDescent="0.3">
      <c r="H145" s="4"/>
    </row>
    <row r="146" spans="8:8" x14ac:dyDescent="0.3">
      <c r="H146" s="4"/>
    </row>
    <row r="147" spans="8:8" x14ac:dyDescent="0.3">
      <c r="H147" s="4"/>
    </row>
    <row r="148" spans="8:8" x14ac:dyDescent="0.3">
      <c r="H148" s="4"/>
    </row>
    <row r="149" spans="8:8" x14ac:dyDescent="0.3">
      <c r="H149" s="4"/>
    </row>
    <row r="150" spans="8:8" x14ac:dyDescent="0.3">
      <c r="H150" s="4"/>
    </row>
    <row r="151" spans="8:8" x14ac:dyDescent="0.3">
      <c r="H151" s="4"/>
    </row>
    <row r="152" spans="8:8" x14ac:dyDescent="0.3">
      <c r="H152" s="4"/>
    </row>
    <row r="153" spans="8:8" x14ac:dyDescent="0.3">
      <c r="H153" s="4"/>
    </row>
    <row r="154" spans="8:8" x14ac:dyDescent="0.3">
      <c r="H154" s="4"/>
    </row>
    <row r="155" spans="8:8" x14ac:dyDescent="0.3">
      <c r="H155" s="4"/>
    </row>
    <row r="156" spans="8:8" x14ac:dyDescent="0.3">
      <c r="H156" s="4"/>
    </row>
    <row r="157" spans="8:8" x14ac:dyDescent="0.3">
      <c r="H157" s="4"/>
    </row>
    <row r="158" spans="8:8" x14ac:dyDescent="0.3">
      <c r="H158" s="4"/>
    </row>
    <row r="159" spans="8:8" x14ac:dyDescent="0.3">
      <c r="H159" s="4"/>
    </row>
    <row r="160" spans="8:8" x14ac:dyDescent="0.3">
      <c r="H160" s="4"/>
    </row>
    <row r="161" spans="8:8" x14ac:dyDescent="0.3">
      <c r="H161" s="4"/>
    </row>
    <row r="162" spans="8:8" x14ac:dyDescent="0.3">
      <c r="H162" s="4"/>
    </row>
    <row r="163" spans="8:8" x14ac:dyDescent="0.3">
      <c r="H163" s="4"/>
    </row>
    <row r="164" spans="8:8" x14ac:dyDescent="0.3">
      <c r="H164" s="4"/>
    </row>
    <row r="165" spans="8:8" x14ac:dyDescent="0.3">
      <c r="H165" s="4"/>
    </row>
    <row r="166" spans="8:8" x14ac:dyDescent="0.3">
      <c r="H166" s="4"/>
    </row>
    <row r="167" spans="8:8" x14ac:dyDescent="0.3">
      <c r="H167" s="4"/>
    </row>
    <row r="168" spans="8:8" x14ac:dyDescent="0.3">
      <c r="H168" s="4"/>
    </row>
    <row r="169" spans="8:8" x14ac:dyDescent="0.3">
      <c r="H169" s="4"/>
    </row>
    <row r="170" spans="8:8" x14ac:dyDescent="0.3">
      <c r="H170" s="4"/>
    </row>
    <row r="171" spans="8:8" x14ac:dyDescent="0.3">
      <c r="H171" s="4"/>
    </row>
    <row r="172" spans="8:8" x14ac:dyDescent="0.3">
      <c r="H172" s="4"/>
    </row>
    <row r="173" spans="8:8" x14ac:dyDescent="0.3">
      <c r="H173" s="4"/>
    </row>
    <row r="174" spans="8:8" x14ac:dyDescent="0.3">
      <c r="H174" s="4"/>
    </row>
    <row r="175" spans="8:8" x14ac:dyDescent="0.3">
      <c r="H175" s="4"/>
    </row>
    <row r="176" spans="8:8" x14ac:dyDescent="0.3">
      <c r="H176" s="4"/>
    </row>
    <row r="177" spans="8:8" x14ac:dyDescent="0.3">
      <c r="H177" s="4"/>
    </row>
    <row r="178" spans="8:8" x14ac:dyDescent="0.3">
      <c r="H178" s="4"/>
    </row>
    <row r="179" spans="8:8" x14ac:dyDescent="0.3">
      <c r="H179" s="4"/>
    </row>
    <row r="180" spans="8:8" x14ac:dyDescent="0.3">
      <c r="H180" s="4"/>
    </row>
    <row r="181" spans="8:8" x14ac:dyDescent="0.3">
      <c r="H181" s="4"/>
    </row>
    <row r="182" spans="8:8" x14ac:dyDescent="0.3">
      <c r="H182" s="4"/>
    </row>
    <row r="183" spans="8:8" x14ac:dyDescent="0.3">
      <c r="H183" s="4"/>
    </row>
    <row r="184" spans="8:8" x14ac:dyDescent="0.3">
      <c r="H184" s="4"/>
    </row>
    <row r="185" spans="8:8" x14ac:dyDescent="0.3">
      <c r="H185" s="4"/>
    </row>
    <row r="186" spans="8:8" x14ac:dyDescent="0.3">
      <c r="H186" s="4"/>
    </row>
    <row r="187" spans="8:8" x14ac:dyDescent="0.3">
      <c r="H187" s="4"/>
    </row>
    <row r="188" spans="8:8" x14ac:dyDescent="0.3">
      <c r="H188" s="4"/>
    </row>
    <row r="189" spans="8:8" x14ac:dyDescent="0.3">
      <c r="H189" s="4"/>
    </row>
    <row r="190" spans="8:8" x14ac:dyDescent="0.3">
      <c r="H190" s="4"/>
    </row>
    <row r="191" spans="8:8" x14ac:dyDescent="0.3">
      <c r="H191" s="4"/>
    </row>
    <row r="192" spans="8:8" x14ac:dyDescent="0.3">
      <c r="H192" s="4"/>
    </row>
    <row r="193" spans="8:8" x14ac:dyDescent="0.3">
      <c r="H193" s="4"/>
    </row>
    <row r="194" spans="8:8" x14ac:dyDescent="0.3">
      <c r="H194" s="4"/>
    </row>
    <row r="195" spans="8:8" x14ac:dyDescent="0.3">
      <c r="H195" s="4"/>
    </row>
    <row r="196" spans="8:8" x14ac:dyDescent="0.3">
      <c r="H196" s="4"/>
    </row>
    <row r="197" spans="8:8" x14ac:dyDescent="0.3">
      <c r="H197" s="4"/>
    </row>
    <row r="198" spans="8:8" x14ac:dyDescent="0.3">
      <c r="H198" s="4"/>
    </row>
    <row r="199" spans="8:8" x14ac:dyDescent="0.3">
      <c r="H199" s="4"/>
    </row>
    <row r="200" spans="8:8" x14ac:dyDescent="0.3">
      <c r="H200" s="4"/>
    </row>
    <row r="201" spans="8:8" x14ac:dyDescent="0.3">
      <c r="H201" s="4"/>
    </row>
    <row r="202" spans="8:8" x14ac:dyDescent="0.3">
      <c r="H202" s="4"/>
    </row>
    <row r="203" spans="8:8" x14ac:dyDescent="0.3">
      <c r="H203" s="4"/>
    </row>
    <row r="204" spans="8:8" x14ac:dyDescent="0.3">
      <c r="H204" s="4"/>
    </row>
    <row r="205" spans="8:8" x14ac:dyDescent="0.3">
      <c r="H205" s="4"/>
    </row>
    <row r="206" spans="8:8" x14ac:dyDescent="0.3">
      <c r="H206" s="4"/>
    </row>
    <row r="207" spans="8:8" x14ac:dyDescent="0.3">
      <c r="H207" s="4"/>
    </row>
    <row r="208" spans="8:8" x14ac:dyDescent="0.3">
      <c r="H208" s="4"/>
    </row>
    <row r="209" spans="8:8" x14ac:dyDescent="0.3">
      <c r="H209" s="4"/>
    </row>
    <row r="210" spans="8:8" x14ac:dyDescent="0.3">
      <c r="H210" s="4"/>
    </row>
    <row r="211" spans="8:8" x14ac:dyDescent="0.3">
      <c r="H211" s="4"/>
    </row>
    <row r="212" spans="8:8" x14ac:dyDescent="0.3">
      <c r="H212" s="4"/>
    </row>
    <row r="213" spans="8:8" x14ac:dyDescent="0.3">
      <c r="H213" s="4"/>
    </row>
    <row r="214" spans="8:8" x14ac:dyDescent="0.3">
      <c r="H214" s="4"/>
    </row>
    <row r="215" spans="8:8" x14ac:dyDescent="0.3">
      <c r="H215" s="4"/>
    </row>
    <row r="216" spans="8:8" x14ac:dyDescent="0.3">
      <c r="H216" s="4"/>
    </row>
    <row r="217" spans="8:8" x14ac:dyDescent="0.3">
      <c r="H217" s="4"/>
    </row>
    <row r="218" spans="8:8" x14ac:dyDescent="0.3">
      <c r="H218" s="4"/>
    </row>
    <row r="219" spans="8:8" x14ac:dyDescent="0.3">
      <c r="H219" s="4"/>
    </row>
    <row r="220" spans="8:8" x14ac:dyDescent="0.3">
      <c r="H220" s="4"/>
    </row>
    <row r="221" spans="8:8" x14ac:dyDescent="0.3">
      <c r="H221" s="4"/>
    </row>
    <row r="222" spans="8:8" x14ac:dyDescent="0.3">
      <c r="H222" s="4"/>
    </row>
    <row r="223" spans="8:8" x14ac:dyDescent="0.3">
      <c r="H223" s="4"/>
    </row>
    <row r="224" spans="8:8" x14ac:dyDescent="0.3">
      <c r="H224" s="4"/>
    </row>
    <row r="225" spans="8:8" x14ac:dyDescent="0.3">
      <c r="H225" s="4"/>
    </row>
    <row r="226" spans="8:8" x14ac:dyDescent="0.3">
      <c r="H226" s="4"/>
    </row>
    <row r="227" spans="8:8" x14ac:dyDescent="0.3">
      <c r="H227" s="4"/>
    </row>
    <row r="228" spans="8:8" x14ac:dyDescent="0.3">
      <c r="H228" s="4"/>
    </row>
    <row r="229" spans="8:8" x14ac:dyDescent="0.3">
      <c r="H229" s="4"/>
    </row>
    <row r="230" spans="8:8" x14ac:dyDescent="0.3">
      <c r="H230" s="4"/>
    </row>
    <row r="231" spans="8:8" x14ac:dyDescent="0.3">
      <c r="H231" s="4"/>
    </row>
    <row r="232" spans="8:8" x14ac:dyDescent="0.3">
      <c r="H232" s="4"/>
    </row>
    <row r="233" spans="8:8" x14ac:dyDescent="0.3">
      <c r="H233" s="4"/>
    </row>
    <row r="234" spans="8:8" x14ac:dyDescent="0.3">
      <c r="H234" s="4"/>
    </row>
    <row r="235" spans="8:8" x14ac:dyDescent="0.3">
      <c r="H235" s="4"/>
    </row>
    <row r="236" spans="8:8" x14ac:dyDescent="0.3">
      <c r="H236" s="4"/>
    </row>
    <row r="237" spans="8:8" x14ac:dyDescent="0.3">
      <c r="H237" s="4"/>
    </row>
    <row r="238" spans="8:8" x14ac:dyDescent="0.3">
      <c r="H238" s="4"/>
    </row>
    <row r="239" spans="8:8" x14ac:dyDescent="0.3">
      <c r="H239" s="4"/>
    </row>
    <row r="240" spans="8:8" x14ac:dyDescent="0.3">
      <c r="H240" s="4"/>
    </row>
    <row r="241" spans="8:8" x14ac:dyDescent="0.3">
      <c r="H241" s="4"/>
    </row>
    <row r="242" spans="8:8" x14ac:dyDescent="0.3">
      <c r="H242" s="4"/>
    </row>
    <row r="243" spans="8:8" x14ac:dyDescent="0.3">
      <c r="H243" s="4"/>
    </row>
    <row r="244" spans="8:8" x14ac:dyDescent="0.3">
      <c r="H244" s="4"/>
    </row>
    <row r="245" spans="8:8" x14ac:dyDescent="0.3">
      <c r="H245" s="4"/>
    </row>
    <row r="246" spans="8:8" x14ac:dyDescent="0.3">
      <c r="H246" s="4"/>
    </row>
    <row r="247" spans="8:8" x14ac:dyDescent="0.3">
      <c r="H247" s="4"/>
    </row>
    <row r="248" spans="8:8" x14ac:dyDescent="0.3">
      <c r="H248" s="4"/>
    </row>
    <row r="249" spans="8:8" x14ac:dyDescent="0.3">
      <c r="H249" s="4"/>
    </row>
    <row r="250" spans="8:8" x14ac:dyDescent="0.3">
      <c r="H2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YChan</cp:lastModifiedBy>
  <dcterms:created xsi:type="dcterms:W3CDTF">2017-07-26T21:48:14Z</dcterms:created>
  <dcterms:modified xsi:type="dcterms:W3CDTF">2017-08-13T12:15:28Z</dcterms:modified>
</cp:coreProperties>
</file>