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titration\"/>
    </mc:Choice>
  </mc:AlternateContent>
  <bookViews>
    <workbookView xWindow="0" yWindow="0" windowWidth="20985" windowHeight="6000" activeTab="1"/>
  </bookViews>
  <sheets>
    <sheet name="fit" sheetId="1" r:id="rId1"/>
    <sheet name="stat" sheetId="2" r:id="rId2"/>
    <sheet name="d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<sst xmlns="http://schemas.openxmlformats.org/spreadsheetml/2006/main" count="492" uniqueCount="171">
  <si>
    <t>Urea</t>
  </si>
  <si>
    <t xml:space="preserve">Protein </t>
  </si>
  <si>
    <t>#AA</t>
  </si>
  <si>
    <t>Final conc</t>
  </si>
  <si>
    <t>uM</t>
  </si>
  <si>
    <t>temp</t>
  </si>
  <si>
    <t>C</t>
  </si>
  <si>
    <t>Gni</t>
  </si>
  <si>
    <t>Giu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</si>
  <si>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</si>
  <si>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</si>
  <si>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</si>
  <si>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</si>
  <si>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</si>
  <si>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%---------------   PARAMETERS  ---------------%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</si>
  <si>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</si>
  <si>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</si>
  <si>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</si>
  <si>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</si>
  <si>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</si>
  <si>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</si>
  <si>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</si>
  <si>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</si>
  <si>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</si>
  <si>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</si>
  <si>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</si>
  <si>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</si>
  <si>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</si>
  <si>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</si>
  <si>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</si>
  <si>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</si>
  <si>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</si>
  <si>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</si>
  <si>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</si>
  <si>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</si>
  <si>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</si>
  <si>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</si>
  <si>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</si>
  <si>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 xml:space="preserve"> Filename: STAT.DAT     Date:               Time:         </t>
  </si>
  <si>
    <t xml:space="preserve">  </t>
  </si>
  <si>
    <t>+/-</t>
  </si>
  <si>
    <t xml:space="preserve">    CHISQ CONVERGED IN            1  ITERATIONS</t>
  </si>
  <si>
    <t>SsI45A_I107A</t>
  </si>
  <si>
    <t xml:space="preserve">    RANGE OF POINTS USED FOR FIT:    1   40</t>
  </si>
  <si>
    <t xml:space="preserve">    CORRESPONDING DATA RANGE:       0.2000</t>
  </si>
  <si>
    <t xml:space="preserve">    FIT TOLERANCE </t>
  </si>
  <si>
    <t xml:space="preserve">    TOTAL # OF DATA POINTS </t>
  </si>
  <si>
    <t xml:space="preserve">    TOTAL # OF VAR PARAMETERS </t>
  </si>
  <si>
    <t xml:space="preserve">    NO. DEGREES OF FREEDOM </t>
  </si>
  <si>
    <t xml:space="preserve">    CHI-SQUARED</t>
  </si>
  <si>
    <t xml:space="preserve">    REDUCED CHI-SQUARED </t>
  </si>
  <si>
    <t xml:space="preserve">    GOODNESS OF FIT </t>
  </si>
  <si>
    <t xml:space="preserve">            Gni (Kcal/mol) </t>
  </si>
  <si>
    <t xml:space="preserve">      3.5351370  +/-      0.0772653  0.9638479</t>
  </si>
  <si>
    <t xml:space="preserve">        Ani (Kcal/mol/[D]) </t>
  </si>
  <si>
    <t xml:space="preserve">      1.7731525  +/-      0.0350174  0.9610943</t>
  </si>
  <si>
    <t xml:space="preserve">            Giu (Kcal/mol) </t>
  </si>
  <si>
    <t xml:space="preserve">      3.7228988  +/-      0.0891484  0.9752894</t>
  </si>
  <si>
    <t xml:space="preserve">        Aiu (Kcal/mol/[D]) </t>
  </si>
  <si>
    <t xml:space="preserve">      0.7772459  +/-      0.0180258  0.9750301</t>
  </si>
  <si>
    <t xml:space="preserve">  SLOPE OF NATIVE BASELINE </t>
  </si>
  <si>
    <t xml:space="preserve">     -0.0238810  +/-      0.0952349  0.8245467</t>
  </si>
  <si>
    <t xml:space="preserve">  Y-INT OF NATIVE BASELINE </t>
  </si>
  <si>
    <t xml:space="preserve">     -4.7980868  +/-      0.0754894  0.6402575</t>
  </si>
  <si>
    <t xml:space="preserve"> SLOPE OF UNFOLDED BASELIN </t>
  </si>
  <si>
    <t xml:space="preserve">      0.0773530  +/-      0.0350564  0.9250334</t>
  </si>
  <si>
    <t xml:space="preserve"> Y-INT OF UNFOLDED BASELIN </t>
  </si>
  <si>
    <t xml:space="preserve">     -2.4651717  +/-      0.2746803  0.9361810</t>
  </si>
  <si>
    <t xml:space="preserve">               Z PARAMETER </t>
  </si>
  <si>
    <t xml:space="preserve">      0.6220828  +/-      0.0622084  0.8184562</t>
  </si>
  <si>
    <t xml:space="preserve">           TEMPERATURE (K) </t>
  </si>
  <si>
    <t xml:space="preserve">     -0.0388788  +/-      0.0951621  0.8200796</t>
  </si>
  <si>
    <t xml:space="preserve">     -5.9063214  +/-      0.0755431  0.6382247</t>
  </si>
  <si>
    <t xml:space="preserve">      0.1034725  +/-      0.0353469  0.9257960</t>
  </si>
  <si>
    <t xml:space="preserve">     -2.9499255  +/-      0.2772768  0.9370922</t>
  </si>
  <si>
    <t xml:space="preserve">      0.6365498  +/-      0.0490512  0.8208783</t>
  </si>
  <si>
    <t xml:space="preserve">     -0.0592714  +/-      0.0959077  0.8224046</t>
  </si>
  <si>
    <t xml:space="preserve">     -7.2095499  +/-      0.0755901  0.6389335</t>
  </si>
  <si>
    <t xml:space="preserve">      0.1228635  +/-      0.0354696  0.9260216</t>
  </si>
  <si>
    <t xml:space="preserve">     -3.4223397  +/-      0.2785547  0.9373146</t>
  </si>
  <si>
    <t xml:space="preserve">      0.6334802  +/-      0.0387891  0.8231497</t>
  </si>
  <si>
    <t xml:space="preserve">     -0.0570053  +/-      0.0972220  0.8280582</t>
  </si>
  <si>
    <t xml:space="preserve">     -8.6768279  +/-      0.0756337  0.6409029</t>
  </si>
  <si>
    <t xml:space="preserve">      0.1432615  +/-      0.0354512  0.9258709</t>
  </si>
  <si>
    <t xml:space="preserve">     -3.9074207  +/-      0.2786969  0.9371063</t>
  </si>
  <si>
    <t xml:space="preserve">      0.6223422  +/-      0.0317776  0.8254256</t>
  </si>
  <si>
    <t xml:space="preserve">     -0.0636405  +/-      0.0983039  0.8291460</t>
  </si>
  <si>
    <t xml:space="preserve">    -10.2790158  +/-      0.0757289  0.6409085</t>
  </si>
  <si>
    <t xml:space="preserve">      0.1829304  +/-      0.0357420  0.9265022</t>
  </si>
  <si>
    <t xml:space="preserve">     -4.5371051  +/-      0.2815541  0.9378047</t>
  </si>
  <si>
    <t xml:space="preserve">      0.6251594  +/-      0.0269393  0.8294402</t>
  </si>
  <si>
    <t xml:space="preserve">     -0.0681080  +/-      0.1000052  0.8333152</t>
  </si>
  <si>
    <t xml:space="preserve">    -12.0289469  +/-      0.0758358  0.6421274</t>
  </si>
  <si>
    <t xml:space="preserve">      0.2170136  +/-      0.0360339  0.9270528</t>
  </si>
  <si>
    <t xml:space="preserve">     -5.1290076  +/-      0.2845816  0.9383711</t>
  </si>
  <si>
    <t xml:space="preserve">      0.6206506  +/-      0.0231844  0.8342696</t>
  </si>
  <si>
    <t xml:space="preserve">     -0.0418306  +/-      0.1021392  0.8393566</t>
  </si>
  <si>
    <t xml:space="preserve">    -13.8570559  +/-      0.0759334  0.6440942</t>
  </si>
  <si>
    <t xml:space="preserve">      0.2500906  +/-      0.0362687  0.9274316</t>
  </si>
  <si>
    <t xml:space="preserve">     -5.6940800  +/-      0.2872021  0.9387342</t>
  </si>
  <si>
    <t xml:space="preserve">      0.6111389  +/-      0.0205499  0.8392511</t>
  </si>
  <si>
    <t xml:space="preserve">     -0.0268063  +/-      0.1046047  0.8459066</t>
  </si>
  <si>
    <t xml:space="preserve">    -15.7527803  +/-      0.0760447  0.6463341</t>
  </si>
  <si>
    <t xml:space="preserve">      0.2755542  +/-      0.0366789  0.9281383</t>
  </si>
  <si>
    <t xml:space="preserve">     -6.2076496  +/-      0.2915218  0.9394187</t>
  </si>
  <si>
    <t xml:space="preserve">      0.6003220  +/-      0.0185133  0.8454660</t>
  </si>
  <si>
    <t xml:space="preserve">     -0.0091570  +/-      0.1069945  0.8508511</t>
  </si>
  <si>
    <t xml:space="preserve">    -17.6241557  +/-      0.0761849  0.6479647</t>
  </si>
  <si>
    <t xml:space="preserve">      0.3150432  +/-      0.0372109  0.9291069</t>
  </si>
  <si>
    <t xml:space="preserve">     -6.8169204  +/-      0.2969034  0.9403920</t>
  </si>
  <si>
    <t xml:space="preserve">      0.5941652  +/-      0.0171196  0.8516269</t>
  </si>
  <si>
    <t xml:space="preserve">     -0.0373476  +/-      0.1095813  0.8550480</t>
  </si>
  <si>
    <t xml:space="preserve">    -19.4519091  +/-      0.0763919  0.6493754</t>
  </si>
  <si>
    <t xml:space="preserve">      0.3491884  +/-      0.0380056  0.9305626</t>
  </si>
  <si>
    <t xml:space="preserve">     -7.4050385  +/-      0.3047160  0.9418635</t>
  </si>
  <si>
    <t xml:space="preserve">      0.5912941  +/-      0.0160086  0.8585802</t>
  </si>
  <si>
    <t xml:space="preserve">     -0.0090440  +/-      0.1120913  0.8603581</t>
  </si>
  <si>
    <t xml:space="preserve">    -21.2454239  +/-      0.0765179  0.6514030</t>
  </si>
  <si>
    <t xml:space="preserve">      0.3842629  +/-      0.0386454  0.9316288</t>
  </si>
  <si>
    <t xml:space="preserve">     -7.9709134  +/-      0.3111489  0.9428891</t>
  </si>
  <si>
    <t xml:space="preserve">      0.5821771  +/-      0.0152624  0.8643484</t>
  </si>
  <si>
    <t xml:space="preserve">     -0.0457718  +/-      0.1147001  0.8642765</t>
  </si>
  <si>
    <t xml:space="preserve">    -22.8549652  +/-      0.0767347  0.6529304</t>
  </si>
  <si>
    <t xml:space="preserve">      0.4107445  +/-      0.0395596  0.9331785</t>
  </si>
  <si>
    <t xml:space="preserve">     -8.4511939  +/-      0.3200700  0.9444167</t>
  </si>
  <si>
    <t xml:space="preserve">      0.5787656  +/-      0.0146425  0.8705279</t>
  </si>
  <si>
    <t xml:space="preserve">     -0.0501727  +/-      0.1169818  0.8684396</t>
  </si>
  <si>
    <t xml:space="preserve">    -24.3180308  +/-      0.0768757  0.6547126</t>
  </si>
  <si>
    <t xml:space="preserve">      0.4315252  +/-      0.0403434  0.9344137</t>
  </si>
  <si>
    <t xml:space="preserve">     -8.8729462  +/-      0.3277757  0.9455910</t>
  </si>
  <si>
    <t xml:space="preserve">      0.5715567  +/-      0.0142272  0.8755367</t>
  </si>
  <si>
    <t xml:space="preserve">     -0.0601331  +/-      0.1188216  0.8715544</t>
  </si>
  <si>
    <t xml:space="preserve">    -25.5773051  +/-      0.0770070  0.6561427</t>
  </si>
  <si>
    <t xml:space="preserve">      0.4573412  +/-      0.0410867  0.9355550</t>
  </si>
  <si>
    <t xml:space="preserve">     -9.3231295  +/-      0.3350186  0.9466722</t>
  </si>
  <si>
    <t xml:space="preserve">      0.5662624  +/-      0.0139473  0.8796016</t>
  </si>
  <si>
    <t xml:space="preserve">     -0.0534776  +/-      0.1200663  0.8738712</t>
  </si>
  <si>
    <t xml:space="preserve">    -26.6012717  +/-      0.0770857  0.6572821</t>
  </si>
  <si>
    <t xml:space="preserve">      0.4872060  +/-      0.0416495  0.9363840</t>
  </si>
  <si>
    <t xml:space="preserve">     -9.7758003  +/-      0.3404987  0.9474428</t>
  </si>
  <si>
    <t xml:space="preserve">      0.5613039  +/-      0.0137833  0.8824154</t>
  </si>
  <si>
    <t xml:space="preserve">     -0.0543245  +/-      0.1211512  0.8770072</t>
  </si>
  <si>
    <t xml:space="preserve">    -27.3876604  +/-      0.0770817  0.6589215</t>
  </si>
  <si>
    <t xml:space="preserve">      0.4781188  +/-      0.0422181  0.9371546</t>
  </si>
  <si>
    <t xml:space="preserve">     -9.9010550  +/-      0.3461049  0.9481133</t>
  </si>
  <si>
    <t xml:space="preserve">      0.5509021  +/-      0.0136554  0.8851999</t>
  </si>
  <si>
    <t xml:space="preserve">     -0.0676804  +/-      0.1214899  0.8777547</t>
  </si>
  <si>
    <t xml:space="preserve">    -27.9658427  +/-      0.0771305  0.6594782</t>
  </si>
  <si>
    <t xml:space="preserve">      0.5099566  +/-      0.0426188  0.9377279</t>
  </si>
  <si>
    <t xml:space="preserve">    -10.3495877  +/-      0.3499437  0.9486457</t>
  </si>
  <si>
    <t xml:space="preserve">      0.5487631  +/-      0.0136219  0.8865932</t>
  </si>
  <si>
    <t xml:space="preserve">     -0.1381384  +/-      0.1220129  0.8793163</t>
  </si>
  <si>
    <t xml:space="preserve">    -28.2161862  +/-      0.0771718  0.6605481</t>
  </si>
  <si>
    <t xml:space="preserve">      0.4904414  +/-      0.0432350  0.9385706</t>
  </si>
  <si>
    <t xml:space="preserve">    -10.3245864  +/-      0.3558816  0.9494085</t>
  </si>
  <si>
    <t xml:space="preserve">      0.5431973  +/-      0.0135723  0.8887390</t>
  </si>
  <si>
    <t xml:space="preserve">     -0.1517930  +/-      0.1213521  0.8796767</t>
  </si>
  <si>
    <t xml:space="preserve">    -28.3015362  +/-      0.0771029  0.6611250</t>
  </si>
  <si>
    <t xml:space="preserve">      0.5090589  +/-      0.0434343  0.9388083</t>
  </si>
  <si>
    <t xml:space="preserve">    -10.5941245  +/-      0.3578193  0.9495899</t>
  </si>
  <si>
    <t xml:space="preserve">      0.5376876  +/-      0.0136522  0.8889873</t>
  </si>
  <si>
    <t xml:space="preserve">     -0.1538202  +/-      0.1206075  0.8799494</t>
  </si>
  <si>
    <t xml:space="preserve">    -28.3164178  +/-      0.0769993  0.6615570</t>
  </si>
  <si>
    <t xml:space="preserve">      0.5082619  +/-      0.0434387  0.9387701</t>
  </si>
  <si>
    <t xml:space="preserve">    -10.7934226  +/-      0.3579127  0.9495099</t>
  </si>
  <si>
    <t xml:space="preserve">      0.5321426  +/-      0.0137390  0.8886860</t>
  </si>
  <si>
    <t xml:space="preserve">     -0.2096048  +/-      0.1200063  0.8793854</t>
  </si>
  <si>
    <t xml:space="preserve">    -28.2316514  +/-      0.0770205  0.6616828</t>
  </si>
  <si>
    <t xml:space="preserve">      0.5296928  +/-      0.0436949  0.9391275</t>
  </si>
  <si>
    <t xml:space="preserve">    -11.0529392  +/-      0.3603057  0.9498418</t>
  </si>
  <si>
    <t xml:space="preserve">      0.5319373  +/-      0.0138200  0.8889038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</si>
</sst>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opLeftCell="A16" workbookViewId="0">
      <selection activeCell="E2" sqref="E2:F257"/>
    </sheetView>
  </sheetViews>
  <sheetFormatPr defaultRowHeight="15" x14ac:dyDescent="0.25"/>
  <cols>
    <col min="2" max="2" width="11.5703125" customWidth="1"/>
    <col min="6" max="6" width="10.7109375" customWidth="1"/>
    <col min="10" max="10" width="13.28515625" customWidth="1"/>
  </cols>
  <sheetData>
    <row r="1" spans="1:16" ht="45" x14ac:dyDescent="0.25">
      <c r="A1" s="1" t="s">
        <v>0</v>
      </c>
      <c r="B1" s="1" t="str">
        <f>CONCATENATE($O$1,"-Data")</f>
        <v>SsI45A_I107A-Data</v>
      </c>
      <c r="C1" s="1" t="str">
        <f>CONCATENATE($O$1,"-Data-MRE")</f>
        <v>SsI45A_I107A-Data-MRE</v>
      </c>
      <c r="D1" s="1"/>
      <c r="E1" s="1" t="s">
        <v>0</v>
      </c>
      <c r="F1" s="1" t="str">
        <f>CONCATENATE($O$1,"-Model")</f>
        <v>SsI45A_I107A-Model</v>
      </c>
      <c r="G1" s="1" t="str">
        <f>CONCATENATE($O$1,"-Model-MRE")</f>
        <v>SsI45A_I107A-Model-MRE</v>
      </c>
      <c r="H1" s="1"/>
      <c r="I1" s="1" t="s">
        <v>0</v>
      </c>
      <c r="J1" s="1" t="str">
        <f>CONCATENATE($O$1,"-Residual")</f>
        <v>SsI45A_I107A-Residual</v>
      </c>
      <c r="K1" s="1"/>
      <c r="N1" t="s">
        <v>1</v>
      </c>
      <c r="O1" t="s">
        <v>42</v>
      </c>
    </row>
    <row r="2" spans="1:16" x14ac:dyDescent="0.25">
      <c r="A2" s="2">
        <v>0.2</v>
      </c>
      <c r="B2" s="2">
        <v>-28.538650000000001</v>
      </c>
      <c r="C2">
        <f>(B2*100000)/($O$2*0.5*$O$3)</f>
        <v>-7829.5336076817557</v>
      </c>
      <c r="E2" s="2">
        <v>0.2</v>
      </c>
      <c r="F2" s="2">
        <v>-28.28717</v>
      </c>
      <c r="G2">
        <f>(F2*100000)/($O$2*0.5*$O$3)</f>
        <v>-7760.5404663923182</v>
      </c>
      <c r="I2" s="2">
        <v>0.2</v>
      </c>
      <c r="J2" s="2">
        <v>-0.2514768</v>
      </c>
      <c r="N2" t="s">
        <v>2</v>
      </c>
      <c r="O2">
        <v>243</v>
      </c>
    </row>
    <row r="3" spans="1:16" x14ac:dyDescent="0.25">
      <c r="A3" s="2">
        <v>0.224</v>
      </c>
      <c r="B3" s="2">
        <v>-28.092749999999999</v>
      </c>
      <c r="C3">
        <f t="shared" ref="C3:C44" si="0">(B3*100000)/($O$2*0.5*$O$3)</f>
        <v>-7707.2016460905352</v>
      </c>
      <c r="E3" s="2">
        <v>0.2355216</v>
      </c>
      <c r="F3" s="2">
        <v>-28.287500000000001</v>
      </c>
      <c r="G3">
        <f t="shared" ref="G3:G66" si="1">(F3*100000)/($O$2*0.5*$O$3)</f>
        <v>-7760.6310013717421</v>
      </c>
      <c r="I3" s="2">
        <v>0.224</v>
      </c>
      <c r="J3" s="2">
        <v>0.19470290000000001</v>
      </c>
      <c r="K3" s="2"/>
      <c r="N3" t="s">
        <v>3</v>
      </c>
      <c r="O3">
        <v>3</v>
      </c>
      <c r="P3" t="s">
        <v>4</v>
      </c>
    </row>
    <row r="4" spans="1:16" x14ac:dyDescent="0.25">
      <c r="A4" s="2">
        <v>0.23499999999999999</v>
      </c>
      <c r="B4" s="2">
        <v>-28.024349999999998</v>
      </c>
      <c r="C4">
        <f t="shared" si="0"/>
        <v>-7688.4362139917694</v>
      </c>
      <c r="E4" s="2">
        <v>0.27104309999999998</v>
      </c>
      <c r="F4" s="2">
        <v>-28.28725</v>
      </c>
      <c r="G4">
        <f t="shared" si="1"/>
        <v>-7760.5624142661181</v>
      </c>
      <c r="I4" s="2">
        <v>0.23499999999999999</v>
      </c>
      <c r="J4" s="2">
        <v>0.26314749999999998</v>
      </c>
      <c r="K4" s="2"/>
      <c r="N4" t="s">
        <v>5</v>
      </c>
      <c r="O4">
        <v>30</v>
      </c>
      <c r="P4" t="s">
        <v>6</v>
      </c>
    </row>
    <row r="5" spans="1:16" x14ac:dyDescent="0.25">
      <c r="A5" s="2">
        <v>0.50700000000000001</v>
      </c>
      <c r="B5" s="2">
        <v>-28.374649999999999</v>
      </c>
      <c r="C5">
        <f t="shared" si="0"/>
        <v>-7784.5404663923182</v>
      </c>
      <c r="E5" s="2">
        <v>0.30656470000000002</v>
      </c>
      <c r="F5" s="2">
        <v>-28.286370000000002</v>
      </c>
      <c r="G5">
        <f t="shared" si="1"/>
        <v>-7760.3209876543206</v>
      </c>
      <c r="I5" s="2">
        <v>0.50700000000000001</v>
      </c>
      <c r="J5" s="2">
        <v>-0.1089714</v>
      </c>
      <c r="K5" s="2"/>
    </row>
    <row r="6" spans="1:16" x14ac:dyDescent="0.25">
      <c r="A6" s="2">
        <v>0.754</v>
      </c>
      <c r="B6" s="2">
        <v>-28.362449999999999</v>
      </c>
      <c r="C6">
        <f t="shared" si="0"/>
        <v>-7781.1934156378602</v>
      </c>
      <c r="E6" s="2">
        <v>0.34208630000000001</v>
      </c>
      <c r="F6" s="2">
        <v>-28.284790000000001</v>
      </c>
      <c r="G6">
        <f t="shared" si="1"/>
        <v>-7759.8875171467762</v>
      </c>
      <c r="I6" s="2">
        <v>0.754</v>
      </c>
      <c r="J6" s="2">
        <v>-0.182478</v>
      </c>
      <c r="K6" s="2"/>
    </row>
    <row r="7" spans="1:16" x14ac:dyDescent="0.25">
      <c r="A7" s="2">
        <v>1.1439999999999999</v>
      </c>
      <c r="B7" s="2">
        <v>-27.615349999999999</v>
      </c>
      <c r="C7">
        <f t="shared" si="0"/>
        <v>-7576.2277091906717</v>
      </c>
      <c r="E7" s="2">
        <v>0.3776079</v>
      </c>
      <c r="F7" s="2">
        <v>-28.282419999999998</v>
      </c>
      <c r="G7">
        <f t="shared" si="1"/>
        <v>-7759.2373113854592</v>
      </c>
      <c r="I7" s="2">
        <v>1.1439999999999999</v>
      </c>
      <c r="J7" s="2">
        <v>0.12527469999999999</v>
      </c>
      <c r="K7" s="2"/>
    </row>
    <row r="8" spans="1:16" x14ac:dyDescent="0.25">
      <c r="A8" s="2">
        <v>1.464</v>
      </c>
      <c r="B8" s="2">
        <v>-26.699649999999998</v>
      </c>
      <c r="C8">
        <f t="shared" si="0"/>
        <v>-7325.0068587105625</v>
      </c>
      <c r="E8" s="2">
        <v>0.41312939999999998</v>
      </c>
      <c r="F8" s="2">
        <v>-28.27918</v>
      </c>
      <c r="G8">
        <f t="shared" si="1"/>
        <v>-7758.3484224965705</v>
      </c>
      <c r="I8" s="2">
        <v>1.464</v>
      </c>
      <c r="J8" s="2">
        <v>7.9897640000000006E-2</v>
      </c>
      <c r="K8" s="2"/>
    </row>
    <row r="9" spans="1:16" x14ac:dyDescent="0.25">
      <c r="A9" s="2">
        <v>1.677</v>
      </c>
      <c r="B9" s="2">
        <v>-25.697749999999999</v>
      </c>
      <c r="C9">
        <f t="shared" si="0"/>
        <v>-7050.1371742112478</v>
      </c>
      <c r="E9" s="2">
        <v>0.44865100000000002</v>
      </c>
      <c r="F9" s="2">
        <v>-28.27497</v>
      </c>
      <c r="G9">
        <f t="shared" si="1"/>
        <v>-7757.1934156378602</v>
      </c>
      <c r="I9" s="2">
        <v>1.677</v>
      </c>
      <c r="J9" s="2">
        <v>-4.2477840000000003E-2</v>
      </c>
      <c r="K9" s="2"/>
    </row>
    <row r="10" spans="1:16" x14ac:dyDescent="0.25">
      <c r="A10" s="2">
        <v>2.0099999999999998</v>
      </c>
      <c r="B10" s="2">
        <v>-23.31785</v>
      </c>
      <c r="C10">
        <f t="shared" si="0"/>
        <v>-6397.2153635116601</v>
      </c>
      <c r="E10" s="2">
        <v>0.48417260000000001</v>
      </c>
      <c r="F10" s="2">
        <v>-28.269690000000001</v>
      </c>
      <c r="G10">
        <f t="shared" si="1"/>
        <v>-7755.7448559670784</v>
      </c>
      <c r="I10" s="2">
        <v>2.0099999999999998</v>
      </c>
      <c r="J10" s="2">
        <v>-0.1354284</v>
      </c>
      <c r="K10" s="2"/>
    </row>
    <row r="11" spans="1:16" x14ac:dyDescent="0.25">
      <c r="A11" s="2">
        <v>2.105</v>
      </c>
      <c r="B11" s="2">
        <v>-22.449549999999999</v>
      </c>
      <c r="C11">
        <f t="shared" si="0"/>
        <v>-6158.9986282578875</v>
      </c>
      <c r="E11" s="2">
        <v>0.51969410000000005</v>
      </c>
      <c r="F11" s="2">
        <v>-28.26322</v>
      </c>
      <c r="G11">
        <f t="shared" si="1"/>
        <v>-7753.9698216735251</v>
      </c>
      <c r="I11" s="2">
        <v>2.105</v>
      </c>
      <c r="J11" s="2">
        <v>-3.216948E-2</v>
      </c>
      <c r="K11" s="2"/>
    </row>
    <row r="12" spans="1:16" x14ac:dyDescent="0.25">
      <c r="A12" s="2">
        <v>2.3780000000000001</v>
      </c>
      <c r="B12" s="2">
        <v>-20.315349999999999</v>
      </c>
      <c r="C12">
        <f t="shared" si="0"/>
        <v>-5573.4842249657058</v>
      </c>
      <c r="E12" s="2">
        <v>0.55521569999999998</v>
      </c>
      <c r="F12" s="2">
        <v>-28.25543</v>
      </c>
      <c r="G12">
        <f t="shared" si="1"/>
        <v>-7751.8326474622772</v>
      </c>
      <c r="I12" s="2">
        <v>2.3780000000000001</v>
      </c>
      <c r="J12" s="2">
        <v>0.1191441</v>
      </c>
      <c r="K12" s="2"/>
    </row>
    <row r="13" spans="1:16" x14ac:dyDescent="0.25">
      <c r="A13" s="2">
        <v>2.629</v>
      </c>
      <c r="B13" s="2">
        <v>-19.198550000000001</v>
      </c>
      <c r="C13">
        <f t="shared" si="0"/>
        <v>-5267.0919067215364</v>
      </c>
      <c r="E13" s="2">
        <v>0.59073730000000002</v>
      </c>
      <c r="F13" s="2">
        <v>-28.246179999999999</v>
      </c>
      <c r="G13">
        <f t="shared" si="1"/>
        <v>-7749.294924554184</v>
      </c>
      <c r="I13" s="2">
        <v>2.629</v>
      </c>
      <c r="J13" s="2">
        <v>-9.7494590000000006E-2</v>
      </c>
      <c r="K13" s="2"/>
    </row>
    <row r="14" spans="1:16" x14ac:dyDescent="0.25">
      <c r="A14" s="2">
        <v>2.903</v>
      </c>
      <c r="B14" s="2">
        <v>-18.192049999999998</v>
      </c>
      <c r="C14">
        <f t="shared" si="0"/>
        <v>-4990.9602194787376</v>
      </c>
      <c r="E14" s="2">
        <v>0.6262588</v>
      </c>
      <c r="F14" s="2">
        <v>-28.235309999999998</v>
      </c>
      <c r="G14">
        <f t="shared" si="1"/>
        <v>-7746.3127572016465</v>
      </c>
      <c r="I14" s="2">
        <v>2.903</v>
      </c>
      <c r="J14" s="2">
        <v>-6.2608349999999993E-2</v>
      </c>
      <c r="K14" s="2"/>
    </row>
    <row r="15" spans="1:16" x14ac:dyDescent="0.25">
      <c r="A15" s="2">
        <v>3.0830000000000002</v>
      </c>
      <c r="B15" s="2">
        <v>-17.74465</v>
      </c>
      <c r="C15">
        <f t="shared" si="0"/>
        <v>-4868.2167352537726</v>
      </c>
      <c r="E15" s="2">
        <v>0.66178040000000005</v>
      </c>
      <c r="F15" s="2">
        <v>-28.222639999999998</v>
      </c>
      <c r="G15">
        <f t="shared" si="1"/>
        <v>-7742.8367626886147</v>
      </c>
      <c r="I15" s="2">
        <v>3.0830000000000002</v>
      </c>
      <c r="J15" s="2">
        <v>-8.5218080000000002E-2</v>
      </c>
      <c r="K15" s="2"/>
    </row>
    <row r="16" spans="1:16" x14ac:dyDescent="0.25">
      <c r="A16" s="2">
        <v>3.4780000000000002</v>
      </c>
      <c r="B16" s="2">
        <v>-16.64085</v>
      </c>
      <c r="C16">
        <f t="shared" si="0"/>
        <v>-4565.3909465020579</v>
      </c>
      <c r="E16" s="2">
        <v>0.69730199999999998</v>
      </c>
      <c r="F16" s="2">
        <v>-28.207989999999999</v>
      </c>
      <c r="G16">
        <f t="shared" si="1"/>
        <v>-7738.8175582990398</v>
      </c>
      <c r="I16" s="2">
        <v>3.4780000000000002</v>
      </c>
      <c r="J16" s="2">
        <v>0.148426</v>
      </c>
      <c r="K16" s="2"/>
    </row>
    <row r="17" spans="1:11" x14ac:dyDescent="0.25">
      <c r="A17" s="2">
        <v>3.4420000000000002</v>
      </c>
      <c r="B17" s="2">
        <v>-16.83475</v>
      </c>
      <c r="C17">
        <f t="shared" si="0"/>
        <v>-4618.5871056241431</v>
      </c>
      <c r="E17" s="2">
        <v>0.73282360000000002</v>
      </c>
      <c r="F17" s="2">
        <v>-28.19115</v>
      </c>
      <c r="G17">
        <f t="shared" si="1"/>
        <v>-7734.1975308641977</v>
      </c>
      <c r="I17" s="2">
        <v>3.4420000000000002</v>
      </c>
      <c r="J17" s="2">
        <v>3.2447709999999998E-2</v>
      </c>
      <c r="K17" s="2"/>
    </row>
    <row r="18" spans="1:11" x14ac:dyDescent="0.25">
      <c r="A18" s="2">
        <v>3.778</v>
      </c>
      <c r="B18" s="2">
        <v>-16.27075</v>
      </c>
      <c r="C18">
        <f t="shared" si="0"/>
        <v>-4463.8545953360772</v>
      </c>
      <c r="E18" s="2">
        <v>0.7683451</v>
      </c>
      <c r="F18" s="2">
        <v>-28.171890000000001</v>
      </c>
      <c r="G18">
        <f t="shared" si="1"/>
        <v>-7728.9135802469136</v>
      </c>
      <c r="I18" s="2">
        <v>3.778</v>
      </c>
      <c r="J18" s="2">
        <v>-0.16851260000000001</v>
      </c>
      <c r="K18" s="2"/>
    </row>
    <row r="19" spans="1:11" x14ac:dyDescent="0.25">
      <c r="A19" s="2">
        <v>4.0179999999999998</v>
      </c>
      <c r="B19" s="2">
        <v>-15.30575</v>
      </c>
      <c r="C19">
        <f t="shared" si="0"/>
        <v>-4199.1083676268863</v>
      </c>
      <c r="E19" s="2">
        <v>0.80386670000000005</v>
      </c>
      <c r="F19" s="2">
        <v>-28.14995</v>
      </c>
      <c r="G19">
        <f t="shared" si="1"/>
        <v>-7722.8943758573387</v>
      </c>
      <c r="I19" s="2">
        <v>4.0179999999999998</v>
      </c>
      <c r="J19" s="2">
        <v>0.17133709999999999</v>
      </c>
      <c r="K19" s="2"/>
    </row>
    <row r="20" spans="1:11" x14ac:dyDescent="0.25">
      <c r="A20" s="2">
        <v>4.2469999999999999</v>
      </c>
      <c r="B20" s="2">
        <v>-14.82925</v>
      </c>
      <c r="C20">
        <f t="shared" si="0"/>
        <v>-4068.3813443072704</v>
      </c>
      <c r="E20" s="2">
        <v>0.83938829999999998</v>
      </c>
      <c r="F20" s="2">
        <v>-28.125070000000001</v>
      </c>
      <c r="G20">
        <f t="shared" si="1"/>
        <v>-7716.0685871056239</v>
      </c>
      <c r="I20" s="2">
        <v>4.2469999999999999</v>
      </c>
      <c r="J20" s="2">
        <v>-2.3405530000000001E-2</v>
      </c>
      <c r="K20" s="2"/>
    </row>
    <row r="21" spans="1:11" x14ac:dyDescent="0.25">
      <c r="A21" s="2">
        <v>4.524</v>
      </c>
      <c r="B21" s="2">
        <v>-13.98495</v>
      </c>
      <c r="C21">
        <f t="shared" si="0"/>
        <v>-3836.7489711934159</v>
      </c>
      <c r="E21" s="2">
        <v>0.87490979999999996</v>
      </c>
      <c r="F21" s="2">
        <v>-28.09694</v>
      </c>
      <c r="G21">
        <f t="shared" si="1"/>
        <v>-7708.3511659807955</v>
      </c>
      <c r="I21" s="2">
        <v>4.524</v>
      </c>
      <c r="J21" s="2">
        <v>-7.9055619999999993E-2</v>
      </c>
      <c r="K21" s="2"/>
    </row>
    <row r="22" spans="1:11" x14ac:dyDescent="0.25">
      <c r="A22" s="2">
        <v>4.8140000000000001</v>
      </c>
      <c r="B22" s="2">
        <v>-12.802949999999999</v>
      </c>
      <c r="C22">
        <f t="shared" si="0"/>
        <v>-3512.4691358024693</v>
      </c>
      <c r="E22" s="2">
        <v>0.9104314</v>
      </c>
      <c r="F22" s="2">
        <v>-28.065249999999999</v>
      </c>
      <c r="G22">
        <f t="shared" si="1"/>
        <v>-7699.6570644718795</v>
      </c>
      <c r="I22" s="2">
        <v>4.8140000000000001</v>
      </c>
      <c r="J22" s="2">
        <v>9.4394119999999998E-2</v>
      </c>
      <c r="K22" s="2"/>
    </row>
    <row r="23" spans="1:11" x14ac:dyDescent="0.25">
      <c r="A23" s="2">
        <v>4.8140000000000001</v>
      </c>
      <c r="B23" s="2">
        <v>-12.67615</v>
      </c>
      <c r="C23">
        <f t="shared" si="0"/>
        <v>-3477.681755829904</v>
      </c>
      <c r="E23" s="2">
        <v>0.94595300000000004</v>
      </c>
      <c r="F23" s="2">
        <v>-28.02965</v>
      </c>
      <c r="G23">
        <f t="shared" si="1"/>
        <v>-7689.8902606310012</v>
      </c>
      <c r="I23" s="2">
        <v>4.8140000000000001</v>
      </c>
      <c r="J23" s="2">
        <v>0.22119369999999999</v>
      </c>
      <c r="K23" s="2"/>
    </row>
    <row r="24" spans="1:11" x14ac:dyDescent="0.25">
      <c r="A24" s="2">
        <v>5.202</v>
      </c>
      <c r="B24" s="2">
        <v>-11.466749999999999</v>
      </c>
      <c r="C24">
        <f t="shared" si="0"/>
        <v>-3145.8847736625517</v>
      </c>
      <c r="E24" s="2">
        <v>0.98147450000000003</v>
      </c>
      <c r="F24" s="2">
        <v>-27.98976</v>
      </c>
      <c r="G24">
        <f t="shared" si="1"/>
        <v>-7678.9465020576135</v>
      </c>
      <c r="I24" s="2">
        <v>5.202</v>
      </c>
      <c r="J24" s="2">
        <v>0.22119369999999999</v>
      </c>
      <c r="K24" s="2"/>
    </row>
    <row r="25" spans="1:11" x14ac:dyDescent="0.25">
      <c r="A25" s="2">
        <v>5.4450000000000003</v>
      </c>
      <c r="B25" s="2">
        <v>-11.04895</v>
      </c>
      <c r="C25">
        <f t="shared" si="0"/>
        <v>-3031.2620027434841</v>
      </c>
      <c r="E25" s="2">
        <v>1.016996</v>
      </c>
      <c r="F25" s="2">
        <v>-27.945180000000001</v>
      </c>
      <c r="G25">
        <f t="shared" si="1"/>
        <v>-7666.7160493827159</v>
      </c>
      <c r="I25" s="2">
        <v>5.4450000000000003</v>
      </c>
      <c r="J25" s="2">
        <v>-0.29655759999999998</v>
      </c>
      <c r="K25" s="2"/>
    </row>
    <row r="26" spans="1:11" x14ac:dyDescent="0.25">
      <c r="A26" s="2">
        <v>5.6879999999999997</v>
      </c>
      <c r="B26" s="2">
        <v>-10.03674</v>
      </c>
      <c r="C26">
        <f t="shared" si="0"/>
        <v>-2753.5637860082306</v>
      </c>
      <c r="E26" s="2">
        <v>1.0525180000000001</v>
      </c>
      <c r="F26" s="2">
        <v>-27.895479999999999</v>
      </c>
      <c r="G26">
        <f t="shared" si="1"/>
        <v>-7653.0809327846364</v>
      </c>
      <c r="I26" s="2">
        <v>5.6879999999999997</v>
      </c>
      <c r="J26" s="2">
        <v>-2.199898E-3</v>
      </c>
      <c r="K26" s="2"/>
    </row>
    <row r="27" spans="1:11" x14ac:dyDescent="0.25">
      <c r="A27" s="2">
        <v>5.907</v>
      </c>
      <c r="B27" s="2">
        <v>-9.3292110000000008</v>
      </c>
      <c r="C27">
        <f t="shared" si="0"/>
        <v>-2559.4543209876547</v>
      </c>
      <c r="E27" s="2">
        <v>1.088039</v>
      </c>
      <c r="F27" s="2">
        <v>-27.840199999999999</v>
      </c>
      <c r="G27">
        <f t="shared" si="1"/>
        <v>-7637.9149519890261</v>
      </c>
      <c r="I27" s="2">
        <v>5.907</v>
      </c>
      <c r="J27" s="2">
        <v>0.1325115</v>
      </c>
      <c r="K27" s="2"/>
    </row>
    <row r="28" spans="1:11" x14ac:dyDescent="0.25">
      <c r="A28" s="2">
        <v>6.1760000000000002</v>
      </c>
      <c r="B28" s="2">
        <v>-9.0149509999999999</v>
      </c>
      <c r="C28">
        <f t="shared" si="0"/>
        <v>-2473.237585733882</v>
      </c>
      <c r="E28" s="2">
        <v>1.123561</v>
      </c>
      <c r="F28" s="2">
        <v>-27.778860000000002</v>
      </c>
      <c r="G28">
        <f t="shared" si="1"/>
        <v>-7621.0864197530864</v>
      </c>
      <c r="I28" s="2">
        <v>6.1760000000000002</v>
      </c>
      <c r="J28" s="2">
        <v>-0.15827550000000001</v>
      </c>
      <c r="K28" s="2"/>
    </row>
    <row r="29" spans="1:11" x14ac:dyDescent="0.25">
      <c r="A29" s="2">
        <v>6.4080000000000004</v>
      </c>
      <c r="B29" s="2">
        <v>-8.2885010000000001</v>
      </c>
      <c r="C29">
        <f t="shared" si="0"/>
        <v>-2273.937174211248</v>
      </c>
      <c r="E29" s="2">
        <v>1.1590819999999999</v>
      </c>
      <c r="F29" s="2">
        <v>-27.71096</v>
      </c>
      <c r="G29">
        <f t="shared" si="1"/>
        <v>-7602.4581618655693</v>
      </c>
      <c r="I29" s="2">
        <v>6.4080000000000004</v>
      </c>
      <c r="J29" s="2">
        <v>0.12804199999999999</v>
      </c>
      <c r="K29" s="2"/>
    </row>
    <row r="30" spans="1:11" x14ac:dyDescent="0.25">
      <c r="A30" s="2">
        <v>6.641</v>
      </c>
      <c r="B30" s="2">
        <v>-8.0083509999999993</v>
      </c>
      <c r="C30">
        <f t="shared" si="0"/>
        <v>-2197.0784636488338</v>
      </c>
      <c r="E30" s="2">
        <v>1.194604</v>
      </c>
      <c r="F30" s="2">
        <v>-27.635960000000001</v>
      </c>
      <c r="G30">
        <f t="shared" si="1"/>
        <v>-7581.8820301783262</v>
      </c>
      <c r="I30" s="2">
        <v>6.641</v>
      </c>
      <c r="J30" s="2">
        <v>3.2882950000000001E-2</v>
      </c>
      <c r="K30" s="2"/>
    </row>
    <row r="31" spans="1:11" x14ac:dyDescent="0.25">
      <c r="A31" s="2">
        <v>6.8380000000000001</v>
      </c>
      <c r="B31" s="2">
        <v>-7.7761909999999999</v>
      </c>
      <c r="C31">
        <f t="shared" si="0"/>
        <v>-2133.3857338820303</v>
      </c>
      <c r="E31" s="2">
        <v>1.2301260000000001</v>
      </c>
      <c r="F31" s="2">
        <v>-27.553329999999999</v>
      </c>
      <c r="G31">
        <f t="shared" si="1"/>
        <v>-7559.2126200274352</v>
      </c>
      <c r="I31" s="2">
        <v>6.8380000000000001</v>
      </c>
      <c r="J31" s="2">
        <v>-7.9020400000000008E-3</v>
      </c>
      <c r="K31" s="2"/>
    </row>
    <row r="32" spans="1:11" x14ac:dyDescent="0.25">
      <c r="A32" s="2">
        <v>7.1449999999999996</v>
      </c>
      <c r="B32" s="2">
        <v>-7.3367610000000001</v>
      </c>
      <c r="C32">
        <f t="shared" si="0"/>
        <v>-2012.8288065843622</v>
      </c>
      <c r="E32" s="2">
        <v>1.265647</v>
      </c>
      <c r="F32" s="2">
        <v>-27.462510000000002</v>
      </c>
      <c r="G32">
        <f t="shared" si="1"/>
        <v>-7534.2962962962965</v>
      </c>
      <c r="I32" s="2">
        <v>7.1449999999999996</v>
      </c>
      <c r="J32" s="2">
        <v>7.1609800000000001E-2</v>
      </c>
      <c r="K32" s="2"/>
    </row>
    <row r="33" spans="1:11" x14ac:dyDescent="0.25">
      <c r="A33" s="2">
        <v>7.4039999999999999</v>
      </c>
      <c r="B33" s="2">
        <v>-7.1160009999999998</v>
      </c>
      <c r="C33">
        <f t="shared" si="0"/>
        <v>-1952.2636488340192</v>
      </c>
      <c r="E33" s="2">
        <v>1.301169</v>
      </c>
      <c r="F33" s="2">
        <v>-27.362939999999998</v>
      </c>
      <c r="G33">
        <f t="shared" si="1"/>
        <v>-7506.9794238683126</v>
      </c>
      <c r="I33" s="2">
        <v>7.4039999999999999</v>
      </c>
      <c r="J33" s="2">
        <v>3.7036909999999999E-2</v>
      </c>
      <c r="K33" s="2"/>
    </row>
    <row r="34" spans="1:11" x14ac:dyDescent="0.25">
      <c r="A34" s="2">
        <v>7.6509999999999998</v>
      </c>
      <c r="B34" s="2">
        <v>-7.1076810000000004</v>
      </c>
      <c r="C34">
        <f t="shared" si="0"/>
        <v>-1949.9810699588479</v>
      </c>
      <c r="E34" s="2">
        <v>1.3366899999999999</v>
      </c>
      <c r="F34" s="2">
        <v>-27.254069999999999</v>
      </c>
      <c r="G34">
        <f t="shared" si="1"/>
        <v>-7477.1111111111113</v>
      </c>
      <c r="I34" s="2">
        <v>7.6509999999999998</v>
      </c>
      <c r="J34" s="2">
        <v>-0.16734979999999999</v>
      </c>
      <c r="K34" s="2"/>
    </row>
    <row r="35" spans="1:11" x14ac:dyDescent="0.25">
      <c r="A35" s="2">
        <v>7.8869999999999996</v>
      </c>
      <c r="B35" s="2">
        <v>-6.8736110000000004</v>
      </c>
      <c r="C35">
        <f t="shared" si="0"/>
        <v>-1885.7643347050757</v>
      </c>
      <c r="E35" s="2">
        <v>1.372212</v>
      </c>
      <c r="F35" s="2">
        <v>-27.135359999999999</v>
      </c>
      <c r="G35">
        <f t="shared" si="1"/>
        <v>-7444.5432098765432</v>
      </c>
      <c r="I35" s="2">
        <v>7.8869999999999996</v>
      </c>
      <c r="J35" s="2">
        <v>-0.1152856</v>
      </c>
      <c r="K35" s="2"/>
    </row>
    <row r="36" spans="1:11" x14ac:dyDescent="0.25">
      <c r="A36" s="2">
        <v>8.0850000000000009</v>
      </c>
      <c r="B36" s="2">
        <v>-6.6714909999999996</v>
      </c>
      <c r="C36">
        <f t="shared" si="0"/>
        <v>-1830.3130315500684</v>
      </c>
      <c r="E36" s="2">
        <v>1.4077329999999999</v>
      </c>
      <c r="F36" s="2">
        <v>-27.0063</v>
      </c>
      <c r="G36">
        <f t="shared" si="1"/>
        <v>-7409.1358024691363</v>
      </c>
      <c r="I36" s="2">
        <v>8.0850000000000009</v>
      </c>
      <c r="J36" s="2">
        <v>-5.3611739999999998E-2</v>
      </c>
      <c r="K36" s="2"/>
    </row>
    <row r="37" spans="1:11" x14ac:dyDescent="0.25">
      <c r="A37" s="2">
        <v>8.2469999999999999</v>
      </c>
      <c r="B37" s="2">
        <v>-6.674131</v>
      </c>
      <c r="C37">
        <f t="shared" si="0"/>
        <v>-1831.0373113854594</v>
      </c>
      <c r="E37" s="2">
        <v>1.443255</v>
      </c>
      <c r="F37" s="2">
        <v>-26.866420000000002</v>
      </c>
      <c r="G37">
        <f t="shared" si="1"/>
        <v>-7370.7599451303158</v>
      </c>
      <c r="I37" s="2">
        <v>8.2469999999999999</v>
      </c>
      <c r="J37" s="2">
        <v>-0.16461809999999999</v>
      </c>
      <c r="K37" s="2"/>
    </row>
    <row r="38" spans="1:11" x14ac:dyDescent="0.25">
      <c r="A38" s="2">
        <v>8.4949999999999992</v>
      </c>
      <c r="B38" s="2">
        <v>-6.2017810000000004</v>
      </c>
      <c r="C38">
        <f t="shared" si="0"/>
        <v>-1701.4488340192047</v>
      </c>
      <c r="E38" s="2">
        <v>1.478777</v>
      </c>
      <c r="F38" s="2">
        <v>-26.715299999999999</v>
      </c>
      <c r="G38">
        <f t="shared" si="1"/>
        <v>-7329.300411522634</v>
      </c>
      <c r="I38" s="2">
        <v>8.4949999999999992</v>
      </c>
      <c r="J38" s="2">
        <v>0.15076229999999999</v>
      </c>
      <c r="K38" s="2"/>
    </row>
    <row r="39" spans="1:11" x14ac:dyDescent="0.25">
      <c r="A39" s="2">
        <v>8.7080000000000002</v>
      </c>
      <c r="B39" s="2">
        <v>-6.1149610000000001</v>
      </c>
      <c r="C39">
        <f t="shared" si="0"/>
        <v>-1677.629903978052</v>
      </c>
      <c r="E39" s="2">
        <v>1.5142979999999999</v>
      </c>
      <c r="F39" s="2">
        <v>-26.552600000000002</v>
      </c>
      <c r="G39">
        <f t="shared" si="1"/>
        <v>-7284.663923182442</v>
      </c>
      <c r="I39" s="2">
        <v>8.7080000000000002</v>
      </c>
      <c r="J39" s="2">
        <v>0.10944619999999999</v>
      </c>
      <c r="K39" s="2"/>
    </row>
    <row r="40" spans="1:11" x14ac:dyDescent="0.25">
      <c r="A40" s="2">
        <v>8.9570000000000007</v>
      </c>
      <c r="B40" s="2">
        <v>-5.8789709999999999</v>
      </c>
      <c r="C40">
        <f t="shared" si="0"/>
        <v>-1612.8864197530863</v>
      </c>
      <c r="E40" s="2">
        <v>1.54982</v>
      </c>
      <c r="F40" s="2">
        <v>-26.378080000000001</v>
      </c>
      <c r="G40">
        <f t="shared" si="1"/>
        <v>-7236.7846364883399</v>
      </c>
      <c r="I40" s="2">
        <v>8.9570000000000007</v>
      </c>
      <c r="J40" s="2">
        <v>0.20147229999999999</v>
      </c>
      <c r="K40" s="2"/>
    </row>
    <row r="41" spans="1:11" x14ac:dyDescent="0.25">
      <c r="A41" s="2">
        <v>9.2579999999999991</v>
      </c>
      <c r="B41" s="2">
        <v>-6.0686210000000003</v>
      </c>
      <c r="C41">
        <f t="shared" si="0"/>
        <v>-1664.916598079561</v>
      </c>
      <c r="E41" s="2">
        <v>1.5853409999999999</v>
      </c>
      <c r="F41" s="2">
        <v>-26.191569999999999</v>
      </c>
      <c r="G41">
        <f t="shared" si="1"/>
        <v>-7185.6159122085046</v>
      </c>
      <c r="I41" s="2">
        <v>9.2579999999999991</v>
      </c>
      <c r="J41" s="2">
        <v>-0.1560946</v>
      </c>
      <c r="K41" s="2"/>
    </row>
    <row r="42" spans="1:11" x14ac:dyDescent="0.25">
      <c r="A42" s="2"/>
      <c r="B42" s="2"/>
      <c r="E42" s="2">
        <v>1.6208629999999999</v>
      </c>
      <c r="F42" s="2">
        <v>-25.993079999999999</v>
      </c>
      <c r="G42">
        <f t="shared" si="1"/>
        <v>-7131.1604938271603</v>
      </c>
      <c r="I42" s="2"/>
      <c r="J42" s="2"/>
    </row>
    <row r="43" spans="1:11" x14ac:dyDescent="0.25">
      <c r="A43" s="2"/>
      <c r="B43" s="2"/>
      <c r="E43" s="2">
        <v>1.6563840000000001</v>
      </c>
      <c r="F43" s="2">
        <v>-25.782710000000002</v>
      </c>
      <c r="G43">
        <f t="shared" si="1"/>
        <v>-7073.4458161865568</v>
      </c>
      <c r="I43" s="2"/>
      <c r="J43" s="2"/>
    </row>
    <row r="44" spans="1:11" x14ac:dyDescent="0.25">
      <c r="A44" s="2"/>
      <c r="B44" s="2"/>
      <c r="E44" s="2">
        <v>1.6919059999999999</v>
      </c>
      <c r="F44" s="2">
        <v>-25.560739999999999</v>
      </c>
      <c r="G44">
        <f t="shared" si="1"/>
        <v>-7012.5486968449932</v>
      </c>
      <c r="I44" s="2"/>
      <c r="J44" s="2"/>
    </row>
    <row r="45" spans="1:11" x14ac:dyDescent="0.25">
      <c r="E45" s="2">
        <v>1.727428</v>
      </c>
      <c r="F45" s="2">
        <v>-25.327629999999999</v>
      </c>
      <c r="G45">
        <f t="shared" si="1"/>
        <v>-6948.5953360768171</v>
      </c>
    </row>
    <row r="46" spans="1:11" x14ac:dyDescent="0.25">
      <c r="E46" s="2">
        <v>1.7629490000000001</v>
      </c>
      <c r="F46" s="2">
        <v>-25.083970000000001</v>
      </c>
      <c r="G46">
        <f t="shared" si="1"/>
        <v>-6881.7475994513034</v>
      </c>
    </row>
    <row r="47" spans="1:11" x14ac:dyDescent="0.25">
      <c r="E47" s="2">
        <v>1.7984709999999999</v>
      </c>
      <c r="F47" s="2">
        <v>-24.830570000000002</v>
      </c>
      <c r="G47">
        <f t="shared" si="1"/>
        <v>-6812.2277091906717</v>
      </c>
    </row>
    <row r="48" spans="1:11" x14ac:dyDescent="0.25">
      <c r="E48" s="2">
        <v>1.8339920000000001</v>
      </c>
      <c r="F48" s="2">
        <v>-24.568390000000001</v>
      </c>
      <c r="G48">
        <f t="shared" si="1"/>
        <v>-6740.2990397805215</v>
      </c>
    </row>
    <row r="49" spans="5:7" x14ac:dyDescent="0.25">
      <c r="E49" s="2">
        <v>1.8695139999999999</v>
      </c>
      <c r="F49" s="2">
        <v>-24.298549999999999</v>
      </c>
      <c r="G49">
        <f t="shared" si="1"/>
        <v>-6666.2688614540466</v>
      </c>
    </row>
    <row r="50" spans="5:7" x14ac:dyDescent="0.25">
      <c r="E50" s="2">
        <v>1.905035</v>
      </c>
      <c r="F50" s="2">
        <v>-24.022300000000001</v>
      </c>
      <c r="G50">
        <f t="shared" si="1"/>
        <v>-6590.4801097393693</v>
      </c>
    </row>
    <row r="51" spans="5:7" x14ac:dyDescent="0.25">
      <c r="E51" s="2">
        <v>1.9405570000000001</v>
      </c>
      <c r="F51" s="2">
        <v>-23.741050000000001</v>
      </c>
      <c r="G51">
        <f t="shared" si="1"/>
        <v>-6513.3196159122081</v>
      </c>
    </row>
    <row r="52" spans="5:7" x14ac:dyDescent="0.25">
      <c r="E52" s="2">
        <v>1.9760789999999999</v>
      </c>
      <c r="F52" s="2">
        <v>-23.45626</v>
      </c>
      <c r="G52">
        <f t="shared" si="1"/>
        <v>-6435.1879286694102</v>
      </c>
    </row>
    <row r="53" spans="5:7" x14ac:dyDescent="0.25">
      <c r="E53" s="2">
        <v>2.0116000000000001</v>
      </c>
      <c r="F53" s="2">
        <v>-23.16948</v>
      </c>
      <c r="G53">
        <f t="shared" si="1"/>
        <v>-6356.5102880658433</v>
      </c>
    </row>
    <row r="54" spans="5:7" x14ac:dyDescent="0.25">
      <c r="E54" s="2">
        <v>2.0471219999999999</v>
      </c>
      <c r="F54" s="2">
        <v>-22.882269999999998</v>
      </c>
      <c r="G54">
        <f t="shared" si="1"/>
        <v>-6277.7146776406034</v>
      </c>
    </row>
    <row r="55" spans="5:7" x14ac:dyDescent="0.25">
      <c r="E55" s="2">
        <v>2.082643</v>
      </c>
      <c r="F55" s="2">
        <v>-22.59619</v>
      </c>
      <c r="G55">
        <f t="shared" si="1"/>
        <v>-6199.2290809327842</v>
      </c>
    </row>
    <row r="56" spans="5:7" x14ac:dyDescent="0.25">
      <c r="E56" s="2">
        <v>2.1181649999999999</v>
      </c>
      <c r="F56" s="2">
        <v>-22.312729999999998</v>
      </c>
      <c r="G56">
        <f t="shared" si="1"/>
        <v>-6121.4622770919068</v>
      </c>
    </row>
    <row r="57" spans="5:7" x14ac:dyDescent="0.25">
      <c r="E57" s="2">
        <v>2.153686</v>
      </c>
      <c r="F57" s="2">
        <v>-22.03332</v>
      </c>
      <c r="G57">
        <f t="shared" si="1"/>
        <v>-6044.8065843621398</v>
      </c>
    </row>
    <row r="58" spans="5:7" x14ac:dyDescent="0.25">
      <c r="E58" s="2">
        <v>2.1892079999999998</v>
      </c>
      <c r="F58" s="2">
        <v>-21.75929</v>
      </c>
      <c r="G58">
        <f t="shared" si="1"/>
        <v>-5969.6268861454046</v>
      </c>
    </row>
    <row r="59" spans="5:7" x14ac:dyDescent="0.25">
      <c r="E59" s="2">
        <v>2.224729</v>
      </c>
      <c r="F59" s="2">
        <v>-21.491820000000001</v>
      </c>
      <c r="G59">
        <f t="shared" si="1"/>
        <v>-5896.2469135802467</v>
      </c>
    </row>
    <row r="60" spans="5:7" x14ac:dyDescent="0.25">
      <c r="E60" s="2">
        <v>2.2602509999999998</v>
      </c>
      <c r="F60" s="2">
        <v>-21.231940000000002</v>
      </c>
      <c r="G60">
        <f t="shared" si="1"/>
        <v>-5824.9492455418385</v>
      </c>
    </row>
    <row r="61" spans="5:7" x14ac:dyDescent="0.25">
      <c r="E61" s="2">
        <v>2.2957730000000001</v>
      </c>
      <c r="F61" s="2">
        <v>-20.980519999999999</v>
      </c>
      <c r="G61">
        <f t="shared" si="1"/>
        <v>-5755.9725651577501</v>
      </c>
    </row>
    <row r="62" spans="5:7" x14ac:dyDescent="0.25">
      <c r="E62" s="2">
        <v>2.3312940000000002</v>
      </c>
      <c r="F62" s="2">
        <v>-20.738250000000001</v>
      </c>
      <c r="G62">
        <f t="shared" si="1"/>
        <v>-5689.5061728395058</v>
      </c>
    </row>
    <row r="63" spans="5:7" x14ac:dyDescent="0.25">
      <c r="E63" s="2">
        <v>2.366816</v>
      </c>
      <c r="F63" s="2">
        <v>-20.505659999999999</v>
      </c>
      <c r="G63">
        <f t="shared" si="1"/>
        <v>-5625.6954732510285</v>
      </c>
    </row>
    <row r="64" spans="5:7" x14ac:dyDescent="0.25">
      <c r="E64" s="2">
        <v>2.4023370000000002</v>
      </c>
      <c r="F64" s="2">
        <v>-20.283110000000001</v>
      </c>
      <c r="G64">
        <f t="shared" si="1"/>
        <v>-5564.639231824417</v>
      </c>
    </row>
    <row r="65" spans="5:7" x14ac:dyDescent="0.25">
      <c r="E65" s="2">
        <v>2.437859</v>
      </c>
      <c r="F65" s="2">
        <v>-20.070799999999998</v>
      </c>
      <c r="G65">
        <f t="shared" si="1"/>
        <v>-5506.3923182441695</v>
      </c>
    </row>
    <row r="66" spans="5:7" x14ac:dyDescent="0.25">
      <c r="E66" s="2">
        <v>2.4733800000000001</v>
      </c>
      <c r="F66" s="2">
        <v>-19.868790000000001</v>
      </c>
      <c r="G66">
        <f t="shared" si="1"/>
        <v>-5450.9711934156376</v>
      </c>
    </row>
    <row r="67" spans="5:7" x14ac:dyDescent="0.25">
      <c r="E67" s="2">
        <v>2.508902</v>
      </c>
      <c r="F67" s="2">
        <v>-19.677</v>
      </c>
      <c r="G67">
        <f t="shared" ref="G67:G130" si="2">(F67*100000)/($O$2*0.5*$O$3)</f>
        <v>-5398.3539094650205</v>
      </c>
    </row>
    <row r="68" spans="5:7" x14ac:dyDescent="0.25">
      <c r="E68" s="2">
        <v>2.5444239999999998</v>
      </c>
      <c r="F68" s="2">
        <v>-19.495249999999999</v>
      </c>
      <c r="G68">
        <f t="shared" si="2"/>
        <v>-5348.4910836762683</v>
      </c>
    </row>
    <row r="69" spans="5:7" x14ac:dyDescent="0.25">
      <c r="E69" s="2">
        <v>2.5799449999999999</v>
      </c>
      <c r="F69" s="2">
        <v>-19.323250000000002</v>
      </c>
      <c r="G69">
        <f t="shared" si="2"/>
        <v>-5301.303155006859</v>
      </c>
    </row>
    <row r="70" spans="5:7" x14ac:dyDescent="0.25">
      <c r="E70" s="2">
        <v>2.6154670000000002</v>
      </c>
      <c r="F70" s="2">
        <v>-19.160630000000001</v>
      </c>
      <c r="G70">
        <f t="shared" si="2"/>
        <v>-5256.688614540466</v>
      </c>
    </row>
    <row r="71" spans="5:7" x14ac:dyDescent="0.25">
      <c r="E71" s="2">
        <v>2.6509879999999999</v>
      </c>
      <c r="F71" s="2">
        <v>-19.006969999999999</v>
      </c>
      <c r="G71">
        <f t="shared" si="2"/>
        <v>-5214.5322359396432</v>
      </c>
    </row>
    <row r="72" spans="5:7" x14ac:dyDescent="0.25">
      <c r="E72" s="2">
        <v>2.6865100000000002</v>
      </c>
      <c r="F72" s="2">
        <v>-18.861789999999999</v>
      </c>
      <c r="G72">
        <f t="shared" si="2"/>
        <v>-5174.702331961591</v>
      </c>
    </row>
    <row r="73" spans="5:7" x14ac:dyDescent="0.25">
      <c r="E73" s="2">
        <v>2.7220309999999999</v>
      </c>
      <c r="F73" s="2">
        <v>-18.724589999999999</v>
      </c>
      <c r="G73">
        <f t="shared" si="2"/>
        <v>-5137.0617283950614</v>
      </c>
    </row>
    <row r="74" spans="5:7" x14ac:dyDescent="0.25">
      <c r="E74" s="2">
        <v>2.7575530000000001</v>
      </c>
      <c r="F74" s="2">
        <v>-18.594819999999999</v>
      </c>
      <c r="G74">
        <f t="shared" si="2"/>
        <v>-5101.4595336076809</v>
      </c>
    </row>
    <row r="75" spans="5:7" x14ac:dyDescent="0.25">
      <c r="E75" s="2">
        <v>2.793075</v>
      </c>
      <c r="F75" s="2">
        <v>-18.47194</v>
      </c>
      <c r="G75">
        <f t="shared" si="2"/>
        <v>-5067.7475994513034</v>
      </c>
    </row>
    <row r="76" spans="5:7" x14ac:dyDescent="0.25">
      <c r="E76" s="2">
        <v>2.8285960000000001</v>
      </c>
      <c r="F76" s="2">
        <v>-18.355399999999999</v>
      </c>
      <c r="G76">
        <f t="shared" si="2"/>
        <v>-5035.7750342935524</v>
      </c>
    </row>
    <row r="77" spans="5:7" x14ac:dyDescent="0.25">
      <c r="E77" s="2">
        <v>2.8641179999999999</v>
      </c>
      <c r="F77" s="2">
        <v>-18.24465</v>
      </c>
      <c r="G77">
        <f t="shared" si="2"/>
        <v>-5005.3909465020579</v>
      </c>
    </row>
    <row r="78" spans="5:7" x14ac:dyDescent="0.25">
      <c r="E78" s="2">
        <v>2.8996390000000001</v>
      </c>
      <c r="F78" s="2">
        <v>-18.13917</v>
      </c>
      <c r="G78">
        <f t="shared" si="2"/>
        <v>-4976.4526748971193</v>
      </c>
    </row>
    <row r="79" spans="5:7" x14ac:dyDescent="0.25">
      <c r="E79" s="2">
        <v>2.9351609999999999</v>
      </c>
      <c r="F79" s="2">
        <v>-18.038430000000002</v>
      </c>
      <c r="G79">
        <f t="shared" si="2"/>
        <v>-4948.8148148148157</v>
      </c>
    </row>
    <row r="80" spans="5:7" x14ac:dyDescent="0.25">
      <c r="E80" s="2">
        <v>2.970682</v>
      </c>
      <c r="F80" s="2">
        <v>-17.941929999999999</v>
      </c>
      <c r="G80">
        <f t="shared" si="2"/>
        <v>-4922.3401920438955</v>
      </c>
    </row>
    <row r="81" spans="5:7" x14ac:dyDescent="0.25">
      <c r="E81" s="2">
        <v>3.0062039999999999</v>
      </c>
      <c r="F81" s="2">
        <v>-17.84919</v>
      </c>
      <c r="G81">
        <f t="shared" si="2"/>
        <v>-4896.8971193415637</v>
      </c>
    </row>
    <row r="82" spans="5:7" x14ac:dyDescent="0.25">
      <c r="E82" s="2">
        <v>3.0417260000000002</v>
      </c>
      <c r="F82" s="2">
        <v>-17.75976</v>
      </c>
      <c r="G82">
        <f t="shared" si="2"/>
        <v>-4872.3621399176955</v>
      </c>
    </row>
    <row r="83" spans="5:7" x14ac:dyDescent="0.25">
      <c r="E83" s="2">
        <v>3.0772469999999998</v>
      </c>
      <c r="F83" s="2">
        <v>-17.673210000000001</v>
      </c>
      <c r="G83">
        <f t="shared" si="2"/>
        <v>-4848.6172839506171</v>
      </c>
    </row>
    <row r="84" spans="5:7" x14ac:dyDescent="0.25">
      <c r="E84" s="2">
        <v>3.1127690000000001</v>
      </c>
      <c r="F84" s="2">
        <v>-17.589120000000001</v>
      </c>
      <c r="G84">
        <f t="shared" si="2"/>
        <v>-4825.5473251028816</v>
      </c>
    </row>
    <row r="85" spans="5:7" x14ac:dyDescent="0.25">
      <c r="E85" s="2">
        <v>3.1482899999999998</v>
      </c>
      <c r="F85" s="2">
        <v>-17.507110000000001</v>
      </c>
      <c r="G85">
        <f t="shared" si="2"/>
        <v>-4803.0480109739365</v>
      </c>
    </row>
    <row r="86" spans="5:7" x14ac:dyDescent="0.25">
      <c r="E86" s="2">
        <v>3.1838120000000001</v>
      </c>
      <c r="F86" s="2">
        <v>-17.426829999999999</v>
      </c>
      <c r="G86">
        <f t="shared" si="2"/>
        <v>-4781.0233196159124</v>
      </c>
    </row>
    <row r="87" spans="5:7" x14ac:dyDescent="0.25">
      <c r="E87" s="2">
        <v>3.2193329999999998</v>
      </c>
      <c r="F87" s="2">
        <v>-17.347940000000001</v>
      </c>
      <c r="G87">
        <f t="shared" si="2"/>
        <v>-4759.3799725651588</v>
      </c>
    </row>
    <row r="88" spans="5:7" x14ac:dyDescent="0.25">
      <c r="E88" s="2">
        <v>3.2548550000000001</v>
      </c>
      <c r="F88" s="2">
        <v>-17.270130000000002</v>
      </c>
      <c r="G88">
        <f t="shared" si="2"/>
        <v>-4738.0329218106999</v>
      </c>
    </row>
    <row r="89" spans="5:7" x14ac:dyDescent="0.25">
      <c r="E89" s="2">
        <v>3.2903769999999999</v>
      </c>
      <c r="F89" s="2">
        <v>-17.193100000000001</v>
      </c>
      <c r="G89">
        <f t="shared" si="2"/>
        <v>-4716.8998628257887</v>
      </c>
    </row>
    <row r="90" spans="5:7" x14ac:dyDescent="0.25">
      <c r="E90" s="2">
        <v>3.325898</v>
      </c>
      <c r="F90" s="2">
        <v>-17.116589999999999</v>
      </c>
      <c r="G90">
        <f t="shared" si="2"/>
        <v>-4695.9094650205752</v>
      </c>
    </row>
    <row r="91" spans="5:7" x14ac:dyDescent="0.25">
      <c r="E91" s="2">
        <v>3.3614199999999999</v>
      </c>
      <c r="F91" s="2">
        <v>-17.04035</v>
      </c>
      <c r="G91">
        <f t="shared" si="2"/>
        <v>-4674.9931412894375</v>
      </c>
    </row>
    <row r="92" spans="5:7" x14ac:dyDescent="0.25">
      <c r="E92" s="2">
        <v>3.396941</v>
      </c>
      <c r="F92" s="2">
        <v>-16.96414</v>
      </c>
      <c r="G92">
        <f t="shared" si="2"/>
        <v>-4654.0850480109739</v>
      </c>
    </row>
    <row r="93" spans="5:7" x14ac:dyDescent="0.25">
      <c r="E93" s="2">
        <v>3.4324629999999998</v>
      </c>
      <c r="F93" s="2">
        <v>-16.88776</v>
      </c>
      <c r="G93">
        <f t="shared" si="2"/>
        <v>-4633.1303155006863</v>
      </c>
    </row>
    <row r="94" spans="5:7" x14ac:dyDescent="0.25">
      <c r="E94" s="2">
        <v>3.467984</v>
      </c>
      <c r="F94" s="2">
        <v>-16.81101</v>
      </c>
      <c r="G94">
        <f t="shared" si="2"/>
        <v>-4612.0740740740739</v>
      </c>
    </row>
    <row r="95" spans="5:7" x14ac:dyDescent="0.25">
      <c r="E95" s="2">
        <v>3.5035059999999998</v>
      </c>
      <c r="F95" s="2">
        <v>-16.733709999999999</v>
      </c>
      <c r="G95">
        <f t="shared" si="2"/>
        <v>-4590.8669410150887</v>
      </c>
    </row>
    <row r="96" spans="5:7" x14ac:dyDescent="0.25">
      <c r="E96" s="2">
        <v>3.5390280000000001</v>
      </c>
      <c r="F96" s="2">
        <v>-16.65569</v>
      </c>
      <c r="G96">
        <f t="shared" si="2"/>
        <v>-4569.4622770919068</v>
      </c>
    </row>
    <row r="97" spans="5:7" x14ac:dyDescent="0.25">
      <c r="E97" s="2">
        <v>3.5745490000000002</v>
      </c>
      <c r="F97" s="2">
        <v>-16.576809999999998</v>
      </c>
      <c r="G97">
        <f t="shared" si="2"/>
        <v>-4547.8216735253764</v>
      </c>
    </row>
    <row r="98" spans="5:7" x14ac:dyDescent="0.25">
      <c r="E98" s="2">
        <v>3.610071</v>
      </c>
      <c r="F98" s="2">
        <v>-16.496919999999999</v>
      </c>
      <c r="G98">
        <f t="shared" si="2"/>
        <v>-4525.9039780521261</v>
      </c>
    </row>
    <row r="99" spans="5:7" x14ac:dyDescent="0.25">
      <c r="E99" s="2">
        <v>3.6455920000000002</v>
      </c>
      <c r="F99" s="2">
        <v>-16.41591</v>
      </c>
      <c r="G99">
        <f t="shared" si="2"/>
        <v>-4503.6790123456794</v>
      </c>
    </row>
    <row r="100" spans="5:7" x14ac:dyDescent="0.25">
      <c r="E100" s="2">
        <v>3.681114</v>
      </c>
      <c r="F100" s="2">
        <v>-16.333649999999999</v>
      </c>
      <c r="G100">
        <f t="shared" si="2"/>
        <v>-4481.1111111111104</v>
      </c>
    </row>
    <row r="101" spans="5:7" x14ac:dyDescent="0.25">
      <c r="E101" s="2">
        <v>3.7166350000000001</v>
      </c>
      <c r="F101" s="2">
        <v>-16.250060000000001</v>
      </c>
      <c r="G101">
        <f t="shared" si="2"/>
        <v>-4458.1783264746236</v>
      </c>
    </row>
    <row r="102" spans="5:7" x14ac:dyDescent="0.25">
      <c r="E102" s="2">
        <v>3.752157</v>
      </c>
      <c r="F102" s="2">
        <v>-16.165040000000001</v>
      </c>
      <c r="G102">
        <f t="shared" si="2"/>
        <v>-4434.8532235939647</v>
      </c>
    </row>
    <row r="103" spans="5:7" x14ac:dyDescent="0.25">
      <c r="E103" s="2">
        <v>3.7876789999999998</v>
      </c>
      <c r="F103" s="2">
        <v>-16.078510000000001</v>
      </c>
      <c r="G103">
        <f t="shared" si="2"/>
        <v>-4411.1138545953363</v>
      </c>
    </row>
    <row r="104" spans="5:7" x14ac:dyDescent="0.25">
      <c r="E104" s="2">
        <v>3.8231999999999999</v>
      </c>
      <c r="F104" s="2">
        <v>-15.990399999999999</v>
      </c>
      <c r="G104">
        <f t="shared" si="2"/>
        <v>-4386.9410150891636</v>
      </c>
    </row>
    <row r="105" spans="5:7" x14ac:dyDescent="0.25">
      <c r="E105" s="2">
        <v>3.8587220000000002</v>
      </c>
      <c r="F105" s="2">
        <v>-15.90066</v>
      </c>
      <c r="G105">
        <f t="shared" si="2"/>
        <v>-4362.3209876543206</v>
      </c>
    </row>
    <row r="106" spans="5:7" x14ac:dyDescent="0.25">
      <c r="E106" s="2">
        <v>3.8942429999999999</v>
      </c>
      <c r="F106" s="2">
        <v>-15.809229999999999</v>
      </c>
      <c r="G106">
        <f t="shared" si="2"/>
        <v>-4337.2373113854592</v>
      </c>
    </row>
    <row r="107" spans="5:7" x14ac:dyDescent="0.25">
      <c r="E107" s="2">
        <v>3.9297650000000002</v>
      </c>
      <c r="F107" s="2">
        <v>-15.716089999999999</v>
      </c>
      <c r="G107">
        <f t="shared" si="2"/>
        <v>-4311.6844993141285</v>
      </c>
    </row>
    <row r="108" spans="5:7" x14ac:dyDescent="0.25">
      <c r="E108" s="2">
        <v>3.9652859999999999</v>
      </c>
      <c r="F108" s="2">
        <v>-15.62119</v>
      </c>
      <c r="G108">
        <f t="shared" si="2"/>
        <v>-4285.6488340192045</v>
      </c>
    </row>
    <row r="109" spans="5:7" x14ac:dyDescent="0.25">
      <c r="E109" s="2">
        <v>4.0008080000000001</v>
      </c>
      <c r="F109" s="2">
        <v>-15.524520000000001</v>
      </c>
      <c r="G109">
        <f t="shared" si="2"/>
        <v>-4259.1275720164613</v>
      </c>
    </row>
    <row r="110" spans="5:7" x14ac:dyDescent="0.25">
      <c r="E110" s="2">
        <v>4.0363300000000004</v>
      </c>
      <c r="F110" s="2">
        <v>-15.42606</v>
      </c>
      <c r="G110">
        <f t="shared" si="2"/>
        <v>-4232.1152263374488</v>
      </c>
    </row>
    <row r="111" spans="5:7" x14ac:dyDescent="0.25">
      <c r="E111" s="2">
        <v>4.0718509999999997</v>
      </c>
      <c r="F111" s="2">
        <v>-15.32582</v>
      </c>
      <c r="G111">
        <f t="shared" si="2"/>
        <v>-4204.6145404663921</v>
      </c>
    </row>
    <row r="112" spans="5:7" x14ac:dyDescent="0.25">
      <c r="E112" s="2">
        <v>4.1073729999999999</v>
      </c>
      <c r="F112" s="2">
        <v>-15.223789999999999</v>
      </c>
      <c r="G112">
        <f t="shared" si="2"/>
        <v>-4176.6227709190671</v>
      </c>
    </row>
    <row r="113" spans="5:7" x14ac:dyDescent="0.25">
      <c r="E113" s="2">
        <v>4.1428940000000001</v>
      </c>
      <c r="F113" s="2">
        <v>-15.11999</v>
      </c>
      <c r="G113">
        <f t="shared" si="2"/>
        <v>-4148.1454046639228</v>
      </c>
    </row>
    <row r="114" spans="5:7" x14ac:dyDescent="0.25">
      <c r="E114" s="2">
        <v>4.1784160000000004</v>
      </c>
      <c r="F114" s="2">
        <v>-15.01445</v>
      </c>
      <c r="G114">
        <f t="shared" si="2"/>
        <v>-4119.1906721536352</v>
      </c>
    </row>
    <row r="115" spans="5:7" x14ac:dyDescent="0.25">
      <c r="E115" s="2">
        <v>4.2139369999999996</v>
      </c>
      <c r="F115" s="2">
        <v>-14.90719</v>
      </c>
      <c r="G115">
        <f t="shared" si="2"/>
        <v>-4089.7640603566529</v>
      </c>
    </row>
    <row r="116" spans="5:7" x14ac:dyDescent="0.25">
      <c r="E116" s="2">
        <v>4.2494589999999999</v>
      </c>
      <c r="F116" s="2">
        <v>-14.798249999999999</v>
      </c>
      <c r="G116">
        <f t="shared" si="2"/>
        <v>-4059.8765432098767</v>
      </c>
    </row>
    <row r="117" spans="5:7" x14ac:dyDescent="0.25">
      <c r="E117" s="2">
        <v>4.2849810000000002</v>
      </c>
      <c r="F117" s="2">
        <v>-14.68768</v>
      </c>
      <c r="G117">
        <f t="shared" si="2"/>
        <v>-4029.5418381344307</v>
      </c>
    </row>
    <row r="118" spans="5:7" x14ac:dyDescent="0.25">
      <c r="E118" s="2">
        <v>4.3205020000000003</v>
      </c>
      <c r="F118" s="2">
        <v>-14.575519999999999</v>
      </c>
      <c r="G118">
        <f t="shared" si="2"/>
        <v>-3998.7709190672153</v>
      </c>
    </row>
    <row r="119" spans="5:7" x14ac:dyDescent="0.25">
      <c r="E119" s="2">
        <v>4.3560239999999997</v>
      </c>
      <c r="F119" s="2">
        <v>-14.46185</v>
      </c>
      <c r="G119">
        <f t="shared" si="2"/>
        <v>-3967.5857338820301</v>
      </c>
    </row>
    <row r="120" spans="5:7" x14ac:dyDescent="0.25">
      <c r="E120" s="2">
        <v>4.3915449999999998</v>
      </c>
      <c r="F120" s="2">
        <v>-14.346719999999999</v>
      </c>
      <c r="G120">
        <f t="shared" si="2"/>
        <v>-3936</v>
      </c>
    </row>
    <row r="121" spans="5:7" x14ac:dyDescent="0.25">
      <c r="E121" s="2">
        <v>4.4270670000000001</v>
      </c>
      <c r="F121" s="2">
        <v>-14.23021</v>
      </c>
      <c r="G121">
        <f t="shared" si="2"/>
        <v>-3904.0356652949245</v>
      </c>
    </row>
    <row r="122" spans="5:7" x14ac:dyDescent="0.25">
      <c r="E122" s="2">
        <v>4.4625880000000002</v>
      </c>
      <c r="F122" s="2">
        <v>-14.11239</v>
      </c>
      <c r="G122">
        <f t="shared" si="2"/>
        <v>-3871.7119341563784</v>
      </c>
    </row>
    <row r="123" spans="5:7" x14ac:dyDescent="0.25">
      <c r="E123" s="2">
        <v>4.4981099999999996</v>
      </c>
      <c r="F123" s="2">
        <v>-13.993359999999999</v>
      </c>
      <c r="G123">
        <f t="shared" si="2"/>
        <v>-3839.0562414266119</v>
      </c>
    </row>
    <row r="124" spans="5:7" x14ac:dyDescent="0.25">
      <c r="E124" s="2">
        <v>4.5336319999999999</v>
      </c>
      <c r="F124" s="2">
        <v>-13.87321</v>
      </c>
      <c r="G124">
        <f t="shared" si="2"/>
        <v>-3806.0932784636489</v>
      </c>
    </row>
    <row r="125" spans="5:7" x14ac:dyDescent="0.25">
      <c r="E125" s="2">
        <v>4.569153</v>
      </c>
      <c r="F125" s="2">
        <v>-13.75203</v>
      </c>
      <c r="G125">
        <f t="shared" si="2"/>
        <v>-3772.8477366255142</v>
      </c>
    </row>
    <row r="126" spans="5:7" x14ac:dyDescent="0.25">
      <c r="E126" s="2">
        <v>4.6046750000000003</v>
      </c>
      <c r="F126" s="2">
        <v>-13.62992</v>
      </c>
      <c r="G126">
        <f t="shared" si="2"/>
        <v>-3739.347050754458</v>
      </c>
    </row>
    <row r="127" spans="5:7" x14ac:dyDescent="0.25">
      <c r="E127" s="2">
        <v>4.6401960000000004</v>
      </c>
      <c r="F127" s="2">
        <v>-13.50699</v>
      </c>
      <c r="G127">
        <f t="shared" si="2"/>
        <v>-3705.6213991769546</v>
      </c>
    </row>
    <row r="128" spans="5:7" x14ac:dyDescent="0.25">
      <c r="E128" s="2">
        <v>4.6757179999999998</v>
      </c>
      <c r="F128" s="2">
        <v>-13.38335</v>
      </c>
      <c r="G128">
        <f t="shared" si="2"/>
        <v>-3671.7009602194789</v>
      </c>
    </row>
    <row r="129" spans="5:7" x14ac:dyDescent="0.25">
      <c r="E129" s="2">
        <v>4.711239</v>
      </c>
      <c r="F129" s="2">
        <v>-13.2591</v>
      </c>
      <c r="G129">
        <f t="shared" si="2"/>
        <v>-3637.6131687242801</v>
      </c>
    </row>
    <row r="130" spans="5:7" x14ac:dyDescent="0.25">
      <c r="E130" s="2">
        <v>4.7467610000000002</v>
      </c>
      <c r="F130" s="2">
        <v>-13.134370000000001</v>
      </c>
      <c r="G130">
        <f t="shared" si="2"/>
        <v>-3603.3936899862824</v>
      </c>
    </row>
    <row r="131" spans="5:7" x14ac:dyDescent="0.25">
      <c r="E131" s="2">
        <v>4.7822829999999996</v>
      </c>
      <c r="F131" s="2">
        <v>-13.009270000000001</v>
      </c>
      <c r="G131">
        <f t="shared" ref="G131:G194" si="3">(F131*100000)/($O$2*0.5*$O$3)</f>
        <v>-3569.0727023319614</v>
      </c>
    </row>
    <row r="132" spans="5:7" x14ac:dyDescent="0.25">
      <c r="E132" s="2">
        <v>4.8178039999999998</v>
      </c>
      <c r="F132" s="2">
        <v>-12.88391</v>
      </c>
      <c r="G132">
        <f t="shared" si="3"/>
        <v>-3534.6803840877915</v>
      </c>
    </row>
    <row r="133" spans="5:7" x14ac:dyDescent="0.25">
      <c r="E133" s="2">
        <v>4.853326</v>
      </c>
      <c r="F133" s="2">
        <v>-12.758430000000001</v>
      </c>
      <c r="G133">
        <f t="shared" si="3"/>
        <v>-3500.2551440329216</v>
      </c>
    </row>
    <row r="134" spans="5:7" x14ac:dyDescent="0.25">
      <c r="E134" s="2">
        <v>4.8888470000000002</v>
      </c>
      <c r="F134" s="2">
        <v>-12.63293</v>
      </c>
      <c r="G134">
        <f t="shared" si="3"/>
        <v>-3465.8244170096023</v>
      </c>
    </row>
    <row r="135" spans="5:7" x14ac:dyDescent="0.25">
      <c r="E135" s="2">
        <v>4.9243690000000004</v>
      </c>
      <c r="F135" s="2">
        <v>-12.507529999999999</v>
      </c>
      <c r="G135">
        <f t="shared" si="3"/>
        <v>-3431.4211248285324</v>
      </c>
    </row>
    <row r="136" spans="5:7" x14ac:dyDescent="0.25">
      <c r="E136" s="2">
        <v>4.9598899999999997</v>
      </c>
      <c r="F136" s="2">
        <v>-12.38237</v>
      </c>
      <c r="G136">
        <f t="shared" si="3"/>
        <v>-3397.0836762688614</v>
      </c>
    </row>
    <row r="137" spans="5:7" x14ac:dyDescent="0.25">
      <c r="E137" s="2">
        <v>4.995412</v>
      </c>
      <c r="F137" s="2">
        <v>-12.257540000000001</v>
      </c>
      <c r="G137">
        <f t="shared" si="3"/>
        <v>-3362.8367626886147</v>
      </c>
    </row>
    <row r="138" spans="5:7" x14ac:dyDescent="0.25">
      <c r="E138" s="2">
        <v>5.0309340000000002</v>
      </c>
      <c r="F138" s="2">
        <v>-12.133179999999999</v>
      </c>
      <c r="G138">
        <f t="shared" si="3"/>
        <v>-3328.7187928669409</v>
      </c>
    </row>
    <row r="139" spans="5:7" x14ac:dyDescent="0.25">
      <c r="E139" s="2">
        <v>5.0664550000000004</v>
      </c>
      <c r="F139" s="2">
        <v>-12.00938</v>
      </c>
      <c r="G139">
        <f t="shared" si="3"/>
        <v>-3294.7544581618654</v>
      </c>
    </row>
    <row r="140" spans="5:7" x14ac:dyDescent="0.25">
      <c r="E140" s="2">
        <v>5.1019769999999998</v>
      </c>
      <c r="F140" s="2">
        <v>-11.886279999999999</v>
      </c>
      <c r="G140">
        <f t="shared" si="3"/>
        <v>-3260.9821673525375</v>
      </c>
    </row>
    <row r="141" spans="5:7" x14ac:dyDescent="0.25">
      <c r="E141" s="2">
        <v>5.1374979999999999</v>
      </c>
      <c r="F141" s="2">
        <v>-11.763960000000001</v>
      </c>
      <c r="G141">
        <f t="shared" si="3"/>
        <v>-3227.4238683127573</v>
      </c>
    </row>
    <row r="142" spans="5:7" x14ac:dyDescent="0.25">
      <c r="E142" s="2">
        <v>5.1730200000000002</v>
      </c>
      <c r="F142" s="2">
        <v>-11.64254</v>
      </c>
      <c r="G142">
        <f t="shared" si="3"/>
        <v>-3194.1124828532238</v>
      </c>
    </row>
    <row r="143" spans="5:7" x14ac:dyDescent="0.25">
      <c r="E143" s="2">
        <v>5.2085410000000003</v>
      </c>
      <c r="F143" s="2">
        <v>-11.52211</v>
      </c>
      <c r="G143">
        <f t="shared" si="3"/>
        <v>-3161.0727023319614</v>
      </c>
    </row>
    <row r="144" spans="5:7" x14ac:dyDescent="0.25">
      <c r="E144" s="2">
        <v>5.2440629999999997</v>
      </c>
      <c r="F144" s="2">
        <v>-11.40278</v>
      </c>
      <c r="G144">
        <f t="shared" si="3"/>
        <v>-3128.334705075446</v>
      </c>
    </row>
    <row r="145" spans="5:7" x14ac:dyDescent="0.25">
      <c r="E145" s="2">
        <v>5.279585</v>
      </c>
      <c r="F145" s="2">
        <v>-11.28463</v>
      </c>
      <c r="G145">
        <f t="shared" si="3"/>
        <v>-3095.9204389574761</v>
      </c>
    </row>
    <row r="146" spans="5:7" x14ac:dyDescent="0.25">
      <c r="E146" s="2">
        <v>5.3151060000000001</v>
      </c>
      <c r="F146" s="2">
        <v>-11.16775</v>
      </c>
      <c r="G146">
        <f t="shared" si="3"/>
        <v>-3063.8545953360767</v>
      </c>
    </row>
    <row r="147" spans="5:7" x14ac:dyDescent="0.25">
      <c r="E147" s="2">
        <v>5.3506280000000004</v>
      </c>
      <c r="F147" s="2">
        <v>-11.052210000000001</v>
      </c>
      <c r="G147">
        <f t="shared" si="3"/>
        <v>-3032.1563786008232</v>
      </c>
    </row>
    <row r="148" spans="5:7" x14ac:dyDescent="0.25">
      <c r="E148" s="2">
        <v>5.3861489999999996</v>
      </c>
      <c r="F148" s="2">
        <v>-10.93811</v>
      </c>
      <c r="G148">
        <f t="shared" si="3"/>
        <v>-3000.8532235939642</v>
      </c>
    </row>
    <row r="149" spans="5:7" x14ac:dyDescent="0.25">
      <c r="E149" s="2">
        <v>5.4216709999999999</v>
      </c>
      <c r="F149" s="2">
        <v>-10.8255</v>
      </c>
      <c r="G149">
        <f t="shared" si="3"/>
        <v>-2969.9588477366256</v>
      </c>
    </row>
    <row r="150" spans="5:7" x14ac:dyDescent="0.25">
      <c r="E150" s="2">
        <v>5.457192</v>
      </c>
      <c r="F150" s="2">
        <v>-10.714460000000001</v>
      </c>
      <c r="G150">
        <f t="shared" si="3"/>
        <v>-2939.4951989026063</v>
      </c>
    </row>
    <row r="151" spans="5:7" x14ac:dyDescent="0.25">
      <c r="E151" s="2">
        <v>5.4927140000000003</v>
      </c>
      <c r="F151" s="2">
        <v>-10.605040000000001</v>
      </c>
      <c r="G151">
        <f t="shared" si="3"/>
        <v>-2909.4759945130318</v>
      </c>
    </row>
    <row r="152" spans="5:7" x14ac:dyDescent="0.25">
      <c r="E152" s="2">
        <v>5.5282359999999997</v>
      </c>
      <c r="F152" s="2">
        <v>-10.49729</v>
      </c>
      <c r="G152">
        <f t="shared" si="3"/>
        <v>-2879.9149519890261</v>
      </c>
    </row>
    <row r="153" spans="5:7" x14ac:dyDescent="0.25">
      <c r="E153" s="2">
        <v>5.5637569999999998</v>
      </c>
      <c r="F153" s="2">
        <v>-10.391260000000001</v>
      </c>
      <c r="G153">
        <f t="shared" si="3"/>
        <v>-2850.8257887517152</v>
      </c>
    </row>
    <row r="154" spans="5:7" x14ac:dyDescent="0.25">
      <c r="E154" s="2">
        <v>5.5992790000000001</v>
      </c>
      <c r="F154" s="2">
        <v>-10.287000000000001</v>
      </c>
      <c r="G154">
        <f t="shared" si="3"/>
        <v>-2822.2222222222226</v>
      </c>
    </row>
    <row r="155" spans="5:7" x14ac:dyDescent="0.25">
      <c r="E155" s="2">
        <v>5.6348000000000003</v>
      </c>
      <c r="F155" s="2">
        <v>-10.18455</v>
      </c>
      <c r="G155">
        <f t="shared" si="3"/>
        <v>-2794.1152263374483</v>
      </c>
    </row>
    <row r="156" spans="5:7" x14ac:dyDescent="0.25">
      <c r="E156" s="2">
        <v>5.6703219999999996</v>
      </c>
      <c r="F156" s="2">
        <v>-10.083930000000001</v>
      </c>
      <c r="G156">
        <f t="shared" si="3"/>
        <v>-2766.5102880658437</v>
      </c>
    </row>
    <row r="157" spans="5:7" x14ac:dyDescent="0.25">
      <c r="E157" s="2">
        <v>5.7058429999999998</v>
      </c>
      <c r="F157" s="2">
        <v>-9.9851659999999995</v>
      </c>
      <c r="G157">
        <f t="shared" si="3"/>
        <v>-2739.4145404663923</v>
      </c>
    </row>
    <row r="158" spans="5:7" x14ac:dyDescent="0.25">
      <c r="E158" s="2">
        <v>5.7413650000000001</v>
      </c>
      <c r="F158" s="2">
        <v>-9.8882860000000008</v>
      </c>
      <c r="G158">
        <f t="shared" si="3"/>
        <v>-2712.8356652949246</v>
      </c>
    </row>
    <row r="159" spans="5:7" x14ac:dyDescent="0.25">
      <c r="E159" s="2">
        <v>5.7768870000000003</v>
      </c>
      <c r="F159" s="2">
        <v>-9.7933029999999999</v>
      </c>
      <c r="G159">
        <f t="shared" si="3"/>
        <v>-2686.7772290809326</v>
      </c>
    </row>
    <row r="160" spans="5:7" x14ac:dyDescent="0.25">
      <c r="E160" s="2">
        <v>5.8124079999999996</v>
      </c>
      <c r="F160" s="2">
        <v>-9.7002290000000002</v>
      </c>
      <c r="G160">
        <f t="shared" si="3"/>
        <v>-2661.2425240054872</v>
      </c>
    </row>
    <row r="161" spans="5:7" x14ac:dyDescent="0.25">
      <c r="E161" s="2">
        <v>5.8479299999999999</v>
      </c>
      <c r="F161" s="2">
        <v>-9.6090699999999991</v>
      </c>
      <c r="G161">
        <f t="shared" si="3"/>
        <v>-2636.2331961591217</v>
      </c>
    </row>
    <row r="162" spans="5:7" x14ac:dyDescent="0.25">
      <c r="E162" s="2">
        <v>5.883451</v>
      </c>
      <c r="F162" s="2">
        <v>-9.5198289999999997</v>
      </c>
      <c r="G162">
        <f t="shared" si="3"/>
        <v>-2611.7500685871055</v>
      </c>
    </row>
    <row r="163" spans="5:7" x14ac:dyDescent="0.25">
      <c r="E163" s="2">
        <v>5.9189730000000003</v>
      </c>
      <c r="F163" s="2">
        <v>-9.4325030000000005</v>
      </c>
      <c r="G163">
        <f t="shared" si="3"/>
        <v>-2587.79231824417</v>
      </c>
    </row>
    <row r="164" spans="5:7" x14ac:dyDescent="0.25">
      <c r="E164" s="2">
        <v>5.9544940000000004</v>
      </c>
      <c r="F164" s="2">
        <v>-9.3470870000000001</v>
      </c>
      <c r="G164">
        <f t="shared" si="3"/>
        <v>-2564.3585733882032</v>
      </c>
    </row>
    <row r="165" spans="5:7" x14ac:dyDescent="0.25">
      <c r="E165" s="2">
        <v>5.9900159999999998</v>
      </c>
      <c r="F165" s="2">
        <v>-9.2635699999999996</v>
      </c>
      <c r="G165">
        <f t="shared" si="3"/>
        <v>-2541.4458161865568</v>
      </c>
    </row>
    <row r="166" spans="5:7" x14ac:dyDescent="0.25">
      <c r="E166" s="2">
        <v>6.0255369999999999</v>
      </c>
      <c r="F166" s="2">
        <v>-9.1819410000000001</v>
      </c>
      <c r="G166">
        <f t="shared" si="3"/>
        <v>-2519.0510288065843</v>
      </c>
    </row>
    <row r="167" spans="5:7" x14ac:dyDescent="0.25">
      <c r="E167" s="2">
        <v>6.0610590000000002</v>
      </c>
      <c r="F167" s="2">
        <v>-9.1021830000000001</v>
      </c>
      <c r="G167">
        <f t="shared" si="3"/>
        <v>-2497.1695473251029</v>
      </c>
    </row>
    <row r="168" spans="5:7" x14ac:dyDescent="0.25">
      <c r="E168" s="2">
        <v>6.0965809999999996</v>
      </c>
      <c r="F168" s="2">
        <v>-9.0242769999999997</v>
      </c>
      <c r="G168">
        <f t="shared" si="3"/>
        <v>-2475.7961591220851</v>
      </c>
    </row>
    <row r="169" spans="5:7" x14ac:dyDescent="0.25">
      <c r="E169" s="2">
        <v>6.1321019999999997</v>
      </c>
      <c r="F169" s="2">
        <v>-8.9481999999999999</v>
      </c>
      <c r="G169">
        <f t="shared" si="3"/>
        <v>-2454.9245541838136</v>
      </c>
    </row>
    <row r="170" spans="5:7" x14ac:dyDescent="0.25">
      <c r="E170" s="2">
        <v>6.167624</v>
      </c>
      <c r="F170" s="2">
        <v>-8.8739290000000004</v>
      </c>
      <c r="G170">
        <f t="shared" si="3"/>
        <v>-2434.5484224965708</v>
      </c>
    </row>
    <row r="171" spans="5:7" x14ac:dyDescent="0.25">
      <c r="E171" s="2">
        <v>6.2031450000000001</v>
      </c>
      <c r="F171" s="2">
        <v>-8.801437</v>
      </c>
      <c r="G171">
        <f t="shared" si="3"/>
        <v>-2414.6603566529493</v>
      </c>
    </row>
    <row r="172" spans="5:7" x14ac:dyDescent="0.25">
      <c r="E172" s="2">
        <v>6.2386670000000004</v>
      </c>
      <c r="F172" s="2">
        <v>-8.7306950000000008</v>
      </c>
      <c r="G172">
        <f t="shared" si="3"/>
        <v>-2395.2524005486971</v>
      </c>
    </row>
    <row r="173" spans="5:7" x14ac:dyDescent="0.25">
      <c r="E173" s="2">
        <v>6.2741879999999997</v>
      </c>
      <c r="F173" s="2">
        <v>-8.6616739999999997</v>
      </c>
      <c r="G173">
        <f t="shared" si="3"/>
        <v>-2376.3165980795611</v>
      </c>
    </row>
    <row r="174" spans="5:7" x14ac:dyDescent="0.25">
      <c r="E174" s="2">
        <v>6.3097099999999999</v>
      </c>
      <c r="F174" s="2">
        <v>-8.5943400000000008</v>
      </c>
      <c r="G174">
        <f t="shared" si="3"/>
        <v>-2357.8436213991772</v>
      </c>
    </row>
    <row r="175" spans="5:7" x14ac:dyDescent="0.25">
      <c r="E175" s="2">
        <v>6.3452320000000002</v>
      </c>
      <c r="F175" s="2">
        <v>-8.5286609999999996</v>
      </c>
      <c r="G175">
        <f t="shared" si="3"/>
        <v>-2339.8246913580247</v>
      </c>
    </row>
    <row r="176" spans="5:7" x14ac:dyDescent="0.25">
      <c r="E176" s="2">
        <v>6.3807530000000003</v>
      </c>
      <c r="F176" s="2">
        <v>-8.4646030000000003</v>
      </c>
      <c r="G176">
        <f t="shared" si="3"/>
        <v>-2322.2504801097393</v>
      </c>
    </row>
    <row r="177" spans="5:7" x14ac:dyDescent="0.25">
      <c r="E177" s="2">
        <v>6.4162749999999997</v>
      </c>
      <c r="F177" s="2">
        <v>-8.4021290000000004</v>
      </c>
      <c r="G177">
        <f t="shared" si="3"/>
        <v>-2305.1108367626889</v>
      </c>
    </row>
    <row r="178" spans="5:7" x14ac:dyDescent="0.25">
      <c r="E178" s="2">
        <v>6.4517959999999999</v>
      </c>
      <c r="F178" s="2">
        <v>-8.3412039999999994</v>
      </c>
      <c r="G178">
        <f t="shared" si="3"/>
        <v>-2288.396159122085</v>
      </c>
    </row>
    <row r="179" spans="5:7" x14ac:dyDescent="0.25">
      <c r="E179" s="2">
        <v>6.4873180000000001</v>
      </c>
      <c r="F179" s="2">
        <v>-8.2817900000000009</v>
      </c>
      <c r="G179">
        <f t="shared" si="3"/>
        <v>-2272.0960219478743</v>
      </c>
    </row>
    <row r="180" spans="5:7" x14ac:dyDescent="0.25">
      <c r="E180" s="2">
        <v>6.5228390000000003</v>
      </c>
      <c r="F180" s="2">
        <v>-8.2238489999999995</v>
      </c>
      <c r="G180">
        <f t="shared" si="3"/>
        <v>-2256.1999999999998</v>
      </c>
    </row>
    <row r="181" spans="5:7" x14ac:dyDescent="0.25">
      <c r="E181" s="2">
        <v>6.5583609999999997</v>
      </c>
      <c r="F181" s="2">
        <v>-8.1673449999999992</v>
      </c>
      <c r="G181">
        <f t="shared" si="3"/>
        <v>-2240.6982167352535</v>
      </c>
    </row>
    <row r="182" spans="5:7" x14ac:dyDescent="0.25">
      <c r="E182" s="2">
        <v>6.5938829999999999</v>
      </c>
      <c r="F182" s="2">
        <v>-8.1122379999999996</v>
      </c>
      <c r="G182">
        <f t="shared" si="3"/>
        <v>-2225.5796982167349</v>
      </c>
    </row>
    <row r="183" spans="5:7" x14ac:dyDescent="0.25">
      <c r="E183" s="2">
        <v>6.6294040000000001</v>
      </c>
      <c r="F183" s="2">
        <v>-8.0584910000000001</v>
      </c>
      <c r="G183">
        <f t="shared" si="3"/>
        <v>-2210.8342935528121</v>
      </c>
    </row>
    <row r="184" spans="5:7" x14ac:dyDescent="0.25">
      <c r="E184" s="2">
        <v>6.6649260000000004</v>
      </c>
      <c r="F184" s="2">
        <v>-8.0060660000000006</v>
      </c>
      <c r="G184">
        <f t="shared" si="3"/>
        <v>-2196.4515775034297</v>
      </c>
    </row>
    <row r="185" spans="5:7" x14ac:dyDescent="0.25">
      <c r="E185" s="2">
        <v>6.7004469999999996</v>
      </c>
      <c r="F185" s="2">
        <v>-7.954923</v>
      </c>
      <c r="G185">
        <f t="shared" si="3"/>
        <v>-2182.4205761316875</v>
      </c>
    </row>
    <row r="186" spans="5:7" x14ac:dyDescent="0.25">
      <c r="E186" s="2">
        <v>6.7359689999999999</v>
      </c>
      <c r="F186" s="2">
        <v>-7.9050260000000003</v>
      </c>
      <c r="G186">
        <f t="shared" si="3"/>
        <v>-2168.7314128943758</v>
      </c>
    </row>
    <row r="187" spans="5:7" x14ac:dyDescent="0.25">
      <c r="E187" s="2">
        <v>6.77149</v>
      </c>
      <c r="F187" s="2">
        <v>-7.8563359999999998</v>
      </c>
      <c r="G187">
        <f t="shared" si="3"/>
        <v>-2155.3733882030178</v>
      </c>
    </row>
    <row r="188" spans="5:7" x14ac:dyDescent="0.25">
      <c r="E188" s="2">
        <v>6.8070120000000003</v>
      </c>
      <c r="F188" s="2">
        <v>-7.8088170000000003</v>
      </c>
      <c r="G188">
        <f t="shared" si="3"/>
        <v>-2142.3366255144033</v>
      </c>
    </row>
    <row r="189" spans="5:7" x14ac:dyDescent="0.25">
      <c r="E189" s="2">
        <v>6.8425339999999997</v>
      </c>
      <c r="F189" s="2">
        <v>-7.7624310000000003</v>
      </c>
      <c r="G189">
        <f t="shared" si="3"/>
        <v>-2129.6106995884775</v>
      </c>
    </row>
    <row r="190" spans="5:7" x14ac:dyDescent="0.25">
      <c r="E190" s="2">
        <v>6.8780549999999998</v>
      </c>
      <c r="F190" s="2">
        <v>-7.7171419999999999</v>
      </c>
      <c r="G190">
        <f t="shared" si="3"/>
        <v>-2117.18573388203</v>
      </c>
    </row>
    <row r="191" spans="5:7" x14ac:dyDescent="0.25">
      <c r="E191" s="2">
        <v>6.9135770000000001</v>
      </c>
      <c r="F191" s="2">
        <v>-7.6729139999999996</v>
      </c>
      <c r="G191">
        <f t="shared" si="3"/>
        <v>-2105.0518518518516</v>
      </c>
    </row>
    <row r="192" spans="5:7" x14ac:dyDescent="0.25">
      <c r="E192" s="2">
        <v>6.9490980000000002</v>
      </c>
      <c r="F192" s="2">
        <v>-7.6297119999999996</v>
      </c>
      <c r="G192">
        <f t="shared" si="3"/>
        <v>-2093.199451303155</v>
      </c>
    </row>
    <row r="193" spans="5:7" x14ac:dyDescent="0.25">
      <c r="E193" s="2">
        <v>6.9846199999999996</v>
      </c>
      <c r="F193" s="2">
        <v>-7.5875029999999999</v>
      </c>
      <c r="G193">
        <f t="shared" si="3"/>
        <v>-2081.6194787379973</v>
      </c>
    </row>
    <row r="194" spans="5:7" x14ac:dyDescent="0.25">
      <c r="E194" s="2">
        <v>7.0201409999999997</v>
      </c>
      <c r="F194" s="2">
        <v>-7.5462499999999997</v>
      </c>
      <c r="G194">
        <f t="shared" si="3"/>
        <v>-2070.3017832647461</v>
      </c>
    </row>
    <row r="195" spans="5:7" x14ac:dyDescent="0.25">
      <c r="E195" s="2">
        <v>7.055663</v>
      </c>
      <c r="F195" s="2">
        <v>-7.505922</v>
      </c>
      <c r="G195">
        <f t="shared" ref="G195:G257" si="4">(F195*100000)/($O$2*0.5*$O$3)</f>
        <v>-2059.2378600823045</v>
      </c>
    </row>
    <row r="196" spans="5:7" x14ac:dyDescent="0.25">
      <c r="E196" s="2">
        <v>7.0911850000000003</v>
      </c>
      <c r="F196" s="2">
        <v>-7.4664869999999999</v>
      </c>
      <c r="G196">
        <f t="shared" si="4"/>
        <v>-2048.4189300411522</v>
      </c>
    </row>
    <row r="197" spans="5:7" x14ac:dyDescent="0.25">
      <c r="E197" s="2">
        <v>7.1267060000000004</v>
      </c>
      <c r="F197" s="2">
        <v>-7.4279120000000001</v>
      </c>
      <c r="G197">
        <f t="shared" si="4"/>
        <v>-2037.8359396433468</v>
      </c>
    </row>
    <row r="198" spans="5:7" x14ac:dyDescent="0.25">
      <c r="E198" s="2">
        <v>7.1622279999999998</v>
      </c>
      <c r="F198" s="2">
        <v>-7.3901659999999998</v>
      </c>
      <c r="G198">
        <f t="shared" si="4"/>
        <v>-2027.4803840877914</v>
      </c>
    </row>
    <row r="199" spans="5:7" x14ac:dyDescent="0.25">
      <c r="E199" s="2">
        <v>7.197749</v>
      </c>
      <c r="F199" s="2">
        <v>-7.3532200000000003</v>
      </c>
      <c r="G199">
        <f t="shared" si="4"/>
        <v>-2017.3443072702332</v>
      </c>
    </row>
    <row r="200" spans="5:7" x14ac:dyDescent="0.25">
      <c r="E200" s="2">
        <v>7.2332710000000002</v>
      </c>
      <c r="F200" s="2">
        <v>-7.3170440000000001</v>
      </c>
      <c r="G200">
        <f t="shared" si="4"/>
        <v>-2007.4194787379972</v>
      </c>
    </row>
    <row r="201" spans="5:7" x14ac:dyDescent="0.25">
      <c r="E201" s="2">
        <v>7.2687920000000004</v>
      </c>
      <c r="F201" s="2">
        <v>-7.2816099999999997</v>
      </c>
      <c r="G201">
        <f t="shared" si="4"/>
        <v>-1997.6982167352537</v>
      </c>
    </row>
    <row r="202" spans="5:7" x14ac:dyDescent="0.25">
      <c r="E202" s="2">
        <v>7.3043139999999998</v>
      </c>
      <c r="F202" s="2">
        <v>-7.2468890000000004</v>
      </c>
      <c r="G202">
        <f t="shared" si="4"/>
        <v>-1988.1725651577503</v>
      </c>
    </row>
    <row r="203" spans="5:7" x14ac:dyDescent="0.25">
      <c r="E203" s="2">
        <v>7.339836</v>
      </c>
      <c r="F203" s="2">
        <v>-7.2128560000000004</v>
      </c>
      <c r="G203">
        <f t="shared" si="4"/>
        <v>-1978.8356652949249</v>
      </c>
    </row>
    <row r="204" spans="5:7" x14ac:dyDescent="0.25">
      <c r="E204" s="2">
        <v>7.3753570000000002</v>
      </c>
      <c r="F204" s="2">
        <v>-7.1794840000000004</v>
      </c>
      <c r="G204">
        <f t="shared" si="4"/>
        <v>-1969.6801097393691</v>
      </c>
    </row>
    <row r="205" spans="5:7" x14ac:dyDescent="0.25">
      <c r="E205" s="2">
        <v>7.4108790000000004</v>
      </c>
      <c r="F205" s="2">
        <v>-7.1467470000000004</v>
      </c>
      <c r="G205">
        <f t="shared" si="4"/>
        <v>-1960.698765432099</v>
      </c>
    </row>
    <row r="206" spans="5:7" x14ac:dyDescent="0.25">
      <c r="E206" s="2">
        <v>7.4463999999999997</v>
      </c>
      <c r="F206" s="2">
        <v>-7.1146209999999996</v>
      </c>
      <c r="G206">
        <f t="shared" si="4"/>
        <v>-1951.8850480109738</v>
      </c>
    </row>
    <row r="207" spans="5:7" x14ac:dyDescent="0.25">
      <c r="E207" s="2">
        <v>7.481922</v>
      </c>
      <c r="F207" s="2">
        <v>-7.0830830000000002</v>
      </c>
      <c r="G207">
        <f t="shared" si="4"/>
        <v>-1943.2326474622773</v>
      </c>
    </row>
    <row r="208" spans="5:7" x14ac:dyDescent="0.25">
      <c r="E208" s="2">
        <v>7.5174430000000001</v>
      </c>
      <c r="F208" s="2">
        <v>-7.0521099999999999</v>
      </c>
      <c r="G208">
        <f t="shared" si="4"/>
        <v>-1934.7352537722909</v>
      </c>
    </row>
    <row r="209" spans="5:7" x14ac:dyDescent="0.25">
      <c r="E209" s="2">
        <v>7.5529650000000004</v>
      </c>
      <c r="F209" s="2">
        <v>-7.0216779999999996</v>
      </c>
      <c r="G209">
        <f t="shared" si="4"/>
        <v>-1926.3862825788749</v>
      </c>
    </row>
    <row r="210" spans="5:7" x14ac:dyDescent="0.25">
      <c r="E210" s="2">
        <v>7.5884869999999998</v>
      </c>
      <c r="F210" s="2">
        <v>-6.9917680000000004</v>
      </c>
      <c r="G210">
        <f t="shared" si="4"/>
        <v>-1918.1805212620029</v>
      </c>
    </row>
    <row r="211" spans="5:7" x14ac:dyDescent="0.25">
      <c r="E211" s="2">
        <v>7.6240079999999999</v>
      </c>
      <c r="F211" s="2">
        <v>-6.962358</v>
      </c>
      <c r="G211">
        <f t="shared" si="4"/>
        <v>-1910.1119341563788</v>
      </c>
    </row>
    <row r="212" spans="5:7" x14ac:dyDescent="0.25">
      <c r="E212" s="2">
        <v>7.6595300000000002</v>
      </c>
      <c r="F212" s="2">
        <v>-6.933427</v>
      </c>
      <c r="G212">
        <f t="shared" si="4"/>
        <v>-1902.1747599451303</v>
      </c>
    </row>
    <row r="213" spans="5:7" x14ac:dyDescent="0.25">
      <c r="E213" s="2">
        <v>7.6950510000000003</v>
      </c>
      <c r="F213" s="2">
        <v>-6.9049579999999997</v>
      </c>
      <c r="G213">
        <f t="shared" si="4"/>
        <v>-1894.3643347050752</v>
      </c>
    </row>
    <row r="214" spans="5:7" x14ac:dyDescent="0.25">
      <c r="E214" s="2">
        <v>7.7305729999999997</v>
      </c>
      <c r="F214" s="2">
        <v>-6.8769299999999998</v>
      </c>
      <c r="G214">
        <f t="shared" si="4"/>
        <v>-1886.6748971193415</v>
      </c>
    </row>
    <row r="215" spans="5:7" x14ac:dyDescent="0.25">
      <c r="E215" s="2">
        <v>7.7660939999999998</v>
      </c>
      <c r="F215" s="2">
        <v>-6.8493269999999997</v>
      </c>
      <c r="G215">
        <f t="shared" si="4"/>
        <v>-1879.1020576131687</v>
      </c>
    </row>
    <row r="216" spans="5:7" x14ac:dyDescent="0.25">
      <c r="E216" s="2">
        <v>7.8016160000000001</v>
      </c>
      <c r="F216" s="2">
        <v>-6.8221309999999997</v>
      </c>
      <c r="G216">
        <f t="shared" si="4"/>
        <v>-1871.6408779149519</v>
      </c>
    </row>
    <row r="217" spans="5:7" x14ac:dyDescent="0.25">
      <c r="E217" s="2">
        <v>7.8371380000000004</v>
      </c>
      <c r="F217" s="2">
        <v>-6.7953250000000001</v>
      </c>
      <c r="G217">
        <f t="shared" si="4"/>
        <v>-1864.2866941015088</v>
      </c>
    </row>
    <row r="218" spans="5:7" x14ac:dyDescent="0.25">
      <c r="E218" s="2">
        <v>7.8726589999999996</v>
      </c>
      <c r="F218" s="2">
        <v>-6.7688940000000004</v>
      </c>
      <c r="G218">
        <f t="shared" si="4"/>
        <v>-1857.035390946502</v>
      </c>
    </row>
    <row r="219" spans="5:7" x14ac:dyDescent="0.25">
      <c r="E219" s="2">
        <v>7.9081809999999999</v>
      </c>
      <c r="F219" s="2">
        <v>-6.7428210000000002</v>
      </c>
      <c r="G219">
        <f t="shared" si="4"/>
        <v>-1849.8823045267488</v>
      </c>
    </row>
    <row r="220" spans="5:7" x14ac:dyDescent="0.25">
      <c r="E220" s="2">
        <v>7.943702</v>
      </c>
      <c r="F220" s="2">
        <v>-6.7170920000000001</v>
      </c>
      <c r="G220">
        <f t="shared" si="4"/>
        <v>-1842.8235939643346</v>
      </c>
    </row>
    <row r="221" spans="5:7" x14ac:dyDescent="0.25">
      <c r="E221" s="2">
        <v>7.9792240000000003</v>
      </c>
      <c r="F221" s="2">
        <v>-6.6916929999999999</v>
      </c>
      <c r="G221">
        <f t="shared" si="4"/>
        <v>-1835.8554183813444</v>
      </c>
    </row>
    <row r="222" spans="5:7" x14ac:dyDescent="0.25">
      <c r="E222" s="2">
        <v>8.0147449999999996</v>
      </c>
      <c r="F222" s="2">
        <v>-6.6666100000000004</v>
      </c>
      <c r="G222">
        <f t="shared" si="4"/>
        <v>-1828.9739368998628</v>
      </c>
    </row>
    <row r="223" spans="5:7" x14ac:dyDescent="0.25">
      <c r="E223" s="2">
        <v>8.0502669999999998</v>
      </c>
      <c r="F223" s="2">
        <v>-6.6418290000000004</v>
      </c>
      <c r="G223">
        <f t="shared" si="4"/>
        <v>-1822.1753086419753</v>
      </c>
    </row>
    <row r="224" spans="5:7" x14ac:dyDescent="0.25">
      <c r="E224" s="2">
        <v>8.0857890000000001</v>
      </c>
      <c r="F224" s="2">
        <v>-6.6173390000000003</v>
      </c>
      <c r="G224">
        <f t="shared" si="4"/>
        <v>-1815.4565157750344</v>
      </c>
    </row>
    <row r="225" spans="5:7" x14ac:dyDescent="0.25">
      <c r="E225" s="2">
        <v>8.1213099999999994</v>
      </c>
      <c r="F225" s="2">
        <v>-6.5931259999999998</v>
      </c>
      <c r="G225">
        <f t="shared" si="4"/>
        <v>-1808.8137174211247</v>
      </c>
    </row>
    <row r="226" spans="5:7" x14ac:dyDescent="0.25">
      <c r="E226" s="2">
        <v>8.1568319999999996</v>
      </c>
      <c r="F226" s="2">
        <v>-6.5691800000000002</v>
      </c>
      <c r="G226">
        <f t="shared" si="4"/>
        <v>-1802.2441700960219</v>
      </c>
    </row>
    <row r="227" spans="5:7" x14ac:dyDescent="0.25">
      <c r="E227" s="2">
        <v>8.1923530000000007</v>
      </c>
      <c r="F227" s="2">
        <v>-6.5454879999999998</v>
      </c>
      <c r="G227">
        <f t="shared" si="4"/>
        <v>-1795.7443072702331</v>
      </c>
    </row>
    <row r="228" spans="5:7" x14ac:dyDescent="0.25">
      <c r="E228" s="2">
        <v>8.2278749999999992</v>
      </c>
      <c r="F228" s="2">
        <v>-6.5220399999999996</v>
      </c>
      <c r="G228">
        <f t="shared" si="4"/>
        <v>-1789.3113854595335</v>
      </c>
    </row>
    <row r="229" spans="5:7" x14ac:dyDescent="0.25">
      <c r="E229" s="2">
        <v>8.2633960000000002</v>
      </c>
      <c r="F229" s="2">
        <v>-6.4988260000000002</v>
      </c>
      <c r="G229">
        <f t="shared" si="4"/>
        <v>-1782.9426611796982</v>
      </c>
    </row>
    <row r="230" spans="5:7" x14ac:dyDescent="0.25">
      <c r="E230" s="2">
        <v>8.2989180000000005</v>
      </c>
      <c r="F230" s="2">
        <v>-6.4758360000000001</v>
      </c>
      <c r="G230">
        <f t="shared" si="4"/>
        <v>-1776.635390946502</v>
      </c>
    </row>
    <row r="231" spans="5:7" x14ac:dyDescent="0.25">
      <c r="E231" s="2">
        <v>8.3344400000000007</v>
      </c>
      <c r="F231" s="2">
        <v>-6.4530599999999998</v>
      </c>
      <c r="G231">
        <f t="shared" si="4"/>
        <v>-1770.3868312757202</v>
      </c>
    </row>
    <row r="232" spans="5:7" x14ac:dyDescent="0.25">
      <c r="E232" s="2">
        <v>8.369961</v>
      </c>
      <c r="F232" s="2">
        <v>-6.4304889999999997</v>
      </c>
      <c r="G232">
        <f t="shared" si="4"/>
        <v>-1764.1945130315501</v>
      </c>
    </row>
    <row r="233" spans="5:7" x14ac:dyDescent="0.25">
      <c r="E233" s="2">
        <v>8.4054830000000003</v>
      </c>
      <c r="F233" s="2">
        <v>-6.4081140000000003</v>
      </c>
      <c r="G233">
        <f t="shared" si="4"/>
        <v>-1758.0559670781893</v>
      </c>
    </row>
    <row r="234" spans="5:7" x14ac:dyDescent="0.25">
      <c r="E234" s="2">
        <v>8.4410039999999995</v>
      </c>
      <c r="F234" s="2">
        <v>-6.3859279999999998</v>
      </c>
      <c r="G234">
        <f t="shared" si="4"/>
        <v>-1751.9692729766803</v>
      </c>
    </row>
    <row r="235" spans="5:7" x14ac:dyDescent="0.25">
      <c r="E235" s="2">
        <v>8.4765259999999998</v>
      </c>
      <c r="F235" s="2">
        <v>-6.3639210000000004</v>
      </c>
      <c r="G235">
        <f t="shared" si="4"/>
        <v>-1745.9316872427987</v>
      </c>
    </row>
    <row r="236" spans="5:7" x14ac:dyDescent="0.25">
      <c r="E236" s="2">
        <v>8.5120470000000008</v>
      </c>
      <c r="F236" s="2">
        <v>-6.3420860000000001</v>
      </c>
      <c r="G236">
        <f t="shared" si="4"/>
        <v>-1739.9412894375857</v>
      </c>
    </row>
    <row r="237" spans="5:7" x14ac:dyDescent="0.25">
      <c r="E237" s="2">
        <v>8.5475689999999993</v>
      </c>
      <c r="F237" s="2">
        <v>-6.3204149999999997</v>
      </c>
      <c r="G237">
        <f t="shared" si="4"/>
        <v>-1733.9958847736625</v>
      </c>
    </row>
    <row r="238" spans="5:7" x14ac:dyDescent="0.25">
      <c r="E238" s="2">
        <v>8.5830909999999996</v>
      </c>
      <c r="F238" s="2">
        <v>-6.298902</v>
      </c>
      <c r="G238">
        <f t="shared" si="4"/>
        <v>-1728.0938271604937</v>
      </c>
    </row>
    <row r="239" spans="5:7" x14ac:dyDescent="0.25">
      <c r="E239" s="2">
        <v>8.6186120000000006</v>
      </c>
      <c r="F239" s="2">
        <v>-6.2775400000000001</v>
      </c>
      <c r="G239">
        <f t="shared" si="4"/>
        <v>-1722.2331961591221</v>
      </c>
    </row>
    <row r="240" spans="5:7" x14ac:dyDescent="0.25">
      <c r="E240" s="2">
        <v>8.6541340000000009</v>
      </c>
      <c r="F240" s="2">
        <v>-6.2563219999999999</v>
      </c>
      <c r="G240">
        <f t="shared" si="4"/>
        <v>-1716.4120713305897</v>
      </c>
    </row>
    <row r="241" spans="5:7" x14ac:dyDescent="0.25">
      <c r="E241" s="2">
        <v>8.6896550000000001</v>
      </c>
      <c r="F241" s="2">
        <v>-6.2352420000000004</v>
      </c>
      <c r="G241">
        <f t="shared" si="4"/>
        <v>-1710.6288065843623</v>
      </c>
    </row>
    <row r="242" spans="5:7" x14ac:dyDescent="0.25">
      <c r="E242" s="2">
        <v>8.7251770000000004</v>
      </c>
      <c r="F242" s="2">
        <v>-6.2142939999999998</v>
      </c>
      <c r="G242">
        <f t="shared" si="4"/>
        <v>-1704.881755829904</v>
      </c>
    </row>
    <row r="243" spans="5:7" x14ac:dyDescent="0.25">
      <c r="E243" s="2">
        <v>8.7606979999999997</v>
      </c>
      <c r="F243" s="2">
        <v>-6.1934719999999999</v>
      </c>
      <c r="G243">
        <f t="shared" si="4"/>
        <v>-1699.1692729766803</v>
      </c>
    </row>
    <row r="244" spans="5:7" x14ac:dyDescent="0.25">
      <c r="E244" s="2">
        <v>8.7962199999999999</v>
      </c>
      <c r="F244" s="2">
        <v>-6.172771</v>
      </c>
      <c r="G244">
        <f t="shared" si="4"/>
        <v>-1693.4899862825789</v>
      </c>
    </row>
    <row r="245" spans="5:7" x14ac:dyDescent="0.25">
      <c r="E245" s="2">
        <v>8.8317420000000002</v>
      </c>
      <c r="F245" s="2">
        <v>-6.1521850000000002</v>
      </c>
      <c r="G245">
        <f t="shared" si="4"/>
        <v>-1687.8422496570645</v>
      </c>
    </row>
    <row r="246" spans="5:7" x14ac:dyDescent="0.25">
      <c r="E246" s="2">
        <v>8.8672629999999995</v>
      </c>
      <c r="F246" s="2">
        <v>-6.1317089999999999</v>
      </c>
      <c r="G246">
        <f t="shared" si="4"/>
        <v>-1682.2246913580248</v>
      </c>
    </row>
    <row r="247" spans="5:7" x14ac:dyDescent="0.25">
      <c r="E247" s="2">
        <v>8.9027849999999997</v>
      </c>
      <c r="F247" s="2">
        <v>-6.1113400000000002</v>
      </c>
      <c r="G247">
        <f t="shared" si="4"/>
        <v>-1676.636488340192</v>
      </c>
    </row>
    <row r="248" spans="5:7" x14ac:dyDescent="0.25">
      <c r="E248" s="2">
        <v>8.9383060000000008</v>
      </c>
      <c r="F248" s="2">
        <v>-6.0910710000000003</v>
      </c>
      <c r="G248">
        <f t="shared" si="4"/>
        <v>-1671.075720164609</v>
      </c>
    </row>
    <row r="249" spans="5:7" x14ac:dyDescent="0.25">
      <c r="E249" s="2">
        <v>8.9738279999999992</v>
      </c>
      <c r="F249" s="2">
        <v>-6.0708989999999998</v>
      </c>
      <c r="G249">
        <f t="shared" si="4"/>
        <v>-1665.5415637860083</v>
      </c>
    </row>
    <row r="250" spans="5:7" x14ac:dyDescent="0.25">
      <c r="E250" s="2">
        <v>9.0093490000000003</v>
      </c>
      <c r="F250" s="2">
        <v>-6.0508189999999997</v>
      </c>
      <c r="G250">
        <f t="shared" si="4"/>
        <v>-1660.0326474622771</v>
      </c>
    </row>
    <row r="251" spans="5:7" x14ac:dyDescent="0.25">
      <c r="E251" s="2">
        <v>9.0448710000000005</v>
      </c>
      <c r="F251" s="2">
        <v>-6.0308270000000004</v>
      </c>
      <c r="G251">
        <f t="shared" si="4"/>
        <v>-1654.5478737997259</v>
      </c>
    </row>
    <row r="252" spans="5:7" x14ac:dyDescent="0.25">
      <c r="E252" s="2">
        <v>9.0803930000000008</v>
      </c>
      <c r="F252" s="2">
        <v>-6.0109199999999996</v>
      </c>
      <c r="G252">
        <f t="shared" si="4"/>
        <v>-1649.0864197530864</v>
      </c>
    </row>
    <row r="253" spans="5:7" x14ac:dyDescent="0.25">
      <c r="E253" s="2">
        <v>9.1159140000000001</v>
      </c>
      <c r="F253" s="2">
        <v>-5.9910940000000004</v>
      </c>
      <c r="G253">
        <f t="shared" si="4"/>
        <v>-1643.6471879286694</v>
      </c>
    </row>
    <row r="254" spans="5:7" x14ac:dyDescent="0.25">
      <c r="E254" s="2">
        <v>9.1514360000000003</v>
      </c>
      <c r="F254" s="2">
        <v>-5.9713440000000002</v>
      </c>
      <c r="G254">
        <f t="shared" si="4"/>
        <v>-1638.2288065843622</v>
      </c>
    </row>
    <row r="255" spans="5:7" x14ac:dyDescent="0.25">
      <c r="E255" s="2">
        <v>9.1869569999999996</v>
      </c>
      <c r="F255" s="2">
        <v>-5.9516689999999999</v>
      </c>
      <c r="G255">
        <f t="shared" si="4"/>
        <v>-1632.8310013717421</v>
      </c>
    </row>
    <row r="256" spans="5:7" x14ac:dyDescent="0.25">
      <c r="E256" s="2">
        <v>9.2224789999999999</v>
      </c>
      <c r="F256" s="2">
        <v>-5.9320639999999996</v>
      </c>
      <c r="G256">
        <f t="shared" si="4"/>
        <v>-1627.4524005486967</v>
      </c>
    </row>
    <row r="257" spans="5:7" x14ac:dyDescent="0.25">
      <c r="E257" s="2">
        <v>9.2579999999999991</v>
      </c>
      <c r="F257" s="2">
        <v>-5.9125269999999999</v>
      </c>
      <c r="G257">
        <f t="shared" si="4"/>
        <v>-1622.0924554183812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abSelected="1" workbookViewId="0">
      <selection activeCell="K18" sqref="K18"/>
    </sheetView>
  </sheetViews>
  <sheetFormatPr defaultRowHeight="15" x14ac:dyDescent="0.25"/>
  <cols>
    <col min="11" max="11" width="26.85546875" customWidth="1"/>
  </cols>
  <sheetData>
    <row r="1" spans="1:15" x14ac:dyDescent="0.25">
      <c r="A1" t="s">
        <v>38</v>
      </c>
      <c r="K1" t="s">
        <v>35</v>
      </c>
    </row>
    <row r="2" spans="1:15" x14ac:dyDescent="0.25">
      <c r="K2" t="s">
        <v>52</v>
      </c>
      <c r="L2">
        <v>3.5351370000000002</v>
      </c>
      <c r="M2" t="s">
        <v>40</v>
      </c>
      <c r="N2">
        <v>7.7265299999999995E-2</v>
      </c>
      <c r="O2">
        <v>0.96384789999999998</v>
      </c>
    </row>
    <row r="3" spans="1:15" x14ac:dyDescent="0.25">
      <c r="A3" t="s">
        <v>9</v>
      </c>
      <c r="K3" t="s">
        <v>54</v>
      </c>
      <c r="L3">
        <v>1.7731524999999999</v>
      </c>
      <c r="M3" t="s">
        <v>40</v>
      </c>
      <c r="N3">
        <v>3.5017399999999997E-2</v>
      </c>
      <c r="O3">
        <v>0.96109429999999996</v>
      </c>
    </row>
    <row r="4" spans="1:15" x14ac:dyDescent="0.25">
      <c r="K4" t="s">
        <v>56</v>
      </c>
      <c r="L4">
        <v>3.7228987999999998</v>
      </c>
      <c r="M4" t="s">
        <v>40</v>
      </c>
      <c r="N4">
        <v>8.9148400000000003E-2</v>
      </c>
      <c r="O4">
        <v>0.97528939999999997</v>
      </c>
    </row>
    <row r="5" spans="1:15" x14ac:dyDescent="0.25">
      <c r="A5" t="s">
        <v>10</v>
      </c>
      <c r="K5" t="s">
        <v>58</v>
      </c>
      <c r="L5">
        <v>0.77724590000000005</v>
      </c>
      <c r="M5" t="s">
        <v>40</v>
      </c>
      <c r="N5">
        <v>1.8025800000000002E-2</v>
      </c>
      <c r="O5">
        <v>0.97503010000000001</v>
      </c>
    </row>
    <row r="6" spans="1:15" x14ac:dyDescent="0.25">
      <c r="A6" t="s">
        <v>43</v>
      </c>
      <c r="K6" t="s">
        <v>60</v>
      </c>
      <c r="L6">
        <v>-0.15179300000000001</v>
      </c>
      <c r="M6" t="s">
        <v>40</v>
      </c>
      <c r="N6">
        <v>0.1213521</v>
      </c>
      <c r="O6">
        <v>0.87967669999999998</v>
      </c>
    </row>
    <row r="7" spans="1:15" x14ac:dyDescent="0.25">
      <c r="A7" t="s">
        <v>11</v>
      </c>
      <c r="K7" t="s">
        <v>62</v>
      </c>
      <c r="L7">
        <v>-28.301536200000001</v>
      </c>
      <c r="M7" t="s">
        <v>40</v>
      </c>
      <c r="N7">
        <v>7.7102900000000002E-2</v>
      </c>
      <c r="O7">
        <v>0.66112499999999996</v>
      </c>
    </row>
    <row r="8" spans="1:15" x14ac:dyDescent="0.25">
      <c r="A8" t="s">
        <v>12</v>
      </c>
      <c r="K8" t="s">
        <v>64</v>
      </c>
      <c r="L8">
        <v>0.50905889999999998</v>
      </c>
      <c r="M8" t="s">
        <v>40</v>
      </c>
      <c r="N8">
        <v>4.3434300000000002E-2</v>
      </c>
      <c r="O8">
        <v>0.93880830000000004</v>
      </c>
    </row>
    <row r="9" spans="1:15" x14ac:dyDescent="0.25">
      <c r="A9" t="s">
        <v>13</v>
      </c>
      <c r="K9" t="s">
        <v>66</v>
      </c>
      <c r="L9">
        <v>-10.5941245</v>
      </c>
      <c r="M9" t="s">
        <v>40</v>
      </c>
      <c r="N9">
        <v>0.35781930000000001</v>
      </c>
      <c r="O9">
        <v>0.94958989999999999</v>
      </c>
    </row>
    <row r="10" spans="1:15" x14ac:dyDescent="0.25">
      <c r="A10" t="s">
        <v>44</v>
      </c>
      <c r="B10">
        <v>9.2579999999999991</v>
      </c>
      <c r="K10" t="s">
        <v>68</v>
      </c>
      <c r="L10">
        <v>0.53768760000000004</v>
      </c>
      <c r="M10" t="s">
        <v>40</v>
      </c>
      <c r="N10">
        <v>1.36522E-2</v>
      </c>
      <c r="O10">
        <v>0.88898730000000004</v>
      </c>
    </row>
    <row r="11" spans="1:15" x14ac:dyDescent="0.25">
      <c r="A11" t="s">
        <v>41</v>
      </c>
      <c r="K11" t="s">
        <v>70</v>
      </c>
      <c r="L11">
        <v>298.14999999999998</v>
      </c>
    </row>
    <row r="12" spans="1:15" x14ac:dyDescent="0.25">
      <c r="A12" t="s">
        <v>45</v>
      </c>
      <c r="B12" s="2">
        <v>1E-4</v>
      </c>
    </row>
    <row r="13" spans="1:15" x14ac:dyDescent="0.25">
      <c r="A13" t="s">
        <v>46</v>
      </c>
      <c r="B13">
        <v>840</v>
      </c>
    </row>
    <row r="14" spans="1:15" x14ac:dyDescent="0.25">
      <c r="A14" t="s">
        <v>47</v>
      </c>
      <c r="B14">
        <v>109</v>
      </c>
    </row>
    <row r="15" spans="1:15" x14ac:dyDescent="0.25">
      <c r="A15" t="s">
        <v>48</v>
      </c>
      <c r="B15">
        <v>731</v>
      </c>
    </row>
    <row r="16" spans="1:15" x14ac:dyDescent="0.25">
      <c r="A16" t="s">
        <v>49</v>
      </c>
      <c r="B16">
        <v>5.1306761708854598</v>
      </c>
    </row>
    <row r="17" spans="1:2" x14ac:dyDescent="0.25">
      <c r="A17" t="s">
        <v>50</v>
      </c>
      <c r="B17" s="2">
        <v>7.0187088521004998E-3</v>
      </c>
    </row>
    <row r="18" spans="1:2" x14ac:dyDescent="0.25">
      <c r="A18" t="s">
        <v>51</v>
      </c>
      <c r="B18">
        <v>1</v>
      </c>
    </row>
    <row r="20" spans="1:2" x14ac:dyDescent="0.25">
      <c r="A20" t="s">
        <v>14</v>
      </c>
    </row>
    <row r="22" spans="1:2" x14ac:dyDescent="0.25">
      <c r="A22" t="s">
        <v>39</v>
      </c>
    </row>
    <row r="23" spans="1:2" x14ac:dyDescent="0.25">
      <c r="A23" t="s">
        <v>15</v>
      </c>
    </row>
    <row r="24" spans="1:2" x14ac:dyDescent="0.25">
      <c r="A24" t="s">
        <v>16</v>
      </c>
    </row>
    <row r="25" spans="1:2" x14ac:dyDescent="0.25">
      <c r="A25" t="s">
        <v>17</v>
      </c>
    </row>
    <row r="26" spans="1:2" x14ac:dyDescent="0.25">
      <c r="A26" t="s">
        <v>52</v>
      </c>
      <c r="B26" t="s">
        <v>53</v>
      </c>
    </row>
    <row r="27" spans="1:2" x14ac:dyDescent="0.25">
      <c r="A27" t="s">
        <v>54</v>
      </c>
      <c r="B27" t="s">
        <v>55</v>
      </c>
    </row>
    <row r="28" spans="1:2" x14ac:dyDescent="0.25">
      <c r="A28" t="s">
        <v>56</v>
      </c>
      <c r="B28" t="s">
        <v>57</v>
      </c>
    </row>
    <row r="29" spans="1:2" x14ac:dyDescent="0.25">
      <c r="A29" t="s">
        <v>58</v>
      </c>
      <c r="B29" t="s">
        <v>59</v>
      </c>
    </row>
    <row r="30" spans="1:2" x14ac:dyDescent="0.25">
      <c r="A30" t="s">
        <v>60</v>
      </c>
      <c r="B30" t="s">
        <v>61</v>
      </c>
    </row>
    <row r="31" spans="1:2" x14ac:dyDescent="0.25">
      <c r="A31" t="s">
        <v>62</v>
      </c>
      <c r="B31" t="s">
        <v>63</v>
      </c>
    </row>
    <row r="32" spans="1:2" x14ac:dyDescent="0.25">
      <c r="A32" t="s">
        <v>64</v>
      </c>
      <c r="B32" t="s">
        <v>65</v>
      </c>
    </row>
    <row r="33" spans="1:2" x14ac:dyDescent="0.25">
      <c r="A33" t="s">
        <v>66</v>
      </c>
      <c r="B33" t="s">
        <v>67</v>
      </c>
    </row>
    <row r="34" spans="1:2" x14ac:dyDescent="0.25">
      <c r="A34" t="s">
        <v>68</v>
      </c>
      <c r="B34" t="s">
        <v>69</v>
      </c>
    </row>
    <row r="35" spans="1:2" x14ac:dyDescent="0.25">
      <c r="A35" t="s">
        <v>70</v>
      </c>
      <c r="B35">
        <v>298.14999999999998</v>
      </c>
    </row>
    <row r="36" spans="1:2" x14ac:dyDescent="0.25">
      <c r="A36" t="s">
        <v>16</v>
      </c>
    </row>
    <row r="37" spans="1:2" x14ac:dyDescent="0.25">
      <c r="A37" t="s">
        <v>18</v>
      </c>
    </row>
    <row r="38" spans="1:2" x14ac:dyDescent="0.25">
      <c r="A38" t="s">
        <v>52</v>
      </c>
      <c r="B38" t="s">
        <v>53</v>
      </c>
    </row>
    <row r="39" spans="1:2" x14ac:dyDescent="0.25">
      <c r="A39" t="s">
        <v>54</v>
      </c>
      <c r="B39" t="s">
        <v>55</v>
      </c>
    </row>
    <row r="40" spans="1:2" x14ac:dyDescent="0.25">
      <c r="A40" t="s">
        <v>56</v>
      </c>
      <c r="B40" t="s">
        <v>57</v>
      </c>
    </row>
    <row r="41" spans="1:2" x14ac:dyDescent="0.25">
      <c r="A41" t="s">
        <v>58</v>
      </c>
      <c r="B41" t="s">
        <v>59</v>
      </c>
    </row>
    <row r="42" spans="1:2" x14ac:dyDescent="0.25">
      <c r="A42" t="s">
        <v>60</v>
      </c>
      <c r="B42" t="s">
        <v>71</v>
      </c>
    </row>
    <row r="43" spans="1:2" x14ac:dyDescent="0.25">
      <c r="A43" t="s">
        <v>62</v>
      </c>
      <c r="B43" t="s">
        <v>72</v>
      </c>
    </row>
    <row r="44" spans="1:2" x14ac:dyDescent="0.25">
      <c r="A44" t="s">
        <v>64</v>
      </c>
      <c r="B44" t="s">
        <v>73</v>
      </c>
    </row>
    <row r="45" spans="1:2" x14ac:dyDescent="0.25">
      <c r="A45" t="s">
        <v>66</v>
      </c>
      <c r="B45" t="s">
        <v>74</v>
      </c>
    </row>
    <row r="46" spans="1:2" x14ac:dyDescent="0.25">
      <c r="A46" t="s">
        <v>68</v>
      </c>
      <c r="B46" t="s">
        <v>75</v>
      </c>
    </row>
    <row r="47" spans="1:2" x14ac:dyDescent="0.25">
      <c r="A47" t="s">
        <v>70</v>
      </c>
      <c r="B47">
        <v>298.14999999999998</v>
      </c>
    </row>
    <row r="48" spans="1:2" x14ac:dyDescent="0.25">
      <c r="A48" t="s">
        <v>16</v>
      </c>
    </row>
    <row r="49" spans="1:2" x14ac:dyDescent="0.25">
      <c r="A49" t="s">
        <v>19</v>
      </c>
    </row>
    <row r="50" spans="1:2" x14ac:dyDescent="0.25">
      <c r="A50" t="s">
        <v>52</v>
      </c>
      <c r="B50" t="s">
        <v>53</v>
      </c>
    </row>
    <row r="51" spans="1:2" x14ac:dyDescent="0.25">
      <c r="A51" t="s">
        <v>54</v>
      </c>
      <c r="B51" t="s">
        <v>55</v>
      </c>
    </row>
    <row r="52" spans="1:2" x14ac:dyDescent="0.25">
      <c r="A52" t="s">
        <v>56</v>
      </c>
      <c r="B52" t="s">
        <v>57</v>
      </c>
    </row>
    <row r="53" spans="1:2" x14ac:dyDescent="0.25">
      <c r="A53" t="s">
        <v>58</v>
      </c>
      <c r="B53" t="s">
        <v>59</v>
      </c>
    </row>
    <row r="54" spans="1:2" x14ac:dyDescent="0.25">
      <c r="A54" t="s">
        <v>60</v>
      </c>
      <c r="B54" t="s">
        <v>76</v>
      </c>
    </row>
    <row r="55" spans="1:2" x14ac:dyDescent="0.25">
      <c r="A55" t="s">
        <v>62</v>
      </c>
      <c r="B55" t="s">
        <v>77</v>
      </c>
    </row>
    <row r="56" spans="1:2" x14ac:dyDescent="0.25">
      <c r="A56" t="s">
        <v>64</v>
      </c>
      <c r="B56" t="s">
        <v>78</v>
      </c>
    </row>
    <row r="57" spans="1:2" x14ac:dyDescent="0.25">
      <c r="A57" t="s">
        <v>66</v>
      </c>
      <c r="B57" t="s">
        <v>79</v>
      </c>
    </row>
    <row r="58" spans="1:2" x14ac:dyDescent="0.25">
      <c r="A58" t="s">
        <v>68</v>
      </c>
      <c r="B58" t="s">
        <v>80</v>
      </c>
    </row>
    <row r="59" spans="1:2" x14ac:dyDescent="0.25">
      <c r="A59" t="s">
        <v>70</v>
      </c>
      <c r="B59">
        <v>298.14999999999998</v>
      </c>
    </row>
    <row r="60" spans="1:2" x14ac:dyDescent="0.25">
      <c r="A60" t="s">
        <v>16</v>
      </c>
    </row>
    <row r="61" spans="1:2" x14ac:dyDescent="0.25">
      <c r="A61" t="s">
        <v>20</v>
      </c>
    </row>
    <row r="62" spans="1:2" x14ac:dyDescent="0.25">
      <c r="A62" t="s">
        <v>52</v>
      </c>
      <c r="B62" t="s">
        <v>53</v>
      </c>
    </row>
    <row r="63" spans="1:2" x14ac:dyDescent="0.25">
      <c r="A63" t="s">
        <v>54</v>
      </c>
      <c r="B63" t="s">
        <v>55</v>
      </c>
    </row>
    <row r="64" spans="1:2" x14ac:dyDescent="0.25">
      <c r="A64" t="s">
        <v>56</v>
      </c>
      <c r="B64" t="s">
        <v>57</v>
      </c>
    </row>
    <row r="65" spans="1:2" x14ac:dyDescent="0.25">
      <c r="A65" t="s">
        <v>58</v>
      </c>
      <c r="B65" t="s">
        <v>59</v>
      </c>
    </row>
    <row r="66" spans="1:2" x14ac:dyDescent="0.25">
      <c r="A66" t="s">
        <v>60</v>
      </c>
      <c r="B66" t="s">
        <v>81</v>
      </c>
    </row>
    <row r="67" spans="1:2" x14ac:dyDescent="0.25">
      <c r="A67" t="s">
        <v>62</v>
      </c>
      <c r="B67" t="s">
        <v>82</v>
      </c>
    </row>
    <row r="68" spans="1:2" x14ac:dyDescent="0.25">
      <c r="A68" t="s">
        <v>64</v>
      </c>
      <c r="B68" t="s">
        <v>83</v>
      </c>
    </row>
    <row r="69" spans="1:2" x14ac:dyDescent="0.25">
      <c r="A69" t="s">
        <v>66</v>
      </c>
      <c r="B69" t="s">
        <v>84</v>
      </c>
    </row>
    <row r="70" spans="1:2" x14ac:dyDescent="0.25">
      <c r="A70" t="s">
        <v>68</v>
      </c>
      <c r="B70" t="s">
        <v>85</v>
      </c>
    </row>
    <row r="71" spans="1:2" x14ac:dyDescent="0.25">
      <c r="A71" t="s">
        <v>70</v>
      </c>
      <c r="B71">
        <v>298.14999999999998</v>
      </c>
    </row>
    <row r="72" spans="1:2" x14ac:dyDescent="0.25">
      <c r="A72" t="s">
        <v>16</v>
      </c>
    </row>
    <row r="73" spans="1:2" x14ac:dyDescent="0.25">
      <c r="A73" t="s">
        <v>21</v>
      </c>
    </row>
    <row r="74" spans="1:2" x14ac:dyDescent="0.25">
      <c r="A74" t="s">
        <v>52</v>
      </c>
      <c r="B74" t="s">
        <v>53</v>
      </c>
    </row>
    <row r="75" spans="1:2" x14ac:dyDescent="0.25">
      <c r="A75" t="s">
        <v>54</v>
      </c>
      <c r="B75" t="s">
        <v>55</v>
      </c>
    </row>
    <row r="76" spans="1:2" x14ac:dyDescent="0.25">
      <c r="A76" t="s">
        <v>56</v>
      </c>
      <c r="B76" t="s">
        <v>57</v>
      </c>
    </row>
    <row r="77" spans="1:2" x14ac:dyDescent="0.25">
      <c r="A77" t="s">
        <v>58</v>
      </c>
      <c r="B77" t="s">
        <v>59</v>
      </c>
    </row>
    <row r="78" spans="1:2" x14ac:dyDescent="0.25">
      <c r="A78" t="s">
        <v>60</v>
      </c>
      <c r="B78" t="s">
        <v>86</v>
      </c>
    </row>
    <row r="79" spans="1:2" x14ac:dyDescent="0.25">
      <c r="A79" t="s">
        <v>62</v>
      </c>
      <c r="B79" t="s">
        <v>87</v>
      </c>
    </row>
    <row r="80" spans="1:2" x14ac:dyDescent="0.25">
      <c r="A80" t="s">
        <v>64</v>
      </c>
      <c r="B80" t="s">
        <v>88</v>
      </c>
    </row>
    <row r="81" spans="1:2" x14ac:dyDescent="0.25">
      <c r="A81" t="s">
        <v>66</v>
      </c>
      <c r="B81" t="s">
        <v>89</v>
      </c>
    </row>
    <row r="82" spans="1:2" x14ac:dyDescent="0.25">
      <c r="A82" t="s">
        <v>68</v>
      </c>
      <c r="B82" t="s">
        <v>90</v>
      </c>
    </row>
    <row r="83" spans="1:2" x14ac:dyDescent="0.25">
      <c r="A83" t="s">
        <v>70</v>
      </c>
      <c r="B83">
        <v>298.14999999999998</v>
      </c>
    </row>
    <row r="84" spans="1:2" x14ac:dyDescent="0.25">
      <c r="A84" t="s">
        <v>16</v>
      </c>
    </row>
    <row r="85" spans="1:2" x14ac:dyDescent="0.25">
      <c r="A85" t="s">
        <v>22</v>
      </c>
    </row>
    <row r="86" spans="1:2" x14ac:dyDescent="0.25">
      <c r="A86" t="s">
        <v>52</v>
      </c>
      <c r="B86" t="s">
        <v>53</v>
      </c>
    </row>
    <row r="87" spans="1:2" x14ac:dyDescent="0.25">
      <c r="A87" t="s">
        <v>54</v>
      </c>
      <c r="B87" t="s">
        <v>55</v>
      </c>
    </row>
    <row r="88" spans="1:2" x14ac:dyDescent="0.25">
      <c r="A88" t="s">
        <v>56</v>
      </c>
      <c r="B88" t="s">
        <v>57</v>
      </c>
    </row>
    <row r="89" spans="1:2" x14ac:dyDescent="0.25">
      <c r="A89" t="s">
        <v>58</v>
      </c>
      <c r="B89" t="s">
        <v>59</v>
      </c>
    </row>
    <row r="90" spans="1:2" x14ac:dyDescent="0.25">
      <c r="A90" t="s">
        <v>60</v>
      </c>
      <c r="B90" t="s">
        <v>91</v>
      </c>
    </row>
    <row r="91" spans="1:2" x14ac:dyDescent="0.25">
      <c r="A91" t="s">
        <v>62</v>
      </c>
      <c r="B91" t="s">
        <v>92</v>
      </c>
    </row>
    <row r="92" spans="1:2" x14ac:dyDescent="0.25">
      <c r="A92" t="s">
        <v>64</v>
      </c>
      <c r="B92" t="s">
        <v>93</v>
      </c>
    </row>
    <row r="93" spans="1:2" x14ac:dyDescent="0.25">
      <c r="A93" t="s">
        <v>66</v>
      </c>
      <c r="B93" t="s">
        <v>94</v>
      </c>
    </row>
    <row r="94" spans="1:2" x14ac:dyDescent="0.25">
      <c r="A94" t="s">
        <v>68</v>
      </c>
      <c r="B94" t="s">
        <v>95</v>
      </c>
    </row>
    <row r="95" spans="1:2" x14ac:dyDescent="0.25">
      <c r="A95" t="s">
        <v>70</v>
      </c>
      <c r="B95">
        <v>298.14999999999998</v>
      </c>
    </row>
    <row r="96" spans="1:2" x14ac:dyDescent="0.25">
      <c r="A96" t="s">
        <v>16</v>
      </c>
    </row>
    <row r="97" spans="1:2" x14ac:dyDescent="0.25">
      <c r="A97" t="s">
        <v>23</v>
      </c>
    </row>
    <row r="98" spans="1:2" x14ac:dyDescent="0.25">
      <c r="A98" t="s">
        <v>52</v>
      </c>
      <c r="B98" t="s">
        <v>53</v>
      </c>
    </row>
    <row r="99" spans="1:2" x14ac:dyDescent="0.25">
      <c r="A99" t="s">
        <v>54</v>
      </c>
      <c r="B99" t="s">
        <v>55</v>
      </c>
    </row>
    <row r="100" spans="1:2" x14ac:dyDescent="0.25">
      <c r="A100" t="s">
        <v>56</v>
      </c>
      <c r="B100" t="s">
        <v>57</v>
      </c>
    </row>
    <row r="101" spans="1:2" x14ac:dyDescent="0.25">
      <c r="A101" t="s">
        <v>58</v>
      </c>
      <c r="B101" t="s">
        <v>59</v>
      </c>
    </row>
    <row r="102" spans="1:2" x14ac:dyDescent="0.25">
      <c r="A102" t="s">
        <v>60</v>
      </c>
      <c r="B102" t="s">
        <v>96</v>
      </c>
    </row>
    <row r="103" spans="1:2" x14ac:dyDescent="0.25">
      <c r="A103" t="s">
        <v>62</v>
      </c>
      <c r="B103" t="s">
        <v>97</v>
      </c>
    </row>
    <row r="104" spans="1:2" x14ac:dyDescent="0.25">
      <c r="A104" t="s">
        <v>64</v>
      </c>
      <c r="B104" t="s">
        <v>98</v>
      </c>
    </row>
    <row r="105" spans="1:2" x14ac:dyDescent="0.25">
      <c r="A105" t="s">
        <v>66</v>
      </c>
      <c r="B105" t="s">
        <v>99</v>
      </c>
    </row>
    <row r="106" spans="1:2" x14ac:dyDescent="0.25">
      <c r="A106" t="s">
        <v>68</v>
      </c>
      <c r="B106" t="s">
        <v>100</v>
      </c>
    </row>
    <row r="107" spans="1:2" x14ac:dyDescent="0.25">
      <c r="A107" t="s">
        <v>70</v>
      </c>
      <c r="B107">
        <v>298.14999999999998</v>
      </c>
    </row>
    <row r="108" spans="1:2" x14ac:dyDescent="0.25">
      <c r="A108" t="s">
        <v>16</v>
      </c>
    </row>
    <row r="109" spans="1:2" x14ac:dyDescent="0.25">
      <c r="A109" t="s">
        <v>24</v>
      </c>
    </row>
    <row r="110" spans="1:2" x14ac:dyDescent="0.25">
      <c r="A110" t="s">
        <v>52</v>
      </c>
      <c r="B110" t="s">
        <v>53</v>
      </c>
    </row>
    <row r="111" spans="1:2" x14ac:dyDescent="0.25">
      <c r="A111" t="s">
        <v>54</v>
      </c>
      <c r="B111" t="s">
        <v>55</v>
      </c>
    </row>
    <row r="112" spans="1:2" x14ac:dyDescent="0.25">
      <c r="A112" t="s">
        <v>56</v>
      </c>
      <c r="B112" t="s">
        <v>57</v>
      </c>
    </row>
    <row r="113" spans="1:2" x14ac:dyDescent="0.25">
      <c r="A113" t="s">
        <v>58</v>
      </c>
      <c r="B113" t="s">
        <v>59</v>
      </c>
    </row>
    <row r="114" spans="1:2" x14ac:dyDescent="0.25">
      <c r="A114" t="s">
        <v>60</v>
      </c>
      <c r="B114" t="s">
        <v>101</v>
      </c>
    </row>
    <row r="115" spans="1:2" x14ac:dyDescent="0.25">
      <c r="A115" t="s">
        <v>62</v>
      </c>
      <c r="B115" t="s">
        <v>102</v>
      </c>
    </row>
    <row r="116" spans="1:2" x14ac:dyDescent="0.25">
      <c r="A116" t="s">
        <v>64</v>
      </c>
      <c r="B116" t="s">
        <v>103</v>
      </c>
    </row>
    <row r="117" spans="1:2" x14ac:dyDescent="0.25">
      <c r="A117" t="s">
        <v>66</v>
      </c>
      <c r="B117" t="s">
        <v>104</v>
      </c>
    </row>
    <row r="118" spans="1:2" x14ac:dyDescent="0.25">
      <c r="A118" t="s">
        <v>68</v>
      </c>
      <c r="B118" t="s">
        <v>105</v>
      </c>
    </row>
    <row r="119" spans="1:2" x14ac:dyDescent="0.25">
      <c r="A119" t="s">
        <v>70</v>
      </c>
      <c r="B119">
        <v>298.14999999999998</v>
      </c>
    </row>
    <row r="120" spans="1:2" x14ac:dyDescent="0.25">
      <c r="A120" t="s">
        <v>16</v>
      </c>
    </row>
    <row r="121" spans="1:2" x14ac:dyDescent="0.25">
      <c r="A121" t="s">
        <v>25</v>
      </c>
    </row>
    <row r="122" spans="1:2" x14ac:dyDescent="0.25">
      <c r="A122" t="s">
        <v>52</v>
      </c>
      <c r="B122" t="s">
        <v>53</v>
      </c>
    </row>
    <row r="123" spans="1:2" x14ac:dyDescent="0.25">
      <c r="A123" t="s">
        <v>54</v>
      </c>
      <c r="B123" t="s">
        <v>55</v>
      </c>
    </row>
    <row r="124" spans="1:2" x14ac:dyDescent="0.25">
      <c r="A124" t="s">
        <v>56</v>
      </c>
      <c r="B124" t="s">
        <v>57</v>
      </c>
    </row>
    <row r="125" spans="1:2" x14ac:dyDescent="0.25">
      <c r="A125" t="s">
        <v>58</v>
      </c>
      <c r="B125" t="s">
        <v>59</v>
      </c>
    </row>
    <row r="126" spans="1:2" x14ac:dyDescent="0.25">
      <c r="A126" t="s">
        <v>60</v>
      </c>
      <c r="B126" t="s">
        <v>106</v>
      </c>
    </row>
    <row r="127" spans="1:2" x14ac:dyDescent="0.25">
      <c r="A127" t="s">
        <v>62</v>
      </c>
      <c r="B127" t="s">
        <v>107</v>
      </c>
    </row>
    <row r="128" spans="1:2" x14ac:dyDescent="0.25">
      <c r="A128" t="s">
        <v>64</v>
      </c>
      <c r="B128" t="s">
        <v>108</v>
      </c>
    </row>
    <row r="129" spans="1:2" x14ac:dyDescent="0.25">
      <c r="A129" t="s">
        <v>66</v>
      </c>
      <c r="B129" t="s">
        <v>109</v>
      </c>
    </row>
    <row r="130" spans="1:2" x14ac:dyDescent="0.25">
      <c r="A130" t="s">
        <v>68</v>
      </c>
      <c r="B130" t="s">
        <v>110</v>
      </c>
    </row>
    <row r="131" spans="1:2" x14ac:dyDescent="0.25">
      <c r="A131" t="s">
        <v>70</v>
      </c>
      <c r="B131">
        <v>298.14999999999998</v>
      </c>
    </row>
    <row r="132" spans="1:2" x14ac:dyDescent="0.25">
      <c r="A132" t="s">
        <v>16</v>
      </c>
    </row>
    <row r="133" spans="1:2" x14ac:dyDescent="0.25">
      <c r="A133" t="s">
        <v>26</v>
      </c>
    </row>
    <row r="134" spans="1:2" x14ac:dyDescent="0.25">
      <c r="A134" t="s">
        <v>52</v>
      </c>
      <c r="B134" t="s">
        <v>53</v>
      </c>
    </row>
    <row r="135" spans="1:2" x14ac:dyDescent="0.25">
      <c r="A135" t="s">
        <v>54</v>
      </c>
      <c r="B135" t="s">
        <v>55</v>
      </c>
    </row>
    <row r="136" spans="1:2" x14ac:dyDescent="0.25">
      <c r="A136" t="s">
        <v>56</v>
      </c>
      <c r="B136" t="s">
        <v>57</v>
      </c>
    </row>
    <row r="137" spans="1:2" x14ac:dyDescent="0.25">
      <c r="A137" t="s">
        <v>58</v>
      </c>
      <c r="B137" t="s">
        <v>59</v>
      </c>
    </row>
    <row r="138" spans="1:2" x14ac:dyDescent="0.25">
      <c r="A138" t="s">
        <v>60</v>
      </c>
      <c r="B138" t="s">
        <v>111</v>
      </c>
    </row>
    <row r="139" spans="1:2" x14ac:dyDescent="0.25">
      <c r="A139" t="s">
        <v>62</v>
      </c>
      <c r="B139" t="s">
        <v>112</v>
      </c>
    </row>
    <row r="140" spans="1:2" x14ac:dyDescent="0.25">
      <c r="A140" t="s">
        <v>64</v>
      </c>
      <c r="B140" t="s">
        <v>113</v>
      </c>
    </row>
    <row r="141" spans="1:2" x14ac:dyDescent="0.25">
      <c r="A141" t="s">
        <v>66</v>
      </c>
      <c r="B141" t="s">
        <v>114</v>
      </c>
    </row>
    <row r="142" spans="1:2" x14ac:dyDescent="0.25">
      <c r="A142" t="s">
        <v>68</v>
      </c>
      <c r="B142" t="s">
        <v>115</v>
      </c>
    </row>
    <row r="143" spans="1:2" x14ac:dyDescent="0.25">
      <c r="A143" t="s">
        <v>70</v>
      </c>
      <c r="B143">
        <v>298.14999999999998</v>
      </c>
    </row>
    <row r="144" spans="1:2" x14ac:dyDescent="0.25">
      <c r="A144" t="s">
        <v>16</v>
      </c>
    </row>
    <row r="145" spans="1:2" x14ac:dyDescent="0.25">
      <c r="A145" t="s">
        <v>27</v>
      </c>
    </row>
    <row r="146" spans="1:2" x14ac:dyDescent="0.25">
      <c r="A146" t="s">
        <v>52</v>
      </c>
      <c r="B146" t="s">
        <v>53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56</v>
      </c>
      <c r="B148" t="s">
        <v>57</v>
      </c>
    </row>
    <row r="149" spans="1:2" x14ac:dyDescent="0.25">
      <c r="A149" t="s">
        <v>58</v>
      </c>
      <c r="B149" t="s">
        <v>59</v>
      </c>
    </row>
    <row r="150" spans="1:2" x14ac:dyDescent="0.25">
      <c r="A150" t="s">
        <v>60</v>
      </c>
      <c r="B150" t="s">
        <v>116</v>
      </c>
    </row>
    <row r="151" spans="1:2" x14ac:dyDescent="0.25">
      <c r="A151" t="s">
        <v>62</v>
      </c>
      <c r="B151" t="s">
        <v>117</v>
      </c>
    </row>
    <row r="152" spans="1:2" x14ac:dyDescent="0.25">
      <c r="A152" t="s">
        <v>64</v>
      </c>
      <c r="B152" t="s">
        <v>118</v>
      </c>
    </row>
    <row r="153" spans="1:2" x14ac:dyDescent="0.25">
      <c r="A153" t="s">
        <v>66</v>
      </c>
      <c r="B153" t="s">
        <v>119</v>
      </c>
    </row>
    <row r="154" spans="1:2" x14ac:dyDescent="0.25">
      <c r="A154" t="s">
        <v>68</v>
      </c>
      <c r="B154" t="s">
        <v>120</v>
      </c>
    </row>
    <row r="155" spans="1:2" x14ac:dyDescent="0.25">
      <c r="A155" t="s">
        <v>70</v>
      </c>
      <c r="B155">
        <v>298.14999999999998</v>
      </c>
    </row>
    <row r="156" spans="1:2" x14ac:dyDescent="0.25">
      <c r="A156" t="s">
        <v>16</v>
      </c>
    </row>
    <row r="157" spans="1:2" x14ac:dyDescent="0.25">
      <c r="A157" t="s">
        <v>28</v>
      </c>
    </row>
    <row r="158" spans="1:2" x14ac:dyDescent="0.25">
      <c r="A158" t="s">
        <v>52</v>
      </c>
      <c r="B158" t="s">
        <v>53</v>
      </c>
    </row>
    <row r="159" spans="1:2" x14ac:dyDescent="0.25">
      <c r="A159" t="s">
        <v>54</v>
      </c>
      <c r="B159" t="s">
        <v>55</v>
      </c>
    </row>
    <row r="160" spans="1:2" x14ac:dyDescent="0.25">
      <c r="A160" t="s">
        <v>56</v>
      </c>
      <c r="B160" t="s">
        <v>57</v>
      </c>
    </row>
    <row r="161" spans="1:2" x14ac:dyDescent="0.25">
      <c r="A161" t="s">
        <v>58</v>
      </c>
      <c r="B161" t="s">
        <v>59</v>
      </c>
    </row>
    <row r="162" spans="1:2" x14ac:dyDescent="0.25">
      <c r="A162" t="s">
        <v>60</v>
      </c>
      <c r="B162" t="s">
        <v>121</v>
      </c>
    </row>
    <row r="163" spans="1:2" x14ac:dyDescent="0.25">
      <c r="A163" t="s">
        <v>62</v>
      </c>
      <c r="B163" t="s">
        <v>122</v>
      </c>
    </row>
    <row r="164" spans="1:2" x14ac:dyDescent="0.25">
      <c r="A164" t="s">
        <v>64</v>
      </c>
      <c r="B164" t="s">
        <v>123</v>
      </c>
    </row>
    <row r="165" spans="1:2" x14ac:dyDescent="0.25">
      <c r="A165" t="s">
        <v>66</v>
      </c>
      <c r="B165" t="s">
        <v>124</v>
      </c>
    </row>
    <row r="166" spans="1:2" x14ac:dyDescent="0.25">
      <c r="A166" t="s">
        <v>68</v>
      </c>
      <c r="B166" t="s">
        <v>125</v>
      </c>
    </row>
    <row r="167" spans="1:2" x14ac:dyDescent="0.25">
      <c r="A167" t="s">
        <v>70</v>
      </c>
      <c r="B167">
        <v>298.14999999999998</v>
      </c>
    </row>
    <row r="168" spans="1:2" x14ac:dyDescent="0.25">
      <c r="A168" t="s">
        <v>16</v>
      </c>
    </row>
    <row r="169" spans="1:2" x14ac:dyDescent="0.25">
      <c r="A169" t="s">
        <v>29</v>
      </c>
    </row>
    <row r="170" spans="1:2" x14ac:dyDescent="0.25">
      <c r="A170" t="s">
        <v>52</v>
      </c>
      <c r="B170" t="s">
        <v>53</v>
      </c>
    </row>
    <row r="171" spans="1:2" x14ac:dyDescent="0.25">
      <c r="A171" t="s">
        <v>54</v>
      </c>
      <c r="B171" t="s">
        <v>55</v>
      </c>
    </row>
    <row r="172" spans="1:2" x14ac:dyDescent="0.25">
      <c r="A172" t="s">
        <v>56</v>
      </c>
      <c r="B172" t="s">
        <v>57</v>
      </c>
    </row>
    <row r="173" spans="1:2" x14ac:dyDescent="0.25">
      <c r="A173" t="s">
        <v>58</v>
      </c>
      <c r="B173" t="s">
        <v>59</v>
      </c>
    </row>
    <row r="174" spans="1:2" x14ac:dyDescent="0.25">
      <c r="A174" t="s">
        <v>60</v>
      </c>
      <c r="B174" t="s">
        <v>126</v>
      </c>
    </row>
    <row r="175" spans="1:2" x14ac:dyDescent="0.25">
      <c r="A175" t="s">
        <v>62</v>
      </c>
      <c r="B175" t="s">
        <v>127</v>
      </c>
    </row>
    <row r="176" spans="1:2" x14ac:dyDescent="0.25">
      <c r="A176" t="s">
        <v>64</v>
      </c>
      <c r="B176" t="s">
        <v>128</v>
      </c>
    </row>
    <row r="177" spans="1:2" x14ac:dyDescent="0.25">
      <c r="A177" t="s">
        <v>66</v>
      </c>
      <c r="B177" t="s">
        <v>129</v>
      </c>
    </row>
    <row r="178" spans="1:2" x14ac:dyDescent="0.25">
      <c r="A178" t="s">
        <v>68</v>
      </c>
      <c r="B178" t="s">
        <v>130</v>
      </c>
    </row>
    <row r="179" spans="1:2" x14ac:dyDescent="0.25">
      <c r="A179" t="s">
        <v>70</v>
      </c>
      <c r="B179">
        <v>298.14999999999998</v>
      </c>
    </row>
    <row r="180" spans="1:2" x14ac:dyDescent="0.25">
      <c r="A180" t="s">
        <v>16</v>
      </c>
    </row>
    <row r="181" spans="1:2" x14ac:dyDescent="0.25">
      <c r="A181" t="s">
        <v>30</v>
      </c>
    </row>
    <row r="182" spans="1:2" x14ac:dyDescent="0.25">
      <c r="A182" t="s">
        <v>52</v>
      </c>
      <c r="B182" t="s">
        <v>53</v>
      </c>
    </row>
    <row r="183" spans="1:2" x14ac:dyDescent="0.25">
      <c r="A183" t="s">
        <v>54</v>
      </c>
      <c r="B183" t="s">
        <v>55</v>
      </c>
    </row>
    <row r="184" spans="1:2" x14ac:dyDescent="0.25">
      <c r="A184" t="s">
        <v>56</v>
      </c>
      <c r="B184" t="s">
        <v>57</v>
      </c>
    </row>
    <row r="185" spans="1:2" x14ac:dyDescent="0.25">
      <c r="A185" t="s">
        <v>58</v>
      </c>
      <c r="B185" t="s">
        <v>59</v>
      </c>
    </row>
    <row r="186" spans="1:2" x14ac:dyDescent="0.25">
      <c r="A186" t="s">
        <v>60</v>
      </c>
      <c r="B186" t="s">
        <v>131</v>
      </c>
    </row>
    <row r="187" spans="1:2" x14ac:dyDescent="0.25">
      <c r="A187" t="s">
        <v>62</v>
      </c>
      <c r="B187" t="s">
        <v>132</v>
      </c>
    </row>
    <row r="188" spans="1:2" x14ac:dyDescent="0.25">
      <c r="A188" t="s">
        <v>64</v>
      </c>
      <c r="B188" t="s">
        <v>133</v>
      </c>
    </row>
    <row r="189" spans="1:2" x14ac:dyDescent="0.25">
      <c r="A189" t="s">
        <v>66</v>
      </c>
      <c r="B189" t="s">
        <v>134</v>
      </c>
    </row>
    <row r="190" spans="1:2" x14ac:dyDescent="0.25">
      <c r="A190" t="s">
        <v>68</v>
      </c>
      <c r="B190" t="s">
        <v>135</v>
      </c>
    </row>
    <row r="191" spans="1:2" x14ac:dyDescent="0.25">
      <c r="A191" t="s">
        <v>70</v>
      </c>
      <c r="B191">
        <v>298.14999999999998</v>
      </c>
    </row>
    <row r="192" spans="1:2" x14ac:dyDescent="0.25">
      <c r="A192" t="s">
        <v>16</v>
      </c>
    </row>
    <row r="193" spans="1:2" x14ac:dyDescent="0.25">
      <c r="A193" t="s">
        <v>31</v>
      </c>
    </row>
    <row r="194" spans="1:2" x14ac:dyDescent="0.25">
      <c r="A194" t="s">
        <v>52</v>
      </c>
      <c r="B194" t="s">
        <v>53</v>
      </c>
    </row>
    <row r="195" spans="1:2" x14ac:dyDescent="0.25">
      <c r="A195" t="s">
        <v>54</v>
      </c>
      <c r="B195" t="s">
        <v>55</v>
      </c>
    </row>
    <row r="196" spans="1:2" x14ac:dyDescent="0.25">
      <c r="A196" t="s">
        <v>56</v>
      </c>
      <c r="B196" t="s">
        <v>57</v>
      </c>
    </row>
    <row r="197" spans="1:2" x14ac:dyDescent="0.25">
      <c r="A197" t="s">
        <v>58</v>
      </c>
      <c r="B197" t="s">
        <v>59</v>
      </c>
    </row>
    <row r="198" spans="1:2" x14ac:dyDescent="0.25">
      <c r="A198" t="s">
        <v>60</v>
      </c>
      <c r="B198" t="s">
        <v>136</v>
      </c>
    </row>
    <row r="199" spans="1:2" x14ac:dyDescent="0.25">
      <c r="A199" t="s">
        <v>62</v>
      </c>
      <c r="B199" t="s">
        <v>137</v>
      </c>
    </row>
    <row r="200" spans="1:2" x14ac:dyDescent="0.25">
      <c r="A200" t="s">
        <v>64</v>
      </c>
      <c r="B200" t="s">
        <v>138</v>
      </c>
    </row>
    <row r="201" spans="1:2" x14ac:dyDescent="0.25">
      <c r="A201" t="s">
        <v>66</v>
      </c>
      <c r="B201" t="s">
        <v>139</v>
      </c>
    </row>
    <row r="202" spans="1:2" x14ac:dyDescent="0.25">
      <c r="A202" t="s">
        <v>68</v>
      </c>
      <c r="B202" t="s">
        <v>140</v>
      </c>
    </row>
    <row r="203" spans="1:2" x14ac:dyDescent="0.25">
      <c r="A203" t="s">
        <v>70</v>
      </c>
      <c r="B203">
        <v>298.14999999999998</v>
      </c>
    </row>
    <row r="204" spans="1:2" x14ac:dyDescent="0.25">
      <c r="A204" t="s">
        <v>16</v>
      </c>
    </row>
    <row r="205" spans="1:2" x14ac:dyDescent="0.25">
      <c r="A205" t="s">
        <v>32</v>
      </c>
    </row>
    <row r="206" spans="1:2" x14ac:dyDescent="0.25">
      <c r="A206" t="s">
        <v>52</v>
      </c>
      <c r="B206" t="s">
        <v>53</v>
      </c>
    </row>
    <row r="207" spans="1:2" x14ac:dyDescent="0.25">
      <c r="A207" t="s">
        <v>54</v>
      </c>
      <c r="B207" t="s">
        <v>55</v>
      </c>
    </row>
    <row r="208" spans="1:2" x14ac:dyDescent="0.25">
      <c r="A208" t="s">
        <v>56</v>
      </c>
      <c r="B208" t="s">
        <v>57</v>
      </c>
    </row>
    <row r="209" spans="1:2" x14ac:dyDescent="0.25">
      <c r="A209" t="s">
        <v>58</v>
      </c>
      <c r="B209" t="s">
        <v>59</v>
      </c>
    </row>
    <row r="210" spans="1:2" x14ac:dyDescent="0.25">
      <c r="A210" t="s">
        <v>60</v>
      </c>
      <c r="B210" t="s">
        <v>141</v>
      </c>
    </row>
    <row r="211" spans="1:2" x14ac:dyDescent="0.25">
      <c r="A211" t="s">
        <v>62</v>
      </c>
      <c r="B211" t="s">
        <v>142</v>
      </c>
    </row>
    <row r="212" spans="1:2" x14ac:dyDescent="0.25">
      <c r="A212" t="s">
        <v>64</v>
      </c>
      <c r="B212" t="s">
        <v>143</v>
      </c>
    </row>
    <row r="213" spans="1:2" x14ac:dyDescent="0.25">
      <c r="A213" t="s">
        <v>66</v>
      </c>
      <c r="B213" t="s">
        <v>144</v>
      </c>
    </row>
    <row r="214" spans="1:2" x14ac:dyDescent="0.25">
      <c r="A214" t="s">
        <v>68</v>
      </c>
      <c r="B214" t="s">
        <v>145</v>
      </c>
    </row>
    <row r="215" spans="1:2" x14ac:dyDescent="0.25">
      <c r="A215" t="s">
        <v>70</v>
      </c>
      <c r="B215">
        <v>298.14999999999998</v>
      </c>
    </row>
    <row r="216" spans="1:2" x14ac:dyDescent="0.25">
      <c r="A216" t="s">
        <v>16</v>
      </c>
    </row>
    <row r="217" spans="1:2" x14ac:dyDescent="0.25">
      <c r="A217" t="s">
        <v>33</v>
      </c>
    </row>
    <row r="218" spans="1:2" x14ac:dyDescent="0.25">
      <c r="A218" t="s">
        <v>52</v>
      </c>
      <c r="B218" t="s">
        <v>53</v>
      </c>
    </row>
    <row r="219" spans="1:2" x14ac:dyDescent="0.25">
      <c r="A219" t="s">
        <v>54</v>
      </c>
      <c r="B219" t="s">
        <v>55</v>
      </c>
    </row>
    <row r="220" spans="1:2" x14ac:dyDescent="0.25">
      <c r="A220" t="s">
        <v>56</v>
      </c>
      <c r="B220" t="s">
        <v>57</v>
      </c>
    </row>
    <row r="221" spans="1:2" x14ac:dyDescent="0.25">
      <c r="A221" t="s">
        <v>58</v>
      </c>
      <c r="B221" t="s">
        <v>59</v>
      </c>
    </row>
    <row r="222" spans="1:2" x14ac:dyDescent="0.25">
      <c r="A222" t="s">
        <v>60</v>
      </c>
      <c r="B222" t="s">
        <v>146</v>
      </c>
    </row>
    <row r="223" spans="1:2" x14ac:dyDescent="0.25">
      <c r="A223" t="s">
        <v>62</v>
      </c>
      <c r="B223" t="s">
        <v>147</v>
      </c>
    </row>
    <row r="224" spans="1:2" x14ac:dyDescent="0.25">
      <c r="A224" t="s">
        <v>64</v>
      </c>
      <c r="B224" t="s">
        <v>148</v>
      </c>
    </row>
    <row r="225" spans="1:2" x14ac:dyDescent="0.25">
      <c r="A225" t="s">
        <v>66</v>
      </c>
      <c r="B225" t="s">
        <v>149</v>
      </c>
    </row>
    <row r="226" spans="1:2" x14ac:dyDescent="0.25">
      <c r="A226" t="s">
        <v>68</v>
      </c>
      <c r="B226" t="s">
        <v>150</v>
      </c>
    </row>
    <row r="227" spans="1:2" x14ac:dyDescent="0.25">
      <c r="A227" t="s">
        <v>70</v>
      </c>
      <c r="B227">
        <v>298.14999999999998</v>
      </c>
    </row>
    <row r="228" spans="1:2" x14ac:dyDescent="0.25">
      <c r="A228" t="s">
        <v>16</v>
      </c>
    </row>
    <row r="229" spans="1:2" x14ac:dyDescent="0.25">
      <c r="A229" t="s">
        <v>34</v>
      </c>
    </row>
    <row r="230" spans="1:2" x14ac:dyDescent="0.25">
      <c r="A230" t="s">
        <v>52</v>
      </c>
      <c r="B230" t="s">
        <v>53</v>
      </c>
    </row>
    <row r="231" spans="1:2" x14ac:dyDescent="0.25">
      <c r="A231" t="s">
        <v>54</v>
      </c>
      <c r="B231" t="s">
        <v>55</v>
      </c>
    </row>
    <row r="232" spans="1:2" x14ac:dyDescent="0.25">
      <c r="A232" t="s">
        <v>56</v>
      </c>
      <c r="B232" t="s">
        <v>57</v>
      </c>
    </row>
    <row r="233" spans="1:2" x14ac:dyDescent="0.25">
      <c r="A233" t="s">
        <v>58</v>
      </c>
      <c r="B233" t="s">
        <v>59</v>
      </c>
    </row>
    <row r="234" spans="1:2" x14ac:dyDescent="0.25">
      <c r="A234" t="s">
        <v>60</v>
      </c>
      <c r="B234" t="s">
        <v>151</v>
      </c>
    </row>
    <row r="235" spans="1:2" x14ac:dyDescent="0.25">
      <c r="A235" t="s">
        <v>62</v>
      </c>
      <c r="B235" t="s">
        <v>152</v>
      </c>
    </row>
    <row r="236" spans="1:2" x14ac:dyDescent="0.25">
      <c r="A236" t="s">
        <v>64</v>
      </c>
      <c r="B236" t="s">
        <v>153</v>
      </c>
    </row>
    <row r="237" spans="1:2" x14ac:dyDescent="0.25">
      <c r="A237" t="s">
        <v>66</v>
      </c>
      <c r="B237" t="s">
        <v>154</v>
      </c>
    </row>
    <row r="238" spans="1:2" x14ac:dyDescent="0.25">
      <c r="A238" t="s">
        <v>68</v>
      </c>
      <c r="B238" t="s">
        <v>155</v>
      </c>
    </row>
    <row r="239" spans="1:2" x14ac:dyDescent="0.25">
      <c r="A239" t="s">
        <v>70</v>
      </c>
      <c r="B239">
        <v>298.14999999999998</v>
      </c>
    </row>
    <row r="240" spans="1:2" x14ac:dyDescent="0.25">
      <c r="A240" t="s">
        <v>16</v>
      </c>
    </row>
    <row r="241" spans="1:2" x14ac:dyDescent="0.25">
      <c r="A241" t="s">
        <v>35</v>
      </c>
    </row>
    <row r="242" spans="1:2" x14ac:dyDescent="0.25">
      <c r="A242" t="s">
        <v>52</v>
      </c>
      <c r="B242" t="s">
        <v>53</v>
      </c>
    </row>
    <row r="243" spans="1:2" x14ac:dyDescent="0.25">
      <c r="A243" t="s">
        <v>54</v>
      </c>
      <c r="B243" t="s">
        <v>55</v>
      </c>
    </row>
    <row r="244" spans="1:2" x14ac:dyDescent="0.25">
      <c r="A244" t="s">
        <v>56</v>
      </c>
      <c r="B244" t="s">
        <v>57</v>
      </c>
    </row>
    <row r="245" spans="1:2" x14ac:dyDescent="0.25">
      <c r="A245" t="s">
        <v>58</v>
      </c>
      <c r="B245" t="s">
        <v>59</v>
      </c>
    </row>
    <row r="246" spans="1:2" x14ac:dyDescent="0.25">
      <c r="A246" t="s">
        <v>60</v>
      </c>
      <c r="B246" t="s">
        <v>156</v>
      </c>
    </row>
    <row r="247" spans="1:2" x14ac:dyDescent="0.25">
      <c r="A247" t="s">
        <v>62</v>
      </c>
      <c r="B247" t="s">
        <v>157</v>
      </c>
    </row>
    <row r="248" spans="1:2" x14ac:dyDescent="0.25">
      <c r="A248" t="s">
        <v>64</v>
      </c>
      <c r="B248" t="s">
        <v>158</v>
      </c>
    </row>
    <row r="249" spans="1:2" x14ac:dyDescent="0.25">
      <c r="A249" t="s">
        <v>66</v>
      </c>
      <c r="B249" t="s">
        <v>159</v>
      </c>
    </row>
    <row r="250" spans="1:2" x14ac:dyDescent="0.25">
      <c r="A250" t="s">
        <v>68</v>
      </c>
      <c r="B250" t="s">
        <v>160</v>
      </c>
    </row>
    <row r="251" spans="1:2" x14ac:dyDescent="0.25">
      <c r="A251" t="s">
        <v>70</v>
      </c>
      <c r="B251">
        <v>298.14999999999998</v>
      </c>
    </row>
    <row r="252" spans="1:2" x14ac:dyDescent="0.25">
      <c r="A252" t="s">
        <v>16</v>
      </c>
    </row>
    <row r="253" spans="1:2" x14ac:dyDescent="0.25">
      <c r="A253" t="s">
        <v>36</v>
      </c>
    </row>
    <row r="254" spans="1:2" x14ac:dyDescent="0.25">
      <c r="A254" t="s">
        <v>52</v>
      </c>
      <c r="B254" t="s">
        <v>53</v>
      </c>
    </row>
    <row r="255" spans="1:2" x14ac:dyDescent="0.25">
      <c r="A255" t="s">
        <v>54</v>
      </c>
      <c r="B255" t="s">
        <v>55</v>
      </c>
    </row>
    <row r="256" spans="1:2" x14ac:dyDescent="0.25">
      <c r="A256" t="s">
        <v>56</v>
      </c>
      <c r="B256" t="s">
        <v>57</v>
      </c>
    </row>
    <row r="257" spans="1:2" x14ac:dyDescent="0.25">
      <c r="A257" t="s">
        <v>58</v>
      </c>
      <c r="B257" t="s">
        <v>59</v>
      </c>
    </row>
    <row r="258" spans="1:2" x14ac:dyDescent="0.25">
      <c r="A258" t="s">
        <v>60</v>
      </c>
      <c r="B258" t="s">
        <v>161</v>
      </c>
    </row>
    <row r="259" spans="1:2" x14ac:dyDescent="0.25">
      <c r="A259" t="s">
        <v>62</v>
      </c>
      <c r="B259" t="s">
        <v>162</v>
      </c>
    </row>
    <row r="260" spans="1:2" x14ac:dyDescent="0.25">
      <c r="A260" t="s">
        <v>64</v>
      </c>
      <c r="B260" t="s">
        <v>163</v>
      </c>
    </row>
    <row r="261" spans="1:2" x14ac:dyDescent="0.25">
      <c r="A261" t="s">
        <v>66</v>
      </c>
      <c r="B261" t="s">
        <v>164</v>
      </c>
    </row>
    <row r="262" spans="1:2" x14ac:dyDescent="0.25">
      <c r="A262" t="s">
        <v>68</v>
      </c>
      <c r="B262" t="s">
        <v>165</v>
      </c>
    </row>
    <row r="263" spans="1:2" x14ac:dyDescent="0.25">
      <c r="A263" t="s">
        <v>70</v>
      </c>
      <c r="B263">
        <v>298.14999999999998</v>
      </c>
    </row>
    <row r="264" spans="1:2" x14ac:dyDescent="0.25">
      <c r="A264" t="s">
        <v>16</v>
      </c>
    </row>
    <row r="265" spans="1:2" x14ac:dyDescent="0.25">
      <c r="A265" t="s">
        <v>37</v>
      </c>
    </row>
    <row r="266" spans="1:2" x14ac:dyDescent="0.25">
      <c r="A266" t="s">
        <v>52</v>
      </c>
      <c r="B266" t="s">
        <v>53</v>
      </c>
    </row>
    <row r="267" spans="1:2" x14ac:dyDescent="0.25">
      <c r="A267" t="s">
        <v>54</v>
      </c>
      <c r="B267" t="s">
        <v>55</v>
      </c>
    </row>
    <row r="268" spans="1:2" x14ac:dyDescent="0.25">
      <c r="A268" t="s">
        <v>56</v>
      </c>
      <c r="B268" t="s">
        <v>57</v>
      </c>
    </row>
    <row r="269" spans="1:2" x14ac:dyDescent="0.25">
      <c r="A269" t="s">
        <v>58</v>
      </c>
      <c r="B269" t="s">
        <v>59</v>
      </c>
    </row>
    <row r="270" spans="1:2" x14ac:dyDescent="0.25">
      <c r="A270" t="s">
        <v>60</v>
      </c>
      <c r="B270" t="s">
        <v>166</v>
      </c>
    </row>
    <row r="271" spans="1:2" x14ac:dyDescent="0.25">
      <c r="A271" t="s">
        <v>62</v>
      </c>
      <c r="B271" t="s">
        <v>167</v>
      </c>
    </row>
    <row r="272" spans="1:2" x14ac:dyDescent="0.25">
      <c r="A272" t="s">
        <v>64</v>
      </c>
      <c r="B272" t="s">
        <v>168</v>
      </c>
    </row>
    <row r="273" spans="1:2" x14ac:dyDescent="0.25">
      <c r="A273" t="s">
        <v>66</v>
      </c>
      <c r="B273" t="s">
        <v>169</v>
      </c>
    </row>
    <row r="274" spans="1:2" x14ac:dyDescent="0.25">
      <c r="A274" t="s">
        <v>68</v>
      </c>
      <c r="B274" t="s">
        <v>170</v>
      </c>
    </row>
    <row r="275" spans="1:2" x14ac:dyDescent="0.25">
      <c r="A275" t="s">
        <v>70</v>
      </c>
      <c r="B275">
        <v>298.14999999999998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7</v>
      </c>
      <c r="B1">
        <v>3.5351370000000002</v>
      </c>
      <c r="C1">
        <v>7.7265299999999995E-2</v>
      </c>
    </row>
    <row r="2" spans="1:3" x14ac:dyDescent="0.25">
      <c r="A2" t="s">
        <v>8</v>
      </c>
      <c r="B2">
        <v>3.7228987999999998</v>
      </c>
      <c r="C2">
        <v>8.9148400000000003E-2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2017-10-02T12:10:09Z</dcterms:created>
  <dcterms:modified xsi:type="dcterms:W3CDTF">2018-05-07T20:36:32Z</dcterms:modified>
</cp:coreProperties>
</file>