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vonne\Desktop\hw3\"/>
    </mc:Choice>
  </mc:AlternateContent>
  <bookViews>
    <workbookView xWindow="0" yWindow="0" windowWidth="14688" windowHeight="9036"/>
  </bookViews>
  <sheets>
    <sheet name="實驗數據" sheetId="6" r:id="rId1"/>
    <sheet name="估計" sheetId="7" r:id="rId2"/>
    <sheet name="ASA" sheetId="1" r:id="rId3"/>
    <sheet name="B-Tree" sheetId="2" r:id="rId4"/>
    <sheet name="hash table" sheetId="3" r:id="rId5"/>
    <sheet name="skip-list" sheetId="4" r:id="rId6"/>
    <sheet name="treap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G18" i="2" s="1"/>
  <c r="G19" i="2" s="1"/>
  <c r="G20" i="2" s="1"/>
  <c r="G21" i="2" s="1"/>
  <c r="G20" i="5"/>
  <c r="G21" i="5"/>
  <c r="G22" i="5"/>
  <c r="C21" i="5"/>
  <c r="C22" i="5" s="1"/>
  <c r="C20" i="5"/>
  <c r="G20" i="4"/>
  <c r="G21" i="4"/>
  <c r="G19" i="4"/>
  <c r="C20" i="4"/>
  <c r="C21" i="4"/>
  <c r="C19" i="4"/>
  <c r="G20" i="3"/>
  <c r="G21" i="3"/>
  <c r="G19" i="3"/>
  <c r="C20" i="3"/>
  <c r="C21" i="3" s="1"/>
  <c r="C19" i="3"/>
  <c r="D2" i="2"/>
  <c r="D3" i="2"/>
  <c r="D4" i="2"/>
  <c r="D5" i="2"/>
  <c r="D6" i="2"/>
  <c r="D7" i="2"/>
  <c r="D8" i="2"/>
  <c r="H2" i="2"/>
  <c r="H3" i="2"/>
  <c r="H4" i="2"/>
  <c r="H5" i="2"/>
  <c r="H6" i="2"/>
  <c r="H7" i="2"/>
  <c r="H8" i="2"/>
  <c r="C20" i="2"/>
  <c r="C21" i="2" s="1"/>
  <c r="C19" i="2"/>
  <c r="C18" i="2"/>
  <c r="G21" i="1"/>
  <c r="G20" i="1"/>
  <c r="C21" i="1"/>
  <c r="C2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H18" i="4"/>
  <c r="H2" i="4"/>
  <c r="H3" i="4"/>
  <c r="H4" i="4"/>
  <c r="H5" i="4"/>
  <c r="H6" i="4"/>
  <c r="H7" i="4"/>
  <c r="H8" i="4"/>
  <c r="H9" i="4"/>
  <c r="H10" i="4"/>
  <c r="H11" i="4"/>
  <c r="H12" i="4"/>
  <c r="H13" i="4"/>
  <c r="D2" i="4"/>
  <c r="D3" i="4"/>
  <c r="D4" i="4"/>
  <c r="D5" i="4"/>
  <c r="D6" i="4"/>
  <c r="D7" i="4"/>
  <c r="D8" i="4"/>
  <c r="D9" i="4"/>
  <c r="D10" i="4"/>
  <c r="D11" i="4"/>
  <c r="D12" i="4"/>
  <c r="D13" i="4"/>
  <c r="H6" i="3"/>
  <c r="H7" i="3"/>
  <c r="H8" i="3"/>
  <c r="H9" i="3"/>
  <c r="H10" i="3"/>
  <c r="H11" i="3"/>
  <c r="H12" i="3"/>
  <c r="H13" i="3"/>
  <c r="D6" i="3"/>
  <c r="D7" i="3"/>
  <c r="D8" i="3"/>
  <c r="D9" i="3"/>
  <c r="D10" i="3"/>
  <c r="D11" i="3"/>
  <c r="D12" i="3"/>
  <c r="D13" i="3"/>
  <c r="H9" i="2"/>
  <c r="H10" i="2"/>
  <c r="H11" i="2"/>
  <c r="H12" i="2"/>
  <c r="D9" i="2"/>
  <c r="D10" i="2"/>
  <c r="D11" i="2"/>
  <c r="D12" i="2"/>
  <c r="H16" i="5"/>
  <c r="H17" i="5"/>
  <c r="H18" i="5"/>
  <c r="H19" i="5"/>
  <c r="H15" i="5"/>
  <c r="D16" i="5"/>
  <c r="D17" i="5"/>
  <c r="D18" i="5"/>
  <c r="D19" i="5"/>
  <c r="D15" i="5"/>
  <c r="H15" i="4"/>
  <c r="H16" i="4"/>
  <c r="H17" i="4"/>
  <c r="H14" i="4"/>
  <c r="D15" i="4"/>
  <c r="D16" i="4"/>
  <c r="D17" i="4"/>
  <c r="D18" i="4"/>
  <c r="D14" i="4"/>
  <c r="H15" i="3"/>
  <c r="H16" i="3"/>
  <c r="H17" i="3"/>
  <c r="H18" i="3"/>
  <c r="H14" i="3"/>
  <c r="D15" i="3"/>
  <c r="D16" i="3"/>
  <c r="D17" i="3"/>
  <c r="D18" i="3"/>
  <c r="D14" i="3"/>
  <c r="H14" i="2"/>
  <c r="H15" i="2"/>
  <c r="H16" i="2"/>
  <c r="H13" i="2"/>
  <c r="D14" i="2"/>
  <c r="D15" i="2"/>
  <c r="D16" i="2"/>
  <c r="D17" i="2"/>
  <c r="D13" i="2"/>
  <c r="H17" i="1"/>
  <c r="H18" i="1"/>
  <c r="H19" i="1"/>
  <c r="H16" i="1"/>
  <c r="D17" i="1"/>
  <c r="D18" i="1"/>
  <c r="D19" i="1"/>
  <c r="D16" i="1"/>
</calcChain>
</file>

<file path=xl/sharedStrings.xml><?xml version="1.0" encoding="utf-8"?>
<sst xmlns="http://schemas.openxmlformats.org/spreadsheetml/2006/main" count="205" uniqueCount="25">
  <si>
    <t>Insert</t>
  </si>
  <si>
    <t>Search</t>
  </si>
  <si>
    <t>2^10</t>
    <phoneticPr fontId="18" type="noConversion"/>
  </si>
  <si>
    <t>2^11</t>
    <phoneticPr fontId="18" type="noConversion"/>
  </si>
  <si>
    <t>2^12</t>
    <phoneticPr fontId="18" type="noConversion"/>
  </si>
  <si>
    <t>2^13</t>
    <phoneticPr fontId="18" type="noConversion"/>
  </si>
  <si>
    <t>2^14</t>
    <phoneticPr fontId="18" type="noConversion"/>
  </si>
  <si>
    <t>2^15</t>
    <phoneticPr fontId="18" type="noConversion"/>
  </si>
  <si>
    <t>2^16</t>
    <phoneticPr fontId="18" type="noConversion"/>
  </si>
  <si>
    <t>2^17</t>
    <phoneticPr fontId="18" type="noConversion"/>
  </si>
  <si>
    <t>2^18</t>
    <phoneticPr fontId="18" type="noConversion"/>
  </si>
  <si>
    <t>2^19</t>
    <phoneticPr fontId="18" type="noConversion"/>
  </si>
  <si>
    <t>2^20</t>
    <phoneticPr fontId="18" type="noConversion"/>
  </si>
  <si>
    <t>2^21</t>
    <phoneticPr fontId="18" type="noConversion"/>
  </si>
  <si>
    <t>2^22</t>
    <phoneticPr fontId="18" type="noConversion"/>
  </si>
  <si>
    <t>2^24</t>
    <phoneticPr fontId="18" type="noConversion"/>
  </si>
  <si>
    <t>2^23</t>
    <phoneticPr fontId="18" type="noConversion"/>
  </si>
  <si>
    <t>2^25</t>
    <phoneticPr fontId="18" type="noConversion"/>
  </si>
  <si>
    <t>2^26</t>
    <phoneticPr fontId="18" type="noConversion"/>
  </si>
  <si>
    <t>2^27</t>
    <phoneticPr fontId="18" type="noConversion"/>
  </si>
  <si>
    <t>2^28</t>
    <phoneticPr fontId="18" type="noConversion"/>
  </si>
  <si>
    <t>2^29</t>
    <phoneticPr fontId="18" type="noConversion"/>
  </si>
  <si>
    <t>2^30</t>
    <phoneticPr fontId="18" type="noConversion"/>
  </si>
  <si>
    <t>(?)</t>
    <phoneticPr fontId="18" type="noConversion"/>
  </si>
  <si>
    <t>(?)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</si>
</sst>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Insertion</a:t>
            </a:r>
            <a:r>
              <a:rPr lang="en-US" altLang="zh-TW" baseline="0"/>
              <a:t> Time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ASA!$C$1:$C$19</c:f>
              <c:numCache>
                <c:formatCode>General</c:formatCode>
                <c:ptCount val="19"/>
                <c:pt idx="0">
                  <c:v>2.1589999999999999E-3</c:v>
                </c:pt>
                <c:pt idx="1">
                  <c:v>4.6360000000000004E-3</c:v>
                </c:pt>
                <c:pt idx="2">
                  <c:v>9.8519999999999996E-3</c:v>
                </c:pt>
                <c:pt idx="3">
                  <c:v>2.0965000000000001E-2</c:v>
                </c:pt>
                <c:pt idx="4">
                  <c:v>4.4867999999999998E-2</c:v>
                </c:pt>
                <c:pt idx="5">
                  <c:v>9.7761000000000001E-2</c:v>
                </c:pt>
                <c:pt idx="6">
                  <c:v>0.20697499999999999</c:v>
                </c:pt>
                <c:pt idx="7">
                  <c:v>0.44238100000000002</c:v>
                </c:pt>
                <c:pt idx="8">
                  <c:v>0.94994599999999996</c:v>
                </c:pt>
                <c:pt idx="9">
                  <c:v>2.0190399999999999</c:v>
                </c:pt>
                <c:pt idx="10">
                  <c:v>4.30593</c:v>
                </c:pt>
                <c:pt idx="11">
                  <c:v>9.1919299999999993</c:v>
                </c:pt>
                <c:pt idx="12">
                  <c:v>19.454899999999999</c:v>
                </c:pt>
                <c:pt idx="13">
                  <c:v>41.5047</c:v>
                </c:pt>
                <c:pt idx="14">
                  <c:v>89.010300000000001</c:v>
                </c:pt>
                <c:pt idx="15">
                  <c:v>186.27500000000001</c:v>
                </c:pt>
                <c:pt idx="16">
                  <c:v>395.24799999999999</c:v>
                </c:pt>
                <c:pt idx="17">
                  <c:v>839.44500000000005</c:v>
                </c:pt>
                <c:pt idx="18">
                  <c:v>1893.13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4-421A-9813-EC9070B4B707}"/>
            </c:ext>
          </c:extLst>
        </c:ser>
        <c:ser>
          <c:idx val="1"/>
          <c:order val="1"/>
          <c:tx>
            <c:v>B-Tree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'B-Tree'!$C$1:$C$17</c:f>
              <c:numCache>
                <c:formatCode>General</c:formatCode>
                <c:ptCount val="17"/>
                <c:pt idx="0">
                  <c:v>2.6499999999999999E-4</c:v>
                </c:pt>
                <c:pt idx="1">
                  <c:v>6.3199999999999997E-4</c:v>
                </c:pt>
                <c:pt idx="2">
                  <c:v>1.206E-3</c:v>
                </c:pt>
                <c:pt idx="3">
                  <c:v>2.7100000000000002E-3</c:v>
                </c:pt>
                <c:pt idx="4">
                  <c:v>6.0299999999999998E-3</c:v>
                </c:pt>
                <c:pt idx="5">
                  <c:v>1.3351999999999999E-2</c:v>
                </c:pt>
                <c:pt idx="6">
                  <c:v>3.1924000000000001E-2</c:v>
                </c:pt>
                <c:pt idx="7">
                  <c:v>7.1730000000000002E-2</c:v>
                </c:pt>
                <c:pt idx="8">
                  <c:v>0.213535</c:v>
                </c:pt>
                <c:pt idx="9">
                  <c:v>0.46120899999999998</c:v>
                </c:pt>
                <c:pt idx="10">
                  <c:v>1.1128899999999999</c:v>
                </c:pt>
                <c:pt idx="11">
                  <c:v>2.6412</c:v>
                </c:pt>
                <c:pt idx="12">
                  <c:v>7.1760599999999997</c:v>
                </c:pt>
                <c:pt idx="13">
                  <c:v>21.244</c:v>
                </c:pt>
                <c:pt idx="14">
                  <c:v>49.829000000000001</c:v>
                </c:pt>
                <c:pt idx="15">
                  <c:v>105.65300000000001</c:v>
                </c:pt>
                <c:pt idx="16">
                  <c:v>155.596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4-421A-9813-EC9070B4B707}"/>
            </c:ext>
          </c:extLst>
        </c:ser>
        <c:ser>
          <c:idx val="2"/>
          <c:order val="2"/>
          <c:tx>
            <c:v>Hash Table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'hash table'!$C$1:$C$18</c:f>
              <c:numCache>
                <c:formatCode>General</c:formatCode>
                <c:ptCount val="18"/>
                <c:pt idx="0">
                  <c:v>4.1800000000000002E-4</c:v>
                </c:pt>
                <c:pt idx="1">
                  <c:v>8.4000000000000003E-4</c:v>
                </c:pt>
                <c:pt idx="2">
                  <c:v>1.7160000000000001E-3</c:v>
                </c:pt>
                <c:pt idx="3">
                  <c:v>3.4759999999999999E-3</c:v>
                </c:pt>
                <c:pt idx="4">
                  <c:v>7.0679999999999996E-3</c:v>
                </c:pt>
                <c:pt idx="5">
                  <c:v>1.4461E-2</c:v>
                </c:pt>
                <c:pt idx="6">
                  <c:v>3.0180999999999999E-2</c:v>
                </c:pt>
                <c:pt idx="7">
                  <c:v>6.3199000000000005E-2</c:v>
                </c:pt>
                <c:pt idx="8">
                  <c:v>0.141594</c:v>
                </c:pt>
                <c:pt idx="9">
                  <c:v>0.32463799999999998</c:v>
                </c:pt>
                <c:pt idx="10">
                  <c:v>0.71547499999999997</c:v>
                </c:pt>
                <c:pt idx="11">
                  <c:v>1.5939099999999999</c:v>
                </c:pt>
                <c:pt idx="12">
                  <c:v>3.3327599999999999</c:v>
                </c:pt>
                <c:pt idx="13">
                  <c:v>7.0358499999999999</c:v>
                </c:pt>
                <c:pt idx="14">
                  <c:v>14.896599999999999</c:v>
                </c:pt>
                <c:pt idx="15">
                  <c:v>31.985700000000001</c:v>
                </c:pt>
                <c:pt idx="16">
                  <c:v>76.789900000000003</c:v>
                </c:pt>
                <c:pt idx="17">
                  <c:v>152.16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4-421A-9813-EC9070B4B707}"/>
            </c:ext>
          </c:extLst>
        </c:ser>
        <c:ser>
          <c:idx val="3"/>
          <c:order val="3"/>
          <c:tx>
            <c:v>Skip List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'skip-list'!$C$1:$C$18</c:f>
              <c:numCache>
                <c:formatCode>General</c:formatCode>
                <c:ptCount val="18"/>
                <c:pt idx="0">
                  <c:v>3.3500000000000001E-4</c:v>
                </c:pt>
                <c:pt idx="1">
                  <c:v>7.0200000000000004E-4</c:v>
                </c:pt>
                <c:pt idx="2">
                  <c:v>1.5900000000000001E-3</c:v>
                </c:pt>
                <c:pt idx="3">
                  <c:v>3.8470000000000002E-3</c:v>
                </c:pt>
                <c:pt idx="4">
                  <c:v>8.0859999999999994E-3</c:v>
                </c:pt>
                <c:pt idx="5">
                  <c:v>2.001E-2</c:v>
                </c:pt>
                <c:pt idx="6">
                  <c:v>6.3186000000000006E-2</c:v>
                </c:pt>
                <c:pt idx="7">
                  <c:v>0.12817300000000001</c:v>
                </c:pt>
                <c:pt idx="8">
                  <c:v>0.29641299999999998</c:v>
                </c:pt>
                <c:pt idx="9">
                  <c:v>0.86663299999999999</c:v>
                </c:pt>
                <c:pt idx="10">
                  <c:v>2.26932</c:v>
                </c:pt>
                <c:pt idx="11">
                  <c:v>5.8346200000000001</c:v>
                </c:pt>
                <c:pt idx="12">
                  <c:v>13.3911</c:v>
                </c:pt>
                <c:pt idx="13">
                  <c:v>31.12</c:v>
                </c:pt>
                <c:pt idx="14">
                  <c:v>69.971100000000007</c:v>
                </c:pt>
                <c:pt idx="15">
                  <c:v>165.57400000000001</c:v>
                </c:pt>
                <c:pt idx="16">
                  <c:v>404.85899999999998</c:v>
                </c:pt>
                <c:pt idx="17">
                  <c:v>867.82799999999997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4-421A-9813-EC9070B4B707}"/>
            </c:ext>
          </c:extLst>
        </c:ser>
        <c:ser>
          <c:idx val="4"/>
          <c:order val="4"/>
          <c:tx>
            <c:v>Treap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treap!$C$1:$C$18</c:f>
              <c:numCache>
                <c:formatCode>General</c:formatCode>
                <c:ptCount val="18"/>
                <c:pt idx="0">
                  <c:v>2.33E-4</c:v>
                </c:pt>
                <c:pt idx="1">
                  <c:v>5.13E-4</c:v>
                </c:pt>
                <c:pt idx="2">
                  <c:v>1.0950000000000001E-3</c:v>
                </c:pt>
                <c:pt idx="3">
                  <c:v>2.464E-3</c:v>
                </c:pt>
                <c:pt idx="4">
                  <c:v>5.6080000000000001E-3</c:v>
                </c:pt>
                <c:pt idx="5">
                  <c:v>1.3494000000000001E-2</c:v>
                </c:pt>
                <c:pt idx="6">
                  <c:v>3.0735999999999999E-2</c:v>
                </c:pt>
                <c:pt idx="7">
                  <c:v>6.8359000000000003E-2</c:v>
                </c:pt>
                <c:pt idx="8">
                  <c:v>0.165099</c:v>
                </c:pt>
                <c:pt idx="9">
                  <c:v>0.44156400000000001</c:v>
                </c:pt>
                <c:pt idx="10">
                  <c:v>1.1954899999999999</c:v>
                </c:pt>
                <c:pt idx="11">
                  <c:v>3.0870600000000001</c:v>
                </c:pt>
                <c:pt idx="12">
                  <c:v>7.8999600000000001</c:v>
                </c:pt>
                <c:pt idx="13">
                  <c:v>17.852799999999998</c:v>
                </c:pt>
                <c:pt idx="14">
                  <c:v>40.454500000000003</c:v>
                </c:pt>
                <c:pt idx="15">
                  <c:v>95.685500000000005</c:v>
                </c:pt>
                <c:pt idx="16">
                  <c:v>230.001</c:v>
                </c:pt>
                <c:pt idx="17">
                  <c:v>549.11699999999996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4-421A-9813-EC9070B4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36048"/>
        <c:axId val="1450236464"/>
      </c:lineChart>
      <c:catAx>
        <c:axId val="145023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data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236464"/>
        <c:crosses val="autoZero"/>
        <c:auto val="1"/>
        <c:lblAlgn val="ctr"/>
        <c:lblOffset val="100"/>
        <c:noMultiLvlLbl val="0"/>
      </c:catAx>
      <c:valAx>
        <c:axId val="14502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2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  <a:r>
              <a:rPr lang="en-US" altLang="zh-TW" baseline="0"/>
              <a:t> Time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ASA!$G$1:$G$19</c:f>
              <c:numCache>
                <c:formatCode>General</c:formatCode>
                <c:ptCount val="19"/>
                <c:pt idx="0">
                  <c:v>0.89010999999999996</c:v>
                </c:pt>
                <c:pt idx="1">
                  <c:v>0.95813000000000004</c:v>
                </c:pt>
                <c:pt idx="2">
                  <c:v>1.0343100000000001</c:v>
                </c:pt>
                <c:pt idx="3">
                  <c:v>1.1028199999999999</c:v>
                </c:pt>
                <c:pt idx="4">
                  <c:v>1.1976800000000001</c:v>
                </c:pt>
                <c:pt idx="5">
                  <c:v>1.2968900000000001</c:v>
                </c:pt>
                <c:pt idx="6">
                  <c:v>1.3628499999999999</c:v>
                </c:pt>
                <c:pt idx="7">
                  <c:v>1.4642200000000001</c:v>
                </c:pt>
                <c:pt idx="8">
                  <c:v>1.5624100000000001</c:v>
                </c:pt>
                <c:pt idx="9">
                  <c:v>1.6770099999999999</c:v>
                </c:pt>
                <c:pt idx="10">
                  <c:v>1.81037</c:v>
                </c:pt>
                <c:pt idx="11">
                  <c:v>1.9872700000000001</c:v>
                </c:pt>
                <c:pt idx="12">
                  <c:v>2.21678</c:v>
                </c:pt>
                <c:pt idx="13">
                  <c:v>2.4067400000000001</c:v>
                </c:pt>
                <c:pt idx="14">
                  <c:v>2.92136</c:v>
                </c:pt>
                <c:pt idx="15">
                  <c:v>2.72323</c:v>
                </c:pt>
                <c:pt idx="16">
                  <c:v>2.8874200000000001</c:v>
                </c:pt>
                <c:pt idx="17">
                  <c:v>3.0821499999999999</c:v>
                </c:pt>
                <c:pt idx="18">
                  <c:v>3.2837399999999999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7-424C-8448-D04F98E80904}"/>
            </c:ext>
          </c:extLst>
        </c:ser>
        <c:ser>
          <c:idx val="1"/>
          <c:order val="1"/>
          <c:tx>
            <c:v>B-Tree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'B-Tree'!$G$1:$G$17</c:f>
              <c:numCache>
                <c:formatCode>General</c:formatCode>
                <c:ptCount val="17"/>
                <c:pt idx="0">
                  <c:v>0.159998</c:v>
                </c:pt>
                <c:pt idx="1">
                  <c:v>0.20400599999999999</c:v>
                </c:pt>
                <c:pt idx="2">
                  <c:v>0.26688699999999999</c:v>
                </c:pt>
                <c:pt idx="3">
                  <c:v>0.26608799999999999</c:v>
                </c:pt>
                <c:pt idx="4">
                  <c:v>0.31482900000000003</c:v>
                </c:pt>
                <c:pt idx="5">
                  <c:v>0.364533</c:v>
                </c:pt>
                <c:pt idx="6">
                  <c:v>0.49987799999999999</c:v>
                </c:pt>
                <c:pt idx="7">
                  <c:v>0.61126599999999998</c:v>
                </c:pt>
                <c:pt idx="8">
                  <c:v>0.78301799999999999</c:v>
                </c:pt>
                <c:pt idx="9">
                  <c:v>0.99576600000000004</c:v>
                </c:pt>
                <c:pt idx="10">
                  <c:v>1.17537</c:v>
                </c:pt>
                <c:pt idx="11">
                  <c:v>1.40571</c:v>
                </c:pt>
                <c:pt idx="12">
                  <c:v>2.2415799999999999</c:v>
                </c:pt>
                <c:pt idx="13">
                  <c:v>3.0767099999999998</c:v>
                </c:pt>
                <c:pt idx="14">
                  <c:v>3.0649899999999999</c:v>
                </c:pt>
                <c:pt idx="15">
                  <c:v>3.5626199999999999</c:v>
                </c:pt>
                <c:pt idx="16">
                  <c:v>3.8626200000000002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7-424C-8448-D04F98E80904}"/>
            </c:ext>
          </c:extLst>
        </c:ser>
        <c:ser>
          <c:idx val="2"/>
          <c:order val="2"/>
          <c:tx>
            <c:v>Hash Table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'hash table'!$G$1:$G$18</c:f>
              <c:numCache>
                <c:formatCode>General</c:formatCode>
                <c:ptCount val="18"/>
                <c:pt idx="0">
                  <c:v>0.18015200000000001</c:v>
                </c:pt>
                <c:pt idx="1">
                  <c:v>0.17605199999999999</c:v>
                </c:pt>
                <c:pt idx="2">
                  <c:v>0.17102600000000001</c:v>
                </c:pt>
                <c:pt idx="3">
                  <c:v>0.17315</c:v>
                </c:pt>
                <c:pt idx="4">
                  <c:v>0.180364</c:v>
                </c:pt>
                <c:pt idx="5">
                  <c:v>0.185004</c:v>
                </c:pt>
                <c:pt idx="6">
                  <c:v>0.18749199999999999</c:v>
                </c:pt>
                <c:pt idx="7">
                  <c:v>0.21595700000000001</c:v>
                </c:pt>
                <c:pt idx="8">
                  <c:v>0.28134300000000001</c:v>
                </c:pt>
                <c:pt idx="9">
                  <c:v>0.32786700000000002</c:v>
                </c:pt>
                <c:pt idx="10">
                  <c:v>0.360099</c:v>
                </c:pt>
                <c:pt idx="11">
                  <c:v>0.38352599999999998</c:v>
                </c:pt>
                <c:pt idx="12">
                  <c:v>0.42534699999999998</c:v>
                </c:pt>
                <c:pt idx="13">
                  <c:v>0.40847499999999998</c:v>
                </c:pt>
                <c:pt idx="14">
                  <c:v>0.428143</c:v>
                </c:pt>
                <c:pt idx="15">
                  <c:v>0.48762</c:v>
                </c:pt>
                <c:pt idx="16">
                  <c:v>0.52376800000000001</c:v>
                </c:pt>
                <c:pt idx="17">
                  <c:v>0.54457100000000003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7-424C-8448-D04F98E80904}"/>
            </c:ext>
          </c:extLst>
        </c:ser>
        <c:ser>
          <c:idx val="3"/>
          <c:order val="3"/>
          <c:tx>
            <c:v>Skip List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'skip-list'!$G$1:$G$18</c:f>
              <c:numCache>
                <c:formatCode>General</c:formatCode>
                <c:ptCount val="18"/>
                <c:pt idx="0">
                  <c:v>0.17881900000000001</c:v>
                </c:pt>
                <c:pt idx="1">
                  <c:v>0.221247</c:v>
                </c:pt>
                <c:pt idx="2">
                  <c:v>0.28290999999999999</c:v>
                </c:pt>
                <c:pt idx="3">
                  <c:v>0.380548</c:v>
                </c:pt>
                <c:pt idx="4">
                  <c:v>0.436197</c:v>
                </c:pt>
                <c:pt idx="5">
                  <c:v>0.62659399999999998</c:v>
                </c:pt>
                <c:pt idx="6">
                  <c:v>0.78295300000000001</c:v>
                </c:pt>
                <c:pt idx="7">
                  <c:v>1.1439299999999999</c:v>
                </c:pt>
                <c:pt idx="8">
                  <c:v>1.4555199999999999</c:v>
                </c:pt>
                <c:pt idx="9">
                  <c:v>1.81037</c:v>
                </c:pt>
                <c:pt idx="10">
                  <c:v>2.3608699999999998</c:v>
                </c:pt>
                <c:pt idx="11">
                  <c:v>3.2017000000000002</c:v>
                </c:pt>
                <c:pt idx="12">
                  <c:v>3.8080099999999999</c:v>
                </c:pt>
                <c:pt idx="13">
                  <c:v>5.1090499999999999</c:v>
                </c:pt>
                <c:pt idx="14">
                  <c:v>5.2515599999999996</c:v>
                </c:pt>
                <c:pt idx="15">
                  <c:v>5.5939199999999998</c:v>
                </c:pt>
                <c:pt idx="16">
                  <c:v>6.7109100000000002</c:v>
                </c:pt>
                <c:pt idx="17">
                  <c:v>27.728300000000001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7-424C-8448-D04F98E80904}"/>
            </c:ext>
          </c:extLst>
        </c:ser>
        <c:ser>
          <c:idx val="4"/>
          <c:order val="4"/>
          <c:tx>
            <c:v>Treap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ASA!$B$1:$B$19</c:f>
              <c:strCache>
                <c:ptCount val="1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</c:strCache>
            </c:strRef>
          </c:cat>
          <c:val>
            <c:numRef>
              <c:f>treap!$G$1:$G$18</c:f>
              <c:numCache>
                <c:formatCode>General</c:formatCode>
                <c:ptCount val="18"/>
                <c:pt idx="0">
                  <c:v>1.2851E-2</c:v>
                </c:pt>
                <c:pt idx="1">
                  <c:v>1.2885000000000001E-2</c:v>
                </c:pt>
                <c:pt idx="2">
                  <c:v>1.2836999999999999E-2</c:v>
                </c:pt>
                <c:pt idx="3">
                  <c:v>1.4874E-2</c:v>
                </c:pt>
                <c:pt idx="4">
                  <c:v>1.2746E-2</c:v>
                </c:pt>
                <c:pt idx="5">
                  <c:v>1.2439E-2</c:v>
                </c:pt>
                <c:pt idx="6">
                  <c:v>1.2907E-2</c:v>
                </c:pt>
                <c:pt idx="7">
                  <c:v>1.2762000000000001E-2</c:v>
                </c:pt>
                <c:pt idx="8">
                  <c:v>1.2895999999999999E-2</c:v>
                </c:pt>
                <c:pt idx="9">
                  <c:v>1.2936E-2</c:v>
                </c:pt>
                <c:pt idx="10">
                  <c:v>1.2487E-2</c:v>
                </c:pt>
                <c:pt idx="11">
                  <c:v>1.2877E-2</c:v>
                </c:pt>
                <c:pt idx="12">
                  <c:v>1.3185000000000001E-2</c:v>
                </c:pt>
                <c:pt idx="13">
                  <c:v>1.2451E-2</c:v>
                </c:pt>
                <c:pt idx="14">
                  <c:v>1.2404E-2</c:v>
                </c:pt>
                <c:pt idx="15">
                  <c:v>1.2630000000000001E-2</c:v>
                </c:pt>
                <c:pt idx="16">
                  <c:v>1.2537E-2</c:v>
                </c:pt>
                <c:pt idx="17">
                  <c:v>1.2871E-2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7-424C-8448-D04F98E8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36048"/>
        <c:axId val="1450236464"/>
      </c:lineChart>
      <c:catAx>
        <c:axId val="145023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data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236464"/>
        <c:crosses val="autoZero"/>
        <c:auto val="1"/>
        <c:lblAlgn val="ctr"/>
        <c:lblOffset val="100"/>
        <c:noMultiLvlLbl val="0"/>
      </c:catAx>
      <c:valAx>
        <c:axId val="14502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2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Insertion</a:t>
            </a:r>
            <a:r>
              <a:rPr lang="en-US" altLang="zh-TW" baseline="0"/>
              <a:t>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ASA!$B$1:$B$21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ASA!$C$1:$C$21</c:f>
              <c:numCache>
                <c:formatCode>General</c:formatCode>
                <c:ptCount val="21"/>
                <c:pt idx="0">
                  <c:v>2.1589999999999999E-3</c:v>
                </c:pt>
                <c:pt idx="1">
                  <c:v>4.6360000000000004E-3</c:v>
                </c:pt>
                <c:pt idx="2">
                  <c:v>9.8519999999999996E-3</c:v>
                </c:pt>
                <c:pt idx="3">
                  <c:v>2.0965000000000001E-2</c:v>
                </c:pt>
                <c:pt idx="4">
                  <c:v>4.4867999999999998E-2</c:v>
                </c:pt>
                <c:pt idx="5">
                  <c:v>9.7761000000000001E-2</c:v>
                </c:pt>
                <c:pt idx="6">
                  <c:v>0.20697499999999999</c:v>
                </c:pt>
                <c:pt idx="7">
                  <c:v>0.44238100000000002</c:v>
                </c:pt>
                <c:pt idx="8">
                  <c:v>0.94994599999999996</c:v>
                </c:pt>
                <c:pt idx="9">
                  <c:v>2.0190399999999999</c:v>
                </c:pt>
                <c:pt idx="10">
                  <c:v>4.30593</c:v>
                </c:pt>
                <c:pt idx="11">
                  <c:v>9.1919299999999993</c:v>
                </c:pt>
                <c:pt idx="12">
                  <c:v>19.454899999999999</c:v>
                </c:pt>
                <c:pt idx="13">
                  <c:v>41.5047</c:v>
                </c:pt>
                <c:pt idx="14">
                  <c:v>89.010300000000001</c:v>
                </c:pt>
                <c:pt idx="15">
                  <c:v>186.27500000000001</c:v>
                </c:pt>
                <c:pt idx="16">
                  <c:v>395.24799999999999</c:v>
                </c:pt>
                <c:pt idx="17">
                  <c:v>839.44500000000005</c:v>
                </c:pt>
                <c:pt idx="18">
                  <c:v>1893.13</c:v>
                </c:pt>
                <c:pt idx="19">
                  <c:v>4269.4175281287044</c:v>
                </c:pt>
                <c:pt idx="20">
                  <c:v>9628.4597621360463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5-4AD7-B1B8-4386A30D69F0}"/>
            </c:ext>
          </c:extLst>
        </c:ser>
        <c:ser>
          <c:idx val="1"/>
          <c:order val="1"/>
          <c:tx>
            <c:v>B-Tree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ASA!$B$1:$B$21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'B-Tree'!$C$1:$C$21</c:f>
              <c:numCache>
                <c:formatCode>General</c:formatCode>
                <c:ptCount val="21"/>
                <c:pt idx="0">
                  <c:v>2.6499999999999999E-4</c:v>
                </c:pt>
                <c:pt idx="1">
                  <c:v>6.3199999999999997E-4</c:v>
                </c:pt>
                <c:pt idx="2">
                  <c:v>1.206E-3</c:v>
                </c:pt>
                <c:pt idx="3">
                  <c:v>2.7100000000000002E-3</c:v>
                </c:pt>
                <c:pt idx="4">
                  <c:v>6.0299999999999998E-3</c:v>
                </c:pt>
                <c:pt idx="5">
                  <c:v>1.3351999999999999E-2</c:v>
                </c:pt>
                <c:pt idx="6">
                  <c:v>3.1924000000000001E-2</c:v>
                </c:pt>
                <c:pt idx="7">
                  <c:v>7.1730000000000002E-2</c:v>
                </c:pt>
                <c:pt idx="8">
                  <c:v>0.213535</c:v>
                </c:pt>
                <c:pt idx="9">
                  <c:v>0.46120899999999998</c:v>
                </c:pt>
                <c:pt idx="10">
                  <c:v>1.1128899999999999</c:v>
                </c:pt>
                <c:pt idx="11">
                  <c:v>2.6412</c:v>
                </c:pt>
                <c:pt idx="12">
                  <c:v>7.1760599999999997</c:v>
                </c:pt>
                <c:pt idx="13">
                  <c:v>21.244</c:v>
                </c:pt>
                <c:pt idx="14">
                  <c:v>49.829000000000001</c:v>
                </c:pt>
                <c:pt idx="15">
                  <c:v>105.65300000000001</c:v>
                </c:pt>
                <c:pt idx="16">
                  <c:v>155.596</c:v>
                </c:pt>
                <c:pt idx="17">
                  <c:v>229.14744698210177</c:v>
                </c:pt>
                <c:pt idx="18">
                  <c:v>337.4672386077736</c:v>
                </c:pt>
                <c:pt idx="19">
                  <c:v>496.99064350671671</c:v>
                </c:pt>
                <c:pt idx="20">
                  <c:v>731.92201042157899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5-4AD7-B1B8-4386A30D69F0}"/>
            </c:ext>
          </c:extLst>
        </c:ser>
        <c:ser>
          <c:idx val="2"/>
          <c:order val="2"/>
          <c:tx>
            <c:v>Hash Table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ASA!$B$1:$B$21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'hash table'!$C$1:$C$21</c:f>
              <c:numCache>
                <c:formatCode>General</c:formatCode>
                <c:ptCount val="21"/>
                <c:pt idx="0">
                  <c:v>4.1800000000000002E-4</c:v>
                </c:pt>
                <c:pt idx="1">
                  <c:v>8.4000000000000003E-4</c:v>
                </c:pt>
                <c:pt idx="2">
                  <c:v>1.7160000000000001E-3</c:v>
                </c:pt>
                <c:pt idx="3">
                  <c:v>3.4759999999999999E-3</c:v>
                </c:pt>
                <c:pt idx="4">
                  <c:v>7.0679999999999996E-3</c:v>
                </c:pt>
                <c:pt idx="5">
                  <c:v>1.4461E-2</c:v>
                </c:pt>
                <c:pt idx="6">
                  <c:v>3.0180999999999999E-2</c:v>
                </c:pt>
                <c:pt idx="7">
                  <c:v>6.3199000000000005E-2</c:v>
                </c:pt>
                <c:pt idx="8">
                  <c:v>0.141594</c:v>
                </c:pt>
                <c:pt idx="9">
                  <c:v>0.32463799999999998</c:v>
                </c:pt>
                <c:pt idx="10">
                  <c:v>0.71547499999999997</c:v>
                </c:pt>
                <c:pt idx="11">
                  <c:v>1.5939099999999999</c:v>
                </c:pt>
                <c:pt idx="12">
                  <c:v>3.3327599999999999</c:v>
                </c:pt>
                <c:pt idx="13">
                  <c:v>7.0358499999999999</c:v>
                </c:pt>
                <c:pt idx="14">
                  <c:v>14.896599999999999</c:v>
                </c:pt>
                <c:pt idx="15">
                  <c:v>31.985700000000001</c:v>
                </c:pt>
                <c:pt idx="16">
                  <c:v>76.789900000000003</c:v>
                </c:pt>
                <c:pt idx="17">
                  <c:v>152.16</c:v>
                </c:pt>
                <c:pt idx="18">
                  <c:v>301.50665126533562</c:v>
                </c:pt>
                <c:pt idx="19">
                  <c:v>597.43862222158725</c:v>
                </c:pt>
                <c:pt idx="20">
                  <c:v>1183.8309563788559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5-4AD7-B1B8-4386A30D69F0}"/>
            </c:ext>
          </c:extLst>
        </c:ser>
        <c:ser>
          <c:idx val="3"/>
          <c:order val="3"/>
          <c:tx>
            <c:v>Skip List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ASA!$B$1:$B$21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'skip-list'!$C$1:$C$21</c:f>
              <c:numCache>
                <c:formatCode>General</c:formatCode>
                <c:ptCount val="21"/>
                <c:pt idx="0">
                  <c:v>3.3500000000000001E-4</c:v>
                </c:pt>
                <c:pt idx="1">
                  <c:v>7.0200000000000004E-4</c:v>
                </c:pt>
                <c:pt idx="2">
                  <c:v>1.5900000000000001E-3</c:v>
                </c:pt>
                <c:pt idx="3">
                  <c:v>3.8470000000000002E-3</c:v>
                </c:pt>
                <c:pt idx="4">
                  <c:v>8.0859999999999994E-3</c:v>
                </c:pt>
                <c:pt idx="5">
                  <c:v>2.001E-2</c:v>
                </c:pt>
                <c:pt idx="6">
                  <c:v>6.3186000000000006E-2</c:v>
                </c:pt>
                <c:pt idx="7">
                  <c:v>0.12817300000000001</c:v>
                </c:pt>
                <c:pt idx="8">
                  <c:v>0.29641299999999998</c:v>
                </c:pt>
                <c:pt idx="9">
                  <c:v>0.86663299999999999</c:v>
                </c:pt>
                <c:pt idx="10">
                  <c:v>2.26932</c:v>
                </c:pt>
                <c:pt idx="11">
                  <c:v>5.8346200000000001</c:v>
                </c:pt>
                <c:pt idx="12">
                  <c:v>13.3911</c:v>
                </c:pt>
                <c:pt idx="13">
                  <c:v>31.12</c:v>
                </c:pt>
                <c:pt idx="14">
                  <c:v>69.971100000000007</c:v>
                </c:pt>
                <c:pt idx="15">
                  <c:v>165.57400000000001</c:v>
                </c:pt>
                <c:pt idx="16">
                  <c:v>404.85899999999998</c:v>
                </c:pt>
                <c:pt idx="17">
                  <c:v>867.82799999999997</c:v>
                </c:pt>
                <c:pt idx="18">
                  <c:v>1860.2166126577401</c:v>
                </c:pt>
                <c:pt idx="19">
                  <c:v>3987.4328161891954</c:v>
                </c:pt>
                <c:pt idx="20">
                  <c:v>8547.1876530047193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5-4AD7-B1B8-4386A30D69F0}"/>
            </c:ext>
          </c:extLst>
        </c:ser>
        <c:ser>
          <c:idx val="4"/>
          <c:order val="4"/>
          <c:tx>
            <c:v>Treap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ASA!$B$1:$B$21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treap!$C$1:$C$21</c:f>
              <c:numCache>
                <c:formatCode>General</c:formatCode>
                <c:ptCount val="21"/>
                <c:pt idx="0">
                  <c:v>2.33E-4</c:v>
                </c:pt>
                <c:pt idx="1">
                  <c:v>5.13E-4</c:v>
                </c:pt>
                <c:pt idx="2">
                  <c:v>1.0950000000000001E-3</c:v>
                </c:pt>
                <c:pt idx="3">
                  <c:v>2.464E-3</c:v>
                </c:pt>
                <c:pt idx="4">
                  <c:v>5.6080000000000001E-3</c:v>
                </c:pt>
                <c:pt idx="5">
                  <c:v>1.3494000000000001E-2</c:v>
                </c:pt>
                <c:pt idx="6">
                  <c:v>3.0735999999999999E-2</c:v>
                </c:pt>
                <c:pt idx="7">
                  <c:v>6.8359000000000003E-2</c:v>
                </c:pt>
                <c:pt idx="8">
                  <c:v>0.165099</c:v>
                </c:pt>
                <c:pt idx="9">
                  <c:v>0.44156400000000001</c:v>
                </c:pt>
                <c:pt idx="10">
                  <c:v>1.1954899999999999</c:v>
                </c:pt>
                <c:pt idx="11">
                  <c:v>3.0870600000000001</c:v>
                </c:pt>
                <c:pt idx="12">
                  <c:v>7.8999600000000001</c:v>
                </c:pt>
                <c:pt idx="13">
                  <c:v>17.852799999999998</c:v>
                </c:pt>
                <c:pt idx="14">
                  <c:v>40.454500000000003</c:v>
                </c:pt>
                <c:pt idx="15">
                  <c:v>95.685500000000005</c:v>
                </c:pt>
                <c:pt idx="16">
                  <c:v>230.001</c:v>
                </c:pt>
                <c:pt idx="17">
                  <c:v>549.11699999999996</c:v>
                </c:pt>
                <c:pt idx="18">
                  <c:v>1662.55</c:v>
                </c:pt>
                <c:pt idx="19">
                  <c:v>5033.667692859628</c:v>
                </c:pt>
                <c:pt idx="20">
                  <c:v>15240.329880087076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5-4AD7-B1B8-4386A30D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36048"/>
        <c:axId val="1450236464"/>
      </c:lineChart>
      <c:catAx>
        <c:axId val="145023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data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236464"/>
        <c:crosses val="autoZero"/>
        <c:auto val="1"/>
        <c:lblAlgn val="ctr"/>
        <c:lblOffset val="100"/>
        <c:noMultiLvlLbl val="0"/>
      </c:catAx>
      <c:valAx>
        <c:axId val="14502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2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  <a:r>
              <a:rPr lang="en-US" altLang="zh-TW" baseline="0"/>
              <a:t>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ASA!$B$1:$B$21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ASA!$G$1:$G$21</c:f>
              <c:numCache>
                <c:formatCode>General</c:formatCode>
                <c:ptCount val="21"/>
                <c:pt idx="0">
                  <c:v>0.89010999999999996</c:v>
                </c:pt>
                <c:pt idx="1">
                  <c:v>0.95813000000000004</c:v>
                </c:pt>
                <c:pt idx="2">
                  <c:v>1.0343100000000001</c:v>
                </c:pt>
                <c:pt idx="3">
                  <c:v>1.1028199999999999</c:v>
                </c:pt>
                <c:pt idx="4">
                  <c:v>1.1976800000000001</c:v>
                </c:pt>
                <c:pt idx="5">
                  <c:v>1.2968900000000001</c:v>
                </c:pt>
                <c:pt idx="6">
                  <c:v>1.3628499999999999</c:v>
                </c:pt>
                <c:pt idx="7">
                  <c:v>1.4642200000000001</c:v>
                </c:pt>
                <c:pt idx="8">
                  <c:v>1.5624100000000001</c:v>
                </c:pt>
                <c:pt idx="9">
                  <c:v>1.6770099999999999</c:v>
                </c:pt>
                <c:pt idx="10">
                  <c:v>1.81037</c:v>
                </c:pt>
                <c:pt idx="11">
                  <c:v>1.9872700000000001</c:v>
                </c:pt>
                <c:pt idx="12">
                  <c:v>2.21678</c:v>
                </c:pt>
                <c:pt idx="13">
                  <c:v>2.4067400000000001</c:v>
                </c:pt>
                <c:pt idx="14">
                  <c:v>2.92136</c:v>
                </c:pt>
                <c:pt idx="15">
                  <c:v>2.72323</c:v>
                </c:pt>
                <c:pt idx="16">
                  <c:v>2.8874200000000001</c:v>
                </c:pt>
                <c:pt idx="17">
                  <c:v>3.0821499999999999</c:v>
                </c:pt>
                <c:pt idx="18">
                  <c:v>3.2837399999999999</c:v>
                </c:pt>
                <c:pt idx="19">
                  <c:v>3.498515123404117</c:v>
                </c:pt>
                <c:pt idx="20">
                  <c:v>3.727337751675627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B-48E3-8435-61BE603D16A6}"/>
            </c:ext>
          </c:extLst>
        </c:ser>
        <c:ser>
          <c:idx val="1"/>
          <c:order val="1"/>
          <c:tx>
            <c:v>B-Tree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ASA!$B$1:$B$21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'B-Tree'!$G$1:$G$21</c:f>
              <c:numCache>
                <c:formatCode>General</c:formatCode>
                <c:ptCount val="21"/>
                <c:pt idx="0">
                  <c:v>0.159998</c:v>
                </c:pt>
                <c:pt idx="1">
                  <c:v>0.20400599999999999</c:v>
                </c:pt>
                <c:pt idx="2">
                  <c:v>0.26688699999999999</c:v>
                </c:pt>
                <c:pt idx="3">
                  <c:v>0.26608799999999999</c:v>
                </c:pt>
                <c:pt idx="4">
                  <c:v>0.31482900000000003</c:v>
                </c:pt>
                <c:pt idx="5">
                  <c:v>0.364533</c:v>
                </c:pt>
                <c:pt idx="6">
                  <c:v>0.49987799999999999</c:v>
                </c:pt>
                <c:pt idx="7">
                  <c:v>0.61126599999999998</c:v>
                </c:pt>
                <c:pt idx="8">
                  <c:v>0.78301799999999999</c:v>
                </c:pt>
                <c:pt idx="9">
                  <c:v>0.99576600000000004</c:v>
                </c:pt>
                <c:pt idx="10">
                  <c:v>1.17537</c:v>
                </c:pt>
                <c:pt idx="11">
                  <c:v>1.40571</c:v>
                </c:pt>
                <c:pt idx="12">
                  <c:v>2.2415799999999999</c:v>
                </c:pt>
                <c:pt idx="13">
                  <c:v>3.0767099999999998</c:v>
                </c:pt>
                <c:pt idx="14">
                  <c:v>3.0649899999999999</c:v>
                </c:pt>
                <c:pt idx="15">
                  <c:v>3.5626199999999999</c:v>
                </c:pt>
                <c:pt idx="16">
                  <c:v>3.8626200000000002</c:v>
                </c:pt>
                <c:pt idx="17">
                  <c:v>4.1878823069538722</c:v>
                </c:pt>
                <c:pt idx="18">
                  <c:v>4.8678244511075093</c:v>
                </c:pt>
                <c:pt idx="19">
                  <c:v>5.658161607706595</c:v>
                </c:pt>
                <c:pt idx="20">
                  <c:v>6.5768174469892795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B-48E3-8435-61BE603D16A6}"/>
            </c:ext>
          </c:extLst>
        </c:ser>
        <c:ser>
          <c:idx val="2"/>
          <c:order val="2"/>
          <c:tx>
            <c:v>Hash Table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ASA!$B$1:$B$21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'hash table'!$G$1:$G$21</c:f>
              <c:numCache>
                <c:formatCode>General</c:formatCode>
                <c:ptCount val="21"/>
                <c:pt idx="0">
                  <c:v>0.18015200000000001</c:v>
                </c:pt>
                <c:pt idx="1">
                  <c:v>0.17605199999999999</c:v>
                </c:pt>
                <c:pt idx="2">
                  <c:v>0.17102600000000001</c:v>
                </c:pt>
                <c:pt idx="3">
                  <c:v>0.17315</c:v>
                </c:pt>
                <c:pt idx="4">
                  <c:v>0.180364</c:v>
                </c:pt>
                <c:pt idx="5">
                  <c:v>0.185004</c:v>
                </c:pt>
                <c:pt idx="6">
                  <c:v>0.18749199999999999</c:v>
                </c:pt>
                <c:pt idx="7">
                  <c:v>0.21595700000000001</c:v>
                </c:pt>
                <c:pt idx="8">
                  <c:v>0.28134300000000001</c:v>
                </c:pt>
                <c:pt idx="9">
                  <c:v>0.32786700000000002</c:v>
                </c:pt>
                <c:pt idx="10">
                  <c:v>0.360099</c:v>
                </c:pt>
                <c:pt idx="11">
                  <c:v>0.38352599999999998</c:v>
                </c:pt>
                <c:pt idx="12">
                  <c:v>0.42534699999999998</c:v>
                </c:pt>
                <c:pt idx="13">
                  <c:v>0.40847499999999998</c:v>
                </c:pt>
                <c:pt idx="14">
                  <c:v>0.428143</c:v>
                </c:pt>
                <c:pt idx="15">
                  <c:v>0.48762</c:v>
                </c:pt>
                <c:pt idx="16">
                  <c:v>0.52376800000000001</c:v>
                </c:pt>
                <c:pt idx="17">
                  <c:v>0.54457100000000003</c:v>
                </c:pt>
                <c:pt idx="18">
                  <c:v>0.56620025286195419</c:v>
                </c:pt>
                <c:pt idx="19">
                  <c:v>0.58868857566954691</c:v>
                </c:pt>
                <c:pt idx="20">
                  <c:v>0.61207008893430082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B-48E3-8435-61BE603D16A6}"/>
            </c:ext>
          </c:extLst>
        </c:ser>
        <c:ser>
          <c:idx val="4"/>
          <c:order val="4"/>
          <c:tx>
            <c:v>Treap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ASA!$B$1:$B$21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treap!$G$1:$G$21</c:f>
              <c:numCache>
                <c:formatCode>General</c:formatCode>
                <c:ptCount val="21"/>
                <c:pt idx="0">
                  <c:v>1.2851E-2</c:v>
                </c:pt>
                <c:pt idx="1">
                  <c:v>1.2885000000000001E-2</c:v>
                </c:pt>
                <c:pt idx="2">
                  <c:v>1.2836999999999999E-2</c:v>
                </c:pt>
                <c:pt idx="3">
                  <c:v>1.4874E-2</c:v>
                </c:pt>
                <c:pt idx="4">
                  <c:v>1.2746E-2</c:v>
                </c:pt>
                <c:pt idx="5">
                  <c:v>1.2439E-2</c:v>
                </c:pt>
                <c:pt idx="6">
                  <c:v>1.2907E-2</c:v>
                </c:pt>
                <c:pt idx="7">
                  <c:v>1.2762000000000001E-2</c:v>
                </c:pt>
                <c:pt idx="8">
                  <c:v>1.2895999999999999E-2</c:v>
                </c:pt>
                <c:pt idx="9">
                  <c:v>1.2936E-2</c:v>
                </c:pt>
                <c:pt idx="10">
                  <c:v>1.2487E-2</c:v>
                </c:pt>
                <c:pt idx="11">
                  <c:v>1.2877E-2</c:v>
                </c:pt>
                <c:pt idx="12">
                  <c:v>1.3185000000000001E-2</c:v>
                </c:pt>
                <c:pt idx="13">
                  <c:v>1.2451E-2</c:v>
                </c:pt>
                <c:pt idx="14">
                  <c:v>1.2404E-2</c:v>
                </c:pt>
                <c:pt idx="15">
                  <c:v>1.2630000000000001E-2</c:v>
                </c:pt>
                <c:pt idx="16">
                  <c:v>1.2537E-2</c:v>
                </c:pt>
                <c:pt idx="17">
                  <c:v>1.2871E-2</c:v>
                </c:pt>
                <c:pt idx="18">
                  <c:v>1.2488000000000001E-2</c:v>
                </c:pt>
                <c:pt idx="19">
                  <c:v>1.282069458403127E-2</c:v>
                </c:pt>
                <c:pt idx="20">
                  <c:v>1.2439191513121164E-2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B-48E3-8435-61BE603D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36048"/>
        <c:axId val="1450236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Skip List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ASA!$B$1:$B$21</c15:sqref>
                        </c15:formulaRef>
                      </c:ext>
                    </c:extLst>
                    <c:strCache>
                      <c:ptCount val="21"/>
                      <c:pt idx="0">
                        <c:v>2^10</c:v>
                      </c:pt>
                      <c:pt idx="1">
                        <c:v>2^11</c:v>
                      </c:pt>
                      <c:pt idx="2">
                        <c:v>2^12</c:v>
                      </c:pt>
                      <c:pt idx="3">
                        <c:v>2^13</c:v>
                      </c:pt>
                      <c:pt idx="4">
                        <c:v>2^14</c:v>
                      </c:pt>
                      <c:pt idx="5">
                        <c:v>2^15</c:v>
                      </c:pt>
                      <c:pt idx="6">
                        <c:v>2^16</c:v>
                      </c:pt>
                      <c:pt idx="7">
                        <c:v>2^17</c:v>
                      </c:pt>
                      <c:pt idx="8">
                        <c:v>2^18</c:v>
                      </c:pt>
                      <c:pt idx="9">
                        <c:v>2^19</c:v>
                      </c:pt>
                      <c:pt idx="10">
                        <c:v>2^20</c:v>
                      </c:pt>
                      <c:pt idx="11">
                        <c:v>2^21</c:v>
                      </c:pt>
                      <c:pt idx="12">
                        <c:v>2^22</c:v>
                      </c:pt>
                      <c:pt idx="13">
                        <c:v>2^23</c:v>
                      </c:pt>
                      <c:pt idx="14">
                        <c:v>2^24</c:v>
                      </c:pt>
                      <c:pt idx="15">
                        <c:v>2^25</c:v>
                      </c:pt>
                      <c:pt idx="16">
                        <c:v>2^26</c:v>
                      </c:pt>
                      <c:pt idx="17">
                        <c:v>2^27</c:v>
                      </c:pt>
                      <c:pt idx="18">
                        <c:v>2^28</c:v>
                      </c:pt>
                      <c:pt idx="19">
                        <c:v>2^29</c:v>
                      </c:pt>
                      <c:pt idx="20">
                        <c:v>2^30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'skip-list'!$G$1:$G$21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0.17881900000000001</c:v>
                      </c:pt>
                      <c:pt idx="1">
                        <c:v>0.221247</c:v>
                      </c:pt>
                      <c:pt idx="2">
                        <c:v>0.28290999999999999</c:v>
                      </c:pt>
                      <c:pt idx="3">
                        <c:v>0.380548</c:v>
                      </c:pt>
                      <c:pt idx="4">
                        <c:v>0.436197</c:v>
                      </c:pt>
                      <c:pt idx="5">
                        <c:v>0.62659399999999998</c:v>
                      </c:pt>
                      <c:pt idx="6">
                        <c:v>0.78295300000000001</c:v>
                      </c:pt>
                      <c:pt idx="7">
                        <c:v>1.1439299999999999</c:v>
                      </c:pt>
                      <c:pt idx="8">
                        <c:v>1.4555199999999999</c:v>
                      </c:pt>
                      <c:pt idx="9">
                        <c:v>1.81037</c:v>
                      </c:pt>
                      <c:pt idx="10">
                        <c:v>2.3608699999999998</c:v>
                      </c:pt>
                      <c:pt idx="11">
                        <c:v>3.2017000000000002</c:v>
                      </c:pt>
                      <c:pt idx="12">
                        <c:v>3.8080099999999999</c:v>
                      </c:pt>
                      <c:pt idx="13">
                        <c:v>5.1090499999999999</c:v>
                      </c:pt>
                      <c:pt idx="14">
                        <c:v>5.2515599999999996</c:v>
                      </c:pt>
                      <c:pt idx="15">
                        <c:v>5.5939199999999998</c:v>
                      </c:pt>
                      <c:pt idx="16">
                        <c:v>6.7109100000000002</c:v>
                      </c:pt>
                      <c:pt idx="17">
                        <c:v>27.728300000000001</c:v>
                      </c:pt>
                      <c:pt idx="18">
                        <c:v>114.56845955168525</c:v>
                      </c:pt>
                      <c:pt idx="19">
                        <c:v>473.37672789338473</c:v>
                      </c:pt>
                      <c:pt idx="20">
                        <c:v>1955.909395901024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CB-48E3-8435-61BE603D16A6}"/>
                  </c:ext>
                </c:extLst>
              </c15:ser>
            </c15:filteredLineSeries>
          </c:ext>
        </c:extLst>
      </c:lineChart>
      <c:catAx>
        <c:axId val="145023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data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236464"/>
        <c:crosses val="autoZero"/>
        <c:auto val="1"/>
        <c:lblAlgn val="ctr"/>
        <c:lblOffset val="100"/>
        <c:noMultiLvlLbl val="0"/>
      </c:catAx>
      <c:valAx>
        <c:axId val="14502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2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207819</xdr:colOff>
      <xdr:row>9</xdr:row>
      <xdr:rowOff>41564</xdr:rowOff>
    </xdr:from>
    <xdr:to>
      <xdr:col>17</xdr:col>
      <xdr:colOff>535479</xdr:colOff>
      <xdr:row>33</xdr:row>
      <xdr:rowOff>163483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9</xdr:row>
      <xdr:rowOff>0</xdr:rowOff>
    </xdr:from>
    <xdr:to>
      <xdr:col>37</xdr:col>
      <xdr:colOff>327660</xdr:colOff>
      <xdr:row>33</xdr:row>
      <xdr:rowOff>121919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17</xdr:col>
      <xdr:colOff>327660</xdr:colOff>
      <xdr:row>27</xdr:row>
      <xdr:rowOff>148045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598713</xdr:colOff>
      <xdr:row>3</xdr:row>
      <xdr:rowOff>10886</xdr:rowOff>
    </xdr:from>
    <xdr:to>
      <xdr:col>35</xdr:col>
      <xdr:colOff>348342</xdr:colOff>
      <xdr:row>28</xdr:row>
      <xdr:rowOff>163286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J5" zoomScale="70" zoomScaleNormal="70" workbookViewId="0">
      <selection activeCell="U37" sqref="U37"/>
    </sheetView>
  </sheetViews>
  <sheetFormatPr defaultRowHeight="16.2" x14ac:dyDescent="0.3"/>
  <sheetData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="70" zoomScaleNormal="70" workbookViewId="0">
      <selection activeCell="T34" sqref="T34"/>
    </sheetView>
  </sheetViews>
  <sheetFormatPr defaultRowHeight="16.2" x14ac:dyDescent="0.3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G22" sqref="G22"/>
    </sheetView>
  </sheetViews>
  <sheetFormatPr defaultRowHeight="16.2" x14ac:dyDescent="0.3"/>
  <cols>
    <col min="4" max="4" width="8.88671875" style="1"/>
  </cols>
  <sheetData>
    <row r="1" spans="1:8" x14ac:dyDescent="0.3">
      <c r="A1" s="1" t="s">
        <v>0</v>
      </c>
      <c r="B1" s="1" t="s">
        <v>2</v>
      </c>
      <c r="C1" s="1">
        <v>2.1589999999999999E-3</v>
      </c>
      <c r="E1" s="1" t="s">
        <v>1</v>
      </c>
      <c r="F1" s="1">
        <v>10</v>
      </c>
      <c r="G1" s="1">
        <v>0.89010999999999996</v>
      </c>
    </row>
    <row r="2" spans="1:8" x14ac:dyDescent="0.3">
      <c r="A2" s="1" t="s">
        <v>0</v>
      </c>
      <c r="B2" s="1" t="s">
        <v>3</v>
      </c>
      <c r="C2" s="1">
        <v>4.6360000000000004E-3</v>
      </c>
      <c r="D2" s="1">
        <f t="shared" ref="D2:D15" si="0">C2/C1</f>
        <v>2.1472904122278837</v>
      </c>
      <c r="E2" s="1" t="s">
        <v>1</v>
      </c>
      <c r="F2" s="1">
        <v>11</v>
      </c>
      <c r="G2" s="1">
        <v>0.95813000000000004</v>
      </c>
      <c r="H2" s="1">
        <f t="shared" ref="H2:H15" si="1">G2/G1</f>
        <v>1.0764175214299356</v>
      </c>
    </row>
    <row r="3" spans="1:8" x14ac:dyDescent="0.3">
      <c r="A3" s="1" t="s">
        <v>0</v>
      </c>
      <c r="B3" s="1" t="s">
        <v>4</v>
      </c>
      <c r="C3" s="1">
        <v>9.8519999999999996E-3</v>
      </c>
      <c r="D3" s="1">
        <f t="shared" si="0"/>
        <v>2.1251078515962032</v>
      </c>
      <c r="E3" s="1" t="s">
        <v>1</v>
      </c>
      <c r="F3" s="1">
        <v>12</v>
      </c>
      <c r="G3" s="1">
        <v>1.0343100000000001</v>
      </c>
      <c r="H3" s="1">
        <f t="shared" si="1"/>
        <v>1.0795090436579589</v>
      </c>
    </row>
    <row r="4" spans="1:8" x14ac:dyDescent="0.3">
      <c r="A4" s="1" t="s">
        <v>0</v>
      </c>
      <c r="B4" s="1" t="s">
        <v>5</v>
      </c>
      <c r="C4" s="1">
        <v>2.0965000000000001E-2</v>
      </c>
      <c r="D4" s="1">
        <f t="shared" si="0"/>
        <v>2.1279943158749495</v>
      </c>
      <c r="E4" s="1" t="s">
        <v>1</v>
      </c>
      <c r="F4" s="1">
        <v>13</v>
      </c>
      <c r="G4" s="1">
        <v>1.1028199999999999</v>
      </c>
      <c r="H4" s="1">
        <f t="shared" si="1"/>
        <v>1.0662373949782946</v>
      </c>
    </row>
    <row r="5" spans="1:8" x14ac:dyDescent="0.3">
      <c r="A5" s="1" t="s">
        <v>0</v>
      </c>
      <c r="B5" s="1" t="s">
        <v>6</v>
      </c>
      <c r="C5" s="1">
        <v>4.4867999999999998E-2</v>
      </c>
      <c r="D5" s="1">
        <f t="shared" si="0"/>
        <v>2.1401383257810633</v>
      </c>
      <c r="E5" s="1" t="s">
        <v>1</v>
      </c>
      <c r="F5" s="1">
        <v>14</v>
      </c>
      <c r="G5" s="1">
        <v>1.1976800000000001</v>
      </c>
      <c r="H5" s="1">
        <f t="shared" si="1"/>
        <v>1.0860158502747503</v>
      </c>
    </row>
    <row r="6" spans="1:8" x14ac:dyDescent="0.3">
      <c r="A6" s="1" t="s">
        <v>0</v>
      </c>
      <c r="B6" s="1" t="s">
        <v>7</v>
      </c>
      <c r="C6" s="1">
        <v>9.7761000000000001E-2</v>
      </c>
      <c r="D6" s="1">
        <f t="shared" si="0"/>
        <v>2.1788579834180264</v>
      </c>
      <c r="E6" s="1" t="s">
        <v>1</v>
      </c>
      <c r="F6" s="1">
        <v>15</v>
      </c>
      <c r="G6" s="1">
        <v>1.2968900000000001</v>
      </c>
      <c r="H6" s="1">
        <f t="shared" si="1"/>
        <v>1.0828351479527085</v>
      </c>
    </row>
    <row r="7" spans="1:8" x14ac:dyDescent="0.3">
      <c r="A7" s="1" t="s">
        <v>0</v>
      </c>
      <c r="B7" s="1" t="s">
        <v>8</v>
      </c>
      <c r="C7" s="1">
        <v>0.20697499999999999</v>
      </c>
      <c r="D7" s="1">
        <f t="shared" si="0"/>
        <v>2.1171530569449986</v>
      </c>
      <c r="E7" s="1" t="s">
        <v>1</v>
      </c>
      <c r="F7" s="1">
        <v>16</v>
      </c>
      <c r="G7" s="1">
        <v>1.3628499999999999</v>
      </c>
      <c r="H7" s="1">
        <f t="shared" si="1"/>
        <v>1.0508601346297679</v>
      </c>
    </row>
    <row r="8" spans="1:8" x14ac:dyDescent="0.3">
      <c r="A8" s="1" t="s">
        <v>0</v>
      </c>
      <c r="B8" s="1" t="s">
        <v>9</v>
      </c>
      <c r="C8" s="1">
        <v>0.44238100000000002</v>
      </c>
      <c r="D8" s="1">
        <f t="shared" si="0"/>
        <v>2.1373644159922698</v>
      </c>
      <c r="E8" s="1" t="s">
        <v>1</v>
      </c>
      <c r="F8" s="1">
        <v>17</v>
      </c>
      <c r="G8" s="1">
        <v>1.4642200000000001</v>
      </c>
      <c r="H8" s="1">
        <f t="shared" si="1"/>
        <v>1.0743808929816197</v>
      </c>
    </row>
    <row r="9" spans="1:8" x14ac:dyDescent="0.3">
      <c r="A9" s="1" t="s">
        <v>0</v>
      </c>
      <c r="B9" s="1" t="s">
        <v>10</v>
      </c>
      <c r="C9" s="1">
        <v>0.94994599999999996</v>
      </c>
      <c r="D9" s="1">
        <f t="shared" si="0"/>
        <v>2.1473481003930996</v>
      </c>
      <c r="E9" s="1" t="s">
        <v>1</v>
      </c>
      <c r="F9" s="1">
        <v>18</v>
      </c>
      <c r="G9" s="1">
        <v>1.5624100000000001</v>
      </c>
      <c r="H9" s="1">
        <f t="shared" si="1"/>
        <v>1.0670595948696233</v>
      </c>
    </row>
    <row r="10" spans="1:8" x14ac:dyDescent="0.3">
      <c r="A10" s="1" t="s">
        <v>0</v>
      </c>
      <c r="B10" s="1" t="s">
        <v>11</v>
      </c>
      <c r="C10" s="1">
        <v>2.0190399999999999</v>
      </c>
      <c r="D10" s="1">
        <f t="shared" si="0"/>
        <v>2.1254260768506841</v>
      </c>
      <c r="E10" s="1" t="s">
        <v>1</v>
      </c>
      <c r="F10" s="1">
        <v>19</v>
      </c>
      <c r="G10" s="1">
        <v>1.6770099999999999</v>
      </c>
      <c r="H10" s="1">
        <f t="shared" si="1"/>
        <v>1.0733482248577517</v>
      </c>
    </row>
    <row r="11" spans="1:8" x14ac:dyDescent="0.3">
      <c r="A11" s="1" t="s">
        <v>0</v>
      </c>
      <c r="B11" s="1" t="s">
        <v>12</v>
      </c>
      <c r="C11" s="1">
        <v>4.30593</v>
      </c>
      <c r="D11" s="1">
        <f t="shared" si="0"/>
        <v>2.1326620572153101</v>
      </c>
      <c r="E11" s="1" t="s">
        <v>1</v>
      </c>
      <c r="F11" s="1">
        <v>20</v>
      </c>
      <c r="G11" s="1">
        <v>1.81037</v>
      </c>
      <c r="H11" s="1">
        <f t="shared" si="1"/>
        <v>1.0795224834676003</v>
      </c>
    </row>
    <row r="12" spans="1:8" x14ac:dyDescent="0.3">
      <c r="A12" s="1" t="s">
        <v>0</v>
      </c>
      <c r="B12" s="1" t="s">
        <v>13</v>
      </c>
      <c r="C12" s="1">
        <v>9.1919299999999993</v>
      </c>
      <c r="D12" s="1">
        <f t="shared" si="0"/>
        <v>2.1347142196923774</v>
      </c>
      <c r="E12" s="1" t="s">
        <v>1</v>
      </c>
      <c r="F12" s="1">
        <v>21</v>
      </c>
      <c r="G12" s="1">
        <v>1.9872700000000001</v>
      </c>
      <c r="H12" s="1">
        <f t="shared" si="1"/>
        <v>1.0977148317747201</v>
      </c>
    </row>
    <row r="13" spans="1:8" x14ac:dyDescent="0.3">
      <c r="A13" s="1" t="s">
        <v>0</v>
      </c>
      <c r="B13" s="1" t="s">
        <v>14</v>
      </c>
      <c r="C13" s="1">
        <v>19.454899999999999</v>
      </c>
      <c r="D13" s="1">
        <f t="shared" si="0"/>
        <v>2.1165195992571744</v>
      </c>
      <c r="E13" s="1" t="s">
        <v>1</v>
      </c>
      <c r="F13" s="1">
        <v>22</v>
      </c>
      <c r="G13" s="1">
        <v>2.21678</v>
      </c>
      <c r="H13" s="1">
        <f t="shared" si="1"/>
        <v>1.1154900944511816</v>
      </c>
    </row>
    <row r="14" spans="1:8" x14ac:dyDescent="0.3">
      <c r="A14" s="1" t="s">
        <v>0</v>
      </c>
      <c r="B14" s="1" t="s">
        <v>16</v>
      </c>
      <c r="C14" s="1">
        <v>41.5047</v>
      </c>
      <c r="D14" s="1">
        <f t="shared" si="0"/>
        <v>2.1333802795182706</v>
      </c>
      <c r="E14" s="1" t="s">
        <v>1</v>
      </c>
      <c r="F14" s="1">
        <v>23</v>
      </c>
      <c r="G14" s="1">
        <v>2.4067400000000001</v>
      </c>
      <c r="H14" s="1">
        <f t="shared" si="1"/>
        <v>1.0856918593635814</v>
      </c>
    </row>
    <row r="15" spans="1:8" x14ac:dyDescent="0.3">
      <c r="A15" s="1" t="s">
        <v>0</v>
      </c>
      <c r="B15" s="1" t="s">
        <v>15</v>
      </c>
      <c r="C15" s="1">
        <v>89.010300000000001</v>
      </c>
      <c r="D15" s="1">
        <f t="shared" si="0"/>
        <v>2.1445836254689228</v>
      </c>
      <c r="E15" s="1" t="s">
        <v>1</v>
      </c>
      <c r="F15" s="1">
        <v>24</v>
      </c>
      <c r="G15" s="1">
        <v>2.92136</v>
      </c>
      <c r="H15" s="1">
        <f t="shared" si="1"/>
        <v>1.2138245095024804</v>
      </c>
    </row>
    <row r="16" spans="1:8" x14ac:dyDescent="0.3">
      <c r="A16" s="1" t="s">
        <v>0</v>
      </c>
      <c r="B16" s="1" t="s">
        <v>17</v>
      </c>
      <c r="C16" s="1">
        <v>186.27500000000001</v>
      </c>
      <c r="D16" s="1">
        <f>C16/C15</f>
        <v>2.0927353351241376</v>
      </c>
      <c r="E16" s="1" t="s">
        <v>1</v>
      </c>
      <c r="F16" s="1">
        <v>25</v>
      </c>
      <c r="G16" s="1">
        <v>2.72323</v>
      </c>
      <c r="H16">
        <f>G16/G15</f>
        <v>0.93217884820768415</v>
      </c>
    </row>
    <row r="17" spans="1:8" x14ac:dyDescent="0.3">
      <c r="A17" s="1" t="s">
        <v>0</v>
      </c>
      <c r="B17" s="1" t="s">
        <v>18</v>
      </c>
      <c r="C17" s="1">
        <v>395.24799999999999</v>
      </c>
      <c r="D17" s="1">
        <f>C17/C16</f>
        <v>2.1218521003892095</v>
      </c>
      <c r="E17" s="1" t="s">
        <v>1</v>
      </c>
      <c r="F17" s="1">
        <v>26</v>
      </c>
      <c r="G17" s="1">
        <v>2.8874200000000001</v>
      </c>
      <c r="H17" s="1">
        <f t="shared" ref="H17:H19" si="2">G17/G16</f>
        <v>1.0602923733948288</v>
      </c>
    </row>
    <row r="18" spans="1:8" x14ac:dyDescent="0.3">
      <c r="A18" s="1" t="s">
        <v>0</v>
      </c>
      <c r="B18" s="1" t="s">
        <v>19</v>
      </c>
      <c r="C18" s="1">
        <v>839.44500000000005</v>
      </c>
      <c r="D18" s="1">
        <f t="shared" ref="D18:D19" si="3">C18/C17</f>
        <v>2.123843763915314</v>
      </c>
      <c r="E18" s="1" t="s">
        <v>1</v>
      </c>
      <c r="F18" s="1">
        <v>27</v>
      </c>
      <c r="G18" s="1">
        <v>3.0821499999999999</v>
      </c>
      <c r="H18" s="1">
        <f t="shared" si="2"/>
        <v>1.0674408295294762</v>
      </c>
    </row>
    <row r="19" spans="1:8" x14ac:dyDescent="0.3">
      <c r="A19" s="1" t="s">
        <v>0</v>
      </c>
      <c r="B19" s="1" t="s">
        <v>20</v>
      </c>
      <c r="C19" s="1">
        <v>1893.13</v>
      </c>
      <c r="D19" s="1">
        <f t="shared" si="3"/>
        <v>2.2552162440660197</v>
      </c>
      <c r="E19" s="1" t="s">
        <v>1</v>
      </c>
      <c r="F19" s="1">
        <v>28</v>
      </c>
      <c r="G19" s="1">
        <v>3.2837399999999999</v>
      </c>
      <c r="H19" s="1">
        <f t="shared" si="2"/>
        <v>1.0654056421653715</v>
      </c>
    </row>
    <row r="20" spans="1:8" x14ac:dyDescent="0.3">
      <c r="B20" t="s">
        <v>21</v>
      </c>
      <c r="C20">
        <f>C19*D19</f>
        <v>4269.4175281287044</v>
      </c>
      <c r="G20">
        <f>G19*H19</f>
        <v>3.498515123404117</v>
      </c>
    </row>
    <row r="21" spans="1:8" x14ac:dyDescent="0.3">
      <c r="B21" t="s">
        <v>22</v>
      </c>
      <c r="C21" s="1">
        <f>C20*D19</f>
        <v>9628.4597621360463</v>
      </c>
      <c r="G21">
        <f>G20*H19</f>
        <v>3.727337751675627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22" sqref="K22"/>
    </sheetView>
  </sheetViews>
  <sheetFormatPr defaultRowHeight="16.2" x14ac:dyDescent="0.3"/>
  <cols>
    <col min="4" max="4" width="8.88671875" style="1"/>
  </cols>
  <sheetData>
    <row r="1" spans="1:8" x14ac:dyDescent="0.3">
      <c r="A1" s="1" t="s">
        <v>0</v>
      </c>
      <c r="B1" s="1">
        <v>10</v>
      </c>
      <c r="C1" s="1">
        <v>2.6499999999999999E-4</v>
      </c>
      <c r="E1" s="1" t="s">
        <v>1</v>
      </c>
      <c r="F1" s="1">
        <v>10</v>
      </c>
      <c r="G1" s="1">
        <v>0.159998</v>
      </c>
    </row>
    <row r="2" spans="1:8" x14ac:dyDescent="0.3">
      <c r="A2" s="1" t="s">
        <v>0</v>
      </c>
      <c r="B2" s="1">
        <v>11</v>
      </c>
      <c r="C2" s="1">
        <v>6.3199999999999997E-4</v>
      </c>
      <c r="D2" s="1">
        <f t="shared" ref="D2:D8" si="0">C2/C1</f>
        <v>2.3849056603773584</v>
      </c>
      <c r="E2" s="1" t="s">
        <v>1</v>
      </c>
      <c r="F2" s="1">
        <v>11</v>
      </c>
      <c r="G2" s="1">
        <v>0.20400599999999999</v>
      </c>
      <c r="H2" s="1">
        <f t="shared" ref="H2:H8" si="1">G2/G1</f>
        <v>1.275053438167977</v>
      </c>
    </row>
    <row r="3" spans="1:8" x14ac:dyDescent="0.3">
      <c r="A3" s="1" t="s">
        <v>0</v>
      </c>
      <c r="B3" s="1">
        <v>12</v>
      </c>
      <c r="C3" s="1">
        <v>1.206E-3</v>
      </c>
      <c r="D3" s="1">
        <f t="shared" si="0"/>
        <v>1.908227848101266</v>
      </c>
      <c r="E3" s="1" t="s">
        <v>1</v>
      </c>
      <c r="F3" s="1">
        <v>12</v>
      </c>
      <c r="G3" s="1">
        <v>0.26688699999999999</v>
      </c>
      <c r="H3" s="1">
        <f t="shared" si="1"/>
        <v>1.3082311304569474</v>
      </c>
    </row>
    <row r="4" spans="1:8" x14ac:dyDescent="0.3">
      <c r="A4" s="1" t="s">
        <v>0</v>
      </c>
      <c r="B4" s="1">
        <v>13</v>
      </c>
      <c r="C4" s="1">
        <v>2.7100000000000002E-3</v>
      </c>
      <c r="D4" s="1">
        <f t="shared" si="0"/>
        <v>2.2470978441127696</v>
      </c>
      <c r="E4" s="1" t="s">
        <v>1</v>
      </c>
      <c r="F4" s="1">
        <v>13</v>
      </c>
      <c r="G4" s="1">
        <v>0.26608799999999999</v>
      </c>
      <c r="H4" s="1">
        <f t="shared" si="1"/>
        <v>0.99700622360774416</v>
      </c>
    </row>
    <row r="5" spans="1:8" x14ac:dyDescent="0.3">
      <c r="A5" s="1" t="s">
        <v>0</v>
      </c>
      <c r="B5" s="1">
        <v>14</v>
      </c>
      <c r="C5" s="1">
        <v>6.0299999999999998E-3</v>
      </c>
      <c r="D5" s="1">
        <f t="shared" si="0"/>
        <v>2.2250922509225091</v>
      </c>
      <c r="E5" s="1" t="s">
        <v>1</v>
      </c>
      <c r="F5" s="1">
        <v>14</v>
      </c>
      <c r="G5" s="1">
        <v>0.31482900000000003</v>
      </c>
      <c r="H5" s="1">
        <f t="shared" si="1"/>
        <v>1.1831762424461081</v>
      </c>
    </row>
    <row r="6" spans="1:8" x14ac:dyDescent="0.3">
      <c r="A6" s="1" t="s">
        <v>0</v>
      </c>
      <c r="B6" s="1">
        <v>15</v>
      </c>
      <c r="C6" s="1">
        <v>1.3351999999999999E-2</v>
      </c>
      <c r="D6" s="1">
        <f t="shared" si="0"/>
        <v>2.214262023217247</v>
      </c>
      <c r="E6" s="1" t="s">
        <v>1</v>
      </c>
      <c r="F6" s="1">
        <v>15</v>
      </c>
      <c r="G6" s="1">
        <v>0.364533</v>
      </c>
      <c r="H6" s="1">
        <f t="shared" si="1"/>
        <v>1.1578761804026947</v>
      </c>
    </row>
    <row r="7" spans="1:8" x14ac:dyDescent="0.3">
      <c r="A7" s="1" t="s">
        <v>0</v>
      </c>
      <c r="B7" s="1">
        <v>16</v>
      </c>
      <c r="C7" s="1">
        <v>3.1924000000000001E-2</v>
      </c>
      <c r="D7" s="1">
        <f t="shared" si="0"/>
        <v>2.3909526662672262</v>
      </c>
      <c r="E7" s="1" t="s">
        <v>1</v>
      </c>
      <c r="F7" s="1">
        <v>16</v>
      </c>
      <c r="G7" s="1">
        <v>0.49987799999999999</v>
      </c>
      <c r="H7" s="1">
        <f t="shared" si="1"/>
        <v>1.3712832583058323</v>
      </c>
    </row>
    <row r="8" spans="1:8" x14ac:dyDescent="0.3">
      <c r="A8" s="1" t="s">
        <v>0</v>
      </c>
      <c r="B8" s="1">
        <v>17</v>
      </c>
      <c r="C8" s="1">
        <v>7.1730000000000002E-2</v>
      </c>
      <c r="D8" s="1">
        <f t="shared" si="0"/>
        <v>2.2468988848515226</v>
      </c>
      <c r="E8" s="1" t="s">
        <v>1</v>
      </c>
      <c r="F8" s="1">
        <v>17</v>
      </c>
      <c r="G8" s="1">
        <v>0.61126599999999998</v>
      </c>
      <c r="H8" s="1">
        <f t="shared" si="1"/>
        <v>1.2228303706104289</v>
      </c>
    </row>
    <row r="9" spans="1:8" x14ac:dyDescent="0.3">
      <c r="A9" s="1" t="s">
        <v>0</v>
      </c>
      <c r="B9" s="1">
        <v>18</v>
      </c>
      <c r="C9" s="1">
        <v>0.213535</v>
      </c>
      <c r="D9" s="1">
        <f t="shared" ref="D9:D12" si="2">C9/C8</f>
        <v>2.9769273665133138</v>
      </c>
      <c r="E9" s="1" t="s">
        <v>1</v>
      </c>
      <c r="F9" s="1">
        <v>18</v>
      </c>
      <c r="G9" s="1">
        <v>0.78301799999999999</v>
      </c>
      <c r="H9" s="1">
        <f t="shared" ref="H9:H12" si="3">G9/G8</f>
        <v>1.2809775122450784</v>
      </c>
    </row>
    <row r="10" spans="1:8" x14ac:dyDescent="0.3">
      <c r="A10" s="1" t="s">
        <v>0</v>
      </c>
      <c r="B10" s="1">
        <v>19</v>
      </c>
      <c r="C10" s="1">
        <v>0.46120899999999998</v>
      </c>
      <c r="D10" s="1">
        <f t="shared" si="2"/>
        <v>2.1598754302573346</v>
      </c>
      <c r="E10" s="1" t="s">
        <v>1</v>
      </c>
      <c r="F10" s="1">
        <v>19</v>
      </c>
      <c r="G10" s="1">
        <v>0.99576600000000004</v>
      </c>
      <c r="H10" s="1">
        <f t="shared" si="3"/>
        <v>1.2717025662245314</v>
      </c>
    </row>
    <row r="11" spans="1:8" x14ac:dyDescent="0.3">
      <c r="A11" s="1" t="s">
        <v>0</v>
      </c>
      <c r="B11" s="1">
        <v>20</v>
      </c>
      <c r="C11" s="1">
        <v>1.1128899999999999</v>
      </c>
      <c r="D11" s="1">
        <f t="shared" si="2"/>
        <v>2.4129841351751593</v>
      </c>
      <c r="E11" s="1" t="s">
        <v>1</v>
      </c>
      <c r="F11" s="1">
        <v>20</v>
      </c>
      <c r="G11" s="1">
        <v>1.17537</v>
      </c>
      <c r="H11" s="1">
        <f t="shared" si="3"/>
        <v>1.1803676767433313</v>
      </c>
    </row>
    <row r="12" spans="1:8" x14ac:dyDescent="0.3">
      <c r="A12" s="1" t="s">
        <v>0</v>
      </c>
      <c r="B12" s="1">
        <v>21</v>
      </c>
      <c r="C12" s="1">
        <v>2.6412</v>
      </c>
      <c r="D12" s="1">
        <f t="shared" si="2"/>
        <v>2.3732803781146385</v>
      </c>
      <c r="E12" s="1" t="s">
        <v>1</v>
      </c>
      <c r="F12" s="1">
        <v>21</v>
      </c>
      <c r="G12" s="1">
        <v>1.40571</v>
      </c>
      <c r="H12" s="1">
        <f t="shared" si="3"/>
        <v>1.1959723321166951</v>
      </c>
    </row>
    <row r="13" spans="1:8" x14ac:dyDescent="0.3">
      <c r="A13" s="1" t="s">
        <v>0</v>
      </c>
      <c r="B13" s="1">
        <v>22</v>
      </c>
      <c r="C13" s="1">
        <v>7.1760599999999997</v>
      </c>
      <c r="D13" s="1">
        <f>C13/C12</f>
        <v>2.7169695592912313</v>
      </c>
      <c r="E13" s="1" t="s">
        <v>1</v>
      </c>
      <c r="F13" s="1">
        <v>22</v>
      </c>
      <c r="G13" s="1">
        <v>2.2415799999999999</v>
      </c>
      <c r="H13">
        <f>G13/G12</f>
        <v>1.5946247803601026</v>
      </c>
    </row>
    <row r="14" spans="1:8" x14ac:dyDescent="0.3">
      <c r="A14" s="1" t="s">
        <v>0</v>
      </c>
      <c r="B14" s="1">
        <v>23</v>
      </c>
      <c r="C14" s="1">
        <v>21.244</v>
      </c>
      <c r="D14" s="1">
        <f t="shared" ref="D14:D17" si="4">C14/C13</f>
        <v>2.9603988818376661</v>
      </c>
      <c r="E14" s="1" t="s">
        <v>1</v>
      </c>
      <c r="F14" s="1">
        <v>23</v>
      </c>
      <c r="G14" s="1">
        <v>3.0767099999999998</v>
      </c>
      <c r="H14" s="1">
        <f t="shared" ref="H14:H16" si="5">G14/G13</f>
        <v>1.3725631028114098</v>
      </c>
    </row>
    <row r="15" spans="1:8" x14ac:dyDescent="0.3">
      <c r="A15" s="1" t="s">
        <v>0</v>
      </c>
      <c r="B15" s="1">
        <v>24</v>
      </c>
      <c r="C15" s="1">
        <v>49.829000000000001</v>
      </c>
      <c r="D15" s="1">
        <f t="shared" si="4"/>
        <v>2.3455563923931462</v>
      </c>
      <c r="E15" s="1" t="s">
        <v>1</v>
      </c>
      <c r="F15" s="1">
        <v>24</v>
      </c>
      <c r="G15" s="1">
        <v>3.0649899999999999</v>
      </c>
      <c r="H15" s="1">
        <f t="shared" si="5"/>
        <v>0.99619073620848242</v>
      </c>
    </row>
    <row r="16" spans="1:8" x14ac:dyDescent="0.3">
      <c r="A16" s="1" t="s">
        <v>0</v>
      </c>
      <c r="B16" s="1">
        <v>25</v>
      </c>
      <c r="C16" s="1">
        <v>105.65300000000001</v>
      </c>
      <c r="D16" s="1">
        <f t="shared" si="4"/>
        <v>2.1203114652110218</v>
      </c>
      <c r="E16" s="1" t="s">
        <v>1</v>
      </c>
      <c r="F16" s="1">
        <v>25</v>
      </c>
      <c r="G16" s="1">
        <v>3.5626199999999999</v>
      </c>
      <c r="H16" s="1">
        <f t="shared" si="5"/>
        <v>1.1623594204222527</v>
      </c>
    </row>
    <row r="17" spans="1:9" x14ac:dyDescent="0.3">
      <c r="A17" s="1" t="s">
        <v>0</v>
      </c>
      <c r="B17" s="1">
        <v>26</v>
      </c>
      <c r="C17" s="1">
        <v>155.596</v>
      </c>
      <c r="D17" s="1">
        <f t="shared" si="4"/>
        <v>1.472707826564319</v>
      </c>
      <c r="E17" s="1" t="s">
        <v>1</v>
      </c>
      <c r="F17" s="1">
        <v>26</v>
      </c>
      <c r="G17" s="1">
        <v>3.8626200000000002</v>
      </c>
      <c r="H17" s="1">
        <f>G17/G16</f>
        <v>1.0842076898462369</v>
      </c>
      <c r="I17" t="s">
        <v>24</v>
      </c>
    </row>
    <row r="18" spans="1:9" x14ac:dyDescent="0.3">
      <c r="C18">
        <f>C17*D17</f>
        <v>229.14744698210177</v>
      </c>
      <c r="E18" s="1"/>
      <c r="F18" s="1"/>
      <c r="G18" s="1">
        <f>G17*$H$17</f>
        <v>4.1878823069538722</v>
      </c>
    </row>
    <row r="19" spans="1:9" x14ac:dyDescent="0.3">
      <c r="C19" s="1">
        <f>C18*$D$17</f>
        <v>337.4672386077736</v>
      </c>
      <c r="E19" s="1"/>
      <c r="F19" s="1"/>
      <c r="G19" s="1">
        <f t="shared" ref="G19:G21" si="6">G18*$H$16</f>
        <v>4.8678244511075093</v>
      </c>
    </row>
    <row r="20" spans="1:9" x14ac:dyDescent="0.3">
      <c r="C20" s="1">
        <f t="shared" ref="C20:C21" si="7">C19*$D$17</f>
        <v>496.99064350671671</v>
      </c>
      <c r="G20" s="1">
        <f t="shared" si="6"/>
        <v>5.658161607706595</v>
      </c>
    </row>
    <row r="21" spans="1:9" x14ac:dyDescent="0.3">
      <c r="C21" s="1">
        <f t="shared" si="7"/>
        <v>731.92201042157899</v>
      </c>
      <c r="G21" s="1">
        <f t="shared" si="6"/>
        <v>6.5768174469892795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0" sqref="H20"/>
    </sheetView>
  </sheetViews>
  <sheetFormatPr defaultRowHeight="16.2" x14ac:dyDescent="0.3"/>
  <cols>
    <col min="4" max="4" width="8.88671875" style="1"/>
  </cols>
  <sheetData>
    <row r="1" spans="1:8" x14ac:dyDescent="0.3">
      <c r="A1" s="1" t="s">
        <v>0</v>
      </c>
      <c r="B1" s="1">
        <v>10</v>
      </c>
      <c r="C1" s="1">
        <v>4.1800000000000002E-4</v>
      </c>
      <c r="E1" s="1" t="s">
        <v>1</v>
      </c>
      <c r="F1" s="1">
        <v>10</v>
      </c>
      <c r="G1" s="1">
        <v>0.18015200000000001</v>
      </c>
    </row>
    <row r="2" spans="1:8" x14ac:dyDescent="0.3">
      <c r="A2" s="1" t="s">
        <v>0</v>
      </c>
      <c r="B2" s="1">
        <v>11</v>
      </c>
      <c r="C2" s="1">
        <v>8.4000000000000003E-4</v>
      </c>
      <c r="E2" s="1" t="s">
        <v>1</v>
      </c>
      <c r="F2" s="1">
        <v>11</v>
      </c>
      <c r="G2" s="1">
        <v>0.17605199999999999</v>
      </c>
    </row>
    <row r="3" spans="1:8" x14ac:dyDescent="0.3">
      <c r="A3" s="1" t="s">
        <v>0</v>
      </c>
      <c r="B3" s="1">
        <v>12</v>
      </c>
      <c r="C3" s="1">
        <v>1.7160000000000001E-3</v>
      </c>
      <c r="E3" s="1" t="s">
        <v>1</v>
      </c>
      <c r="F3" s="1">
        <v>12</v>
      </c>
      <c r="G3" s="1">
        <v>0.17102600000000001</v>
      </c>
    </row>
    <row r="4" spans="1:8" x14ac:dyDescent="0.3">
      <c r="A4" s="1" t="s">
        <v>0</v>
      </c>
      <c r="B4" s="1">
        <v>13</v>
      </c>
      <c r="C4" s="1">
        <v>3.4759999999999999E-3</v>
      </c>
      <c r="E4" s="1" t="s">
        <v>1</v>
      </c>
      <c r="F4" s="1">
        <v>13</v>
      </c>
      <c r="G4" s="1">
        <v>0.17315</v>
      </c>
    </row>
    <row r="5" spans="1:8" x14ac:dyDescent="0.3">
      <c r="A5" s="1" t="s">
        <v>0</v>
      </c>
      <c r="B5" s="1">
        <v>14</v>
      </c>
      <c r="C5" s="1">
        <v>7.0679999999999996E-3</v>
      </c>
      <c r="E5" s="1" t="s">
        <v>1</v>
      </c>
      <c r="F5" s="1">
        <v>14</v>
      </c>
      <c r="G5" s="1">
        <v>0.180364</v>
      </c>
    </row>
    <row r="6" spans="1:8" x14ac:dyDescent="0.3">
      <c r="A6" s="1" t="s">
        <v>0</v>
      </c>
      <c r="B6" s="1">
        <v>15</v>
      </c>
      <c r="C6" s="1">
        <v>1.4461E-2</v>
      </c>
      <c r="D6" s="1">
        <f t="shared" ref="D6:D13" si="0">C6/C5</f>
        <v>2.0459818902093945</v>
      </c>
      <c r="E6" s="1" t="s">
        <v>1</v>
      </c>
      <c r="F6" s="1">
        <v>15</v>
      </c>
      <c r="G6" s="1">
        <v>0.185004</v>
      </c>
      <c r="H6" s="1">
        <f t="shared" ref="H6:H13" si="1">G6/G5</f>
        <v>1.0257257545851723</v>
      </c>
    </row>
    <row r="7" spans="1:8" x14ac:dyDescent="0.3">
      <c r="A7" s="1" t="s">
        <v>0</v>
      </c>
      <c r="B7" s="1">
        <v>16</v>
      </c>
      <c r="C7" s="1">
        <v>3.0180999999999999E-2</v>
      </c>
      <c r="D7" s="1">
        <f t="shared" si="0"/>
        <v>2.0870617522992876</v>
      </c>
      <c r="E7" s="1" t="s">
        <v>1</v>
      </c>
      <c r="F7" s="1">
        <v>16</v>
      </c>
      <c r="G7" s="1">
        <v>0.18749199999999999</v>
      </c>
      <c r="H7" s="1">
        <f t="shared" si="1"/>
        <v>1.0134483578733433</v>
      </c>
    </row>
    <row r="8" spans="1:8" x14ac:dyDescent="0.3">
      <c r="A8" s="1" t="s">
        <v>0</v>
      </c>
      <c r="B8" s="1">
        <v>17</v>
      </c>
      <c r="C8" s="1">
        <v>6.3199000000000005E-2</v>
      </c>
      <c r="D8" s="1">
        <f t="shared" si="0"/>
        <v>2.0939995361320038</v>
      </c>
      <c r="E8" s="1" t="s">
        <v>1</v>
      </c>
      <c r="F8" s="1">
        <v>17</v>
      </c>
      <c r="G8" s="1">
        <v>0.21595700000000001</v>
      </c>
      <c r="H8" s="1">
        <f t="shared" si="1"/>
        <v>1.1518198109786018</v>
      </c>
    </row>
    <row r="9" spans="1:8" x14ac:dyDescent="0.3">
      <c r="A9" s="1" t="s">
        <v>0</v>
      </c>
      <c r="B9" s="1">
        <v>18</v>
      </c>
      <c r="C9" s="1">
        <v>0.141594</v>
      </c>
      <c r="D9" s="1">
        <f t="shared" si="0"/>
        <v>2.2404468425133306</v>
      </c>
      <c r="E9" s="1" t="s">
        <v>1</v>
      </c>
      <c r="F9" s="1">
        <v>18</v>
      </c>
      <c r="G9" s="1">
        <v>0.28134300000000001</v>
      </c>
      <c r="H9" s="1">
        <f t="shared" si="1"/>
        <v>1.3027732372648257</v>
      </c>
    </row>
    <row r="10" spans="1:8" x14ac:dyDescent="0.3">
      <c r="A10" s="1" t="s">
        <v>0</v>
      </c>
      <c r="B10" s="1">
        <v>19</v>
      </c>
      <c r="C10" s="1">
        <v>0.32463799999999998</v>
      </c>
      <c r="D10" s="1">
        <f t="shared" si="0"/>
        <v>2.2927383928697544</v>
      </c>
      <c r="E10" s="1" t="s">
        <v>1</v>
      </c>
      <c r="F10" s="1">
        <v>19</v>
      </c>
      <c r="G10" s="1">
        <v>0.32786700000000002</v>
      </c>
      <c r="H10" s="1">
        <f t="shared" si="1"/>
        <v>1.1653639863085274</v>
      </c>
    </row>
    <row r="11" spans="1:8" x14ac:dyDescent="0.3">
      <c r="A11" s="1" t="s">
        <v>0</v>
      </c>
      <c r="B11" s="1">
        <v>20</v>
      </c>
      <c r="C11" s="1">
        <v>0.71547499999999997</v>
      </c>
      <c r="D11" s="1">
        <f t="shared" si="0"/>
        <v>2.2039163622250015</v>
      </c>
      <c r="E11" s="1" t="s">
        <v>1</v>
      </c>
      <c r="F11" s="1">
        <v>20</v>
      </c>
      <c r="G11" s="1">
        <v>0.360099</v>
      </c>
      <c r="H11" s="1">
        <f t="shared" si="1"/>
        <v>1.0983081554410783</v>
      </c>
    </row>
    <row r="12" spans="1:8" x14ac:dyDescent="0.3">
      <c r="A12" s="1" t="s">
        <v>0</v>
      </c>
      <c r="B12" s="1">
        <v>21</v>
      </c>
      <c r="C12" s="1">
        <v>1.5939099999999999</v>
      </c>
      <c r="D12" s="1">
        <f t="shared" si="0"/>
        <v>2.227764771655194</v>
      </c>
      <c r="E12" s="1" t="s">
        <v>1</v>
      </c>
      <c r="F12" s="1">
        <v>21</v>
      </c>
      <c r="G12" s="1">
        <v>0.38352599999999998</v>
      </c>
      <c r="H12" s="1">
        <f t="shared" si="1"/>
        <v>1.0650571092949439</v>
      </c>
    </row>
    <row r="13" spans="1:8" x14ac:dyDescent="0.3">
      <c r="A13" s="1" t="s">
        <v>0</v>
      </c>
      <c r="B13" s="1">
        <v>22</v>
      </c>
      <c r="C13" s="1">
        <v>3.3327599999999999</v>
      </c>
      <c r="D13" s="1">
        <f t="shared" si="0"/>
        <v>2.0909336160761902</v>
      </c>
      <c r="E13" s="1" t="s">
        <v>1</v>
      </c>
      <c r="F13" s="1">
        <v>22</v>
      </c>
      <c r="G13" s="1">
        <v>0.42534699999999998</v>
      </c>
      <c r="H13" s="1">
        <f t="shared" si="1"/>
        <v>1.1090434546810386</v>
      </c>
    </row>
    <row r="14" spans="1:8" x14ac:dyDescent="0.3">
      <c r="A14" s="1" t="s">
        <v>0</v>
      </c>
      <c r="B14" s="1">
        <v>23</v>
      </c>
      <c r="C14" s="1">
        <v>7.0358499999999999</v>
      </c>
      <c r="D14" s="1">
        <f>C14/C13</f>
        <v>2.1111181123153182</v>
      </c>
      <c r="E14" s="1" t="s">
        <v>1</v>
      </c>
      <c r="F14" s="1">
        <v>23</v>
      </c>
      <c r="G14" s="1">
        <v>0.40847499999999998</v>
      </c>
      <c r="H14">
        <f>G14/G13</f>
        <v>0.96033356294977978</v>
      </c>
    </row>
    <row r="15" spans="1:8" x14ac:dyDescent="0.3">
      <c r="A15" s="1" t="s">
        <v>0</v>
      </c>
      <c r="B15" s="1">
        <v>24</v>
      </c>
      <c r="C15" s="1">
        <v>14.896599999999999</v>
      </c>
      <c r="D15" s="1">
        <f t="shared" ref="D15:D18" si="2">C15/C14</f>
        <v>2.1172424085220691</v>
      </c>
      <c r="E15" s="1" t="s">
        <v>1</v>
      </c>
      <c r="F15" s="1">
        <v>24</v>
      </c>
      <c r="G15" s="1">
        <v>0.428143</v>
      </c>
      <c r="H15" s="1">
        <f t="shared" ref="H15:H18" si="3">G15/G14</f>
        <v>1.0481498255707205</v>
      </c>
    </row>
    <row r="16" spans="1:8" x14ac:dyDescent="0.3">
      <c r="A16" s="1" t="s">
        <v>0</v>
      </c>
      <c r="B16" s="1">
        <v>25</v>
      </c>
      <c r="C16" s="1">
        <v>31.985700000000001</v>
      </c>
      <c r="D16" s="1">
        <f t="shared" si="2"/>
        <v>2.1471812359867353</v>
      </c>
      <c r="E16" s="1" t="s">
        <v>1</v>
      </c>
      <c r="F16" s="1">
        <v>25</v>
      </c>
      <c r="G16" s="1">
        <v>0.48762</v>
      </c>
      <c r="H16" s="1">
        <f t="shared" si="3"/>
        <v>1.1389185388993863</v>
      </c>
    </row>
    <row r="17" spans="1:8" x14ac:dyDescent="0.3">
      <c r="A17" s="1" t="s">
        <v>0</v>
      </c>
      <c r="B17" s="1">
        <v>26</v>
      </c>
      <c r="C17" s="1">
        <v>76.789900000000003</v>
      </c>
      <c r="D17" s="1">
        <f t="shared" si="2"/>
        <v>2.400757213379729</v>
      </c>
      <c r="E17" s="1" t="s">
        <v>1</v>
      </c>
      <c r="F17" s="1">
        <v>26</v>
      </c>
      <c r="G17" s="1">
        <v>0.52376800000000001</v>
      </c>
      <c r="H17" s="1">
        <f t="shared" si="3"/>
        <v>1.0741314958369221</v>
      </c>
    </row>
    <row r="18" spans="1:8" x14ac:dyDescent="0.3">
      <c r="A18" s="1" t="s">
        <v>0</v>
      </c>
      <c r="B18" s="1">
        <v>27</v>
      </c>
      <c r="C18" s="1">
        <v>152.16</v>
      </c>
      <c r="D18" s="1">
        <f t="shared" si="2"/>
        <v>1.9815105892832259</v>
      </c>
      <c r="E18" s="1" t="s">
        <v>1</v>
      </c>
      <c r="F18" s="1">
        <v>27</v>
      </c>
      <c r="G18" s="1">
        <v>0.54457100000000003</v>
      </c>
      <c r="H18" s="1">
        <f t="shared" si="3"/>
        <v>1.0397179667333629</v>
      </c>
    </row>
    <row r="19" spans="1:8" x14ac:dyDescent="0.3">
      <c r="C19">
        <f>C18*$D$18</f>
        <v>301.50665126533562</v>
      </c>
      <c r="G19">
        <f>G18*$H$18</f>
        <v>0.56620025286195419</v>
      </c>
    </row>
    <row r="20" spans="1:8" x14ac:dyDescent="0.3">
      <c r="C20" s="1">
        <f t="shared" ref="C20:C21" si="4">C19*$D$18</f>
        <v>597.43862222158725</v>
      </c>
      <c r="G20" s="1">
        <f t="shared" ref="G20:G21" si="5">G19*$H$18</f>
        <v>0.58868857566954691</v>
      </c>
    </row>
    <row r="21" spans="1:8" x14ac:dyDescent="0.3">
      <c r="C21" s="1">
        <f t="shared" si="4"/>
        <v>1183.8309563788559</v>
      </c>
      <c r="G21" s="1">
        <f t="shared" si="5"/>
        <v>0.61207008893430082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22" sqref="I22"/>
    </sheetView>
  </sheetViews>
  <sheetFormatPr defaultRowHeight="16.2" x14ac:dyDescent="0.3"/>
  <cols>
    <col min="4" max="4" width="12.6640625" style="1" customWidth="1"/>
  </cols>
  <sheetData>
    <row r="1" spans="1:8" x14ac:dyDescent="0.3">
      <c r="A1" t="s">
        <v>0</v>
      </c>
      <c r="B1">
        <v>10</v>
      </c>
      <c r="C1">
        <v>3.3500000000000001E-4</v>
      </c>
      <c r="E1" t="s">
        <v>1</v>
      </c>
      <c r="F1">
        <v>10</v>
      </c>
      <c r="G1">
        <v>0.17881900000000001</v>
      </c>
    </row>
    <row r="2" spans="1:8" x14ac:dyDescent="0.3">
      <c r="A2" t="s">
        <v>0</v>
      </c>
      <c r="B2">
        <v>11</v>
      </c>
      <c r="C2">
        <v>7.0200000000000004E-4</v>
      </c>
      <c r="D2" s="1">
        <f t="shared" ref="D2:D5" si="0">C2/C1</f>
        <v>2.0955223880597016</v>
      </c>
      <c r="E2" t="s">
        <v>1</v>
      </c>
      <c r="F2">
        <v>11</v>
      </c>
      <c r="G2">
        <v>0.221247</v>
      </c>
      <c r="H2" s="1">
        <f t="shared" ref="H2:H13" si="1">G2/G1</f>
        <v>1.2372678518501949</v>
      </c>
    </row>
    <row r="3" spans="1:8" x14ac:dyDescent="0.3">
      <c r="A3" t="s">
        <v>0</v>
      </c>
      <c r="B3">
        <v>12</v>
      </c>
      <c r="C3">
        <v>1.5900000000000001E-3</v>
      </c>
      <c r="D3" s="1">
        <f t="shared" si="0"/>
        <v>2.2649572649572649</v>
      </c>
      <c r="E3" t="s">
        <v>1</v>
      </c>
      <c r="F3">
        <v>12</v>
      </c>
      <c r="G3">
        <v>0.28290999999999999</v>
      </c>
      <c r="H3" s="1">
        <f t="shared" si="1"/>
        <v>1.2787066039313528</v>
      </c>
    </row>
    <row r="4" spans="1:8" x14ac:dyDescent="0.3">
      <c r="A4" t="s">
        <v>0</v>
      </c>
      <c r="B4">
        <v>13</v>
      </c>
      <c r="C4">
        <v>3.8470000000000002E-3</v>
      </c>
      <c r="D4" s="1">
        <f t="shared" si="0"/>
        <v>2.419496855345912</v>
      </c>
      <c r="E4" t="s">
        <v>1</v>
      </c>
      <c r="F4">
        <v>13</v>
      </c>
      <c r="G4">
        <v>0.380548</v>
      </c>
      <c r="H4" s="1">
        <f t="shared" si="1"/>
        <v>1.3451203562970555</v>
      </c>
    </row>
    <row r="5" spans="1:8" x14ac:dyDescent="0.3">
      <c r="A5" t="s">
        <v>0</v>
      </c>
      <c r="B5">
        <v>14</v>
      </c>
      <c r="C5">
        <v>8.0859999999999994E-3</v>
      </c>
      <c r="D5" s="1">
        <f t="shared" si="0"/>
        <v>2.1018975825318429</v>
      </c>
      <c r="E5" t="s">
        <v>1</v>
      </c>
      <c r="F5">
        <v>14</v>
      </c>
      <c r="G5">
        <v>0.436197</v>
      </c>
      <c r="H5" s="1">
        <f t="shared" si="1"/>
        <v>1.1462338522341466</v>
      </c>
    </row>
    <row r="6" spans="1:8" x14ac:dyDescent="0.3">
      <c r="A6" t="s">
        <v>0</v>
      </c>
      <c r="B6">
        <v>15</v>
      </c>
      <c r="C6">
        <v>2.001E-2</v>
      </c>
      <c r="D6" s="1">
        <f>C6/C5</f>
        <v>2.4746475389562206</v>
      </c>
      <c r="E6" t="s">
        <v>1</v>
      </c>
      <c r="F6">
        <v>15</v>
      </c>
      <c r="G6">
        <v>0.62659399999999998</v>
      </c>
      <c r="H6" s="1">
        <f t="shared" si="1"/>
        <v>1.4364931441527566</v>
      </c>
    </row>
    <row r="7" spans="1:8" x14ac:dyDescent="0.3">
      <c r="A7" t="s">
        <v>0</v>
      </c>
      <c r="B7">
        <v>16</v>
      </c>
      <c r="C7">
        <v>6.3186000000000006E-2</v>
      </c>
      <c r="D7" s="1">
        <f>C7/C6</f>
        <v>3.1577211394302851</v>
      </c>
      <c r="E7" t="s">
        <v>1</v>
      </c>
      <c r="F7">
        <v>16</v>
      </c>
      <c r="G7">
        <v>0.78295300000000001</v>
      </c>
      <c r="H7" s="1">
        <f t="shared" si="1"/>
        <v>1.2495379783400415</v>
      </c>
    </row>
    <row r="8" spans="1:8" x14ac:dyDescent="0.3">
      <c r="A8" t="s">
        <v>0</v>
      </c>
      <c r="B8">
        <v>17</v>
      </c>
      <c r="C8">
        <v>0.12817300000000001</v>
      </c>
      <c r="D8" s="1">
        <f t="shared" ref="D8:D13" si="2">C8/C7</f>
        <v>2.028503149431836</v>
      </c>
      <c r="E8" t="s">
        <v>1</v>
      </c>
      <c r="F8">
        <v>17</v>
      </c>
      <c r="G8">
        <v>1.1439299999999999</v>
      </c>
      <c r="H8" s="1">
        <f t="shared" si="1"/>
        <v>1.461045554458569</v>
      </c>
    </row>
    <row r="9" spans="1:8" x14ac:dyDescent="0.3">
      <c r="A9" t="s">
        <v>0</v>
      </c>
      <c r="B9">
        <v>18</v>
      </c>
      <c r="C9">
        <v>0.29641299999999998</v>
      </c>
      <c r="D9" s="1">
        <f t="shared" si="2"/>
        <v>2.3126009377950112</v>
      </c>
      <c r="E9" t="s">
        <v>1</v>
      </c>
      <c r="F9">
        <v>18</v>
      </c>
      <c r="G9">
        <v>1.4555199999999999</v>
      </c>
      <c r="H9" s="1">
        <f t="shared" si="1"/>
        <v>1.2723855480667523</v>
      </c>
    </row>
    <row r="10" spans="1:8" x14ac:dyDescent="0.3">
      <c r="A10" t="s">
        <v>0</v>
      </c>
      <c r="B10">
        <v>19</v>
      </c>
      <c r="C10">
        <v>0.86663299999999999</v>
      </c>
      <c r="D10" s="1">
        <f t="shared" si="2"/>
        <v>2.9237347889599987</v>
      </c>
      <c r="E10" t="s">
        <v>1</v>
      </c>
      <c r="F10">
        <v>19</v>
      </c>
      <c r="G10">
        <v>1.81037</v>
      </c>
      <c r="H10" s="1">
        <f t="shared" si="1"/>
        <v>1.2437960316587886</v>
      </c>
    </row>
    <row r="11" spans="1:8" x14ac:dyDescent="0.3">
      <c r="A11" t="s">
        <v>0</v>
      </c>
      <c r="B11">
        <v>20</v>
      </c>
      <c r="C11">
        <v>2.26932</v>
      </c>
      <c r="D11" s="1">
        <f t="shared" si="2"/>
        <v>2.6185478743597348</v>
      </c>
      <c r="E11" t="s">
        <v>1</v>
      </c>
      <c r="F11">
        <v>20</v>
      </c>
      <c r="G11">
        <v>2.3608699999999998</v>
      </c>
      <c r="H11" s="1">
        <f t="shared" si="1"/>
        <v>1.3040814861050503</v>
      </c>
    </row>
    <row r="12" spans="1:8" x14ac:dyDescent="0.3">
      <c r="A12" t="s">
        <v>0</v>
      </c>
      <c r="B12">
        <v>21</v>
      </c>
      <c r="C12">
        <v>5.8346200000000001</v>
      </c>
      <c r="D12" s="1">
        <f t="shared" si="2"/>
        <v>2.571087374191388</v>
      </c>
      <c r="E12" t="s">
        <v>1</v>
      </c>
      <c r="F12">
        <v>21</v>
      </c>
      <c r="G12">
        <v>3.2017000000000002</v>
      </c>
      <c r="H12" s="1">
        <f t="shared" si="1"/>
        <v>1.3561526047601098</v>
      </c>
    </row>
    <row r="13" spans="1:8" x14ac:dyDescent="0.3">
      <c r="A13" t="s">
        <v>0</v>
      </c>
      <c r="B13">
        <v>22</v>
      </c>
      <c r="C13">
        <v>13.3911</v>
      </c>
      <c r="D13" s="1">
        <f t="shared" si="2"/>
        <v>2.2951109069656637</v>
      </c>
      <c r="E13" t="s">
        <v>1</v>
      </c>
      <c r="F13">
        <v>22</v>
      </c>
      <c r="G13">
        <v>3.8080099999999999</v>
      </c>
      <c r="H13" s="1">
        <f t="shared" si="1"/>
        <v>1.1893712715120091</v>
      </c>
    </row>
    <row r="14" spans="1:8" x14ac:dyDescent="0.3">
      <c r="A14" t="s">
        <v>0</v>
      </c>
      <c r="B14">
        <v>23</v>
      </c>
      <c r="C14">
        <v>31.12</v>
      </c>
      <c r="D14" s="1">
        <f>C14/C13</f>
        <v>2.3239315664881901</v>
      </c>
      <c r="E14" t="s">
        <v>1</v>
      </c>
      <c r="F14">
        <v>23</v>
      </c>
      <c r="G14">
        <v>5.1090499999999999</v>
      </c>
      <c r="H14">
        <f>G14/G13</f>
        <v>1.3416587666523985</v>
      </c>
    </row>
    <row r="15" spans="1:8" x14ac:dyDescent="0.3">
      <c r="A15" t="s">
        <v>0</v>
      </c>
      <c r="B15">
        <v>24</v>
      </c>
      <c r="C15">
        <v>69.971100000000007</v>
      </c>
      <c r="D15" s="1">
        <f t="shared" ref="D15:D18" si="3">C15/C14</f>
        <v>2.2484286632390749</v>
      </c>
      <c r="E15" t="s">
        <v>1</v>
      </c>
      <c r="F15">
        <v>24</v>
      </c>
      <c r="G15">
        <v>5.2515599999999996</v>
      </c>
      <c r="H15" s="1">
        <f t="shared" ref="H15:H17" si="4">G15/G14</f>
        <v>1.0278936397177556</v>
      </c>
    </row>
    <row r="16" spans="1:8" x14ac:dyDescent="0.3">
      <c r="A16" t="s">
        <v>0</v>
      </c>
      <c r="B16">
        <v>25</v>
      </c>
      <c r="C16">
        <v>165.57400000000001</v>
      </c>
      <c r="D16" s="1">
        <f t="shared" si="3"/>
        <v>2.3663198091783606</v>
      </c>
      <c r="E16" t="s">
        <v>1</v>
      </c>
      <c r="F16">
        <v>25</v>
      </c>
      <c r="G16">
        <v>5.5939199999999998</v>
      </c>
      <c r="H16" s="1">
        <f t="shared" si="4"/>
        <v>1.0651920572172842</v>
      </c>
    </row>
    <row r="17" spans="1:8" x14ac:dyDescent="0.3">
      <c r="A17" t="s">
        <v>0</v>
      </c>
      <c r="B17">
        <v>26</v>
      </c>
      <c r="C17">
        <v>404.85899999999998</v>
      </c>
      <c r="D17" s="1">
        <f t="shared" si="3"/>
        <v>2.4451846304371458</v>
      </c>
      <c r="E17" t="s">
        <v>1</v>
      </c>
      <c r="F17">
        <v>26</v>
      </c>
      <c r="G17">
        <v>6.7109100000000002</v>
      </c>
      <c r="H17" s="1">
        <f t="shared" si="4"/>
        <v>1.1996792946627768</v>
      </c>
    </row>
    <row r="18" spans="1:8" x14ac:dyDescent="0.3">
      <c r="A18" s="1" t="s">
        <v>0</v>
      </c>
      <c r="B18" s="1">
        <v>27</v>
      </c>
      <c r="C18" s="1">
        <v>867.82799999999997</v>
      </c>
      <c r="D18" s="1">
        <f t="shared" si="3"/>
        <v>2.1435314516905888</v>
      </c>
      <c r="E18" s="1" t="s">
        <v>1</v>
      </c>
      <c r="F18" s="1">
        <v>27</v>
      </c>
      <c r="G18" s="1">
        <v>27.728300000000001</v>
      </c>
      <c r="H18" s="1">
        <f>G18/G17</f>
        <v>4.1318241490349301</v>
      </c>
    </row>
    <row r="19" spans="1:8" x14ac:dyDescent="0.3">
      <c r="C19">
        <f>C18*$D$18</f>
        <v>1860.2166126577401</v>
      </c>
      <c r="G19">
        <f>G18*$H$18</f>
        <v>114.56845955168525</v>
      </c>
    </row>
    <row r="20" spans="1:8" x14ac:dyDescent="0.3">
      <c r="C20" s="1">
        <f t="shared" ref="C20:C21" si="5">C19*$D$18</f>
        <v>3987.4328161891954</v>
      </c>
      <c r="G20" s="1">
        <f t="shared" ref="G20:G21" si="6">G19*$H$18</f>
        <v>473.37672789338473</v>
      </c>
    </row>
    <row r="21" spans="1:8" x14ac:dyDescent="0.3">
      <c r="C21" s="1">
        <f t="shared" si="5"/>
        <v>8547.1876530047193</v>
      </c>
      <c r="G21" s="1">
        <f t="shared" si="6"/>
        <v>1955.909395901024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K22" sqref="K22"/>
    </sheetView>
  </sheetViews>
  <sheetFormatPr defaultRowHeight="16.2" x14ac:dyDescent="0.3"/>
  <cols>
    <col min="4" max="4" width="8.88671875" style="1"/>
  </cols>
  <sheetData>
    <row r="1" spans="1:9" x14ac:dyDescent="0.3">
      <c r="A1" s="1" t="s">
        <v>0</v>
      </c>
      <c r="B1" s="1">
        <v>10</v>
      </c>
      <c r="C1" s="1">
        <v>2.33E-4</v>
      </c>
      <c r="E1" s="1" t="s">
        <v>1</v>
      </c>
      <c r="F1" s="1">
        <v>10</v>
      </c>
      <c r="G1" s="1">
        <v>1.2851E-2</v>
      </c>
    </row>
    <row r="2" spans="1:9" x14ac:dyDescent="0.3">
      <c r="A2" s="1" t="s">
        <v>0</v>
      </c>
      <c r="B2" s="1">
        <v>11</v>
      </c>
      <c r="C2" s="1">
        <v>5.13E-4</v>
      </c>
      <c r="D2" s="1">
        <f t="shared" ref="D2:D14" si="0">C2/C1</f>
        <v>2.2017167381974247</v>
      </c>
      <c r="E2" s="1" t="s">
        <v>1</v>
      </c>
      <c r="F2" s="1">
        <v>11</v>
      </c>
      <c r="G2" s="1">
        <v>1.2885000000000001E-2</v>
      </c>
      <c r="H2" s="1">
        <f t="shared" ref="H2:H14" si="1">G2/G1</f>
        <v>1.0026457085051748</v>
      </c>
      <c r="I2" s="2"/>
    </row>
    <row r="3" spans="1:9" x14ac:dyDescent="0.3">
      <c r="A3" s="1" t="s">
        <v>0</v>
      </c>
      <c r="B3" s="1">
        <v>12</v>
      </c>
      <c r="C3" s="1">
        <v>1.0950000000000001E-3</v>
      </c>
      <c r="D3" s="1">
        <f t="shared" si="0"/>
        <v>2.1345029239766085</v>
      </c>
      <c r="E3" s="1" t="s">
        <v>1</v>
      </c>
      <c r="F3" s="1">
        <v>12</v>
      </c>
      <c r="G3" s="1">
        <v>1.2836999999999999E-2</v>
      </c>
      <c r="H3" s="1">
        <f t="shared" si="1"/>
        <v>0.99627473806752032</v>
      </c>
    </row>
    <row r="4" spans="1:9" x14ac:dyDescent="0.3">
      <c r="A4" s="1" t="s">
        <v>0</v>
      </c>
      <c r="B4" s="1">
        <v>13</v>
      </c>
      <c r="C4" s="1">
        <v>2.464E-3</v>
      </c>
      <c r="D4" s="1">
        <f t="shared" si="0"/>
        <v>2.2502283105022829</v>
      </c>
      <c r="E4" s="1" t="s">
        <v>1</v>
      </c>
      <c r="F4" s="1">
        <v>13</v>
      </c>
      <c r="G4" s="1">
        <v>1.4874E-2</v>
      </c>
      <c r="H4" s="1">
        <f t="shared" si="1"/>
        <v>1.1586819350315496</v>
      </c>
    </row>
    <row r="5" spans="1:9" x14ac:dyDescent="0.3">
      <c r="A5" s="1" t="s">
        <v>0</v>
      </c>
      <c r="B5" s="1">
        <v>14</v>
      </c>
      <c r="C5" s="1">
        <v>5.6080000000000001E-3</v>
      </c>
      <c r="D5" s="1">
        <f t="shared" si="0"/>
        <v>2.2759740259740262</v>
      </c>
      <c r="E5" s="1" t="s">
        <v>1</v>
      </c>
      <c r="F5" s="1">
        <v>14</v>
      </c>
      <c r="G5" s="1">
        <v>1.2746E-2</v>
      </c>
      <c r="H5" s="1">
        <f t="shared" si="1"/>
        <v>0.85693155842409574</v>
      </c>
    </row>
    <row r="6" spans="1:9" x14ac:dyDescent="0.3">
      <c r="A6" s="1" t="s">
        <v>0</v>
      </c>
      <c r="B6" s="1">
        <v>15</v>
      </c>
      <c r="C6" s="1">
        <v>1.3494000000000001E-2</v>
      </c>
      <c r="D6" s="1">
        <f t="shared" si="0"/>
        <v>2.4062054208273893</v>
      </c>
      <c r="E6" s="1" t="s">
        <v>1</v>
      </c>
      <c r="F6" s="1">
        <v>15</v>
      </c>
      <c r="G6" s="1">
        <v>1.2439E-2</v>
      </c>
      <c r="H6" s="1">
        <f t="shared" si="1"/>
        <v>0.97591401223913388</v>
      </c>
    </row>
    <row r="7" spans="1:9" x14ac:dyDescent="0.3">
      <c r="A7" s="1" t="s">
        <v>0</v>
      </c>
      <c r="B7" s="1">
        <v>16</v>
      </c>
      <c r="C7" s="1">
        <v>3.0735999999999999E-2</v>
      </c>
      <c r="D7" s="1">
        <f t="shared" si="0"/>
        <v>2.2777530754409367</v>
      </c>
      <c r="E7" s="1" t="s">
        <v>1</v>
      </c>
      <c r="F7" s="1">
        <v>16</v>
      </c>
      <c r="G7" s="1">
        <v>1.2907E-2</v>
      </c>
      <c r="H7" s="1">
        <f t="shared" si="1"/>
        <v>1.0376236031835355</v>
      </c>
    </row>
    <row r="8" spans="1:9" x14ac:dyDescent="0.3">
      <c r="A8" s="1" t="s">
        <v>0</v>
      </c>
      <c r="B8" s="1">
        <v>17</v>
      </c>
      <c r="C8" s="1">
        <v>6.8359000000000003E-2</v>
      </c>
      <c r="D8" s="1">
        <f t="shared" si="0"/>
        <v>2.2240694950546591</v>
      </c>
      <c r="E8" s="1" t="s">
        <v>1</v>
      </c>
      <c r="F8" s="1">
        <v>17</v>
      </c>
      <c r="G8" s="1">
        <v>1.2762000000000001E-2</v>
      </c>
      <c r="H8" s="1">
        <f t="shared" si="1"/>
        <v>0.9887657860075928</v>
      </c>
    </row>
    <row r="9" spans="1:9" x14ac:dyDescent="0.3">
      <c r="A9" s="1" t="s">
        <v>0</v>
      </c>
      <c r="B9" s="1">
        <v>18</v>
      </c>
      <c r="C9" s="1">
        <v>0.165099</v>
      </c>
      <c r="D9" s="1">
        <f t="shared" si="0"/>
        <v>2.4151757632499011</v>
      </c>
      <c r="E9" s="1" t="s">
        <v>1</v>
      </c>
      <c r="F9" s="1">
        <v>18</v>
      </c>
      <c r="G9" s="1">
        <v>1.2895999999999999E-2</v>
      </c>
      <c r="H9" s="1">
        <f t="shared" si="1"/>
        <v>1.0104999216423758</v>
      </c>
    </row>
    <row r="10" spans="1:9" x14ac:dyDescent="0.3">
      <c r="A10" s="1" t="s">
        <v>0</v>
      </c>
      <c r="B10" s="1">
        <v>19</v>
      </c>
      <c r="C10" s="1">
        <v>0.44156400000000001</v>
      </c>
      <c r="D10" s="1">
        <f t="shared" si="0"/>
        <v>2.6745407301073905</v>
      </c>
      <c r="E10" s="1" t="s">
        <v>1</v>
      </c>
      <c r="F10" s="1">
        <v>19</v>
      </c>
      <c r="G10" s="1">
        <v>1.2936E-2</v>
      </c>
      <c r="H10" s="1">
        <f t="shared" si="1"/>
        <v>1.0031017369727047</v>
      </c>
    </row>
    <row r="11" spans="1:9" x14ac:dyDescent="0.3">
      <c r="A11" s="1" t="s">
        <v>0</v>
      </c>
      <c r="B11" s="1">
        <v>20</v>
      </c>
      <c r="C11" s="1">
        <v>1.1954899999999999</v>
      </c>
      <c r="D11" s="1">
        <f t="shared" si="0"/>
        <v>2.707399153916533</v>
      </c>
      <c r="E11" s="1" t="s">
        <v>1</v>
      </c>
      <c r="F11" s="1">
        <v>20</v>
      </c>
      <c r="G11" s="1">
        <v>1.2487E-2</v>
      </c>
      <c r="H11" s="1">
        <f t="shared" si="1"/>
        <v>0.96529066171923317</v>
      </c>
    </row>
    <row r="12" spans="1:9" x14ac:dyDescent="0.3">
      <c r="A12" s="1" t="s">
        <v>0</v>
      </c>
      <c r="B12" s="1">
        <v>21</v>
      </c>
      <c r="C12" s="1">
        <v>3.0870600000000001</v>
      </c>
      <c r="D12" s="1">
        <f t="shared" si="0"/>
        <v>2.5822549749475114</v>
      </c>
      <c r="E12" s="1" t="s">
        <v>1</v>
      </c>
      <c r="F12" s="1">
        <v>21</v>
      </c>
      <c r="G12" s="1">
        <v>1.2877E-2</v>
      </c>
      <c r="H12" s="1">
        <f t="shared" si="1"/>
        <v>1.0312324817810523</v>
      </c>
    </row>
    <row r="13" spans="1:9" x14ac:dyDescent="0.3">
      <c r="A13" s="1" t="s">
        <v>0</v>
      </c>
      <c r="B13" s="1">
        <v>22</v>
      </c>
      <c r="C13" s="1">
        <v>7.8999600000000001</v>
      </c>
      <c r="D13" s="1">
        <f t="shared" si="0"/>
        <v>2.5590561893840742</v>
      </c>
      <c r="E13" s="1" t="s">
        <v>1</v>
      </c>
      <c r="F13" s="1">
        <v>22</v>
      </c>
      <c r="G13" s="1">
        <v>1.3185000000000001E-2</v>
      </c>
      <c r="H13" s="1">
        <f t="shared" si="1"/>
        <v>1.0239186145841424</v>
      </c>
    </row>
    <row r="14" spans="1:9" x14ac:dyDescent="0.3">
      <c r="A14" s="1" t="s">
        <v>0</v>
      </c>
      <c r="B14" s="1">
        <v>23</v>
      </c>
      <c r="C14" s="1">
        <v>17.852799999999998</v>
      </c>
      <c r="D14" s="1">
        <f t="shared" si="0"/>
        <v>2.2598595435926256</v>
      </c>
      <c r="E14" s="1" t="s">
        <v>1</v>
      </c>
      <c r="F14" s="1">
        <v>23</v>
      </c>
      <c r="G14" s="1">
        <v>1.2451E-2</v>
      </c>
      <c r="H14" s="1">
        <f t="shared" si="1"/>
        <v>0.94433067880166854</v>
      </c>
    </row>
    <row r="15" spans="1:9" x14ac:dyDescent="0.3">
      <c r="A15" s="1" t="s">
        <v>0</v>
      </c>
      <c r="B15" s="1">
        <v>24</v>
      </c>
      <c r="C15" s="1">
        <v>40.454500000000003</v>
      </c>
      <c r="D15" s="1">
        <f>C15/C14</f>
        <v>2.2660030919519629</v>
      </c>
      <c r="E15" s="1" t="s">
        <v>1</v>
      </c>
      <c r="F15" s="1">
        <v>24</v>
      </c>
      <c r="G15" s="1">
        <v>1.2404E-2</v>
      </c>
      <c r="H15">
        <f>G15/G14</f>
        <v>0.99622520279495619</v>
      </c>
    </row>
    <row r="16" spans="1:9" x14ac:dyDescent="0.3">
      <c r="A16" s="1" t="s">
        <v>0</v>
      </c>
      <c r="B16" s="1">
        <v>25</v>
      </c>
      <c r="C16" s="1">
        <v>95.685500000000005</v>
      </c>
      <c r="D16" s="1">
        <f t="shared" ref="D16:D19" si="2">C16/C15</f>
        <v>2.3652622081597845</v>
      </c>
      <c r="E16" s="1" t="s">
        <v>1</v>
      </c>
      <c r="F16" s="1">
        <v>25</v>
      </c>
      <c r="G16" s="1">
        <v>1.2630000000000001E-2</v>
      </c>
      <c r="H16" s="1">
        <f t="shared" ref="H16:H19" si="3">G16/G15</f>
        <v>1.0182199290551435</v>
      </c>
    </row>
    <row r="17" spans="1:8" x14ac:dyDescent="0.3">
      <c r="A17" s="1" t="s">
        <v>0</v>
      </c>
      <c r="B17" s="1">
        <v>26</v>
      </c>
      <c r="C17" s="1">
        <v>230.001</v>
      </c>
      <c r="D17" s="1">
        <f t="shared" si="2"/>
        <v>2.4037184317373059</v>
      </c>
      <c r="E17" s="1" t="s">
        <v>1</v>
      </c>
      <c r="F17" s="1">
        <v>26</v>
      </c>
      <c r="G17" s="1">
        <v>1.2537E-2</v>
      </c>
      <c r="H17" s="1">
        <f t="shared" si="3"/>
        <v>0.99263657957244644</v>
      </c>
    </row>
    <row r="18" spans="1:8" x14ac:dyDescent="0.3">
      <c r="A18" s="1" t="s">
        <v>0</v>
      </c>
      <c r="B18" s="1">
        <v>27</v>
      </c>
      <c r="C18" s="1">
        <v>549.11699999999996</v>
      </c>
      <c r="D18" s="1">
        <f t="shared" si="2"/>
        <v>2.3874548371528816</v>
      </c>
      <c r="E18" s="1" t="s">
        <v>1</v>
      </c>
      <c r="F18" s="1">
        <v>27</v>
      </c>
      <c r="G18" s="1">
        <v>1.2871E-2</v>
      </c>
      <c r="H18" s="1">
        <f t="shared" si="3"/>
        <v>1.0266411422190318</v>
      </c>
    </row>
    <row r="19" spans="1:8" x14ac:dyDescent="0.3">
      <c r="A19" s="1" t="s">
        <v>0</v>
      </c>
      <c r="B19" s="1">
        <v>28</v>
      </c>
      <c r="C19" s="1">
        <v>1662.55</v>
      </c>
      <c r="D19" s="1">
        <f t="shared" si="2"/>
        <v>3.0276789828033008</v>
      </c>
      <c r="E19" s="1" t="s">
        <v>1</v>
      </c>
      <c r="F19" s="1">
        <v>28</v>
      </c>
      <c r="G19" s="1">
        <v>1.2488000000000001E-2</v>
      </c>
      <c r="H19" s="1">
        <f t="shared" si="3"/>
        <v>0.97024318234791396</v>
      </c>
    </row>
    <row r="20" spans="1:8" x14ac:dyDescent="0.3">
      <c r="C20">
        <f>C19*$D$19</f>
        <v>5033.667692859628</v>
      </c>
      <c r="G20">
        <f xml:space="preserve"> G19*$H$18</f>
        <v>1.282069458403127E-2</v>
      </c>
      <c r="H20" s="1"/>
    </row>
    <row r="21" spans="1:8" x14ac:dyDescent="0.3">
      <c r="C21" s="1">
        <f t="shared" ref="C21:C22" si="4">C20*$D$19</f>
        <v>15240.329880087076</v>
      </c>
      <c r="G21" s="1">
        <f t="shared" ref="G21:G22" si="5" xml:space="preserve"> G20*$H$19</f>
        <v>1.2439191513121164E-2</v>
      </c>
      <c r="H21" s="1"/>
    </row>
    <row r="22" spans="1:8" x14ac:dyDescent="0.3">
      <c r="C22" s="1">
        <f t="shared" si="4"/>
        <v>46142.82646892879</v>
      </c>
      <c r="G22" s="1">
        <f t="shared" si="5"/>
        <v>1.2069040759525841E-2</v>
      </c>
    </row>
    <row r="23" spans="1:8" x14ac:dyDescent="0.3">
      <c r="H23" t="s">
        <v>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實驗數據</vt:lpstr>
      <vt:lpstr>估計</vt:lpstr>
      <vt:lpstr>ASA</vt:lpstr>
      <vt:lpstr>B-Tree</vt:lpstr>
      <vt:lpstr>hash table</vt:lpstr>
      <vt:lpstr>skip-list</vt:lpstr>
      <vt:lpstr>treap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Yu</dc:creator>
  <cp:lastModifiedBy>Hans Yu</cp:lastModifiedBy>
  <dcterms:created xsi:type="dcterms:W3CDTF">2022-12-23T09:32:55Z</dcterms:created>
  <dcterms:modified xsi:type="dcterms:W3CDTF">2022-12-24T15:21:01Z</dcterms:modified>
</cp:coreProperties>
</file>