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vonne\Downloads\"/>
    </mc:Choice>
  </mc:AlternateContent>
  <bookViews>
    <workbookView xWindow="0" yWindow="0" windowWidth="14160" windowHeight="9036" activeTab="1"/>
  </bookViews>
  <sheets>
    <sheet name="Un-interpolated MAP" sheetId="1" r:id="rId1"/>
    <sheet name="R-Precision" sheetId="2" r:id="rId2"/>
    <sheet name="工作表1" sheetId="5" r:id="rId3"/>
  </sheets>
  <externalReferences>
    <externalReference r:id="rId4"/>
    <externalReference r:id="rId5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7" i="1" l="1"/>
  <c r="F26" i="1"/>
  <c r="E27" i="1"/>
  <c r="E26" i="1"/>
  <c r="D26" i="1"/>
  <c r="C26" i="1"/>
  <c r="G25" i="2"/>
  <c r="F25" i="2"/>
  <c r="D25" i="2"/>
  <c r="E25" i="2"/>
  <c r="G25" i="5" l="1"/>
  <c r="G24" i="5"/>
  <c r="F25" i="5"/>
  <c r="F24" i="5"/>
  <c r="E25" i="5"/>
  <c r="E24" i="5"/>
  <c r="D25" i="5"/>
  <c r="D24" i="5"/>
  <c r="F23" i="5"/>
  <c r="E23" i="5"/>
  <c r="D24" i="2" l="1"/>
  <c r="G24" i="2"/>
  <c r="F24" i="2"/>
  <c r="E24" i="2"/>
  <c r="F25" i="1"/>
  <c r="D27" i="1"/>
  <c r="C27" i="1"/>
  <c r="E23" i="2" l="1"/>
  <c r="F23" i="2"/>
  <c r="D25" i="1"/>
  <c r="E25" i="1"/>
</calcChain>
</file>

<file path=xl/sharedStrings.xml><?xml version="1.0" encoding="utf-8"?>
<sst xmlns="http://schemas.openxmlformats.org/spreadsheetml/2006/main" count="14" uniqueCount="6">
  <si>
    <t>With Stemming</t>
    <phoneticPr fontId="1" type="noConversion"/>
  </si>
  <si>
    <t>Without Stemming</t>
    <phoneticPr fontId="1" type="noConversion"/>
  </si>
  <si>
    <t>VSM + Okapi TF</t>
    <phoneticPr fontId="1" type="noConversion"/>
  </si>
  <si>
    <t>MAP</t>
    <phoneticPr fontId="1" type="noConversion"/>
  </si>
  <si>
    <t>Improved LM+Laplace</t>
    <phoneticPr fontId="1" type="noConversion"/>
  </si>
  <si>
    <t>R-Precision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</si>
</sst>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4"/>
          <c:order val="0"/>
          <c:tx>
            <c:v>VSM + Okapi TF with Stemming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'Un-interpolated MAP'!$C$26</c:f>
              <c:numCache>
                <c:formatCode>General</c:formatCode>
                <c:ptCount val="1"/>
                <c:pt idx="0">
                  <c:v>0.1452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ABC-4C5E-A9F1-EE2B20C81C02}"/>
            </c:ext>
          </c:extLst>
        </c:ser>
        <c:ser>
          <c:idx val="0"/>
          <c:order val="1"/>
          <c:tx>
            <c:v>VSM + Okapi TF without Stemming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'Un-interpolated MAP'!$C$27</c:f>
              <c:numCache>
                <c:formatCode>General</c:formatCode>
                <c:ptCount val="1"/>
                <c:pt idx="0">
                  <c:v>0.12659999999999999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ABC-4C5E-A9F1-EE2B20C81C02}"/>
            </c:ext>
          </c:extLst>
        </c:ser>
        <c:ser>
          <c:idx val="8"/>
          <c:order val="2"/>
          <c:tx>
            <c:strRef>
              <c:f>'Un-interpolated MAP'!$L$3</c:f>
              <c:strCache>
                <c:ptCount val="1"/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Lit>
              <c:formatCode>General</c:formatCode>
              <c:ptCount val="1"/>
              <c:pt idx="0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C-5ABC-4C5E-A9F1-EE2B20C81C02}"/>
            </c:ext>
          </c:extLst>
        </c:ser>
        <c:ser>
          <c:idx val="5"/>
          <c:order val="3"/>
          <c:tx>
            <c:v>LM + Laplace with Stemming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'Un-interpolated MAP'!$D$26</c:f>
              <c:numCache>
                <c:formatCode>General</c:formatCode>
                <c:ptCount val="1"/>
                <c:pt idx="0">
                  <c:v>2.0299999999999999E-2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ABC-4C5E-A9F1-EE2B20C81C02}"/>
            </c:ext>
          </c:extLst>
        </c:ser>
        <c:ser>
          <c:idx val="1"/>
          <c:order val="4"/>
          <c:tx>
            <c:v>LM + Laplace without stemming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'Un-interpolated MAP'!$D$27</c:f>
              <c:numCache>
                <c:formatCode>General</c:formatCode>
                <c:ptCount val="1"/>
                <c:pt idx="0">
                  <c:v>2.0199999999999999E-2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ABC-4C5E-A9F1-EE2B20C81C02}"/>
            </c:ext>
          </c:extLst>
        </c:ser>
        <c:ser>
          <c:idx val="9"/>
          <c:order val="5"/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Lit>
              <c:formatCode>General</c:formatCode>
              <c:ptCount val="1"/>
              <c:pt idx="0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D-5ABC-4C5E-A9F1-EE2B20C81C02}"/>
            </c:ext>
          </c:extLst>
        </c:ser>
        <c:ser>
          <c:idx val="2"/>
          <c:order val="6"/>
          <c:tx>
            <c:v>LM + JM with stemming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'Un-interpolated MAP'!$E$26</c:f>
              <c:numCache>
                <c:formatCode>General</c:formatCode>
                <c:ptCount val="1"/>
                <c:pt idx="0">
                  <c:v>0.1186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ABC-4C5E-A9F1-EE2B20C81C02}"/>
            </c:ext>
          </c:extLst>
        </c:ser>
        <c:ser>
          <c:idx val="6"/>
          <c:order val="7"/>
          <c:tx>
            <c:v>LM + JM without stemming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'Un-interpolated MAP'!$E$27</c:f>
              <c:numCache>
                <c:formatCode>General</c:formatCode>
                <c:ptCount val="1"/>
                <c:pt idx="0">
                  <c:v>0.1138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ABC-4C5E-A9F1-EE2B20C81C02}"/>
            </c:ext>
          </c:extLst>
        </c:ser>
        <c:ser>
          <c:idx val="10"/>
          <c:order val="8"/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Lit>
              <c:formatCode>General</c:formatCode>
              <c:ptCount val="1"/>
              <c:pt idx="0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E-5ABC-4C5E-A9F1-EE2B20C81C02}"/>
            </c:ext>
          </c:extLst>
        </c:ser>
        <c:ser>
          <c:idx val="7"/>
          <c:order val="9"/>
          <c:tx>
            <c:v>Improved LM + Laplace with Stemming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0-C740-438D-A744-D47839372B4E}"/>
              </c:ext>
            </c:extLst>
          </c:dPt>
          <c:val>
            <c:numRef>
              <c:f>'Un-interpolated MAP'!$F$26</c:f>
              <c:numCache>
                <c:formatCode>General</c:formatCode>
                <c:ptCount val="1"/>
                <c:pt idx="0">
                  <c:v>9.5999999999999992E-3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ABC-4C5E-A9F1-EE2B20C81C02}"/>
            </c:ext>
          </c:extLst>
        </c:ser>
        <c:ser>
          <c:idx val="3"/>
          <c:order val="10"/>
          <c:tx>
            <c:v>Improved LM + Laplace without Stemming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'Un-interpolated MAP'!$F$27</c:f>
              <c:numCache>
                <c:formatCode>General</c:formatCode>
                <c:ptCount val="1"/>
                <c:pt idx="0">
                  <c:v>2.1299999999999999E-2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ABC-4C5E-A9F1-EE2B20C81C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30384240"/>
        <c:axId val="830385488"/>
      </c:barChart>
      <c:catAx>
        <c:axId val="83038424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30385488"/>
        <c:crosses val="autoZero"/>
        <c:auto val="1"/>
        <c:lblAlgn val="ctr"/>
        <c:lblOffset val="100"/>
        <c:noMultiLvlLbl val="0"/>
      </c:catAx>
      <c:valAx>
        <c:axId val="830385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30384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egendEntry>
        <c:idx val="5"/>
        <c:delete val="1"/>
      </c:legendEntry>
      <c:legendEntry>
        <c:idx val="8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8868627080861466E-2"/>
          <c:y val="0.12869007172517932"/>
          <c:w val="0.73435151727609393"/>
          <c:h val="0.77241122039812971"/>
        </c:manualLayout>
      </c:layout>
      <c:barChart>
        <c:barDir val="col"/>
        <c:grouping val="clustered"/>
        <c:varyColors val="0"/>
        <c:ser>
          <c:idx val="4"/>
          <c:order val="0"/>
          <c:tx>
            <c:v>VSM + Okapi TF with Stemming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'R-Precision'!$D$24</c:f>
              <c:numCache>
                <c:formatCode>General</c:formatCode>
                <c:ptCount val="1"/>
                <c:pt idx="0">
                  <c:v>0.18090000000000001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4DE-4E56-BE55-3640EC282B0B}"/>
            </c:ext>
          </c:extLst>
        </c:ser>
        <c:ser>
          <c:idx val="0"/>
          <c:order val="1"/>
          <c:tx>
            <c:v>VSM + Okapi TF without Stemming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'R-Precision'!$D$25</c:f>
              <c:numCache>
                <c:formatCode>General</c:formatCode>
                <c:ptCount val="1"/>
                <c:pt idx="0">
                  <c:v>0.15529999999999999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DE-4E56-BE55-3640EC282B0B}"/>
            </c:ext>
          </c:extLst>
        </c:ser>
        <c:ser>
          <c:idx val="8"/>
          <c:order val="2"/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Lit>
              <c:formatCode>General</c:formatCode>
              <c:ptCount val="1"/>
              <c:pt idx="0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9-74DE-4E56-BE55-3640EC282B0B}"/>
            </c:ext>
          </c:extLst>
        </c:ser>
        <c:ser>
          <c:idx val="5"/>
          <c:order val="3"/>
          <c:tx>
            <c:v>LM + Laplace with Stemming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'R-Precision'!$E$24</c:f>
              <c:numCache>
                <c:formatCode>General</c:formatCode>
                <c:ptCount val="1"/>
                <c:pt idx="0">
                  <c:v>4.4299999999999999E-2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4DE-4E56-BE55-3640EC282B0B}"/>
            </c:ext>
          </c:extLst>
        </c:ser>
        <c:ser>
          <c:idx val="1"/>
          <c:order val="4"/>
          <c:tx>
            <c:v>LM + Laplace without stemming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'R-Precision'!$E$25</c:f>
              <c:numCache>
                <c:formatCode>General</c:formatCode>
                <c:ptCount val="1"/>
                <c:pt idx="0">
                  <c:v>3.8600000000000002E-2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4DE-4E56-BE55-3640EC282B0B}"/>
            </c:ext>
          </c:extLst>
        </c:ser>
        <c:ser>
          <c:idx val="9"/>
          <c:order val="5"/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Lit>
              <c:formatCode>General</c:formatCode>
              <c:ptCount val="1"/>
              <c:pt idx="0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A-74DE-4E56-BE55-3640EC282B0B}"/>
            </c:ext>
          </c:extLst>
        </c:ser>
        <c:ser>
          <c:idx val="6"/>
          <c:order val="6"/>
          <c:tx>
            <c:v>LM + JM with stemming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'R-Precision'!$F$24</c:f>
              <c:numCache>
                <c:formatCode>General</c:formatCode>
                <c:ptCount val="1"/>
                <c:pt idx="0">
                  <c:v>0.16789999999999999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4DE-4E56-BE55-3640EC282B0B}"/>
            </c:ext>
          </c:extLst>
        </c:ser>
        <c:ser>
          <c:idx val="2"/>
          <c:order val="7"/>
          <c:tx>
            <c:v>LM + JM without stemming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'R-Precision'!$F$25</c:f>
              <c:numCache>
                <c:formatCode>General</c:formatCode>
                <c:ptCount val="1"/>
                <c:pt idx="0">
                  <c:v>0.15160000000000001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4DE-4E56-BE55-3640EC282B0B}"/>
            </c:ext>
          </c:extLst>
        </c:ser>
        <c:ser>
          <c:idx val="10"/>
          <c:order val="8"/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Lit>
              <c:formatCode>General</c:formatCode>
              <c:ptCount val="1"/>
              <c:pt idx="0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B-74DE-4E56-BE55-3640EC282B0B}"/>
            </c:ext>
          </c:extLst>
        </c:ser>
        <c:ser>
          <c:idx val="7"/>
          <c:order val="9"/>
          <c:tx>
            <c:v>Improved LM + Laplace with Stemming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'R-Precision'!$G$24</c:f>
              <c:numCache>
                <c:formatCode>General</c:formatCode>
                <c:ptCount val="1"/>
                <c:pt idx="0">
                  <c:v>2.4799999999999999E-2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4DE-4E56-BE55-3640EC282B0B}"/>
            </c:ext>
          </c:extLst>
        </c:ser>
        <c:ser>
          <c:idx val="3"/>
          <c:order val="10"/>
          <c:tx>
            <c:v>Improved LM + Laplace without Stemming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'R-Precision'!$G$25</c:f>
              <c:numCache>
                <c:formatCode>General</c:formatCode>
                <c:ptCount val="1"/>
                <c:pt idx="0">
                  <c:v>4.1500000000000002E-2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4DE-4E56-BE55-3640EC282B0B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4849456"/>
        <c:axId val="754850704"/>
      </c:barChart>
      <c:catAx>
        <c:axId val="7548494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54850704"/>
        <c:crosses val="autoZero"/>
        <c:auto val="1"/>
        <c:lblAlgn val="ctr"/>
        <c:lblOffset val="100"/>
        <c:noMultiLvlLbl val="0"/>
      </c:catAx>
      <c:valAx>
        <c:axId val="754850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54849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egendEntry>
        <c:idx val="5"/>
        <c:delete val="1"/>
      </c:legendEntry>
      <c:legendEntry>
        <c:idx val="8"/>
        <c:delete val="1"/>
      </c:legendEntry>
      <c:layout>
        <c:manualLayout>
          <c:xMode val="edge"/>
          <c:yMode val="edge"/>
          <c:x val="0.75107728400388307"/>
          <c:y val="0.11285197504332342"/>
          <c:w val="0.22512303149606303"/>
          <c:h val="0.7986176727909010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 paperSize="9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8868627080861466E-2"/>
          <c:y val="0.12869007172517932"/>
          <c:w val="0.73435151727609393"/>
          <c:h val="0.77241122039812971"/>
        </c:manualLayout>
      </c:layout>
      <c:barChart>
        <c:barDir val="col"/>
        <c:grouping val="clustered"/>
        <c:varyColors val="0"/>
        <c:ser>
          <c:idx val="4"/>
          <c:order val="0"/>
          <c:tx>
            <c:v>VSM + Okapi TF with Stemming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'R-Precision'!$D$24</c:f>
              <c:numCache>
                <c:formatCode>General</c:formatCode>
                <c:ptCount val="1"/>
                <c:pt idx="0">
                  <c:v>0.18090000000000001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2E-449E-8999-E631ED0307B2}"/>
            </c:ext>
          </c:extLst>
        </c:ser>
        <c:ser>
          <c:idx val="0"/>
          <c:order val="1"/>
          <c:tx>
            <c:v>VSM + Okapi TF without Stemming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'R-Precision'!$D$25</c:f>
              <c:numCache>
                <c:formatCode>General</c:formatCode>
                <c:ptCount val="1"/>
                <c:pt idx="0">
                  <c:v>0.15529999999999999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2E-449E-8999-E631ED0307B2}"/>
            </c:ext>
          </c:extLst>
        </c:ser>
        <c:ser>
          <c:idx val="8"/>
          <c:order val="2"/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Lit>
              <c:formatCode>General</c:formatCode>
              <c:ptCount val="1"/>
              <c:pt idx="0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2-392E-449E-8999-E631ED0307B2}"/>
            </c:ext>
          </c:extLst>
        </c:ser>
        <c:ser>
          <c:idx val="5"/>
          <c:order val="3"/>
          <c:tx>
            <c:v>LM + Laplace with Stemming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'R-Precision'!$E$24</c:f>
              <c:numCache>
                <c:formatCode>General</c:formatCode>
                <c:ptCount val="1"/>
                <c:pt idx="0">
                  <c:v>4.4299999999999999E-2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92E-449E-8999-E631ED0307B2}"/>
            </c:ext>
          </c:extLst>
        </c:ser>
        <c:ser>
          <c:idx val="1"/>
          <c:order val="4"/>
          <c:tx>
            <c:v>LM + Laplace without stemming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'R-Precision'!$E$25</c:f>
              <c:numCache>
                <c:formatCode>General</c:formatCode>
                <c:ptCount val="1"/>
                <c:pt idx="0">
                  <c:v>3.8600000000000002E-2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2E-449E-8999-E631ED0307B2}"/>
            </c:ext>
          </c:extLst>
        </c:ser>
        <c:ser>
          <c:idx val="9"/>
          <c:order val="5"/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Lit>
              <c:formatCode>General</c:formatCode>
              <c:ptCount val="1"/>
              <c:pt idx="0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5-392E-449E-8999-E631ED0307B2}"/>
            </c:ext>
          </c:extLst>
        </c:ser>
        <c:ser>
          <c:idx val="6"/>
          <c:order val="6"/>
          <c:tx>
            <c:v>LM + JM with stemming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'R-Precision'!$F$24</c:f>
              <c:numCache>
                <c:formatCode>General</c:formatCode>
                <c:ptCount val="1"/>
                <c:pt idx="0">
                  <c:v>0.16789999999999999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92E-449E-8999-E631ED0307B2}"/>
            </c:ext>
          </c:extLst>
        </c:ser>
        <c:ser>
          <c:idx val="2"/>
          <c:order val="7"/>
          <c:tx>
            <c:v>LM + JM without stemming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'R-Precision'!$F$25</c:f>
              <c:numCache>
                <c:formatCode>General</c:formatCode>
                <c:ptCount val="1"/>
                <c:pt idx="0">
                  <c:v>0.15160000000000001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92E-449E-8999-E631ED0307B2}"/>
            </c:ext>
          </c:extLst>
        </c:ser>
        <c:ser>
          <c:idx val="10"/>
          <c:order val="8"/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Lit>
              <c:formatCode>General</c:formatCode>
              <c:ptCount val="1"/>
              <c:pt idx="0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8-392E-449E-8999-E631ED0307B2}"/>
            </c:ext>
          </c:extLst>
        </c:ser>
        <c:ser>
          <c:idx val="7"/>
          <c:order val="9"/>
          <c:tx>
            <c:v>Improved LM + Laplace with Stemming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'R-Precision'!$G$24</c:f>
              <c:numCache>
                <c:formatCode>General</c:formatCode>
                <c:ptCount val="1"/>
                <c:pt idx="0">
                  <c:v>2.4799999999999999E-2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92E-449E-8999-E631ED0307B2}"/>
            </c:ext>
          </c:extLst>
        </c:ser>
        <c:ser>
          <c:idx val="3"/>
          <c:order val="10"/>
          <c:tx>
            <c:v>Improved LM + Laplace without Stemming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'R-Precision'!$G$25</c:f>
              <c:numCache>
                <c:formatCode>General</c:formatCode>
                <c:ptCount val="1"/>
                <c:pt idx="0">
                  <c:v>4.1500000000000002E-2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92E-449E-8999-E631ED0307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4849456"/>
        <c:axId val="754850704"/>
      </c:barChart>
      <c:catAx>
        <c:axId val="7548494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54850704"/>
        <c:crosses val="autoZero"/>
        <c:auto val="1"/>
        <c:lblAlgn val="ctr"/>
        <c:lblOffset val="100"/>
        <c:noMultiLvlLbl val="0"/>
      </c:catAx>
      <c:valAx>
        <c:axId val="754850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54849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egendEntry>
        <c:idx val="5"/>
        <c:delete val="1"/>
      </c:legendEntry>
      <c:legendEntry>
        <c:idx val="8"/>
        <c:delete val="1"/>
      </c:legendEntry>
      <c:layout>
        <c:manualLayout>
          <c:xMode val="edge"/>
          <c:yMode val="edge"/>
          <c:x val="0.75107728400388307"/>
          <c:y val="0.11285197504332342"/>
          <c:w val="0.22512303149606303"/>
          <c:h val="0.7986176727909010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449580</xdr:colOff>
      <xdr:row>1</xdr:row>
      <xdr:rowOff>22860</xdr:rowOff>
    </xdr:from>
    <xdr:to>
      <xdr:col>5</xdr:col>
      <xdr:colOff>1640541</xdr:colOff>
      <xdr:row>22</xdr:row>
      <xdr:rowOff>89647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533401</xdr:colOff>
      <xdr:row>2</xdr:row>
      <xdr:rowOff>134472</xdr:rowOff>
    </xdr:from>
    <xdr:to>
      <xdr:col>6</xdr:col>
      <xdr:colOff>795130</xdr:colOff>
      <xdr:row>20</xdr:row>
      <xdr:rowOff>66261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533401</xdr:colOff>
      <xdr:row>2</xdr:row>
      <xdr:rowOff>134472</xdr:rowOff>
    </xdr:from>
    <xdr:to>
      <xdr:col>6</xdr:col>
      <xdr:colOff>528918</xdr:colOff>
      <xdr:row>20</xdr:row>
      <xdr:rowOff>89647</xdr:rowOff>
    </xdr:to>
    <xdr:graphicFrame macro="">
      <xdr:nvGraphicFramePr>
        <xdr:cNvPr id="2" name="圖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sult_withStem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esult_withoutSte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kapi"/>
      <sheetName val="Raw Okapi"/>
      <sheetName val="LM+Laplace"/>
      <sheetName val="Improved LM+Laplace"/>
      <sheetName val="LM+JM"/>
      <sheetName val="Improved Tfidf"/>
      <sheetName val="Raw Tfidf"/>
      <sheetName val="No Smoothing"/>
    </sheetNames>
    <sheetDataSet>
      <sheetData sheetId="0">
        <row r="18">
          <cell r="B18">
            <v>0.1452</v>
          </cell>
        </row>
        <row r="24">
          <cell r="B24">
            <v>0.27</v>
          </cell>
        </row>
        <row r="33">
          <cell r="B33">
            <v>0.18090000000000001</v>
          </cell>
        </row>
      </sheetData>
      <sheetData sheetId="1"/>
      <sheetData sheetId="2">
        <row r="18">
          <cell r="B18">
            <v>2.0299999999999999E-2</v>
          </cell>
        </row>
        <row r="24">
          <cell r="B24">
            <v>0.06</v>
          </cell>
        </row>
        <row r="33">
          <cell r="B33">
            <v>4.4299999999999999E-2</v>
          </cell>
        </row>
      </sheetData>
      <sheetData sheetId="3">
        <row r="18">
          <cell r="B18">
            <v>9.5999999999999992E-3</v>
          </cell>
        </row>
        <row r="24">
          <cell r="B24">
            <v>4.2000000000000003E-2</v>
          </cell>
        </row>
        <row r="33">
          <cell r="B33">
            <v>2.4799999999999999E-2</v>
          </cell>
        </row>
      </sheetData>
      <sheetData sheetId="4">
        <row r="18">
          <cell r="J18">
            <v>0.1186</v>
          </cell>
        </row>
        <row r="24">
          <cell r="J24">
            <v>0.24</v>
          </cell>
        </row>
        <row r="33">
          <cell r="J33">
            <v>0.16789999999999999</v>
          </cell>
        </row>
      </sheetData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kapi"/>
      <sheetName val="Raw Okapi"/>
      <sheetName val="LM + Laplace"/>
      <sheetName val="Improve LM+Laplace"/>
      <sheetName val="LM + JM"/>
      <sheetName val="Improved Tfidf"/>
      <sheetName val="Raw Tfidf"/>
      <sheetName val="No Smoothing"/>
    </sheetNames>
    <sheetDataSet>
      <sheetData sheetId="0">
        <row r="18">
          <cell r="B18">
            <v>0.12659999999999999</v>
          </cell>
        </row>
        <row r="24">
          <cell r="B24">
            <v>0.29199999999999998</v>
          </cell>
        </row>
        <row r="33">
          <cell r="B33">
            <v>0.15529999999999999</v>
          </cell>
        </row>
      </sheetData>
      <sheetData sheetId="1"/>
      <sheetData sheetId="2">
        <row r="18">
          <cell r="B18">
            <v>2.0199999999999999E-2</v>
          </cell>
        </row>
        <row r="24">
          <cell r="B24">
            <v>5.3999999999999999E-2</v>
          </cell>
        </row>
        <row r="33">
          <cell r="B33">
            <v>3.8600000000000002E-2</v>
          </cell>
        </row>
      </sheetData>
      <sheetData sheetId="3">
        <row r="18">
          <cell r="B18">
            <v>2.1299999999999999E-2</v>
          </cell>
        </row>
        <row r="24">
          <cell r="B24">
            <v>5.6000000000000001E-2</v>
          </cell>
        </row>
        <row r="33">
          <cell r="B33">
            <v>4.1500000000000002E-2</v>
          </cell>
        </row>
      </sheetData>
      <sheetData sheetId="4">
        <row r="18">
          <cell r="J18">
            <v>0.1138</v>
          </cell>
        </row>
        <row r="24">
          <cell r="J24">
            <v>0.26</v>
          </cell>
        </row>
        <row r="33">
          <cell r="J33">
            <v>0.15160000000000001</v>
          </cell>
        </row>
      </sheetData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5:F27"/>
  <sheetViews>
    <sheetView zoomScaleNormal="100" workbookViewId="0">
      <selection activeCell="I18" sqref="I18"/>
    </sheetView>
  </sheetViews>
  <sheetFormatPr defaultRowHeight="16.2" x14ac:dyDescent="0.3"/>
  <cols>
    <col min="2" max="2" width="20.109375" customWidth="1"/>
    <col min="3" max="3" width="19.109375" customWidth="1"/>
    <col min="4" max="4" width="16" customWidth="1"/>
    <col min="5" max="5" width="18.33203125" customWidth="1"/>
    <col min="6" max="6" width="27.33203125" customWidth="1"/>
  </cols>
  <sheetData>
    <row r="25" spans="2:6" x14ac:dyDescent="0.3">
      <c r="B25" s="3" t="s">
        <v>3</v>
      </c>
      <c r="C25" s="1" t="s">
        <v>2</v>
      </c>
      <c r="D25" s="1" t="str">
        <f>"LM + Laplace"</f>
        <v>LM + Laplace</v>
      </c>
      <c r="E25" s="1" t="str">
        <f>"LM + JM"</f>
        <v>LM + JM</v>
      </c>
      <c r="F25" s="1" t="str">
        <f>"Improved LM + Laplace"</f>
        <v>Improved LM + Laplace</v>
      </c>
    </row>
    <row r="26" spans="2:6" x14ac:dyDescent="0.3">
      <c r="B26" s="1" t="s">
        <v>0</v>
      </c>
      <c r="C26" s="2">
        <f>[1]Okapi!$B$18</f>
        <v>0.1452</v>
      </c>
      <c r="D26" s="2">
        <f>'[1]LM+Laplace'!$B$18</f>
        <v>2.0299999999999999E-2</v>
      </c>
      <c r="E26" s="2">
        <f>'[1]LM+JM'!$J$18</f>
        <v>0.1186</v>
      </c>
      <c r="F26" s="2">
        <f>'[1]Improved LM+Laplace'!$B$18</f>
        <v>9.5999999999999992E-3</v>
      </c>
    </row>
    <row r="27" spans="2:6" x14ac:dyDescent="0.3">
      <c r="B27" s="1" t="s">
        <v>1</v>
      </c>
      <c r="C27" s="2">
        <f>[2]Okapi!$B$18</f>
        <v>0.12659999999999999</v>
      </c>
      <c r="D27" s="2">
        <f>'[2]LM + Laplace'!$B$18</f>
        <v>2.0199999999999999E-2</v>
      </c>
      <c r="E27" s="2">
        <f>'[2]LM + JM'!$J$18</f>
        <v>0.1138</v>
      </c>
      <c r="F27" s="2">
        <f>'[2]Improve LM+Laplace'!B18</f>
        <v>2.1299999999999999E-2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3:G25"/>
  <sheetViews>
    <sheetView tabSelected="1" topLeftCell="A4" zoomScale="115" zoomScaleNormal="115" workbookViewId="0">
      <selection activeCell="G25" sqref="G25"/>
    </sheetView>
  </sheetViews>
  <sheetFormatPr defaultRowHeight="16.2" x14ac:dyDescent="0.3"/>
  <cols>
    <col min="3" max="3" width="24.5546875" customWidth="1"/>
    <col min="4" max="4" width="20.21875" customWidth="1"/>
    <col min="5" max="5" width="16.21875" customWidth="1"/>
    <col min="6" max="6" width="16.44140625" customWidth="1"/>
    <col min="7" max="7" width="27.6640625" customWidth="1"/>
  </cols>
  <sheetData>
    <row r="23" spans="3:7" x14ac:dyDescent="0.3">
      <c r="C23" s="3" t="s">
        <v>5</v>
      </c>
      <c r="D23" s="1" t="s">
        <v>2</v>
      </c>
      <c r="E23" s="1" t="str">
        <f>"LM + Laplace"</f>
        <v>LM + Laplace</v>
      </c>
      <c r="F23" s="1" t="str">
        <f>"LM + JM"</f>
        <v>LM + JM</v>
      </c>
      <c r="G23" s="1" t="s">
        <v>4</v>
      </c>
    </row>
    <row r="24" spans="3:7" x14ac:dyDescent="0.3">
      <c r="C24" s="1" t="s">
        <v>0</v>
      </c>
      <c r="D24" s="2">
        <f>[1]Okapi!$B$33</f>
        <v>0.18090000000000001</v>
      </c>
      <c r="E24" s="2">
        <f>'[1]LM+Laplace'!$B$33</f>
        <v>4.4299999999999999E-2</v>
      </c>
      <c r="F24" s="2">
        <f>'[1]LM+JM'!$J$33</f>
        <v>0.16789999999999999</v>
      </c>
      <c r="G24" s="2">
        <f>'[1]Improved LM+Laplace'!$B$33</f>
        <v>2.4799999999999999E-2</v>
      </c>
    </row>
    <row r="25" spans="3:7" x14ac:dyDescent="0.3">
      <c r="C25" s="1" t="s">
        <v>1</v>
      </c>
      <c r="D25" s="2">
        <f>[2]Okapi!$B$33</f>
        <v>0.15529999999999999</v>
      </c>
      <c r="E25" s="2">
        <f>'[2]LM + Laplace'!$B$33</f>
        <v>3.8600000000000002E-2</v>
      </c>
      <c r="F25" s="2">
        <f>'[2]LM + JM'!$J$33</f>
        <v>0.15160000000000001</v>
      </c>
      <c r="G25" s="2">
        <f>'[2]Improve LM+Laplace'!$B$33</f>
        <v>4.1500000000000002E-2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3:G25"/>
  <sheetViews>
    <sheetView workbookViewId="0">
      <selection activeCell="G26" sqref="G26"/>
    </sheetView>
  </sheetViews>
  <sheetFormatPr defaultRowHeight="16.2" x14ac:dyDescent="0.3"/>
  <cols>
    <col min="3" max="3" width="24.5546875" customWidth="1"/>
    <col min="4" max="4" width="20.21875" customWidth="1"/>
    <col min="5" max="5" width="16.21875" customWidth="1"/>
    <col min="6" max="6" width="16.44140625" customWidth="1"/>
    <col min="7" max="7" width="27.6640625" customWidth="1"/>
  </cols>
  <sheetData>
    <row r="23" spans="3:7" x14ac:dyDescent="0.3">
      <c r="C23" s="3" t="s">
        <v>5</v>
      </c>
      <c r="D23" s="1" t="s">
        <v>2</v>
      </c>
      <c r="E23" s="1" t="str">
        <f>"LM + Laplace"</f>
        <v>LM + Laplace</v>
      </c>
      <c r="F23" s="1" t="str">
        <f>"LM + JM"</f>
        <v>LM + JM</v>
      </c>
      <c r="G23" s="1" t="s">
        <v>4</v>
      </c>
    </row>
    <row r="24" spans="3:7" x14ac:dyDescent="0.3">
      <c r="C24" s="1" t="s">
        <v>0</v>
      </c>
      <c r="D24" s="2">
        <f>[1]Okapi!$B$24</f>
        <v>0.27</v>
      </c>
      <c r="E24" s="2">
        <f>'[1]LM+Laplace'!$B$24</f>
        <v>0.06</v>
      </c>
      <c r="F24" s="2">
        <f>'[1]LM+JM'!$J$24</f>
        <v>0.24</v>
      </c>
      <c r="G24" s="2">
        <f>'[1]Improved LM+Laplace'!$B$24</f>
        <v>4.2000000000000003E-2</v>
      </c>
    </row>
    <row r="25" spans="3:7" x14ac:dyDescent="0.3">
      <c r="C25" s="1" t="s">
        <v>1</v>
      </c>
      <c r="D25" s="2">
        <f>[2]Okapi!$B$24</f>
        <v>0.29199999999999998</v>
      </c>
      <c r="E25" s="2">
        <f>'[2]LM + Laplace'!$B$24</f>
        <v>5.3999999999999999E-2</v>
      </c>
      <c r="F25" s="2">
        <f>'[2]LM + JM'!$J$24</f>
        <v>0.26</v>
      </c>
      <c r="G25" s="2">
        <f>'[2]Improve LM+Laplace'!$B$24</f>
        <v>5.6000000000000001E-2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Un-interpolated MAP</vt:lpstr>
      <vt:lpstr>R-Precision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Yu</dc:creator>
  <cp:lastModifiedBy>Hans Yu</cp:lastModifiedBy>
  <cp:lastPrinted>2022-12-03T10:58:26Z</cp:lastPrinted>
  <dcterms:created xsi:type="dcterms:W3CDTF">2022-12-03T10:44:11Z</dcterms:created>
  <dcterms:modified xsi:type="dcterms:W3CDTF">2022-12-06T10:13:24Z</dcterms:modified>
</cp:coreProperties>
</file>