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ownloads\"/>
    </mc:Choice>
  </mc:AlternateContent>
  <bookViews>
    <workbookView xWindow="0" yWindow="0" windowWidth="23040" windowHeight="9132" activeTab="2"/>
  </bookViews>
  <sheets>
    <sheet name="Okapi" sheetId="4" r:id="rId1"/>
    <sheet name="Raw Okapi" sheetId="15" r:id="rId2"/>
    <sheet name="LM+Laplace" sheetId="12" r:id="rId3"/>
    <sheet name="Improved LM+Laplace" sheetId="16" r:id="rId4"/>
    <sheet name="LM+JM" sheetId="6" r:id="rId5"/>
    <sheet name="Improved Tfidf" sheetId="10" r:id="rId6"/>
    <sheet name="Raw Tfidf" sheetId="11" r:id="rId7"/>
    <sheet name="No Smoothing" sheetId="17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I4" i="6"/>
  <c r="I3" i="6"/>
  <c r="G3" i="6"/>
  <c r="E3" i="6"/>
  <c r="C3" i="6"/>
  <c r="G4" i="6"/>
  <c r="E4" i="6"/>
  <c r="C4" i="6"/>
  <c r="K4" i="6"/>
  <c r="K3" i="6"/>
  <c r="A24" i="17" l="1"/>
  <c r="A25" i="17" s="1"/>
  <c r="A26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E4" i="17"/>
  <c r="E3" i="17"/>
  <c r="C3" i="16" l="1"/>
  <c r="C3" i="4"/>
  <c r="C3" i="15"/>
  <c r="C3" i="12"/>
  <c r="C4" i="4"/>
  <c r="C4" i="15"/>
  <c r="C4" i="12"/>
  <c r="C4" i="16"/>
  <c r="D4" i="10"/>
  <c r="E4" i="11"/>
  <c r="E3" i="11"/>
  <c r="D3" i="10"/>
  <c r="A25" i="11" l="1"/>
  <c r="A26" i="11" s="1"/>
  <c r="A24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24" i="10"/>
  <c r="A25" i="10" s="1"/>
  <c r="A26" i="10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24" i="16"/>
  <c r="A25" i="16" s="1"/>
  <c r="A26" i="16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24" i="15" l="1"/>
  <c r="A25" i="15" s="1"/>
  <c r="A26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24" i="4"/>
  <c r="A25" i="4" s="1"/>
  <c r="A26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24" i="12" l="1"/>
  <c r="A25" i="12" s="1"/>
  <c r="A26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24" i="6" l="1"/>
  <c r="A25" i="6" s="1"/>
  <c r="A26" i="6" s="1"/>
  <c r="A8" i="6"/>
  <c r="A9" i="6" s="1"/>
  <c r="A10" i="6" s="1"/>
  <c r="A11" i="6" s="1"/>
  <c r="A12" i="6" s="1"/>
  <c r="A13" i="6" s="1"/>
  <c r="A14" i="6" s="1"/>
  <c r="A15" i="6" s="1"/>
  <c r="A16" i="6" s="1"/>
  <c r="A17" i="6" s="1"/>
</calcChain>
</file>

<file path=xl/sharedStrings.xml><?xml version="1.0" encoding="utf-8"?>
<sst xmlns="http://schemas.openxmlformats.org/spreadsheetml/2006/main" count="98" uniqueCount="34">
  <si>
    <t>Retrieved:</t>
  </si>
  <si>
    <t xml:space="preserve">  Relevant:</t>
  </si>
  <si>
    <t xml:space="preserve"> Rel_ret:</t>
  </si>
  <si>
    <t>Average precision (non-interpolated) for all rel docs(averaged over queries)</t>
  </si>
  <si>
    <t>Precision:</t>
  </si>
  <si>
    <t xml:space="preserve">  At  - docs:</t>
    <phoneticPr fontId="1" type="noConversion"/>
  </si>
  <si>
    <t>R-Precision (precision after R (= num_rel for a query) docs retrieved):</t>
  </si>
  <si>
    <t xml:space="preserve">  Exact:</t>
  </si>
  <si>
    <t>Interpolated Recall - Precision Averages:</t>
    <phoneticPr fontId="1" type="noConversion"/>
  </si>
  <si>
    <t>Total number of documents over all queries</t>
    <phoneticPr fontId="1" type="noConversion"/>
  </si>
  <si>
    <t xml:space="preserve"> </t>
    <phoneticPr fontId="1" type="noConversion"/>
  </si>
  <si>
    <t>Total number of documents over all queries</t>
    <phoneticPr fontId="1" type="noConversion"/>
  </si>
  <si>
    <t>Interpolated Recall - Precision Averages:</t>
    <phoneticPr fontId="1" type="noConversion"/>
  </si>
  <si>
    <t>raw TFIDF</t>
    <phoneticPr fontId="1" type="noConversion"/>
  </si>
  <si>
    <t>raw okapi tf</t>
    <phoneticPr fontId="1" type="noConversion"/>
  </si>
  <si>
    <t>raw tfidfi tf</t>
    <phoneticPr fontId="1" type="noConversion"/>
  </si>
  <si>
    <t>Total number of documents over all queries</t>
    <phoneticPr fontId="1" type="noConversion"/>
  </si>
  <si>
    <t>λ=0.0</t>
    <phoneticPr fontId="1" type="noConversion"/>
  </si>
  <si>
    <t>λ=0.2</t>
    <phoneticPr fontId="1" type="noConversion"/>
  </si>
  <si>
    <t>λ=0.4</t>
    <phoneticPr fontId="1" type="noConversion"/>
  </si>
  <si>
    <t>λ=0.6</t>
    <phoneticPr fontId="1" type="noConversion"/>
  </si>
  <si>
    <t>λ=0.8</t>
    <phoneticPr fontId="1" type="noConversion"/>
  </si>
  <si>
    <t>λ=1.0</t>
    <phoneticPr fontId="1" type="noConversion"/>
  </si>
  <si>
    <t>λ=1.2</t>
    <phoneticPr fontId="1" type="noConversion"/>
  </si>
  <si>
    <t>R</t>
    <phoneticPr fontId="1" type="noConversion"/>
  </si>
  <si>
    <t>Total number of documents over all queries</t>
    <phoneticPr fontId="1" type="noConversion"/>
  </si>
  <si>
    <t>Interpolated Recall - Precision Averages:</t>
    <phoneticPr fontId="1" type="noConversion"/>
  </si>
  <si>
    <t>Total number of documents over all queries</t>
    <phoneticPr fontId="1" type="noConversion"/>
  </si>
  <si>
    <t>Interpolated Recall - Precision Averages:</t>
    <phoneticPr fontId="1" type="noConversion"/>
  </si>
  <si>
    <t>Total number of documents over all queries</t>
    <phoneticPr fontId="1" type="noConversion"/>
  </si>
  <si>
    <t xml:space="preserve">  At  - docs:</t>
    <phoneticPr fontId="1" type="noConversion"/>
  </si>
  <si>
    <t>Precision</t>
    <phoneticPr fontId="1" type="noConversion"/>
  </si>
  <si>
    <t>Recall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</si>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</sst>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VSM + Okapi TF</c:v>
          </c:tx>
          <c:spPr>
            <a:ln w="28575" cap="sq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Okapi!$B$7:$B$17</c:f>
              <c:numCache>
                <c:formatCode>General</c:formatCode>
                <c:ptCount val="11"/>
                <c:pt idx="0">
                  <c:v>0.53420000000000001</c:v>
                </c:pt>
                <c:pt idx="1">
                  <c:v>0.32650000000000001</c:v>
                </c:pt>
                <c:pt idx="2">
                  <c:v>0.25580000000000003</c:v>
                </c:pt>
                <c:pt idx="3">
                  <c:v>0.22600000000000001</c:v>
                </c:pt>
                <c:pt idx="4">
                  <c:v>0.17399999999999999</c:v>
                </c:pt>
                <c:pt idx="5">
                  <c:v>0.1278</c:v>
                </c:pt>
                <c:pt idx="6">
                  <c:v>7.2599999999999998E-2</c:v>
                </c:pt>
                <c:pt idx="7">
                  <c:v>4.9700000000000001E-2</c:v>
                </c:pt>
                <c:pt idx="8">
                  <c:v>2.1299999999999999E-2</c:v>
                </c:pt>
                <c:pt idx="9">
                  <c:v>1.2699999999999999E-2</c:v>
                </c:pt>
                <c:pt idx="10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A-48D0-9FBF-39EAAD67048B}"/>
            </c:ext>
          </c:extLst>
        </c:ser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'LM+Laplace'!$B$7:$B$17</c:f>
              <c:numCache>
                <c:formatCode>General</c:formatCode>
                <c:ptCount val="11"/>
                <c:pt idx="0">
                  <c:v>0.17530000000000001</c:v>
                </c:pt>
                <c:pt idx="1">
                  <c:v>7.7600000000000002E-2</c:v>
                </c:pt>
                <c:pt idx="2">
                  <c:v>3.2399999999999998E-2</c:v>
                </c:pt>
                <c:pt idx="3">
                  <c:v>1.9400000000000001E-2</c:v>
                </c:pt>
                <c:pt idx="4">
                  <c:v>1.47E-2</c:v>
                </c:pt>
                <c:pt idx="5">
                  <c:v>5.1000000000000004E-3</c:v>
                </c:pt>
                <c:pt idx="6">
                  <c:v>3.0999999999999999E-3</c:v>
                </c:pt>
                <c:pt idx="7">
                  <c:v>1.1000000000000001E-3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A-48D0-9FBF-39EAAD67048B}"/>
            </c:ext>
          </c:extLst>
        </c:ser>
        <c:ser>
          <c:idx val="2"/>
          <c:order val="2"/>
          <c:tx>
            <c:v>LM + JM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'LM+JM'!$J$7:$J$17</c:f>
              <c:numCache>
                <c:formatCode>General</c:formatCode>
                <c:ptCount val="11"/>
                <c:pt idx="0">
                  <c:v>0.54449999999999998</c:v>
                </c:pt>
                <c:pt idx="1">
                  <c:v>0.34520000000000001</c:v>
                </c:pt>
                <c:pt idx="2">
                  <c:v>0.25900000000000001</c:v>
                </c:pt>
                <c:pt idx="3">
                  <c:v>0.1656</c:v>
                </c:pt>
                <c:pt idx="4">
                  <c:v>0.1221</c:v>
                </c:pt>
                <c:pt idx="5">
                  <c:v>8.5099999999999995E-2</c:v>
                </c:pt>
                <c:pt idx="6">
                  <c:v>4.7899999999999998E-2</c:v>
                </c:pt>
                <c:pt idx="7">
                  <c:v>3.4000000000000002E-2</c:v>
                </c:pt>
                <c:pt idx="8">
                  <c:v>1.8599999999999998E-2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A-48D0-9FBF-39EAAD67048B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'Improved LM+Laplace'!$B$7:$B$17</c:f>
              <c:numCache>
                <c:formatCode>General</c:formatCode>
                <c:ptCount val="11"/>
                <c:pt idx="0">
                  <c:v>0.1474</c:v>
                </c:pt>
                <c:pt idx="1">
                  <c:v>3.7100000000000001E-2</c:v>
                </c:pt>
                <c:pt idx="2">
                  <c:v>1.26E-2</c:v>
                </c:pt>
                <c:pt idx="3">
                  <c:v>3.5999999999999999E-3</c:v>
                </c:pt>
                <c:pt idx="4">
                  <c:v>2.3999999999999998E-3</c:v>
                </c:pt>
                <c:pt idx="5">
                  <c:v>1.1999999999999999E-3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A-48D0-9FBF-39EAAD670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58416"/>
        <c:axId val="1551559248"/>
      </c:lineChart>
      <c:catAx>
        <c:axId val="15515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Interpolated Recall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9248"/>
        <c:crosses val="autoZero"/>
        <c:auto val="1"/>
        <c:lblAlgn val="ctr"/>
        <c:lblOffset val="100"/>
        <c:noMultiLvlLbl val="0"/>
      </c:catAx>
      <c:valAx>
        <c:axId val="155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Precision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10595131990533"/>
          <c:y val="4.7275714362434787E-2"/>
          <c:w val="0.18493849277706173"/>
          <c:h val="0.214640527640582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391277024800574E-2"/>
          <c:y val="1.4575971224507831E-2"/>
          <c:w val="0.81544160594138704"/>
          <c:h val="0.7777873420633582"/>
        </c:manualLayout>
      </c:layout>
      <c:lineChart>
        <c:grouping val="standard"/>
        <c:varyColors val="0"/>
        <c:ser>
          <c:idx val="0"/>
          <c:order val="0"/>
          <c:tx>
            <c:strRef>
              <c:f>'LM+JM'!$B$1</c:f>
              <c:strCache>
                <c:ptCount val="1"/>
                <c:pt idx="0">
                  <c:v>λ=0.0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'[1]LM + JM'!$A$23:$A$31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'LM+JM'!$B$23:$B$31</c:f>
              <c:numCache>
                <c:formatCode>General</c:formatCode>
                <c:ptCount val="9"/>
                <c:pt idx="0">
                  <c:v>0.192</c:v>
                </c:pt>
                <c:pt idx="1">
                  <c:v>0.156</c:v>
                </c:pt>
                <c:pt idx="2">
                  <c:v>0.12</c:v>
                </c:pt>
                <c:pt idx="3">
                  <c:v>0.121</c:v>
                </c:pt>
                <c:pt idx="4">
                  <c:v>9.8000000000000004E-2</c:v>
                </c:pt>
                <c:pt idx="5">
                  <c:v>4.1599999999999998E-2</c:v>
                </c:pt>
                <c:pt idx="6">
                  <c:v>2.4299999999999999E-2</c:v>
                </c:pt>
                <c:pt idx="7">
                  <c:v>1.06E-2</c:v>
                </c:pt>
                <c:pt idx="8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4-4F0E-9E32-05F33E53DF91}"/>
            </c:ext>
          </c:extLst>
        </c:ser>
        <c:ser>
          <c:idx val="1"/>
          <c:order val="1"/>
          <c:tx>
            <c:strRef>
              <c:f>'LM+JM'!$D$1</c:f>
              <c:strCache>
                <c:ptCount val="1"/>
                <c:pt idx="0">
                  <c:v>λ=0.2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'LM+JM'!$D$23:$D$31</c:f>
              <c:numCache>
                <c:formatCode>General</c:formatCode>
                <c:ptCount val="9"/>
                <c:pt idx="0">
                  <c:v>0.25600000000000001</c:v>
                </c:pt>
                <c:pt idx="1">
                  <c:v>0.23400000000000001</c:v>
                </c:pt>
                <c:pt idx="2">
                  <c:v>0.20669999999999999</c:v>
                </c:pt>
                <c:pt idx="3">
                  <c:v>0.19800000000000001</c:v>
                </c:pt>
                <c:pt idx="4">
                  <c:v>0.1653</c:v>
                </c:pt>
                <c:pt idx="5">
                  <c:v>9.1999999999999998E-2</c:v>
                </c:pt>
                <c:pt idx="6">
                  <c:v>6.0499999999999998E-2</c:v>
                </c:pt>
                <c:pt idx="7">
                  <c:v>3.3599999999999998E-2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4-4F0E-9E32-05F33E53DF91}"/>
            </c:ext>
          </c:extLst>
        </c:ser>
        <c:ser>
          <c:idx val="2"/>
          <c:order val="2"/>
          <c:tx>
            <c:strRef>
              <c:f>'LM+JM'!$F$1</c:f>
              <c:strCache>
                <c:ptCount val="1"/>
                <c:pt idx="0">
                  <c:v>λ=0.4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'LM+JM'!$F$23:$F$31</c:f>
              <c:numCache>
                <c:formatCode>General</c:formatCode>
                <c:ptCount val="9"/>
                <c:pt idx="0">
                  <c:v>0.25600000000000001</c:v>
                </c:pt>
                <c:pt idx="1">
                  <c:v>0.23599999999999999</c:v>
                </c:pt>
                <c:pt idx="2">
                  <c:v>0.20930000000000001</c:v>
                </c:pt>
                <c:pt idx="3">
                  <c:v>0.19800000000000001</c:v>
                </c:pt>
                <c:pt idx="4">
                  <c:v>0.1653</c:v>
                </c:pt>
                <c:pt idx="5">
                  <c:v>9.2600000000000002E-2</c:v>
                </c:pt>
                <c:pt idx="6">
                  <c:v>6.0900000000000003E-2</c:v>
                </c:pt>
                <c:pt idx="7">
                  <c:v>3.3799999999999997E-2</c:v>
                </c:pt>
                <c:pt idx="8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4-4F0E-9E32-05F33E53DF91}"/>
            </c:ext>
          </c:extLst>
        </c:ser>
        <c:ser>
          <c:idx val="3"/>
          <c:order val="3"/>
          <c:tx>
            <c:strRef>
              <c:f>'LM+JM'!$H$1</c:f>
              <c:strCache>
                <c:ptCount val="1"/>
                <c:pt idx="0">
                  <c:v>λ=0.6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'LM+JM'!$H$23:$H$31</c:f>
              <c:numCache>
                <c:formatCode>General</c:formatCode>
                <c:ptCount val="9"/>
                <c:pt idx="0">
                  <c:v>0.25600000000000001</c:v>
                </c:pt>
                <c:pt idx="1">
                  <c:v>0.23599999999999999</c:v>
                </c:pt>
                <c:pt idx="2">
                  <c:v>0.2107</c:v>
                </c:pt>
                <c:pt idx="3">
                  <c:v>0.19800000000000001</c:v>
                </c:pt>
                <c:pt idx="4">
                  <c:v>0.16669999999999999</c:v>
                </c:pt>
                <c:pt idx="5">
                  <c:v>9.2999999999999999E-2</c:v>
                </c:pt>
                <c:pt idx="6">
                  <c:v>3.09E-2</c:v>
                </c:pt>
                <c:pt idx="7">
                  <c:v>3.39E-2</c:v>
                </c:pt>
                <c:pt idx="8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4-4F0E-9E32-05F33E53DF91}"/>
            </c:ext>
          </c:extLst>
        </c:ser>
        <c:ser>
          <c:idx val="4"/>
          <c:order val="4"/>
          <c:tx>
            <c:strRef>
              <c:f>'LM+JM'!$J$1</c:f>
              <c:strCache>
                <c:ptCount val="1"/>
                <c:pt idx="0">
                  <c:v>λ=0.8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'LM+JM'!$J$23:$J$31</c:f>
              <c:numCache>
                <c:formatCode>General</c:formatCode>
                <c:ptCount val="9"/>
                <c:pt idx="0">
                  <c:v>0.26</c:v>
                </c:pt>
                <c:pt idx="1">
                  <c:v>0.24</c:v>
                </c:pt>
                <c:pt idx="2">
                  <c:v>0.20930000000000001</c:v>
                </c:pt>
                <c:pt idx="3">
                  <c:v>0.19800000000000001</c:v>
                </c:pt>
                <c:pt idx="4">
                  <c:v>0.16800000000000001</c:v>
                </c:pt>
                <c:pt idx="5">
                  <c:v>9.3600000000000003E-2</c:v>
                </c:pt>
                <c:pt idx="6">
                  <c:v>6.1100000000000002E-2</c:v>
                </c:pt>
                <c:pt idx="7">
                  <c:v>3.4000000000000002E-2</c:v>
                </c:pt>
                <c:pt idx="8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4-4F0E-9E32-05F33E53DF91}"/>
            </c:ext>
          </c:extLst>
        </c:ser>
        <c:ser>
          <c:idx val="5"/>
          <c:order val="5"/>
          <c:tx>
            <c:strRef>
              <c:f>'LM+JM'!$L$1</c:f>
              <c:strCache>
                <c:ptCount val="1"/>
                <c:pt idx="0">
                  <c:v>λ=1.0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'LM+JM'!$L$23:$L$31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F4-4F0E-9E32-05F33E53D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7472"/>
        <c:axId val="15226224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'[1]LM + JM'!$N$1</c15:sqref>
                        </c15:formulaRef>
                      </c:ext>
                    </c:extLst>
                    <c:strCache>
                      <c:ptCount val="1"/>
                      <c:pt idx="0">
                        <c:v>λ=1.2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'[1]LM + JM'!$N$23:$N$31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2.0000000000000001E-4</c:v>
                      </c:pt>
                      <c:pt idx="8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F4-4F0E-9E32-05F33E53DF91}"/>
                  </c:ext>
                </c:extLst>
              </c15:ser>
            </c15:filteredLineSeries>
          </c:ext>
        </c:extLst>
      </c:lineChart>
      <c:catAx>
        <c:axId val="15226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22480"/>
        <c:crosses val="autoZero"/>
        <c:auto val="1"/>
        <c:lblAlgn val="ctr"/>
        <c:lblOffset val="100"/>
        <c:noMultiLvlLbl val="0"/>
      </c:catAx>
      <c:valAx>
        <c:axId val="1522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2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Improved TFIDF Recall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Tfidf'!$A$7:$A$17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'Improved Tfidf'!$B$7:$B$17</c:f>
              <c:numCache>
                <c:formatCode>General</c:formatCode>
                <c:ptCount val="11"/>
                <c:pt idx="0">
                  <c:v>0.52210000000000001</c:v>
                </c:pt>
                <c:pt idx="1">
                  <c:v>0.33789999999999998</c:v>
                </c:pt>
                <c:pt idx="2">
                  <c:v>0.2223</c:v>
                </c:pt>
                <c:pt idx="3">
                  <c:v>0.15260000000000001</c:v>
                </c:pt>
                <c:pt idx="4">
                  <c:v>0.1124</c:v>
                </c:pt>
                <c:pt idx="5">
                  <c:v>0.08</c:v>
                </c:pt>
                <c:pt idx="6">
                  <c:v>6.7799999999999999E-2</c:v>
                </c:pt>
                <c:pt idx="7">
                  <c:v>5.04E-2</c:v>
                </c:pt>
                <c:pt idx="8">
                  <c:v>3.8300000000000001E-2</c:v>
                </c:pt>
                <c:pt idx="9">
                  <c:v>2.29E-2</c:v>
                </c:pt>
                <c:pt idx="10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6-48A2-AE5C-E577A93A5CF1}"/>
            </c:ext>
          </c:extLst>
        </c:ser>
        <c:ser>
          <c:idx val="1"/>
          <c:order val="1"/>
          <c:tx>
            <c:v>Raw TFIDF Recall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Tfidf'!$A$7:$A$17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'Raw Tfidf'!$B$7:$B$17</c:f>
              <c:numCache>
                <c:formatCode>General</c:formatCode>
                <c:ptCount val="11"/>
                <c:pt idx="0">
                  <c:v>0.23130000000000001</c:v>
                </c:pt>
                <c:pt idx="1">
                  <c:v>0.1186</c:v>
                </c:pt>
                <c:pt idx="2">
                  <c:v>6.6100000000000006E-2</c:v>
                </c:pt>
                <c:pt idx="3">
                  <c:v>5.1999999999999998E-2</c:v>
                </c:pt>
                <c:pt idx="4">
                  <c:v>3.9199999999999999E-2</c:v>
                </c:pt>
                <c:pt idx="5">
                  <c:v>2.3300000000000001E-2</c:v>
                </c:pt>
                <c:pt idx="6">
                  <c:v>1.5900000000000001E-2</c:v>
                </c:pt>
                <c:pt idx="7">
                  <c:v>8.8000000000000005E-3</c:v>
                </c:pt>
                <c:pt idx="8">
                  <c:v>7.1000000000000004E-3</c:v>
                </c:pt>
                <c:pt idx="9">
                  <c:v>2.2000000000000001E-3</c:v>
                </c:pt>
                <c:pt idx="10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6-48A2-AE5C-E577A93A5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32048"/>
        <c:axId val="1522632464"/>
      </c:lineChart>
      <c:catAx>
        <c:axId val="15226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Intepolated</a:t>
                </a:r>
                <a:r>
                  <a:rPr lang="en-US" altLang="zh-TW" baseline="0"/>
                  <a:t> 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32464"/>
        <c:crosses val="autoZero"/>
        <c:auto val="1"/>
        <c:lblAlgn val="ctr"/>
        <c:lblOffset val="100"/>
        <c:noMultiLvlLbl val="0"/>
      </c:catAx>
      <c:valAx>
        <c:axId val="15226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41535433070865"/>
          <c:y val="7.433595732066163E-2"/>
          <c:w val="0.30969575678040245"/>
          <c:h val="0.25611513510017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Improved TFIDF Recall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Tfidf'!$A$23:$A$31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'Improved Tfidf'!$B$23:$B$31</c:f>
              <c:numCache>
                <c:formatCode>General</c:formatCode>
                <c:ptCount val="9"/>
                <c:pt idx="0">
                  <c:v>0.26800000000000002</c:v>
                </c:pt>
                <c:pt idx="1">
                  <c:v>0.24</c:v>
                </c:pt>
                <c:pt idx="2">
                  <c:v>0.21329999999999999</c:v>
                </c:pt>
                <c:pt idx="3">
                  <c:v>0.19500000000000001</c:v>
                </c:pt>
                <c:pt idx="4">
                  <c:v>0.15529999999999999</c:v>
                </c:pt>
                <c:pt idx="5">
                  <c:v>8.9399999999999993E-2</c:v>
                </c:pt>
                <c:pt idx="6">
                  <c:v>5.96E-2</c:v>
                </c:pt>
                <c:pt idx="7">
                  <c:v>3.2500000000000001E-2</c:v>
                </c:pt>
                <c:pt idx="8">
                  <c:v>2.0199999999999999E-2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3-4E6A-8F55-69BF342C086C}"/>
            </c:ext>
          </c:extLst>
        </c:ser>
        <c:ser>
          <c:idx val="1"/>
          <c:order val="1"/>
          <c:tx>
            <c:v>Raw TFIDF Recall 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Tfidf'!$A$23:$A$31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'Raw Tfidf'!$B$23:$B$31</c:f>
              <c:numCache>
                <c:formatCode>General</c:formatCode>
                <c:ptCount val="9"/>
                <c:pt idx="0">
                  <c:v>0.1</c:v>
                </c:pt>
                <c:pt idx="1">
                  <c:v>0.1</c:v>
                </c:pt>
                <c:pt idx="2">
                  <c:v>9.0700000000000003E-2</c:v>
                </c:pt>
                <c:pt idx="3">
                  <c:v>7.3999999999999996E-2</c:v>
                </c:pt>
                <c:pt idx="4">
                  <c:v>6.4000000000000001E-2</c:v>
                </c:pt>
                <c:pt idx="5">
                  <c:v>3.7600000000000001E-2</c:v>
                </c:pt>
                <c:pt idx="6">
                  <c:v>2.9100000000000001E-2</c:v>
                </c:pt>
                <c:pt idx="7">
                  <c:v>1.9699999999999999E-2</c:v>
                </c:pt>
                <c:pt idx="8">
                  <c:v>1.4200000000000001E-2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3-4E6A-8F55-69BF342C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32048"/>
        <c:axId val="1522632464"/>
      </c:lineChart>
      <c:catAx>
        <c:axId val="152263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32464"/>
        <c:crosses val="autoZero"/>
        <c:auto val="1"/>
        <c:lblAlgn val="ctr"/>
        <c:lblOffset val="100"/>
        <c:noMultiLvlLbl val="0"/>
      </c:catAx>
      <c:valAx>
        <c:axId val="15226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41535433070865"/>
          <c:y val="7.433595732066163E-2"/>
          <c:w val="0.30969575678040245"/>
          <c:h val="0.25611513510017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VSM + Okapi TF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Okapi!$B$23:$B$31</c:f>
              <c:numCache>
                <c:formatCode>General</c:formatCode>
                <c:ptCount val="9"/>
                <c:pt idx="0">
                  <c:v>0.34799999999999998</c:v>
                </c:pt>
                <c:pt idx="1">
                  <c:v>0.27</c:v>
                </c:pt>
                <c:pt idx="2">
                  <c:v>0.2253</c:v>
                </c:pt>
                <c:pt idx="3">
                  <c:v>0.20699999999999999</c:v>
                </c:pt>
                <c:pt idx="4">
                  <c:v>0.17929999999999999</c:v>
                </c:pt>
                <c:pt idx="5">
                  <c:v>0.1028</c:v>
                </c:pt>
                <c:pt idx="6">
                  <c:v>6.4899999999999999E-2</c:v>
                </c:pt>
                <c:pt idx="7">
                  <c:v>3.32E-2</c:v>
                </c:pt>
                <c:pt idx="8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470B-A5F0-7AC30951BD73}"/>
            </c:ext>
          </c:extLst>
        </c:ser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'LM+Laplace'!$B$23:$B$31</c:f>
              <c:numCache>
                <c:formatCode>General</c:formatCode>
                <c:ptCount val="9"/>
                <c:pt idx="0">
                  <c:v>7.1999999999999995E-2</c:v>
                </c:pt>
                <c:pt idx="1">
                  <c:v>0.06</c:v>
                </c:pt>
                <c:pt idx="2">
                  <c:v>5.4699999999999999E-2</c:v>
                </c:pt>
                <c:pt idx="3">
                  <c:v>4.9000000000000002E-2</c:v>
                </c:pt>
                <c:pt idx="4">
                  <c:v>3.5299999999999998E-2</c:v>
                </c:pt>
                <c:pt idx="5">
                  <c:v>2.4E-2</c:v>
                </c:pt>
                <c:pt idx="6">
                  <c:v>1.7399999999999999E-2</c:v>
                </c:pt>
                <c:pt idx="7">
                  <c:v>1.1900000000000001E-2</c:v>
                </c:pt>
                <c:pt idx="8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7-470B-A5F0-7AC30951BD73}"/>
            </c:ext>
          </c:extLst>
        </c:ser>
        <c:ser>
          <c:idx val="2"/>
          <c:order val="2"/>
          <c:tx>
            <c:v>LM + JM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'LM+JM'!$J$23:$J$31</c:f>
              <c:numCache>
                <c:formatCode>General</c:formatCode>
                <c:ptCount val="9"/>
                <c:pt idx="0">
                  <c:v>0.26</c:v>
                </c:pt>
                <c:pt idx="1">
                  <c:v>0.24</c:v>
                </c:pt>
                <c:pt idx="2">
                  <c:v>0.20930000000000001</c:v>
                </c:pt>
                <c:pt idx="3">
                  <c:v>0.19800000000000001</c:v>
                </c:pt>
                <c:pt idx="4">
                  <c:v>0.16800000000000001</c:v>
                </c:pt>
                <c:pt idx="5">
                  <c:v>9.3600000000000003E-2</c:v>
                </c:pt>
                <c:pt idx="6">
                  <c:v>6.1100000000000002E-2</c:v>
                </c:pt>
                <c:pt idx="7">
                  <c:v>3.4000000000000002E-2</c:v>
                </c:pt>
                <c:pt idx="8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7-470B-A5F0-7AC30951BD73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'Improved LM+Laplace'!$B$23:$B$31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4.2000000000000003E-2</c:v>
                </c:pt>
                <c:pt idx="2">
                  <c:v>3.73E-2</c:v>
                </c:pt>
                <c:pt idx="3">
                  <c:v>3.4000000000000002E-2</c:v>
                </c:pt>
                <c:pt idx="4">
                  <c:v>2.53E-2</c:v>
                </c:pt>
                <c:pt idx="5">
                  <c:v>1.4200000000000001E-2</c:v>
                </c:pt>
                <c:pt idx="6">
                  <c:v>1.21E-2</c:v>
                </c:pt>
                <c:pt idx="7">
                  <c:v>6.7999999999999996E-3</c:v>
                </c:pt>
                <c:pt idx="8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7-470B-A5F0-7AC30951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09680"/>
        <c:axId val="1558310928"/>
      </c:lineChart>
      <c:catAx>
        <c:axId val="15583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10928"/>
        <c:crosses val="autoZero"/>
        <c:auto val="1"/>
        <c:lblAlgn val="ctr"/>
        <c:lblOffset val="100"/>
        <c:noMultiLvlLbl val="0"/>
      </c:catAx>
      <c:valAx>
        <c:axId val="1558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0282773423457"/>
          <c:y val="5.8357339673752492E-2"/>
          <c:w val="0.18430196414295269"/>
          <c:h val="0.1906368620835090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'Raw Okapi'!$B$7:$B$17</c:f>
              <c:numCache>
                <c:formatCode>General</c:formatCode>
                <c:ptCount val="11"/>
                <c:pt idx="0">
                  <c:v>0.1288</c:v>
                </c:pt>
                <c:pt idx="1">
                  <c:v>5.4600000000000003E-2</c:v>
                </c:pt>
                <c:pt idx="2">
                  <c:v>3.6499999999999998E-2</c:v>
                </c:pt>
                <c:pt idx="3">
                  <c:v>2.53E-2</c:v>
                </c:pt>
                <c:pt idx="4">
                  <c:v>1.6899999999999998E-2</c:v>
                </c:pt>
                <c:pt idx="5">
                  <c:v>1.0500000000000001E-2</c:v>
                </c:pt>
                <c:pt idx="6">
                  <c:v>8.0000000000000004E-4</c:v>
                </c:pt>
                <c:pt idx="7">
                  <c:v>8.0000000000000004E-4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A-4B00-AFA1-1EC243F3C137}"/>
            </c:ext>
          </c:extLst>
        </c:ser>
        <c:ser>
          <c:idx val="1"/>
          <c:order val="1"/>
          <c:tx>
            <c:v>Okapi 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Okapi!$B$7:$B$17</c:f>
              <c:numCache>
                <c:formatCode>General</c:formatCode>
                <c:ptCount val="11"/>
                <c:pt idx="0">
                  <c:v>0.53420000000000001</c:v>
                </c:pt>
                <c:pt idx="1">
                  <c:v>0.32650000000000001</c:v>
                </c:pt>
                <c:pt idx="2">
                  <c:v>0.25580000000000003</c:v>
                </c:pt>
                <c:pt idx="3">
                  <c:v>0.22600000000000001</c:v>
                </c:pt>
                <c:pt idx="4">
                  <c:v>0.17399999999999999</c:v>
                </c:pt>
                <c:pt idx="5">
                  <c:v>0.1278</c:v>
                </c:pt>
                <c:pt idx="6">
                  <c:v>7.2599999999999998E-2</c:v>
                </c:pt>
                <c:pt idx="7">
                  <c:v>4.9700000000000001E-2</c:v>
                </c:pt>
                <c:pt idx="8">
                  <c:v>2.1299999999999999E-2</c:v>
                </c:pt>
                <c:pt idx="9">
                  <c:v>1.2699999999999999E-2</c:v>
                </c:pt>
                <c:pt idx="10">
                  <c:v>5.4999999999999997E-3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A-4B00-AFA1-1EC243F3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29792"/>
        <c:axId val="2009526880"/>
      </c:lineChart>
      <c:catAx>
        <c:axId val="20095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526880"/>
        <c:crosses val="autoZero"/>
        <c:auto val="1"/>
        <c:lblAlgn val="ctr"/>
        <c:lblOffset val="100"/>
        <c:noMultiLvlLbl val="0"/>
      </c:catAx>
      <c:valAx>
        <c:axId val="2009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52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36067366579187"/>
          <c:y val="7.2398167079943732E-2"/>
          <c:w val="0.17141710411198599"/>
          <c:h val="0.156719905052808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'Raw Okapi'!$B$23:$B$31</c:f>
              <c:numCache>
                <c:formatCode>General</c:formatCode>
                <c:ptCount val="9"/>
                <c:pt idx="0">
                  <c:v>0.06</c:v>
                </c:pt>
                <c:pt idx="1">
                  <c:v>5.3999999999999999E-2</c:v>
                </c:pt>
                <c:pt idx="2">
                  <c:v>4.9299999999999997E-2</c:v>
                </c:pt>
                <c:pt idx="3">
                  <c:v>4.2999999999999997E-2</c:v>
                </c:pt>
                <c:pt idx="4">
                  <c:v>3.8699999999999998E-2</c:v>
                </c:pt>
                <c:pt idx="5">
                  <c:v>2.6599999999999999E-2</c:v>
                </c:pt>
                <c:pt idx="6">
                  <c:v>1.8100000000000002E-2</c:v>
                </c:pt>
                <c:pt idx="7">
                  <c:v>9.5999999999999992E-3</c:v>
                </c:pt>
                <c:pt idx="8">
                  <c:v>5.5999999999999999E-3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B-4B63-B134-D692A603F127}"/>
            </c:ext>
          </c:extLst>
        </c:ser>
        <c:ser>
          <c:idx val="1"/>
          <c:order val="1"/>
          <c:tx>
            <c:v>Okai 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Okapi!$B$23:$B$31</c:f>
              <c:numCache>
                <c:formatCode>General</c:formatCode>
                <c:ptCount val="9"/>
                <c:pt idx="0">
                  <c:v>0.34799999999999998</c:v>
                </c:pt>
                <c:pt idx="1">
                  <c:v>0.27</c:v>
                </c:pt>
                <c:pt idx="2">
                  <c:v>0.2253</c:v>
                </c:pt>
                <c:pt idx="3">
                  <c:v>0.20699999999999999</c:v>
                </c:pt>
                <c:pt idx="4">
                  <c:v>0.17929999999999999</c:v>
                </c:pt>
                <c:pt idx="5">
                  <c:v>0.1028</c:v>
                </c:pt>
                <c:pt idx="6">
                  <c:v>6.4899999999999999E-2</c:v>
                </c:pt>
                <c:pt idx="7">
                  <c:v>3.32E-2</c:v>
                </c:pt>
                <c:pt idx="8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B-4B63-B134-D692A603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527296"/>
        <c:axId val="2009528128"/>
      </c:lineChart>
      <c:catAx>
        <c:axId val="20095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</a:t>
                </a:r>
                <a:r>
                  <a:rPr lang="en-US" altLang="zh-TW" baseline="0"/>
                  <a:t>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528128"/>
        <c:crosses val="autoZero"/>
        <c:auto val="1"/>
        <c:lblAlgn val="ctr"/>
        <c:lblOffset val="100"/>
        <c:noMultiLvlLbl val="0"/>
      </c:catAx>
      <c:valAx>
        <c:axId val="20095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5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0551181102362"/>
          <c:y val="0.12557815689705457"/>
          <c:w val="0.15827821522309712"/>
          <c:h val="0.1569216947461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LM + Laplace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'LM+Laplace'!$A$7:$A$17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'LM+Laplace'!$B$7:$B$17</c:f>
              <c:numCache>
                <c:formatCode>General</c:formatCode>
                <c:ptCount val="11"/>
                <c:pt idx="0">
                  <c:v>0.17530000000000001</c:v>
                </c:pt>
                <c:pt idx="1">
                  <c:v>7.7600000000000002E-2</c:v>
                </c:pt>
                <c:pt idx="2">
                  <c:v>3.2399999999999998E-2</c:v>
                </c:pt>
                <c:pt idx="3">
                  <c:v>1.9400000000000001E-2</c:v>
                </c:pt>
                <c:pt idx="4">
                  <c:v>1.47E-2</c:v>
                </c:pt>
                <c:pt idx="5">
                  <c:v>5.1000000000000004E-3</c:v>
                </c:pt>
                <c:pt idx="6">
                  <c:v>3.0999999999999999E-3</c:v>
                </c:pt>
                <c:pt idx="7">
                  <c:v>1.1000000000000001E-3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B-4DF3-BA07-FC11D32BB5E8}"/>
            </c:ext>
          </c:extLst>
        </c:ser>
        <c:ser>
          <c:idx val="1"/>
          <c:order val="1"/>
          <c:tx>
            <c:v>LM + JM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'LM+Laplace'!$A$7:$A$17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'LM+JM'!$J$7:$J$17</c:f>
              <c:numCache>
                <c:formatCode>General</c:formatCode>
                <c:ptCount val="11"/>
                <c:pt idx="0">
                  <c:v>0.54449999999999998</c:v>
                </c:pt>
                <c:pt idx="1">
                  <c:v>0.34520000000000001</c:v>
                </c:pt>
                <c:pt idx="2">
                  <c:v>0.25900000000000001</c:v>
                </c:pt>
                <c:pt idx="3">
                  <c:v>0.1656</c:v>
                </c:pt>
                <c:pt idx="4">
                  <c:v>0.1221</c:v>
                </c:pt>
                <c:pt idx="5">
                  <c:v>8.5099999999999995E-2</c:v>
                </c:pt>
                <c:pt idx="6">
                  <c:v>4.7899999999999998E-2</c:v>
                </c:pt>
                <c:pt idx="7">
                  <c:v>3.4000000000000002E-2</c:v>
                </c:pt>
                <c:pt idx="8">
                  <c:v>1.8599999999999998E-2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B-4DF3-BA07-FC11D32B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48432"/>
        <c:axId val="170156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LM no Smoothing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 Smoothing'!$B$7:$B$17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0.40310000000000001</c:v>
                      </c:pt>
                      <c:pt idx="1">
                        <c:v>0.2233</c:v>
                      </c:pt>
                      <c:pt idx="2">
                        <c:v>9.8799999999999999E-2</c:v>
                      </c:pt>
                      <c:pt idx="3">
                        <c:v>6.3E-2</c:v>
                      </c:pt>
                      <c:pt idx="4">
                        <c:v>4.9500000000000002E-2</c:v>
                      </c:pt>
                      <c:pt idx="5">
                        <c:v>3.0099999999999998E-2</c:v>
                      </c:pt>
                      <c:pt idx="6">
                        <c:v>7.1999999999999998E-3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BD-41A0-8624-ECAADCA72AB1}"/>
                  </c:ext>
                </c:extLst>
              </c15:ser>
            </c15:filteredLineSeries>
          </c:ext>
        </c:extLst>
      </c:lineChart>
      <c:catAx>
        <c:axId val="1701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156752"/>
        <c:crosses val="autoZero"/>
        <c:auto val="1"/>
        <c:lblAlgn val="ctr"/>
        <c:lblOffset val="100"/>
        <c:noMultiLvlLbl val="0"/>
      </c:catAx>
      <c:valAx>
        <c:axId val="1701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1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23534558180213"/>
          <c:y val="7.4652230971128622E-2"/>
          <c:w val="0.2153202099737532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LM + Laplace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'LM+Laplace'!$A$23:$A$31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'LM+Laplace'!$B$23:$B$31</c:f>
              <c:numCache>
                <c:formatCode>General</c:formatCode>
                <c:ptCount val="9"/>
                <c:pt idx="0">
                  <c:v>7.1999999999999995E-2</c:v>
                </c:pt>
                <c:pt idx="1">
                  <c:v>0.06</c:v>
                </c:pt>
                <c:pt idx="2">
                  <c:v>5.4699999999999999E-2</c:v>
                </c:pt>
                <c:pt idx="3">
                  <c:v>4.9000000000000002E-2</c:v>
                </c:pt>
                <c:pt idx="4">
                  <c:v>3.5299999999999998E-2</c:v>
                </c:pt>
                <c:pt idx="5">
                  <c:v>2.4E-2</c:v>
                </c:pt>
                <c:pt idx="6">
                  <c:v>1.7399999999999999E-2</c:v>
                </c:pt>
                <c:pt idx="7">
                  <c:v>1.1900000000000001E-2</c:v>
                </c:pt>
                <c:pt idx="8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B-41D3-B01C-725A84586737}"/>
            </c:ext>
          </c:extLst>
        </c:ser>
        <c:ser>
          <c:idx val="1"/>
          <c:order val="1"/>
          <c:tx>
            <c:v>LM + JM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'LM+Laplace'!$A$23:$A$31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'LM+JM'!$J$23:$J$31</c:f>
              <c:numCache>
                <c:formatCode>General</c:formatCode>
                <c:ptCount val="9"/>
                <c:pt idx="0">
                  <c:v>0.26</c:v>
                </c:pt>
                <c:pt idx="1">
                  <c:v>0.24</c:v>
                </c:pt>
                <c:pt idx="2">
                  <c:v>0.20930000000000001</c:v>
                </c:pt>
                <c:pt idx="3">
                  <c:v>0.19800000000000001</c:v>
                </c:pt>
                <c:pt idx="4">
                  <c:v>0.16800000000000001</c:v>
                </c:pt>
                <c:pt idx="5">
                  <c:v>9.3600000000000003E-2</c:v>
                </c:pt>
                <c:pt idx="6">
                  <c:v>6.1100000000000002E-2</c:v>
                </c:pt>
                <c:pt idx="7">
                  <c:v>3.4000000000000002E-2</c:v>
                </c:pt>
                <c:pt idx="8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B-41D3-B01C-725A8458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91392"/>
        <c:axId val="176295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LM no Smoothing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'No Smoothing'!$B$23:$B$31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0.192</c:v>
                      </c:pt>
                      <c:pt idx="1">
                        <c:v>0.156</c:v>
                      </c:pt>
                      <c:pt idx="2">
                        <c:v>0.13200000000000001</c:v>
                      </c:pt>
                      <c:pt idx="3">
                        <c:v>0.121</c:v>
                      </c:pt>
                      <c:pt idx="4">
                        <c:v>9.8000000000000004E-2</c:v>
                      </c:pt>
                      <c:pt idx="5">
                        <c:v>4.1599999999999998E-2</c:v>
                      </c:pt>
                      <c:pt idx="6">
                        <c:v>2.53E-2</c:v>
                      </c:pt>
                      <c:pt idx="7">
                        <c:v>1.06E-2</c:v>
                      </c:pt>
                      <c:pt idx="8">
                        <c:v>5.4999999999999997E-3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3B-42F3-B3EE-614167301162}"/>
                  </c:ext>
                </c:extLst>
              </c15:ser>
            </c15:filteredLineSeries>
          </c:ext>
        </c:extLst>
      </c:lineChart>
      <c:catAx>
        <c:axId val="17629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95136"/>
        <c:crosses val="autoZero"/>
        <c:auto val="1"/>
        <c:lblAlgn val="ctr"/>
        <c:lblOffset val="100"/>
        <c:noMultiLvlLbl val="0"/>
      </c:catAx>
      <c:valAx>
        <c:axId val="176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79090113735775"/>
          <c:y val="6.076334208223972E-2"/>
          <c:w val="0.2153202099737532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'Improved LM+Laplace'!$A$7:$A$17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'LM+Laplace'!$B$7:$B$17</c:f>
              <c:numCache>
                <c:formatCode>General</c:formatCode>
                <c:ptCount val="11"/>
                <c:pt idx="0">
                  <c:v>0.17530000000000001</c:v>
                </c:pt>
                <c:pt idx="1">
                  <c:v>7.7600000000000002E-2</c:v>
                </c:pt>
                <c:pt idx="2">
                  <c:v>3.2399999999999998E-2</c:v>
                </c:pt>
                <c:pt idx="3">
                  <c:v>1.9400000000000001E-2</c:v>
                </c:pt>
                <c:pt idx="4">
                  <c:v>1.47E-2</c:v>
                </c:pt>
                <c:pt idx="5">
                  <c:v>5.1000000000000004E-3</c:v>
                </c:pt>
                <c:pt idx="6">
                  <c:v>3.0999999999999999E-3</c:v>
                </c:pt>
                <c:pt idx="7">
                  <c:v>1.1000000000000001E-3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C-4B4E-8EB2-E00D10848146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'Improved LM+Laplace'!$A$7:$A$17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'Improved LM+Laplace'!$B$7:$B$17</c:f>
              <c:numCache>
                <c:formatCode>General</c:formatCode>
                <c:ptCount val="11"/>
                <c:pt idx="0">
                  <c:v>0.1474</c:v>
                </c:pt>
                <c:pt idx="1">
                  <c:v>3.7100000000000001E-2</c:v>
                </c:pt>
                <c:pt idx="2">
                  <c:v>1.26E-2</c:v>
                </c:pt>
                <c:pt idx="3">
                  <c:v>3.5999999999999999E-3</c:v>
                </c:pt>
                <c:pt idx="4">
                  <c:v>2.3999999999999998E-3</c:v>
                </c:pt>
                <c:pt idx="5">
                  <c:v>1.1999999999999999E-3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C-4B4E-8EB2-E00D1084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58416"/>
        <c:axId val="1551559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VSM + Okapi TF</c:v>
                </c:tx>
                <c:spPr>
                  <a:ln w="28575" cap="sq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 cap="sq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'Improved LM+Laplace'!$A$7:$A$17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Okapi!$B$7:$B$17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0.53420000000000001</c:v>
                      </c:pt>
                      <c:pt idx="1">
                        <c:v>0.32650000000000001</c:v>
                      </c:pt>
                      <c:pt idx="2">
                        <c:v>0.25580000000000003</c:v>
                      </c:pt>
                      <c:pt idx="3">
                        <c:v>0.22600000000000001</c:v>
                      </c:pt>
                      <c:pt idx="4">
                        <c:v>0.17399999999999999</c:v>
                      </c:pt>
                      <c:pt idx="5">
                        <c:v>0.1278</c:v>
                      </c:pt>
                      <c:pt idx="6">
                        <c:v>7.2599999999999998E-2</c:v>
                      </c:pt>
                      <c:pt idx="7">
                        <c:v>4.9700000000000001E-2</c:v>
                      </c:pt>
                      <c:pt idx="8">
                        <c:v>2.1299999999999999E-2</c:v>
                      </c:pt>
                      <c:pt idx="9">
                        <c:v>1.2699999999999999E-2</c:v>
                      </c:pt>
                      <c:pt idx="10">
                        <c:v>5.4999999999999997E-3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DC-4B4E-8EB2-E00D108481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LM + JM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'Improved LM+Laplace'!$A$7:$A$17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'LM+JM'!$J$7:$J$17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0.54449999999999998</c:v>
                      </c:pt>
                      <c:pt idx="1">
                        <c:v>0.34520000000000001</c:v>
                      </c:pt>
                      <c:pt idx="2">
                        <c:v>0.25900000000000001</c:v>
                      </c:pt>
                      <c:pt idx="3">
                        <c:v>0.1656</c:v>
                      </c:pt>
                      <c:pt idx="4">
                        <c:v>0.1221</c:v>
                      </c:pt>
                      <c:pt idx="5">
                        <c:v>8.5099999999999995E-2</c:v>
                      </c:pt>
                      <c:pt idx="6">
                        <c:v>4.7899999999999998E-2</c:v>
                      </c:pt>
                      <c:pt idx="7">
                        <c:v>3.4000000000000002E-2</c:v>
                      </c:pt>
                      <c:pt idx="8">
                        <c:v>1.8599999999999998E-2</c:v>
                      </c:pt>
                      <c:pt idx="9">
                        <c:v>8.8000000000000005E-3</c:v>
                      </c:pt>
                      <c:pt idx="10">
                        <c:v>6.1999999999999998E-3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DC-4B4E-8EB2-E00D10848146}"/>
                  </c:ext>
                </c:extLst>
              </c15:ser>
            </c15:filteredLineSeries>
          </c:ext>
        </c:extLst>
      </c:lineChart>
      <c:catAx>
        <c:axId val="15515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Interpolated Recall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9248"/>
        <c:crosses val="autoZero"/>
        <c:auto val="1"/>
        <c:lblAlgn val="ctr"/>
        <c:lblOffset val="100"/>
        <c:noMultiLvlLbl val="0"/>
      </c:catAx>
      <c:valAx>
        <c:axId val="155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Precision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1756915335592"/>
          <c:y val="5.0801217802925937E-2"/>
          <c:w val="0.2400854187634385"/>
          <c:h val="0.134262329241267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'Improved LM+Laplace'!$B$23:$B$31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4.2000000000000003E-2</c:v>
                </c:pt>
                <c:pt idx="2">
                  <c:v>3.73E-2</c:v>
                </c:pt>
                <c:pt idx="3">
                  <c:v>3.4000000000000002E-2</c:v>
                </c:pt>
                <c:pt idx="4">
                  <c:v>2.53E-2</c:v>
                </c:pt>
                <c:pt idx="5">
                  <c:v>1.4200000000000001E-2</c:v>
                </c:pt>
                <c:pt idx="6">
                  <c:v>1.21E-2</c:v>
                </c:pt>
                <c:pt idx="7">
                  <c:v>6.7999999999999996E-3</c:v>
                </c:pt>
                <c:pt idx="8">
                  <c:v>4.8999999999999998E-3</c:v>
                </c:pt>
              </c:numCache>
            </c:numRef>
          </c:cat>
          <c:val>
            <c:numRef>
              <c:f>'LM+Laplace'!$B$23:$B$31</c:f>
              <c:numCache>
                <c:formatCode>General</c:formatCode>
                <c:ptCount val="9"/>
                <c:pt idx="0">
                  <c:v>7.1999999999999995E-2</c:v>
                </c:pt>
                <c:pt idx="1">
                  <c:v>0.06</c:v>
                </c:pt>
                <c:pt idx="2">
                  <c:v>5.4699999999999999E-2</c:v>
                </c:pt>
                <c:pt idx="3">
                  <c:v>4.9000000000000002E-2</c:v>
                </c:pt>
                <c:pt idx="4">
                  <c:v>3.5299999999999998E-2</c:v>
                </c:pt>
                <c:pt idx="5">
                  <c:v>2.4E-2</c:v>
                </c:pt>
                <c:pt idx="6">
                  <c:v>1.7399999999999999E-2</c:v>
                </c:pt>
                <c:pt idx="7">
                  <c:v>1.1900000000000001E-2</c:v>
                </c:pt>
                <c:pt idx="8">
                  <c:v>7.4000000000000003E-3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9-4952-BF9D-B7CC677F55B9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'Improved LM+Laplace'!$B$23:$B$31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4.2000000000000003E-2</c:v>
                </c:pt>
                <c:pt idx="2">
                  <c:v>3.73E-2</c:v>
                </c:pt>
                <c:pt idx="3">
                  <c:v>3.4000000000000002E-2</c:v>
                </c:pt>
                <c:pt idx="4">
                  <c:v>2.53E-2</c:v>
                </c:pt>
                <c:pt idx="5">
                  <c:v>1.4200000000000001E-2</c:v>
                </c:pt>
                <c:pt idx="6">
                  <c:v>1.21E-2</c:v>
                </c:pt>
                <c:pt idx="7">
                  <c:v>6.7999999999999996E-3</c:v>
                </c:pt>
                <c:pt idx="8">
                  <c:v>4.8999999999999998E-3</c:v>
                </c:pt>
              </c:numCache>
            </c:numRef>
          </c:cat>
          <c:val>
            <c:numRef>
              <c:f>'Improved LM+Laplace'!$B$23:$B$31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4.2000000000000003E-2</c:v>
                </c:pt>
                <c:pt idx="2">
                  <c:v>3.73E-2</c:v>
                </c:pt>
                <c:pt idx="3">
                  <c:v>3.4000000000000002E-2</c:v>
                </c:pt>
                <c:pt idx="4">
                  <c:v>2.53E-2</c:v>
                </c:pt>
                <c:pt idx="5">
                  <c:v>1.4200000000000001E-2</c:v>
                </c:pt>
                <c:pt idx="6">
                  <c:v>1.21E-2</c:v>
                </c:pt>
                <c:pt idx="7">
                  <c:v>6.7999999999999996E-3</c:v>
                </c:pt>
                <c:pt idx="8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9-4952-BF9D-B7CC677F5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09680"/>
        <c:axId val="15583109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VSM + Okapi TF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'Improved LM+Laplace'!$B$23:$B$31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4.8000000000000001E-2</c:v>
                      </c:pt>
                      <c:pt idx="1">
                        <c:v>4.2000000000000003E-2</c:v>
                      </c:pt>
                      <c:pt idx="2">
                        <c:v>3.73E-2</c:v>
                      </c:pt>
                      <c:pt idx="3">
                        <c:v>3.4000000000000002E-2</c:v>
                      </c:pt>
                      <c:pt idx="4">
                        <c:v>2.53E-2</c:v>
                      </c:pt>
                      <c:pt idx="5">
                        <c:v>1.4200000000000001E-2</c:v>
                      </c:pt>
                      <c:pt idx="6">
                        <c:v>1.21E-2</c:v>
                      </c:pt>
                      <c:pt idx="7">
                        <c:v>6.7999999999999996E-3</c:v>
                      </c:pt>
                      <c:pt idx="8">
                        <c:v>4.8999999999999998E-3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Okapi!$B$23:$B$31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0.34799999999999998</c:v>
                      </c:pt>
                      <c:pt idx="1">
                        <c:v>0.27</c:v>
                      </c:pt>
                      <c:pt idx="2">
                        <c:v>0.2253</c:v>
                      </c:pt>
                      <c:pt idx="3">
                        <c:v>0.20699999999999999</c:v>
                      </c:pt>
                      <c:pt idx="4">
                        <c:v>0.17929999999999999</c:v>
                      </c:pt>
                      <c:pt idx="5">
                        <c:v>0.1028</c:v>
                      </c:pt>
                      <c:pt idx="6">
                        <c:v>6.4899999999999999E-2</c:v>
                      </c:pt>
                      <c:pt idx="7">
                        <c:v>3.32E-2</c:v>
                      </c:pt>
                      <c:pt idx="8">
                        <c:v>2.0500000000000001E-2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A9-4952-BF9D-B7CC677F55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LM + JM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'Improved LM+Laplace'!$B$23:$B$31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4.8000000000000001E-2</c:v>
                      </c:pt>
                      <c:pt idx="1">
                        <c:v>4.2000000000000003E-2</c:v>
                      </c:pt>
                      <c:pt idx="2">
                        <c:v>3.73E-2</c:v>
                      </c:pt>
                      <c:pt idx="3">
                        <c:v>3.4000000000000002E-2</c:v>
                      </c:pt>
                      <c:pt idx="4">
                        <c:v>2.53E-2</c:v>
                      </c:pt>
                      <c:pt idx="5">
                        <c:v>1.4200000000000001E-2</c:v>
                      </c:pt>
                      <c:pt idx="6">
                        <c:v>1.21E-2</c:v>
                      </c:pt>
                      <c:pt idx="7">
                        <c:v>6.7999999999999996E-3</c:v>
                      </c:pt>
                      <c:pt idx="8">
                        <c:v>4.8999999999999998E-3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'LM+JM'!$J$23:$J$31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0.26</c:v>
                      </c:pt>
                      <c:pt idx="1">
                        <c:v>0.24</c:v>
                      </c:pt>
                      <c:pt idx="2">
                        <c:v>0.20930000000000001</c:v>
                      </c:pt>
                      <c:pt idx="3">
                        <c:v>0.19800000000000001</c:v>
                      </c:pt>
                      <c:pt idx="4">
                        <c:v>0.16800000000000001</c:v>
                      </c:pt>
                      <c:pt idx="5">
                        <c:v>9.3600000000000003E-2</c:v>
                      </c:pt>
                      <c:pt idx="6">
                        <c:v>6.1100000000000002E-2</c:v>
                      </c:pt>
                      <c:pt idx="7">
                        <c:v>3.4000000000000002E-2</c:v>
                      </c:pt>
                      <c:pt idx="8">
                        <c:v>2.01E-2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9-4952-BF9D-B7CC677F55B9}"/>
                  </c:ext>
                </c:extLst>
              </c15:ser>
            </c15:filteredLineSeries>
          </c:ext>
        </c:extLst>
      </c:lineChart>
      <c:catAx>
        <c:axId val="15583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10928"/>
        <c:crosses val="autoZero"/>
        <c:auto val="1"/>
        <c:lblAlgn val="ctr"/>
        <c:lblOffset val="100"/>
        <c:noMultiLvlLbl val="0"/>
      </c:catAx>
      <c:valAx>
        <c:axId val="1558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2662976493782"/>
          <c:y val="6.64869293648052E-2"/>
          <c:w val="0.18430196414295269"/>
          <c:h val="9.49635344023756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'[1]LM + JM'!$B$1</c:f>
              <c:strCache>
                <c:ptCount val="1"/>
                <c:pt idx="0">
                  <c:v>λ=0.0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'[1]LM + JM'!$A$7:$A$17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'[1]LM + JM'!$B$7:$B$17</c:f>
              <c:numCache>
                <c:formatCode>General</c:formatCode>
                <c:ptCount val="11"/>
                <c:pt idx="0">
                  <c:v>0.2969</c:v>
                </c:pt>
                <c:pt idx="1">
                  <c:v>0.1391</c:v>
                </c:pt>
                <c:pt idx="2">
                  <c:v>4.1300000000000003E-2</c:v>
                </c:pt>
                <c:pt idx="3">
                  <c:v>3.8199999999999998E-2</c:v>
                </c:pt>
                <c:pt idx="4">
                  <c:v>2.7E-2</c:v>
                </c:pt>
                <c:pt idx="5">
                  <c:v>2.18E-2</c:v>
                </c:pt>
                <c:pt idx="6">
                  <c:v>1.5100000000000001E-2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8-4A48-B754-E8951FB4B5BC}"/>
            </c:ext>
          </c:extLst>
        </c:ser>
        <c:ser>
          <c:idx val="1"/>
          <c:order val="1"/>
          <c:tx>
            <c:strRef>
              <c:f>'LM+JM'!$D$1</c:f>
              <c:strCache>
                <c:ptCount val="1"/>
                <c:pt idx="0">
                  <c:v>λ=0.2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'LM+JM'!$D$7:$D$17</c:f>
              <c:numCache>
                <c:formatCode>General</c:formatCode>
                <c:ptCount val="11"/>
                <c:pt idx="0">
                  <c:v>0.53300000000000003</c:v>
                </c:pt>
                <c:pt idx="1">
                  <c:v>0.33529999999999999</c:v>
                </c:pt>
                <c:pt idx="2">
                  <c:v>0.24610000000000001</c:v>
                </c:pt>
                <c:pt idx="3">
                  <c:v>0.16200000000000001</c:v>
                </c:pt>
                <c:pt idx="4">
                  <c:v>0.1203</c:v>
                </c:pt>
                <c:pt idx="5">
                  <c:v>8.1100000000000005E-2</c:v>
                </c:pt>
                <c:pt idx="6">
                  <c:v>4.7199999999999999E-2</c:v>
                </c:pt>
                <c:pt idx="7">
                  <c:v>3.1199999999999999E-2</c:v>
                </c:pt>
                <c:pt idx="8">
                  <c:v>1.6199999999999999E-2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8-4A48-B754-E8951FB4B5BC}"/>
            </c:ext>
          </c:extLst>
        </c:ser>
        <c:ser>
          <c:idx val="2"/>
          <c:order val="2"/>
          <c:tx>
            <c:strRef>
              <c:f>'LM+JM'!$F$1</c:f>
              <c:strCache>
                <c:ptCount val="1"/>
                <c:pt idx="0">
                  <c:v>λ=0.4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'LM+JM'!$F$7:$F$17</c:f>
              <c:numCache>
                <c:formatCode>General</c:formatCode>
                <c:ptCount val="11"/>
                <c:pt idx="0">
                  <c:v>0.54339999999999999</c:v>
                </c:pt>
                <c:pt idx="1">
                  <c:v>0.34589999999999999</c:v>
                </c:pt>
                <c:pt idx="2">
                  <c:v>0.25679999999999997</c:v>
                </c:pt>
                <c:pt idx="3">
                  <c:v>0.16259999999999999</c:v>
                </c:pt>
                <c:pt idx="4">
                  <c:v>0.1208</c:v>
                </c:pt>
                <c:pt idx="5">
                  <c:v>8.1600000000000006E-2</c:v>
                </c:pt>
                <c:pt idx="6">
                  <c:v>4.7399999999999998E-2</c:v>
                </c:pt>
                <c:pt idx="7">
                  <c:v>3.2899999999999999E-2</c:v>
                </c:pt>
                <c:pt idx="8">
                  <c:v>1.77E-2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8-4A48-B754-E8951FB4B5BC}"/>
            </c:ext>
          </c:extLst>
        </c:ser>
        <c:ser>
          <c:idx val="3"/>
          <c:order val="3"/>
          <c:tx>
            <c:strRef>
              <c:f>'LM+JM'!$H$1</c:f>
              <c:strCache>
                <c:ptCount val="1"/>
                <c:pt idx="0">
                  <c:v>λ=0.6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'LM+JM'!$H$7:$H$17</c:f>
              <c:numCache>
                <c:formatCode>General</c:formatCode>
                <c:ptCount val="11"/>
                <c:pt idx="0">
                  <c:v>0.54339999999999999</c:v>
                </c:pt>
                <c:pt idx="1">
                  <c:v>0.34460000000000002</c:v>
                </c:pt>
                <c:pt idx="2">
                  <c:v>0.25819999999999999</c:v>
                </c:pt>
                <c:pt idx="3">
                  <c:v>0.1646</c:v>
                </c:pt>
                <c:pt idx="4">
                  <c:v>0.12130000000000001</c:v>
                </c:pt>
                <c:pt idx="5">
                  <c:v>8.3000000000000004E-2</c:v>
                </c:pt>
                <c:pt idx="6">
                  <c:v>4.7600000000000003E-2</c:v>
                </c:pt>
                <c:pt idx="7">
                  <c:v>3.3099999999999997E-2</c:v>
                </c:pt>
                <c:pt idx="8">
                  <c:v>1.7899999999999999E-2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8-4A48-B754-E8951FB4B5BC}"/>
            </c:ext>
          </c:extLst>
        </c:ser>
        <c:ser>
          <c:idx val="4"/>
          <c:order val="4"/>
          <c:tx>
            <c:strRef>
              <c:f>'LM+JM'!$J$1</c:f>
              <c:strCache>
                <c:ptCount val="1"/>
                <c:pt idx="0">
                  <c:v>λ=0.8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'LM+JM'!$J$7:$J$17</c:f>
              <c:numCache>
                <c:formatCode>General</c:formatCode>
                <c:ptCount val="11"/>
                <c:pt idx="0">
                  <c:v>0.54449999999999998</c:v>
                </c:pt>
                <c:pt idx="1">
                  <c:v>0.34520000000000001</c:v>
                </c:pt>
                <c:pt idx="2">
                  <c:v>0.25900000000000001</c:v>
                </c:pt>
                <c:pt idx="3">
                  <c:v>0.1656</c:v>
                </c:pt>
                <c:pt idx="4">
                  <c:v>0.1221</c:v>
                </c:pt>
                <c:pt idx="5">
                  <c:v>8.5099999999999995E-2</c:v>
                </c:pt>
                <c:pt idx="6">
                  <c:v>4.7899999999999998E-2</c:v>
                </c:pt>
                <c:pt idx="7">
                  <c:v>3.4000000000000002E-2</c:v>
                </c:pt>
                <c:pt idx="8">
                  <c:v>1.8599999999999998E-2</c:v>
                </c:pt>
                <c:pt idx="9">
                  <c:v>8.8000000000000005E-3</c:v>
                </c:pt>
                <c:pt idx="10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8-4A48-B754-E8951FB4B5BC}"/>
            </c:ext>
          </c:extLst>
        </c:ser>
        <c:ser>
          <c:idx val="5"/>
          <c:order val="5"/>
          <c:tx>
            <c:strRef>
              <c:f>'LM+JM'!$L$1</c:f>
              <c:strCache>
                <c:ptCount val="1"/>
                <c:pt idx="0">
                  <c:v>λ=1.0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'LM+JM'!$L$7:$L$17</c:f>
              <c:numCache>
                <c:formatCode>General</c:formatCode>
                <c:ptCount val="11"/>
                <c:pt idx="0">
                  <c:v>8.0000000000000004E-4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8-4A48-B754-E8951FB4B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10912"/>
        <c:axId val="932609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'LM+JM'!$N$1</c15:sqref>
                        </c15:formulaRef>
                      </c:ext>
                    </c:extLst>
                    <c:strCache>
                      <c:ptCount val="1"/>
                      <c:pt idx="0">
                        <c:v>λ=1.2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'LM+JM'!$N$7:$N$17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8.0000000000000004E-4</c:v>
                      </c:pt>
                      <c:pt idx="1">
                        <c:v>1E-4</c:v>
                      </c:pt>
                      <c:pt idx="2">
                        <c:v>1E-4</c:v>
                      </c:pt>
                      <c:pt idx="3">
                        <c:v>1E-4</c:v>
                      </c:pt>
                      <c:pt idx="4">
                        <c:v>1E-4</c:v>
                      </c:pt>
                      <c:pt idx="5">
                        <c:v>1E-4</c:v>
                      </c:pt>
                      <c:pt idx="6">
                        <c:v>1E-4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08-4A48-B754-E8951FB4B5BC}"/>
                  </c:ext>
                </c:extLst>
              </c15:ser>
            </c15:filteredLineSeries>
          </c:ext>
        </c:extLst>
      </c:lineChart>
      <c:catAx>
        <c:axId val="9326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609248"/>
        <c:crosses val="autoZero"/>
        <c:auto val="1"/>
        <c:lblAlgn val="ctr"/>
        <c:lblOffset val="100"/>
        <c:noMultiLvlLbl val="0"/>
      </c:catAx>
      <c:valAx>
        <c:axId val="932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61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195943</xdr:rowOff>
    </xdr:from>
    <xdr:to>
      <xdr:col>14</xdr:col>
      <xdr:colOff>466665</xdr:colOff>
      <xdr:row>17</xdr:row>
      <xdr:rowOff>38337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15</xdr:col>
      <xdr:colOff>32657</xdr:colOff>
      <xdr:row>35</xdr:row>
      <xdr:rowOff>21770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4</xdr:row>
      <xdr:rowOff>186690</xdr:rowOff>
    </xdr:from>
    <xdr:to>
      <xdr:col>14</xdr:col>
      <xdr:colOff>182880</xdr:colOff>
      <xdr:row>17</xdr:row>
      <xdr:rowOff>49530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48985</xdr:rowOff>
    </xdr:from>
    <xdr:to>
      <xdr:col>14</xdr:col>
      <xdr:colOff>304800</xdr:colOff>
      <xdr:row>31</xdr:row>
      <xdr:rowOff>201385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11430</xdr:rowOff>
    </xdr:from>
    <xdr:to>
      <xdr:col>14</xdr:col>
      <xdr:colOff>533400</xdr:colOff>
      <xdr:row>17</xdr:row>
      <xdr:rowOff>80010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18</xdr:row>
      <xdr:rowOff>3810</xdr:rowOff>
    </xdr:from>
    <xdr:to>
      <xdr:col>12</xdr:col>
      <xdr:colOff>297180</xdr:colOff>
      <xdr:row>31</xdr:row>
      <xdr:rowOff>72390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12</xdr:col>
      <xdr:colOff>295835</xdr:colOff>
      <xdr:row>13</xdr:row>
      <xdr:rowOff>71718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15</xdr:col>
      <xdr:colOff>32657</xdr:colOff>
      <xdr:row>31</xdr:row>
      <xdr:rowOff>2205124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98611</xdr:colOff>
      <xdr:row>1</xdr:row>
      <xdr:rowOff>55418</xdr:rowOff>
    </xdr:from>
    <xdr:to>
      <xdr:col>35</xdr:col>
      <xdr:colOff>124690</xdr:colOff>
      <xdr:row>22</xdr:row>
      <xdr:rowOff>166255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429492</xdr:colOff>
      <xdr:row>25</xdr:row>
      <xdr:rowOff>138544</xdr:rowOff>
    </xdr:from>
    <xdr:to>
      <xdr:col>35</xdr:col>
      <xdr:colOff>190500</xdr:colOff>
      <xdr:row>53</xdr:row>
      <xdr:rowOff>57149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8</xdr:row>
      <xdr:rowOff>168728</xdr:rowOff>
    </xdr:from>
    <xdr:to>
      <xdr:col>18</xdr:col>
      <xdr:colOff>228600</xdr:colOff>
      <xdr:row>17</xdr:row>
      <xdr:rowOff>1050471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498764</xdr:colOff>
      <xdr:row>19</xdr:row>
      <xdr:rowOff>152400</xdr:rowOff>
    </xdr:from>
    <xdr:to>
      <xdr:col>18</xdr:col>
      <xdr:colOff>193964</xdr:colOff>
      <xdr:row>31</xdr:row>
      <xdr:rowOff>410688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withoutS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api"/>
      <sheetName val="Raw Okapi"/>
      <sheetName val="LM + Laplace"/>
      <sheetName val="Improve LM+Laplace"/>
      <sheetName val="LM + JM"/>
      <sheetName val="Improved Tfidf"/>
      <sheetName val="Raw Tfidf"/>
      <sheetName val="No Smooth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λ=0.0</v>
          </cell>
          <cell r="N1" t="str">
            <v>λ=1.2</v>
          </cell>
        </row>
        <row r="7">
          <cell r="A7">
            <v>0</v>
          </cell>
          <cell r="B7">
            <v>0.2969</v>
          </cell>
        </row>
        <row r="8">
          <cell r="A8">
            <v>0.1</v>
          </cell>
          <cell r="B8">
            <v>0.1391</v>
          </cell>
        </row>
        <row r="9">
          <cell r="A9">
            <v>0.2</v>
          </cell>
          <cell r="B9">
            <v>4.1300000000000003E-2</v>
          </cell>
        </row>
        <row r="10">
          <cell r="A10">
            <v>0.30000000000000004</v>
          </cell>
          <cell r="B10">
            <v>3.8199999999999998E-2</v>
          </cell>
        </row>
        <row r="11">
          <cell r="A11">
            <v>0.4</v>
          </cell>
          <cell r="B11">
            <v>2.7E-2</v>
          </cell>
        </row>
        <row r="12">
          <cell r="A12">
            <v>0.5</v>
          </cell>
          <cell r="B12">
            <v>2.18E-2</v>
          </cell>
        </row>
        <row r="13">
          <cell r="A13">
            <v>0.6</v>
          </cell>
          <cell r="B13">
            <v>1.5100000000000001E-2</v>
          </cell>
        </row>
        <row r="14">
          <cell r="A14">
            <v>0.7</v>
          </cell>
          <cell r="B14">
            <v>0</v>
          </cell>
        </row>
        <row r="15">
          <cell r="A15">
            <v>0.79999999999999993</v>
          </cell>
          <cell r="B15">
            <v>0</v>
          </cell>
        </row>
        <row r="16">
          <cell r="A16">
            <v>0.89999999999999991</v>
          </cell>
          <cell r="B16">
            <v>0</v>
          </cell>
        </row>
        <row r="17">
          <cell r="A17">
            <v>0.99999999999999989</v>
          </cell>
          <cell r="B17">
            <v>0</v>
          </cell>
        </row>
        <row r="23">
          <cell r="A23">
            <v>5</v>
          </cell>
          <cell r="N23">
            <v>0</v>
          </cell>
        </row>
        <row r="24">
          <cell r="A24">
            <v>10</v>
          </cell>
          <cell r="N24">
            <v>0</v>
          </cell>
        </row>
        <row r="25">
          <cell r="A25">
            <v>15</v>
          </cell>
          <cell r="N25">
            <v>0</v>
          </cell>
        </row>
        <row r="26">
          <cell r="A26">
            <v>20</v>
          </cell>
          <cell r="N26">
            <v>0</v>
          </cell>
        </row>
        <row r="27">
          <cell r="A27">
            <v>30</v>
          </cell>
          <cell r="N27">
            <v>0</v>
          </cell>
        </row>
        <row r="28">
          <cell r="A28">
            <v>100</v>
          </cell>
          <cell r="N28">
            <v>0</v>
          </cell>
        </row>
        <row r="29">
          <cell r="A29">
            <v>200</v>
          </cell>
          <cell r="N29">
            <v>2.9999999999999997E-4</v>
          </cell>
        </row>
        <row r="30">
          <cell r="A30">
            <v>500</v>
          </cell>
          <cell r="N30">
            <v>2.0000000000000001E-4</v>
          </cell>
        </row>
        <row r="31">
          <cell r="A31">
            <v>1000</v>
          </cell>
          <cell r="N31">
            <v>2.9999999999999997E-4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1" zoomScaleNormal="81" workbookViewId="0">
      <selection activeCell="A21" sqref="A21:B21"/>
    </sheetView>
  </sheetViews>
  <sheetFormatPr defaultRowHeight="16.2" x14ac:dyDescent="0.3"/>
  <cols>
    <col min="1" max="1" width="18.77734375" style="2" customWidth="1"/>
    <col min="2" max="2" width="10.44140625" style="2" customWidth="1"/>
    <col min="3" max="3" width="12.6640625" style="2" bestFit="1" customWidth="1"/>
    <col min="4" max="4" width="8.88671875" style="2" customWidth="1"/>
    <col min="5" max="5" width="8.88671875" style="2"/>
    <col min="6" max="6" width="8.88671875" style="2" customWidth="1"/>
    <col min="7" max="16384" width="8.88671875" style="2"/>
  </cols>
  <sheetData>
    <row r="1" spans="1:8" ht="48.6" customHeight="1" x14ac:dyDescent="0.3">
      <c r="A1" s="6" t="s">
        <v>25</v>
      </c>
      <c r="B1" s="6"/>
    </row>
    <row r="2" spans="1:8" x14ac:dyDescent="0.3">
      <c r="A2" s="1" t="s">
        <v>0</v>
      </c>
      <c r="B2" s="2">
        <v>48885</v>
      </c>
    </row>
    <row r="3" spans="1:8" x14ac:dyDescent="0.3">
      <c r="A3" s="1" t="s">
        <v>1</v>
      </c>
      <c r="B3" s="2">
        <v>2279</v>
      </c>
      <c r="C3" s="2">
        <f>B4/B3</f>
        <v>0.44975866608161474</v>
      </c>
    </row>
    <row r="4" spans="1:8" x14ac:dyDescent="0.3">
      <c r="A4" s="1" t="s">
        <v>2</v>
      </c>
      <c r="B4" s="2">
        <v>1025</v>
      </c>
      <c r="C4" s="2">
        <f>B4/B2</f>
        <v>2.0967576966349596E-2</v>
      </c>
    </row>
    <row r="5" spans="1:8" x14ac:dyDescent="0.3">
      <c r="A5" s="1"/>
    </row>
    <row r="6" spans="1:8" ht="32.4" customHeight="1" x14ac:dyDescent="0.3">
      <c r="A6" s="6" t="s">
        <v>8</v>
      </c>
      <c r="B6" s="6"/>
    </row>
    <row r="7" spans="1:8" x14ac:dyDescent="0.3">
      <c r="A7" s="1">
        <v>0</v>
      </c>
      <c r="B7" s="2">
        <v>0.53420000000000001</v>
      </c>
    </row>
    <row r="8" spans="1:8" x14ac:dyDescent="0.3">
      <c r="A8" s="1">
        <f>A7+0.1</f>
        <v>0.1</v>
      </c>
      <c r="B8" s="2">
        <v>0.32650000000000001</v>
      </c>
    </row>
    <row r="9" spans="1:8" x14ac:dyDescent="0.3">
      <c r="A9" s="1">
        <f t="shared" ref="A9:A16" si="0">A8+0.1</f>
        <v>0.2</v>
      </c>
      <c r="B9" s="2">
        <v>0.25580000000000003</v>
      </c>
    </row>
    <row r="10" spans="1:8" x14ac:dyDescent="0.3">
      <c r="A10" s="1">
        <f t="shared" si="0"/>
        <v>0.30000000000000004</v>
      </c>
      <c r="B10" s="2">
        <v>0.22600000000000001</v>
      </c>
    </row>
    <row r="11" spans="1:8" x14ac:dyDescent="0.3">
      <c r="A11" s="1">
        <f t="shared" si="0"/>
        <v>0.4</v>
      </c>
      <c r="B11" s="2">
        <v>0.17399999999999999</v>
      </c>
    </row>
    <row r="12" spans="1:8" x14ac:dyDescent="0.3">
      <c r="A12" s="1">
        <f t="shared" si="0"/>
        <v>0.5</v>
      </c>
      <c r="B12" s="2">
        <v>0.1278</v>
      </c>
    </row>
    <row r="13" spans="1:8" x14ac:dyDescent="0.3">
      <c r="A13" s="1">
        <f>A12+0.1</f>
        <v>0.6</v>
      </c>
      <c r="B13" s="2">
        <v>7.2599999999999998E-2</v>
      </c>
      <c r="H13" s="2" t="s">
        <v>10</v>
      </c>
    </row>
    <row r="14" spans="1:8" x14ac:dyDescent="0.3">
      <c r="A14" s="1">
        <f t="shared" si="0"/>
        <v>0.7</v>
      </c>
      <c r="B14" s="2">
        <v>4.9700000000000001E-2</v>
      </c>
    </row>
    <row r="15" spans="1:8" x14ac:dyDescent="0.3">
      <c r="A15" s="1">
        <f t="shared" si="0"/>
        <v>0.79999999999999993</v>
      </c>
      <c r="B15" s="2">
        <v>2.1299999999999999E-2</v>
      </c>
    </row>
    <row r="16" spans="1:8" x14ac:dyDescent="0.3">
      <c r="A16" s="1">
        <f t="shared" si="0"/>
        <v>0.89999999999999991</v>
      </c>
      <c r="B16" s="2">
        <v>1.2699999999999999E-2</v>
      </c>
    </row>
    <row r="17" spans="1:2" x14ac:dyDescent="0.3">
      <c r="A17" s="1">
        <f>A16+0.1</f>
        <v>0.99999999999999989</v>
      </c>
      <c r="B17" s="2">
        <v>5.4999999999999997E-3</v>
      </c>
    </row>
    <row r="18" spans="1:2" ht="88.2" customHeight="1" x14ac:dyDescent="0.3">
      <c r="A18" s="1" t="s">
        <v>3</v>
      </c>
      <c r="B18" s="2">
        <v>0.1452</v>
      </c>
    </row>
    <row r="21" spans="1:2" ht="25.2" customHeight="1" x14ac:dyDescent="0.3">
      <c r="A21" s="6" t="s">
        <v>4</v>
      </c>
      <c r="B21" s="6"/>
    </row>
    <row r="22" spans="1:2" x14ac:dyDescent="0.3">
      <c r="A22" s="1" t="s">
        <v>5</v>
      </c>
    </row>
    <row r="23" spans="1:2" x14ac:dyDescent="0.3">
      <c r="A23" s="1">
        <v>5</v>
      </c>
      <c r="B23" s="2">
        <v>0.34799999999999998</v>
      </c>
    </row>
    <row r="24" spans="1:2" x14ac:dyDescent="0.3">
      <c r="A24" s="1">
        <f>A23+5</f>
        <v>10</v>
      </c>
      <c r="B24" s="2">
        <v>0.27</v>
      </c>
    </row>
    <row r="25" spans="1:2" x14ac:dyDescent="0.3">
      <c r="A25" s="1">
        <f>A24+5</f>
        <v>15</v>
      </c>
      <c r="B25" s="2">
        <v>0.2253</v>
      </c>
    </row>
    <row r="26" spans="1:2" x14ac:dyDescent="0.3">
      <c r="A26" s="1">
        <f>A25+5</f>
        <v>20</v>
      </c>
      <c r="B26" s="2">
        <v>0.20699999999999999</v>
      </c>
    </row>
    <row r="27" spans="1:2" x14ac:dyDescent="0.3">
      <c r="A27" s="1">
        <v>30</v>
      </c>
      <c r="B27" s="2">
        <v>0.17929999999999999</v>
      </c>
    </row>
    <row r="28" spans="1:2" x14ac:dyDescent="0.3">
      <c r="A28" s="1">
        <v>100</v>
      </c>
      <c r="B28" s="2">
        <v>0.1028</v>
      </c>
    </row>
    <row r="29" spans="1:2" x14ac:dyDescent="0.3">
      <c r="A29" s="1">
        <v>200</v>
      </c>
      <c r="B29" s="2">
        <v>6.4899999999999999E-2</v>
      </c>
    </row>
    <row r="30" spans="1:2" x14ac:dyDescent="0.3">
      <c r="A30" s="1">
        <v>500</v>
      </c>
      <c r="B30" s="2">
        <v>3.32E-2</v>
      </c>
    </row>
    <row r="31" spans="1:2" x14ac:dyDescent="0.3">
      <c r="A31" s="1">
        <v>1000</v>
      </c>
      <c r="B31" s="2">
        <v>2.0500000000000001E-2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0.18090000000000001</v>
      </c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1" zoomScaleNormal="100" workbookViewId="0">
      <selection activeCell="B33" sqref="B33"/>
    </sheetView>
  </sheetViews>
  <sheetFormatPr defaultRowHeight="16.2" x14ac:dyDescent="0.3"/>
  <cols>
    <col min="1" max="1" width="18.77734375" style="2" customWidth="1"/>
    <col min="2" max="2" width="10.44140625" style="2" customWidth="1"/>
    <col min="3" max="3" width="12.33203125" style="2" bestFit="1" customWidth="1"/>
    <col min="4" max="4" width="8.88671875" style="2" customWidth="1"/>
    <col min="5" max="5" width="8.88671875" style="2"/>
    <col min="6" max="6" width="8.88671875" style="2" customWidth="1"/>
    <col min="7" max="16384" width="8.88671875" style="2"/>
  </cols>
  <sheetData>
    <row r="1" spans="1:8" ht="48.6" customHeight="1" x14ac:dyDescent="0.3">
      <c r="A1" s="6" t="s">
        <v>9</v>
      </c>
      <c r="B1" s="6"/>
      <c r="C1" s="2" t="s">
        <v>14</v>
      </c>
    </row>
    <row r="2" spans="1:8" x14ac:dyDescent="0.3">
      <c r="A2" s="1" t="s">
        <v>0</v>
      </c>
      <c r="B2" s="2">
        <v>50000</v>
      </c>
    </row>
    <row r="3" spans="1:8" x14ac:dyDescent="0.3">
      <c r="A3" s="1" t="s">
        <v>1</v>
      </c>
      <c r="B3" s="2">
        <v>2279</v>
      </c>
      <c r="C3" s="2">
        <f>B4/B3</f>
        <v>0.12373848179025888</v>
      </c>
    </row>
    <row r="4" spans="1:8" x14ac:dyDescent="0.3">
      <c r="A4" s="1" t="s">
        <v>2</v>
      </c>
      <c r="B4" s="2">
        <v>282</v>
      </c>
      <c r="C4" s="2">
        <f>B4/B2</f>
        <v>5.64E-3</v>
      </c>
    </row>
    <row r="5" spans="1:8" x14ac:dyDescent="0.3">
      <c r="A5" s="1"/>
    </row>
    <row r="6" spans="1:8" ht="32.4" customHeight="1" x14ac:dyDescent="0.3">
      <c r="A6" s="6" t="s">
        <v>26</v>
      </c>
      <c r="B6" s="6"/>
    </row>
    <row r="7" spans="1:8" x14ac:dyDescent="0.3">
      <c r="A7" s="1">
        <v>0</v>
      </c>
      <c r="B7" s="2">
        <v>0.1288</v>
      </c>
    </row>
    <row r="8" spans="1:8" x14ac:dyDescent="0.3">
      <c r="A8" s="1">
        <f>A7+0.1</f>
        <v>0.1</v>
      </c>
      <c r="B8" s="2">
        <v>5.4600000000000003E-2</v>
      </c>
    </row>
    <row r="9" spans="1:8" x14ac:dyDescent="0.3">
      <c r="A9" s="1">
        <f t="shared" ref="A9:A16" si="0">A8+0.1</f>
        <v>0.2</v>
      </c>
      <c r="B9" s="2">
        <v>3.6499999999999998E-2</v>
      </c>
    </row>
    <row r="10" spans="1:8" x14ac:dyDescent="0.3">
      <c r="A10" s="1">
        <f t="shared" si="0"/>
        <v>0.30000000000000004</v>
      </c>
      <c r="B10" s="2">
        <v>2.53E-2</v>
      </c>
    </row>
    <row r="11" spans="1:8" x14ac:dyDescent="0.3">
      <c r="A11" s="1">
        <f t="shared" si="0"/>
        <v>0.4</v>
      </c>
      <c r="B11" s="2">
        <v>1.6899999999999998E-2</v>
      </c>
    </row>
    <row r="12" spans="1:8" x14ac:dyDescent="0.3">
      <c r="A12" s="1">
        <f t="shared" si="0"/>
        <v>0.5</v>
      </c>
      <c r="B12" s="2">
        <v>1.0500000000000001E-2</v>
      </c>
    </row>
    <row r="13" spans="1:8" x14ac:dyDescent="0.3">
      <c r="A13" s="1">
        <f>A12+0.1</f>
        <v>0.6</v>
      </c>
      <c r="B13" s="2">
        <v>8.0000000000000004E-4</v>
      </c>
      <c r="H13" s="2" t="s">
        <v>10</v>
      </c>
    </row>
    <row r="14" spans="1:8" x14ac:dyDescent="0.3">
      <c r="A14" s="1">
        <f t="shared" si="0"/>
        <v>0.7</v>
      </c>
      <c r="B14" s="2">
        <v>8.0000000000000004E-4</v>
      </c>
    </row>
    <row r="15" spans="1:8" x14ac:dyDescent="0.3">
      <c r="A15" s="1">
        <f t="shared" si="0"/>
        <v>0.79999999999999993</v>
      </c>
      <c r="B15" s="2">
        <v>0</v>
      </c>
    </row>
    <row r="16" spans="1:8" x14ac:dyDescent="0.3">
      <c r="A16" s="1">
        <f t="shared" si="0"/>
        <v>0.89999999999999991</v>
      </c>
      <c r="B16" s="2">
        <v>0</v>
      </c>
    </row>
    <row r="17" spans="1:2" x14ac:dyDescent="0.3">
      <c r="A17" s="1">
        <f>A16+0.1</f>
        <v>0.99999999999999989</v>
      </c>
      <c r="B17" s="2">
        <v>0</v>
      </c>
    </row>
    <row r="18" spans="1:2" ht="88.2" customHeight="1" x14ac:dyDescent="0.3">
      <c r="A18" s="1" t="s">
        <v>3</v>
      </c>
      <c r="B18" s="2">
        <v>1.67E-2</v>
      </c>
    </row>
    <row r="21" spans="1:2" ht="25.2" customHeight="1" x14ac:dyDescent="0.3">
      <c r="A21" s="6" t="s">
        <v>4</v>
      </c>
      <c r="B21" s="6"/>
    </row>
    <row r="22" spans="1:2" x14ac:dyDescent="0.3">
      <c r="A22" s="1" t="s">
        <v>5</v>
      </c>
    </row>
    <row r="23" spans="1:2" x14ac:dyDescent="0.3">
      <c r="A23" s="1">
        <v>5</v>
      </c>
      <c r="B23" s="2">
        <v>0.06</v>
      </c>
    </row>
    <row r="24" spans="1:2" x14ac:dyDescent="0.3">
      <c r="A24" s="1">
        <f>A23+5</f>
        <v>10</v>
      </c>
      <c r="B24" s="2">
        <v>5.3999999999999999E-2</v>
      </c>
    </row>
    <row r="25" spans="1:2" x14ac:dyDescent="0.3">
      <c r="A25" s="1">
        <f>A24+5</f>
        <v>15</v>
      </c>
      <c r="B25" s="2">
        <v>4.9299999999999997E-2</v>
      </c>
    </row>
    <row r="26" spans="1:2" x14ac:dyDescent="0.3">
      <c r="A26" s="1">
        <f>A25+5</f>
        <v>20</v>
      </c>
      <c r="B26" s="2">
        <v>4.2999999999999997E-2</v>
      </c>
    </row>
    <row r="27" spans="1:2" x14ac:dyDescent="0.3">
      <c r="A27" s="1">
        <v>30</v>
      </c>
      <c r="B27" s="2">
        <v>3.8699999999999998E-2</v>
      </c>
    </row>
    <row r="28" spans="1:2" x14ac:dyDescent="0.3">
      <c r="A28" s="1">
        <v>100</v>
      </c>
      <c r="B28" s="2">
        <v>2.6599999999999999E-2</v>
      </c>
    </row>
    <row r="29" spans="1:2" x14ac:dyDescent="0.3">
      <c r="A29" s="1">
        <v>200</v>
      </c>
      <c r="B29" s="2">
        <v>1.8100000000000002E-2</v>
      </c>
    </row>
    <row r="30" spans="1:2" x14ac:dyDescent="0.3">
      <c r="A30" s="1">
        <v>500</v>
      </c>
      <c r="B30" s="2">
        <v>9.5999999999999992E-3</v>
      </c>
    </row>
    <row r="31" spans="1:2" x14ac:dyDescent="0.3">
      <c r="A31" s="1">
        <v>1000</v>
      </c>
      <c r="B31" s="2">
        <v>5.5999999999999999E-3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3.6900000000000002E-2</v>
      </c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P19" sqref="P19"/>
    </sheetView>
  </sheetViews>
  <sheetFormatPr defaultRowHeight="16.2" x14ac:dyDescent="0.3"/>
  <cols>
    <col min="1" max="1" width="15.21875" customWidth="1"/>
  </cols>
  <sheetData>
    <row r="1" spans="1:3" ht="62.4" customHeight="1" x14ac:dyDescent="0.3">
      <c r="A1" s="6" t="s">
        <v>11</v>
      </c>
      <c r="B1" s="6"/>
    </row>
    <row r="2" spans="1:3" x14ac:dyDescent="0.3">
      <c r="A2" s="1" t="s">
        <v>0</v>
      </c>
      <c r="B2" s="2">
        <v>50000</v>
      </c>
    </row>
    <row r="3" spans="1:3" x14ac:dyDescent="0.3">
      <c r="A3" s="1" t="s">
        <v>1</v>
      </c>
      <c r="B3" s="2">
        <v>2279</v>
      </c>
      <c r="C3">
        <f>B4/B3</f>
        <v>0.1619131197893813</v>
      </c>
    </row>
    <row r="4" spans="1:3" x14ac:dyDescent="0.3">
      <c r="A4" s="1" t="s">
        <v>2</v>
      </c>
      <c r="B4" s="2">
        <v>369</v>
      </c>
      <c r="C4">
        <f>B4/B2</f>
        <v>7.3800000000000003E-3</v>
      </c>
    </row>
    <row r="5" spans="1:3" x14ac:dyDescent="0.3">
      <c r="A5" s="1"/>
      <c r="B5" s="2"/>
    </row>
    <row r="6" spans="1:3" x14ac:dyDescent="0.3">
      <c r="A6" s="6" t="s">
        <v>12</v>
      </c>
      <c r="B6" s="6"/>
    </row>
    <row r="7" spans="1:3" x14ac:dyDescent="0.3">
      <c r="A7" s="1">
        <v>0</v>
      </c>
      <c r="B7" s="2">
        <v>0.17530000000000001</v>
      </c>
    </row>
    <row r="8" spans="1:3" x14ac:dyDescent="0.3">
      <c r="A8" s="1">
        <f>A7+0.1</f>
        <v>0.1</v>
      </c>
      <c r="B8" s="2">
        <v>7.7600000000000002E-2</v>
      </c>
    </row>
    <row r="9" spans="1:3" x14ac:dyDescent="0.3">
      <c r="A9" s="1">
        <f t="shared" ref="A9:A16" si="0">A8+0.1</f>
        <v>0.2</v>
      </c>
      <c r="B9" s="2">
        <v>3.2399999999999998E-2</v>
      </c>
    </row>
    <row r="10" spans="1:3" x14ac:dyDescent="0.3">
      <c r="A10" s="1">
        <f t="shared" si="0"/>
        <v>0.30000000000000004</v>
      </c>
      <c r="B10" s="2">
        <v>1.9400000000000001E-2</v>
      </c>
    </row>
    <row r="11" spans="1:3" x14ac:dyDescent="0.3">
      <c r="A11" s="1">
        <f t="shared" si="0"/>
        <v>0.4</v>
      </c>
      <c r="B11" s="2">
        <v>1.47E-2</v>
      </c>
    </row>
    <row r="12" spans="1:3" x14ac:dyDescent="0.3">
      <c r="A12" s="1">
        <f t="shared" si="0"/>
        <v>0.5</v>
      </c>
      <c r="B12" s="2">
        <v>5.1000000000000004E-3</v>
      </c>
    </row>
    <row r="13" spans="1:3" x14ac:dyDescent="0.3">
      <c r="A13" s="1">
        <f>A12+0.1</f>
        <v>0.6</v>
      </c>
      <c r="B13" s="2">
        <v>3.0999999999999999E-3</v>
      </c>
    </row>
    <row r="14" spans="1:3" x14ac:dyDescent="0.3">
      <c r="A14" s="1">
        <f t="shared" si="0"/>
        <v>0.7</v>
      </c>
      <c r="B14" s="2">
        <v>1.1000000000000001E-3</v>
      </c>
    </row>
    <row r="15" spans="1:3" x14ac:dyDescent="0.3">
      <c r="A15" s="1">
        <f t="shared" si="0"/>
        <v>0.79999999999999993</v>
      </c>
      <c r="B15" s="2">
        <v>0</v>
      </c>
    </row>
    <row r="16" spans="1:3" x14ac:dyDescent="0.3">
      <c r="A16" s="1">
        <f t="shared" si="0"/>
        <v>0.89999999999999991</v>
      </c>
      <c r="B16" s="2">
        <v>0</v>
      </c>
    </row>
    <row r="17" spans="1:14" x14ac:dyDescent="0.3">
      <c r="A17" s="1">
        <f>A16+0.1</f>
        <v>0.99999999999999989</v>
      </c>
      <c r="B17" s="2">
        <v>0</v>
      </c>
    </row>
    <row r="18" spans="1:14" ht="97.2" x14ac:dyDescent="0.3">
      <c r="A18" s="1" t="s">
        <v>3</v>
      </c>
      <c r="B18" s="2">
        <v>2.0299999999999999E-2</v>
      </c>
    </row>
    <row r="19" spans="1:14" x14ac:dyDescent="0.3">
      <c r="A19" s="2"/>
      <c r="B19" s="2"/>
    </row>
    <row r="20" spans="1:14" x14ac:dyDescent="0.3">
      <c r="A20" s="2"/>
      <c r="B20" s="2"/>
    </row>
    <row r="21" spans="1:14" x14ac:dyDescent="0.3">
      <c r="A21" s="6" t="s">
        <v>4</v>
      </c>
      <c r="B21" s="6"/>
    </row>
    <row r="22" spans="1:14" x14ac:dyDescent="0.3">
      <c r="A22" s="1" t="s">
        <v>5</v>
      </c>
      <c r="B22" s="2"/>
    </row>
    <row r="23" spans="1:14" x14ac:dyDescent="0.3">
      <c r="A23" s="1">
        <v>5</v>
      </c>
      <c r="B23" s="2">
        <v>7.1999999999999995E-2</v>
      </c>
    </row>
    <row r="24" spans="1:14" x14ac:dyDescent="0.3">
      <c r="A24" s="1">
        <f>A23+5</f>
        <v>10</v>
      </c>
      <c r="B24" s="2">
        <v>0.06</v>
      </c>
    </row>
    <row r="25" spans="1:14" x14ac:dyDescent="0.3">
      <c r="A25" s="1">
        <f>A24+5</f>
        <v>15</v>
      </c>
      <c r="B25" s="2">
        <v>5.4699999999999999E-2</v>
      </c>
    </row>
    <row r="26" spans="1:14" x14ac:dyDescent="0.3">
      <c r="A26" s="1">
        <f>A25+5</f>
        <v>20</v>
      </c>
      <c r="B26" s="2">
        <v>4.9000000000000002E-2</v>
      </c>
    </row>
    <row r="27" spans="1:14" x14ac:dyDescent="0.3">
      <c r="A27" s="1">
        <v>30</v>
      </c>
      <c r="B27" s="2">
        <v>3.5299999999999998E-2</v>
      </c>
      <c r="N27" t="s">
        <v>33</v>
      </c>
    </row>
    <row r="28" spans="1:14" x14ac:dyDescent="0.3">
      <c r="A28" s="1">
        <v>100</v>
      </c>
      <c r="B28" s="2">
        <v>2.4E-2</v>
      </c>
    </row>
    <row r="29" spans="1:14" x14ac:dyDescent="0.3">
      <c r="A29" s="1">
        <v>200</v>
      </c>
      <c r="B29" s="2">
        <v>1.7399999999999999E-2</v>
      </c>
    </row>
    <row r="30" spans="1:14" x14ac:dyDescent="0.3">
      <c r="A30" s="1">
        <v>500</v>
      </c>
      <c r="B30" s="2">
        <v>1.1900000000000001E-2</v>
      </c>
    </row>
    <row r="31" spans="1:14" x14ac:dyDescent="0.3">
      <c r="A31" s="1">
        <v>1000</v>
      </c>
      <c r="B31" s="2">
        <v>7.4000000000000003E-3</v>
      </c>
    </row>
    <row r="32" spans="1:14" ht="81" x14ac:dyDescent="0.3">
      <c r="A32" s="1" t="s">
        <v>6</v>
      </c>
      <c r="B32" s="2"/>
    </row>
    <row r="33" spans="1:2" x14ac:dyDescent="0.3">
      <c r="A33" s="1" t="s">
        <v>7</v>
      </c>
      <c r="B33" s="2">
        <v>4.4299999999999999E-2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zoomScaleNormal="100" workbookViewId="0">
      <selection activeCell="L18" sqref="L18"/>
    </sheetView>
  </sheetViews>
  <sheetFormatPr defaultRowHeight="16.2" x14ac:dyDescent="0.3"/>
  <cols>
    <col min="1" max="1" width="16.33203125" customWidth="1"/>
    <col min="3" max="3" width="12.6640625" bestFit="1" customWidth="1"/>
  </cols>
  <sheetData>
    <row r="1" spans="1:3" ht="32.4" customHeight="1" x14ac:dyDescent="0.3">
      <c r="A1" s="6" t="s">
        <v>27</v>
      </c>
      <c r="B1" s="6"/>
      <c r="C1" s="2" t="s">
        <v>15</v>
      </c>
    </row>
    <row r="2" spans="1:3" ht="32.4" x14ac:dyDescent="0.3">
      <c r="A2" s="1" t="s">
        <v>0</v>
      </c>
      <c r="B2" s="2">
        <v>50000</v>
      </c>
      <c r="C2" s="2"/>
    </row>
    <row r="3" spans="1:3" ht="48.6" x14ac:dyDescent="0.3">
      <c r="A3" s="1" t="s">
        <v>1</v>
      </c>
      <c r="B3" s="2">
        <v>2279</v>
      </c>
      <c r="C3" s="2">
        <f>B4/B3</f>
        <v>0.10838086880210619</v>
      </c>
    </row>
    <row r="4" spans="1:3" x14ac:dyDescent="0.3">
      <c r="A4" s="1" t="s">
        <v>2</v>
      </c>
      <c r="B4" s="2">
        <v>247</v>
      </c>
      <c r="C4" s="2">
        <f>B4/B2</f>
        <v>4.9399999999999999E-3</v>
      </c>
    </row>
    <row r="5" spans="1:3" x14ac:dyDescent="0.3">
      <c r="A5" s="1"/>
      <c r="B5" s="2"/>
      <c r="C5" s="2"/>
    </row>
    <row r="6" spans="1:3" ht="16.2" customHeight="1" x14ac:dyDescent="0.3">
      <c r="A6" s="6" t="s">
        <v>28</v>
      </c>
      <c r="B6" s="6"/>
      <c r="C6" s="2"/>
    </row>
    <row r="7" spans="1:3" x14ac:dyDescent="0.3">
      <c r="A7" s="1">
        <v>0</v>
      </c>
      <c r="B7" s="2">
        <v>0.1474</v>
      </c>
      <c r="C7" s="2"/>
    </row>
    <row r="8" spans="1:3" x14ac:dyDescent="0.3">
      <c r="A8" s="1">
        <f>A7+0.1</f>
        <v>0.1</v>
      </c>
      <c r="B8" s="2">
        <v>3.7100000000000001E-2</v>
      </c>
      <c r="C8" s="2"/>
    </row>
    <row r="9" spans="1:3" x14ac:dyDescent="0.3">
      <c r="A9" s="1">
        <f t="shared" ref="A9:A16" si="0">A8+0.1</f>
        <v>0.2</v>
      </c>
      <c r="B9" s="2">
        <v>1.26E-2</v>
      </c>
      <c r="C9" s="2"/>
    </row>
    <row r="10" spans="1:3" x14ac:dyDescent="0.3">
      <c r="A10" s="1">
        <f t="shared" si="0"/>
        <v>0.30000000000000004</v>
      </c>
      <c r="B10" s="2">
        <v>3.5999999999999999E-3</v>
      </c>
      <c r="C10" s="2"/>
    </row>
    <row r="11" spans="1:3" x14ac:dyDescent="0.3">
      <c r="A11" s="1">
        <f t="shared" si="0"/>
        <v>0.4</v>
      </c>
      <c r="B11" s="2">
        <v>2.3999999999999998E-3</v>
      </c>
      <c r="C11" s="2"/>
    </row>
    <row r="12" spans="1:3" x14ac:dyDescent="0.3">
      <c r="A12" s="1">
        <f t="shared" si="0"/>
        <v>0.5</v>
      </c>
      <c r="B12" s="2">
        <v>1.1999999999999999E-3</v>
      </c>
      <c r="C12" s="2"/>
    </row>
    <row r="13" spans="1:3" x14ac:dyDescent="0.3">
      <c r="A13" s="1">
        <f>A12+0.1</f>
        <v>0.6</v>
      </c>
      <c r="B13" s="2">
        <v>0</v>
      </c>
      <c r="C13" s="2"/>
    </row>
    <row r="14" spans="1:3" x14ac:dyDescent="0.3">
      <c r="A14" s="1">
        <f t="shared" si="0"/>
        <v>0.7</v>
      </c>
      <c r="B14" s="2">
        <v>0</v>
      </c>
      <c r="C14" s="2"/>
    </row>
    <row r="15" spans="1:3" x14ac:dyDescent="0.3">
      <c r="A15" s="1">
        <f t="shared" si="0"/>
        <v>0.79999999999999993</v>
      </c>
      <c r="B15" s="2">
        <v>0</v>
      </c>
      <c r="C15" s="2"/>
    </row>
    <row r="16" spans="1:3" x14ac:dyDescent="0.3">
      <c r="A16" s="1">
        <f t="shared" si="0"/>
        <v>0.89999999999999991</v>
      </c>
      <c r="B16" s="2">
        <v>0</v>
      </c>
      <c r="C16" s="2"/>
    </row>
    <row r="17" spans="1:3" x14ac:dyDescent="0.3">
      <c r="A17" s="1">
        <f>A16+0.1</f>
        <v>0.99999999999999989</v>
      </c>
      <c r="B17" s="2">
        <v>0</v>
      </c>
      <c r="C17" s="2"/>
    </row>
    <row r="18" spans="1:3" ht="162" x14ac:dyDescent="0.3">
      <c r="A18" s="1" t="s">
        <v>3</v>
      </c>
      <c r="B18" s="2">
        <v>9.5999999999999992E-3</v>
      </c>
      <c r="C18" s="2"/>
    </row>
    <row r="19" spans="1:3" x14ac:dyDescent="0.3">
      <c r="A19" s="2"/>
      <c r="B19" s="2"/>
      <c r="C19" s="2"/>
    </row>
    <row r="20" spans="1:3" x14ac:dyDescent="0.3">
      <c r="A20" s="2"/>
      <c r="B20" s="2"/>
      <c r="C20" s="2"/>
    </row>
    <row r="21" spans="1:3" ht="16.2" customHeight="1" x14ac:dyDescent="0.3">
      <c r="A21" s="6" t="s">
        <v>4</v>
      </c>
      <c r="B21" s="6"/>
      <c r="C21" s="2"/>
    </row>
    <row r="22" spans="1:3" ht="32.4" x14ac:dyDescent="0.3">
      <c r="A22" s="1" t="s">
        <v>5</v>
      </c>
      <c r="B22" s="2"/>
      <c r="C22" s="2"/>
    </row>
    <row r="23" spans="1:3" x14ac:dyDescent="0.3">
      <c r="A23" s="1">
        <v>5</v>
      </c>
      <c r="B23" s="2">
        <v>4.8000000000000001E-2</v>
      </c>
      <c r="C23" s="2"/>
    </row>
    <row r="24" spans="1:3" x14ac:dyDescent="0.3">
      <c r="A24" s="1">
        <f>A23+5</f>
        <v>10</v>
      </c>
      <c r="B24" s="2">
        <v>4.2000000000000003E-2</v>
      </c>
      <c r="C24" s="2"/>
    </row>
    <row r="25" spans="1:3" x14ac:dyDescent="0.3">
      <c r="A25" s="1">
        <f>A24+5</f>
        <v>15</v>
      </c>
      <c r="B25" s="2">
        <v>3.73E-2</v>
      </c>
      <c r="C25" s="2"/>
    </row>
    <row r="26" spans="1:3" x14ac:dyDescent="0.3">
      <c r="A26" s="1">
        <f>A25+5</f>
        <v>20</v>
      </c>
      <c r="B26" s="2">
        <v>3.4000000000000002E-2</v>
      </c>
      <c r="C26" s="2"/>
    </row>
    <row r="27" spans="1:3" x14ac:dyDescent="0.3">
      <c r="A27" s="1">
        <v>30</v>
      </c>
      <c r="B27" s="2">
        <v>2.53E-2</v>
      </c>
      <c r="C27" s="2"/>
    </row>
    <row r="28" spans="1:3" x14ac:dyDescent="0.3">
      <c r="A28" s="1">
        <v>100</v>
      </c>
      <c r="B28" s="2">
        <v>1.4200000000000001E-2</v>
      </c>
      <c r="C28" s="2"/>
    </row>
    <row r="29" spans="1:3" x14ac:dyDescent="0.3">
      <c r="A29" s="1">
        <v>200</v>
      </c>
      <c r="B29" s="2">
        <v>1.21E-2</v>
      </c>
      <c r="C29" s="2"/>
    </row>
    <row r="30" spans="1:3" x14ac:dyDescent="0.3">
      <c r="A30" s="1">
        <v>500</v>
      </c>
      <c r="B30" s="2">
        <v>6.7999999999999996E-3</v>
      </c>
      <c r="C30" s="2"/>
    </row>
    <row r="31" spans="1:3" x14ac:dyDescent="0.3">
      <c r="A31" s="1">
        <v>1000</v>
      </c>
      <c r="B31" s="2">
        <v>4.8999999999999998E-3</v>
      </c>
      <c r="C31" s="2"/>
    </row>
    <row r="32" spans="1:3" ht="194.4" x14ac:dyDescent="0.3">
      <c r="A32" s="1" t="s">
        <v>6</v>
      </c>
      <c r="B32" s="2"/>
      <c r="C32" s="2"/>
    </row>
    <row r="33" spans="1:3" x14ac:dyDescent="0.3">
      <c r="A33" s="1" t="s">
        <v>7</v>
      </c>
      <c r="B33" s="2">
        <v>2.4799999999999999E-2</v>
      </c>
      <c r="C33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6" zoomScale="70" zoomScaleNormal="70" workbookViewId="0">
      <selection activeCell="D17" sqref="D17"/>
    </sheetView>
  </sheetViews>
  <sheetFormatPr defaultRowHeight="16.2" x14ac:dyDescent="0.3"/>
  <cols>
    <col min="1" max="1" width="14.21875" customWidth="1"/>
    <col min="2" max="2" width="10.5546875" customWidth="1"/>
  </cols>
  <sheetData>
    <row r="1" spans="1:14" ht="48.6" customHeight="1" x14ac:dyDescent="0.3">
      <c r="A1" s="5" t="s">
        <v>16</v>
      </c>
      <c r="B1" t="s">
        <v>17</v>
      </c>
      <c r="D1" s="4" t="s">
        <v>18</v>
      </c>
      <c r="F1" s="4" t="s">
        <v>19</v>
      </c>
      <c r="H1" s="4" t="s">
        <v>20</v>
      </c>
      <c r="J1" s="4" t="s">
        <v>21</v>
      </c>
      <c r="L1" s="4" t="s">
        <v>22</v>
      </c>
      <c r="N1" s="4" t="s">
        <v>23</v>
      </c>
    </row>
    <row r="2" spans="1:14" ht="32.4" customHeight="1" x14ac:dyDescent="0.3">
      <c r="A2" s="1" t="s">
        <v>0</v>
      </c>
      <c r="B2" s="2">
        <v>50000</v>
      </c>
      <c r="D2" s="2">
        <v>50000</v>
      </c>
      <c r="F2" s="2">
        <v>50000</v>
      </c>
      <c r="H2" s="2">
        <v>50000</v>
      </c>
      <c r="J2" s="2">
        <v>50000</v>
      </c>
      <c r="L2" s="2">
        <v>50000</v>
      </c>
      <c r="N2" s="2">
        <v>50000</v>
      </c>
    </row>
    <row r="3" spans="1:14" x14ac:dyDescent="0.3">
      <c r="A3" s="1" t="s">
        <v>1</v>
      </c>
      <c r="B3" s="2">
        <v>2279</v>
      </c>
      <c r="C3">
        <f>B4/B3</f>
        <v>0.12110574813514699</v>
      </c>
      <c r="D3" s="2">
        <v>2279</v>
      </c>
      <c r="E3">
        <f>D4/D3</f>
        <v>0.43835015357612989</v>
      </c>
      <c r="F3" s="2">
        <v>2279</v>
      </c>
      <c r="G3">
        <f>F4/F3</f>
        <v>0.43878894251864853</v>
      </c>
      <c r="H3" s="2">
        <v>2279</v>
      </c>
      <c r="I3">
        <f>H4/H3</f>
        <v>0.44010530934620445</v>
      </c>
      <c r="J3" s="2">
        <v>2279</v>
      </c>
      <c r="K3">
        <f>J4/J3</f>
        <v>0.44142167617376044</v>
      </c>
      <c r="L3" s="2">
        <v>2279</v>
      </c>
      <c r="M3">
        <f>L4/L3</f>
        <v>7.0206230802983766E-3</v>
      </c>
      <c r="N3" s="2">
        <v>2279</v>
      </c>
    </row>
    <row r="4" spans="1:14" x14ac:dyDescent="0.3">
      <c r="A4" s="1" t="s">
        <v>2</v>
      </c>
      <c r="B4" s="2">
        <v>276</v>
      </c>
      <c r="C4">
        <f>B4/B2</f>
        <v>5.5199999999999997E-3</v>
      </c>
      <c r="D4" s="2">
        <v>999</v>
      </c>
      <c r="E4">
        <f>D4/D2</f>
        <v>1.9980000000000001E-2</v>
      </c>
      <c r="F4" s="2">
        <v>1000</v>
      </c>
      <c r="G4">
        <f>F4/F2</f>
        <v>0.02</v>
      </c>
      <c r="H4" s="2">
        <v>1003</v>
      </c>
      <c r="I4">
        <f>H4/H2</f>
        <v>2.0060000000000001E-2</v>
      </c>
      <c r="J4" s="2">
        <v>1006</v>
      </c>
      <c r="K4">
        <f>J4/J2</f>
        <v>2.0119999999999999E-2</v>
      </c>
      <c r="L4" s="2">
        <v>16</v>
      </c>
      <c r="M4">
        <f>L4/L2</f>
        <v>3.2000000000000003E-4</v>
      </c>
      <c r="N4" s="2">
        <v>16</v>
      </c>
    </row>
    <row r="5" spans="1:14" x14ac:dyDescent="0.3">
      <c r="A5" s="1"/>
      <c r="B5" s="2"/>
      <c r="D5" s="2"/>
      <c r="F5" s="2"/>
      <c r="H5" s="2"/>
      <c r="J5" s="2"/>
      <c r="L5" s="2"/>
      <c r="N5" s="2"/>
    </row>
    <row r="6" spans="1:14" ht="39.6" customHeight="1" x14ac:dyDescent="0.3">
      <c r="A6" s="6" t="s">
        <v>8</v>
      </c>
      <c r="B6" s="6"/>
      <c r="D6" s="3"/>
      <c r="F6" s="3"/>
      <c r="H6" s="3"/>
      <c r="J6" s="3"/>
      <c r="L6" s="3"/>
      <c r="N6" s="3"/>
    </row>
    <row r="7" spans="1:14" x14ac:dyDescent="0.3">
      <c r="A7" s="1">
        <v>0</v>
      </c>
      <c r="B7" s="2">
        <v>0.40350000000000003</v>
      </c>
      <c r="D7" s="2">
        <v>0.53300000000000003</v>
      </c>
      <c r="F7" s="2">
        <v>0.54339999999999999</v>
      </c>
      <c r="H7" s="2">
        <v>0.54339999999999999</v>
      </c>
      <c r="J7" s="2">
        <v>0.54449999999999998</v>
      </c>
      <c r="L7" s="2">
        <v>8.0000000000000004E-4</v>
      </c>
      <c r="N7" s="2">
        <v>8.0000000000000004E-4</v>
      </c>
    </row>
    <row r="8" spans="1:14" x14ac:dyDescent="0.3">
      <c r="A8" s="1">
        <f>A7+0.1</f>
        <v>0.1</v>
      </c>
      <c r="B8" s="2">
        <v>0.2233</v>
      </c>
      <c r="D8" s="2">
        <v>0.33529999999999999</v>
      </c>
      <c r="F8" s="2">
        <v>0.34589999999999999</v>
      </c>
      <c r="H8" s="2">
        <v>0.34460000000000002</v>
      </c>
      <c r="J8" s="2">
        <v>0.34520000000000001</v>
      </c>
      <c r="L8" s="2">
        <v>1E-4</v>
      </c>
      <c r="N8" s="2">
        <v>1E-4</v>
      </c>
    </row>
    <row r="9" spans="1:14" x14ac:dyDescent="0.3">
      <c r="A9" s="1">
        <f t="shared" ref="A9:A16" si="0">A8+0.1</f>
        <v>0.2</v>
      </c>
      <c r="B9" s="2">
        <v>9.8799999999999999E-2</v>
      </c>
      <c r="D9" s="2">
        <v>0.24610000000000001</v>
      </c>
      <c r="F9" s="2">
        <v>0.25679999999999997</v>
      </c>
      <c r="H9" s="2">
        <v>0.25819999999999999</v>
      </c>
      <c r="J9" s="2">
        <v>0.25900000000000001</v>
      </c>
      <c r="L9" s="2">
        <v>1E-4</v>
      </c>
      <c r="N9" s="2">
        <v>1E-4</v>
      </c>
    </row>
    <row r="10" spans="1:14" x14ac:dyDescent="0.3">
      <c r="A10" s="1">
        <f t="shared" si="0"/>
        <v>0.30000000000000004</v>
      </c>
      <c r="B10" s="2">
        <v>6.3E-2</v>
      </c>
      <c r="D10" s="2">
        <v>0.16200000000000001</v>
      </c>
      <c r="F10" s="2">
        <v>0.16259999999999999</v>
      </c>
      <c r="H10" s="2">
        <v>0.1646</v>
      </c>
      <c r="J10" s="2">
        <v>0.1656</v>
      </c>
      <c r="L10" s="2">
        <v>1E-4</v>
      </c>
      <c r="N10" s="2">
        <v>1E-4</v>
      </c>
    </row>
    <row r="11" spans="1:14" x14ac:dyDescent="0.3">
      <c r="A11" s="1">
        <f t="shared" si="0"/>
        <v>0.4</v>
      </c>
      <c r="B11" s="2">
        <v>4.9500000000000002E-2</v>
      </c>
      <c r="D11" s="2">
        <v>0.1203</v>
      </c>
      <c r="F11" s="2">
        <v>0.1208</v>
      </c>
      <c r="H11" s="2">
        <v>0.12130000000000001</v>
      </c>
      <c r="J11" s="2">
        <v>0.1221</v>
      </c>
      <c r="L11" s="2">
        <v>1E-4</v>
      </c>
      <c r="N11" s="2">
        <v>1E-4</v>
      </c>
    </row>
    <row r="12" spans="1:14" x14ac:dyDescent="0.3">
      <c r="A12" s="1">
        <f t="shared" si="0"/>
        <v>0.5</v>
      </c>
      <c r="B12" s="2">
        <v>3.0099999999999998E-2</v>
      </c>
      <c r="D12" s="2">
        <v>8.1100000000000005E-2</v>
      </c>
      <c r="F12" s="2">
        <v>8.1600000000000006E-2</v>
      </c>
      <c r="H12" s="2">
        <v>8.3000000000000004E-2</v>
      </c>
      <c r="J12" s="2">
        <v>8.5099999999999995E-2</v>
      </c>
      <c r="L12" s="2">
        <v>1E-4</v>
      </c>
      <c r="N12" s="2">
        <v>1E-4</v>
      </c>
    </row>
    <row r="13" spans="1:14" x14ac:dyDescent="0.3">
      <c r="A13" s="1">
        <f>A12+0.1</f>
        <v>0.6</v>
      </c>
      <c r="B13" s="2">
        <v>7.1999999999999998E-3</v>
      </c>
      <c r="D13" s="2">
        <v>4.7199999999999999E-2</v>
      </c>
      <c r="F13" s="2">
        <v>4.7399999999999998E-2</v>
      </c>
      <c r="H13" s="2">
        <v>4.7600000000000003E-2</v>
      </c>
      <c r="J13" s="2">
        <v>4.7899999999999998E-2</v>
      </c>
      <c r="L13" s="2">
        <v>1E-4</v>
      </c>
      <c r="N13" s="2">
        <v>1E-4</v>
      </c>
    </row>
    <row r="14" spans="1:14" x14ac:dyDescent="0.3">
      <c r="A14" s="1">
        <f t="shared" si="0"/>
        <v>0.7</v>
      </c>
      <c r="B14" s="2">
        <v>0</v>
      </c>
      <c r="D14" s="2">
        <v>3.1199999999999999E-2</v>
      </c>
      <c r="F14" s="2">
        <v>3.2899999999999999E-2</v>
      </c>
      <c r="H14" s="2">
        <v>3.3099999999999997E-2</v>
      </c>
      <c r="J14" s="2">
        <v>3.4000000000000002E-2</v>
      </c>
      <c r="L14" s="2">
        <v>0</v>
      </c>
      <c r="N14" s="2">
        <v>0</v>
      </c>
    </row>
    <row r="15" spans="1:14" x14ac:dyDescent="0.3">
      <c r="A15" s="1">
        <f t="shared" si="0"/>
        <v>0.79999999999999993</v>
      </c>
      <c r="B15" s="2">
        <v>0</v>
      </c>
      <c r="D15" s="2">
        <v>1.6199999999999999E-2</v>
      </c>
      <c r="F15" s="2">
        <v>1.77E-2</v>
      </c>
      <c r="H15" s="2">
        <v>1.7899999999999999E-2</v>
      </c>
      <c r="J15" s="2">
        <v>1.8599999999999998E-2</v>
      </c>
      <c r="L15" s="2">
        <v>0</v>
      </c>
      <c r="N15" s="2">
        <v>0</v>
      </c>
    </row>
    <row r="16" spans="1:14" x14ac:dyDescent="0.3">
      <c r="A16" s="1">
        <f t="shared" si="0"/>
        <v>0.89999999999999991</v>
      </c>
      <c r="B16" s="2">
        <v>0</v>
      </c>
      <c r="D16" s="2">
        <v>8.8000000000000005E-3</v>
      </c>
      <c r="F16" s="2">
        <v>8.8000000000000005E-3</v>
      </c>
      <c r="H16" s="2">
        <v>8.8000000000000005E-3</v>
      </c>
      <c r="J16" s="2">
        <v>8.8000000000000005E-3</v>
      </c>
      <c r="L16" s="2">
        <v>0</v>
      </c>
      <c r="N16" s="2">
        <v>0</v>
      </c>
    </row>
    <row r="17" spans="1:14" x14ac:dyDescent="0.3">
      <c r="A17" s="1">
        <f>A16+0.1</f>
        <v>0.99999999999999989</v>
      </c>
      <c r="B17" s="2">
        <v>0</v>
      </c>
      <c r="D17" s="2">
        <v>6.1999999999999998E-3</v>
      </c>
      <c r="F17" s="2">
        <v>6.1999999999999998E-3</v>
      </c>
      <c r="H17" s="2">
        <v>6.1999999999999998E-3</v>
      </c>
      <c r="J17" s="2">
        <v>6.1999999999999998E-3</v>
      </c>
      <c r="L17" s="2">
        <v>0</v>
      </c>
      <c r="N17" s="2">
        <v>0</v>
      </c>
    </row>
    <row r="18" spans="1:14" ht="113.4" x14ac:dyDescent="0.3">
      <c r="A18" s="1" t="s">
        <v>3</v>
      </c>
      <c r="B18" s="2">
        <v>5.7099999999999998E-2</v>
      </c>
      <c r="D18" s="2">
        <v>0.1143</v>
      </c>
      <c r="F18" s="2">
        <v>0.1174</v>
      </c>
      <c r="H18" s="2">
        <v>0.1179</v>
      </c>
      <c r="J18" s="2">
        <v>0.1186</v>
      </c>
      <c r="L18" s="2">
        <v>1E-4</v>
      </c>
      <c r="N18" s="2">
        <v>1E-4</v>
      </c>
    </row>
    <row r="19" spans="1:14" x14ac:dyDescent="0.3">
      <c r="A19" s="2"/>
      <c r="B19" s="2"/>
      <c r="D19" s="2"/>
      <c r="F19" s="2"/>
      <c r="H19" s="2"/>
      <c r="J19" s="2"/>
      <c r="L19" s="2"/>
      <c r="N19" s="2"/>
    </row>
    <row r="20" spans="1:14" x14ac:dyDescent="0.3">
      <c r="A20" s="2"/>
      <c r="B20" s="2"/>
      <c r="D20" s="2"/>
      <c r="F20" s="2"/>
      <c r="H20" s="2"/>
      <c r="J20" s="2"/>
      <c r="L20" s="2"/>
      <c r="N20" s="2"/>
    </row>
    <row r="21" spans="1:14" ht="39.6" customHeight="1" x14ac:dyDescent="0.3">
      <c r="A21" s="6" t="s">
        <v>4</v>
      </c>
      <c r="B21" s="6"/>
      <c r="D21" s="3"/>
      <c r="F21" s="3"/>
      <c r="H21" s="3"/>
      <c r="J21" s="3"/>
      <c r="L21" s="3"/>
      <c r="N21" s="3"/>
    </row>
    <row r="22" spans="1:14" x14ac:dyDescent="0.3">
      <c r="A22" s="1" t="s">
        <v>5</v>
      </c>
      <c r="B22" s="2"/>
      <c r="D22" s="2"/>
      <c r="F22" s="2"/>
      <c r="H22" s="2"/>
      <c r="J22" s="2"/>
      <c r="L22" s="2"/>
      <c r="N22" s="2"/>
    </row>
    <row r="23" spans="1:14" x14ac:dyDescent="0.3">
      <c r="A23" s="1">
        <v>5</v>
      </c>
      <c r="B23" s="2">
        <v>0.192</v>
      </c>
      <c r="D23" s="2">
        <v>0.25600000000000001</v>
      </c>
      <c r="F23" s="2">
        <v>0.25600000000000001</v>
      </c>
      <c r="H23" s="2">
        <v>0.25600000000000001</v>
      </c>
      <c r="J23" s="2">
        <v>0.26</v>
      </c>
      <c r="L23" s="2">
        <v>0</v>
      </c>
      <c r="N23" s="2">
        <v>0</v>
      </c>
    </row>
    <row r="24" spans="1:14" x14ac:dyDescent="0.3">
      <c r="A24" s="1">
        <f>A23+5</f>
        <v>10</v>
      </c>
      <c r="B24" s="2">
        <v>0.156</v>
      </c>
      <c r="D24" s="2">
        <v>0.23400000000000001</v>
      </c>
      <c r="F24" s="2">
        <v>0.23599999999999999</v>
      </c>
      <c r="H24" s="2">
        <v>0.23599999999999999</v>
      </c>
      <c r="J24" s="2">
        <v>0.24</v>
      </c>
      <c r="L24" s="2">
        <v>0</v>
      </c>
      <c r="N24" s="2">
        <v>0</v>
      </c>
    </row>
    <row r="25" spans="1:14" x14ac:dyDescent="0.3">
      <c r="A25" s="1">
        <f>A24+5</f>
        <v>15</v>
      </c>
      <c r="B25" s="2">
        <v>0.12</v>
      </c>
      <c r="D25" s="2">
        <v>0.20669999999999999</v>
      </c>
      <c r="F25" s="2">
        <v>0.20930000000000001</v>
      </c>
      <c r="H25" s="2">
        <v>0.2107</v>
      </c>
      <c r="J25" s="2">
        <v>0.20930000000000001</v>
      </c>
      <c r="L25" s="2">
        <v>0</v>
      </c>
      <c r="N25" s="2">
        <v>0</v>
      </c>
    </row>
    <row r="26" spans="1:14" x14ac:dyDescent="0.3">
      <c r="A26" s="1">
        <f>A25+5</f>
        <v>20</v>
      </c>
      <c r="B26" s="2">
        <v>0.121</v>
      </c>
      <c r="D26" s="2">
        <v>0.19800000000000001</v>
      </c>
      <c r="F26" s="2">
        <v>0.19800000000000001</v>
      </c>
      <c r="H26" s="2">
        <v>0.19800000000000001</v>
      </c>
      <c r="J26" s="2">
        <v>0.19800000000000001</v>
      </c>
      <c r="L26" s="2">
        <v>0</v>
      </c>
      <c r="N26" s="2">
        <v>0</v>
      </c>
    </row>
    <row r="27" spans="1:14" x14ac:dyDescent="0.3">
      <c r="A27" s="1">
        <v>30</v>
      </c>
      <c r="B27" s="2">
        <v>9.8000000000000004E-2</v>
      </c>
      <c r="D27" s="2">
        <v>0.1653</v>
      </c>
      <c r="F27" s="2">
        <v>0.1653</v>
      </c>
      <c r="H27" s="2">
        <v>0.16669999999999999</v>
      </c>
      <c r="J27" s="2">
        <v>0.16800000000000001</v>
      </c>
      <c r="L27" s="2">
        <v>0</v>
      </c>
      <c r="N27" s="2">
        <v>0</v>
      </c>
    </row>
    <row r="28" spans="1:14" x14ac:dyDescent="0.3">
      <c r="A28" s="1">
        <v>100</v>
      </c>
      <c r="B28" s="2">
        <v>4.1599999999999998E-2</v>
      </c>
      <c r="D28" s="2">
        <v>9.1999999999999998E-2</v>
      </c>
      <c r="F28" s="2">
        <v>9.2600000000000002E-2</v>
      </c>
      <c r="H28" s="2">
        <v>9.2999999999999999E-2</v>
      </c>
      <c r="J28" s="2">
        <v>9.3600000000000003E-2</v>
      </c>
      <c r="L28" s="2">
        <v>0</v>
      </c>
      <c r="N28" s="2">
        <v>0</v>
      </c>
    </row>
    <row r="29" spans="1:14" x14ac:dyDescent="0.3">
      <c r="A29" s="1">
        <v>200</v>
      </c>
      <c r="B29" s="2">
        <v>2.4299999999999999E-2</v>
      </c>
      <c r="D29" s="2">
        <v>6.0499999999999998E-2</v>
      </c>
      <c r="F29" s="2">
        <v>6.0900000000000003E-2</v>
      </c>
      <c r="H29" s="2">
        <v>3.09E-2</v>
      </c>
      <c r="J29" s="2">
        <v>6.1100000000000002E-2</v>
      </c>
      <c r="L29" s="2">
        <v>2.9999999999999997E-4</v>
      </c>
      <c r="N29" s="2">
        <v>2.9999999999999997E-4</v>
      </c>
    </row>
    <row r="30" spans="1:14" x14ac:dyDescent="0.3">
      <c r="A30" s="1">
        <v>500</v>
      </c>
      <c r="B30" s="2">
        <v>1.06E-2</v>
      </c>
      <c r="D30" s="2">
        <v>3.3599999999999998E-2</v>
      </c>
      <c r="F30" s="2">
        <v>3.3799999999999997E-2</v>
      </c>
      <c r="H30" s="2">
        <v>3.39E-2</v>
      </c>
      <c r="J30" s="2">
        <v>3.4000000000000002E-2</v>
      </c>
      <c r="L30" s="2">
        <v>2.0000000000000001E-4</v>
      </c>
      <c r="N30" s="2">
        <v>2.0000000000000001E-4</v>
      </c>
    </row>
    <row r="31" spans="1:14" x14ac:dyDescent="0.3">
      <c r="A31" s="1">
        <v>1000</v>
      </c>
      <c r="B31" s="2">
        <v>5.4999999999999997E-3</v>
      </c>
      <c r="D31" s="2">
        <v>0.02</v>
      </c>
      <c r="F31" s="2">
        <v>0.02</v>
      </c>
      <c r="H31" s="2">
        <v>2.01E-2</v>
      </c>
      <c r="J31" s="2">
        <v>2.01E-2</v>
      </c>
      <c r="L31" s="2">
        <v>2.9999999999999997E-4</v>
      </c>
      <c r="N31" s="2">
        <v>2.9999999999999997E-4</v>
      </c>
    </row>
    <row r="32" spans="1:14" ht="97.2" x14ac:dyDescent="0.3">
      <c r="A32" s="1" t="s">
        <v>6</v>
      </c>
      <c r="B32" s="2"/>
      <c r="D32" s="2"/>
      <c r="F32" s="2"/>
      <c r="H32" s="2"/>
      <c r="J32" s="2"/>
      <c r="L32" s="2"/>
      <c r="N32" s="2"/>
    </row>
    <row r="33" spans="1:14" x14ac:dyDescent="0.3">
      <c r="A33" s="1" t="s">
        <v>7</v>
      </c>
      <c r="B33" s="2">
        <v>9.1600000000000001E-2</v>
      </c>
      <c r="D33" s="2">
        <v>0.1658</v>
      </c>
      <c r="F33" s="2">
        <v>0.1666</v>
      </c>
      <c r="H33" s="2">
        <v>0.16700000000000001</v>
      </c>
      <c r="J33" s="2">
        <v>0.16789999999999999</v>
      </c>
      <c r="L33" s="2">
        <v>0</v>
      </c>
      <c r="N33" s="2">
        <v>0</v>
      </c>
    </row>
  </sheetData>
  <mergeCells count="2">
    <mergeCell ref="A6:B6"/>
    <mergeCell ref="A21:B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85" zoomScaleNormal="85" workbookViewId="0">
      <selection activeCell="C16" sqref="C16"/>
    </sheetView>
  </sheetViews>
  <sheetFormatPr defaultRowHeight="16.2" x14ac:dyDescent="0.3"/>
  <cols>
    <col min="1" max="1" width="15.21875" customWidth="1"/>
  </cols>
  <sheetData>
    <row r="1" spans="1:4" ht="62.4" customHeight="1" x14ac:dyDescent="0.3">
      <c r="A1" s="6" t="s">
        <v>29</v>
      </c>
      <c r="B1" s="6"/>
    </row>
    <row r="2" spans="1:4" ht="32.4" customHeight="1" x14ac:dyDescent="0.3">
      <c r="A2" s="1" t="s">
        <v>0</v>
      </c>
      <c r="B2" s="2">
        <v>50000</v>
      </c>
    </row>
    <row r="3" spans="1:4" x14ac:dyDescent="0.3">
      <c r="A3" s="1" t="s">
        <v>1</v>
      </c>
      <c r="B3" s="2">
        <v>2279</v>
      </c>
      <c r="D3">
        <f>B4/B3</f>
        <v>0.443176831943835</v>
      </c>
    </row>
    <row r="4" spans="1:4" x14ac:dyDescent="0.3">
      <c r="A4" s="1" t="s">
        <v>2</v>
      </c>
      <c r="B4" s="2">
        <v>1010</v>
      </c>
      <c r="D4">
        <f>B4/B2</f>
        <v>2.0199999999999999E-2</v>
      </c>
    </row>
    <row r="5" spans="1:4" x14ac:dyDescent="0.3">
      <c r="A5" s="1"/>
      <c r="B5" s="2"/>
    </row>
    <row r="6" spans="1:4" ht="16.2" customHeight="1" x14ac:dyDescent="0.3">
      <c r="A6" s="6" t="s">
        <v>8</v>
      </c>
      <c r="B6" s="6"/>
    </row>
    <row r="7" spans="1:4" x14ac:dyDescent="0.3">
      <c r="A7" s="1">
        <v>0</v>
      </c>
      <c r="B7" s="2">
        <v>0.52210000000000001</v>
      </c>
    </row>
    <row r="8" spans="1:4" x14ac:dyDescent="0.3">
      <c r="A8" s="1">
        <f>A7+0.1</f>
        <v>0.1</v>
      </c>
      <c r="B8" s="2">
        <v>0.33789999999999998</v>
      </c>
    </row>
    <row r="9" spans="1:4" x14ac:dyDescent="0.3">
      <c r="A9" s="1">
        <f t="shared" ref="A9:A16" si="0">A8+0.1</f>
        <v>0.2</v>
      </c>
      <c r="B9" s="2">
        <v>0.2223</v>
      </c>
    </row>
    <row r="10" spans="1:4" x14ac:dyDescent="0.3">
      <c r="A10" s="1">
        <f t="shared" si="0"/>
        <v>0.30000000000000004</v>
      </c>
      <c r="B10" s="2">
        <v>0.15260000000000001</v>
      </c>
    </row>
    <row r="11" spans="1:4" x14ac:dyDescent="0.3">
      <c r="A11" s="1">
        <f t="shared" si="0"/>
        <v>0.4</v>
      </c>
      <c r="B11" s="2">
        <v>0.1124</v>
      </c>
    </row>
    <row r="12" spans="1:4" x14ac:dyDescent="0.3">
      <c r="A12" s="1">
        <f t="shared" si="0"/>
        <v>0.5</v>
      </c>
      <c r="B12" s="2">
        <v>0.08</v>
      </c>
    </row>
    <row r="13" spans="1:4" x14ac:dyDescent="0.3">
      <c r="A13" s="1">
        <f>A12+0.1</f>
        <v>0.6</v>
      </c>
      <c r="B13" s="2">
        <v>6.7799999999999999E-2</v>
      </c>
    </row>
    <row r="14" spans="1:4" x14ac:dyDescent="0.3">
      <c r="A14" s="1">
        <f t="shared" si="0"/>
        <v>0.7</v>
      </c>
      <c r="B14" s="2">
        <v>5.04E-2</v>
      </c>
    </row>
    <row r="15" spans="1:4" x14ac:dyDescent="0.3">
      <c r="A15" s="1">
        <f t="shared" si="0"/>
        <v>0.79999999999999993</v>
      </c>
      <c r="B15" s="2">
        <v>3.8300000000000001E-2</v>
      </c>
    </row>
    <row r="16" spans="1:4" x14ac:dyDescent="0.3">
      <c r="A16" s="1">
        <f t="shared" si="0"/>
        <v>0.89999999999999991</v>
      </c>
      <c r="B16" s="2">
        <v>2.29E-2</v>
      </c>
    </row>
    <row r="17" spans="1:2" x14ac:dyDescent="0.3">
      <c r="A17" s="1">
        <f>A16+0.1</f>
        <v>0.99999999999999989</v>
      </c>
      <c r="B17" s="2">
        <v>1.8800000000000001E-2</v>
      </c>
    </row>
    <row r="18" spans="1:2" ht="97.2" x14ac:dyDescent="0.3">
      <c r="A18" s="1" t="s">
        <v>3</v>
      </c>
      <c r="B18" s="2">
        <v>0.1212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x14ac:dyDescent="0.3">
      <c r="A22" s="1" t="s">
        <v>30</v>
      </c>
      <c r="B22" s="2"/>
    </row>
    <row r="23" spans="1:2" x14ac:dyDescent="0.3">
      <c r="A23" s="1">
        <v>5</v>
      </c>
      <c r="B23" s="2">
        <v>0.26800000000000002</v>
      </c>
    </row>
    <row r="24" spans="1:2" x14ac:dyDescent="0.3">
      <c r="A24" s="1">
        <f>A23+5</f>
        <v>10</v>
      </c>
      <c r="B24" s="2">
        <v>0.24</v>
      </c>
    </row>
    <row r="25" spans="1:2" x14ac:dyDescent="0.3">
      <c r="A25" s="1">
        <f>A24+5</f>
        <v>15</v>
      </c>
      <c r="B25" s="2">
        <v>0.21329999999999999</v>
      </c>
    </row>
    <row r="26" spans="1:2" x14ac:dyDescent="0.3">
      <c r="A26" s="1">
        <f>A25+5</f>
        <v>20</v>
      </c>
      <c r="B26" s="2">
        <v>0.19500000000000001</v>
      </c>
    </row>
    <row r="27" spans="1:2" x14ac:dyDescent="0.3">
      <c r="A27" s="1">
        <v>30</v>
      </c>
      <c r="B27" s="2">
        <v>0.15529999999999999</v>
      </c>
    </row>
    <row r="28" spans="1:2" x14ac:dyDescent="0.3">
      <c r="A28" s="1">
        <v>100</v>
      </c>
      <c r="B28" s="2">
        <v>8.9399999999999993E-2</v>
      </c>
    </row>
    <row r="29" spans="1:2" x14ac:dyDescent="0.3">
      <c r="A29" s="1">
        <v>200</v>
      </c>
      <c r="B29" s="2">
        <v>5.96E-2</v>
      </c>
    </row>
    <row r="30" spans="1:2" x14ac:dyDescent="0.3">
      <c r="A30" s="1">
        <v>500</v>
      </c>
      <c r="B30" s="2">
        <v>3.2500000000000001E-2</v>
      </c>
    </row>
    <row r="31" spans="1:2" x14ac:dyDescent="0.3">
      <c r="A31" s="1">
        <v>1000</v>
      </c>
      <c r="B31" s="2">
        <v>2.0199999999999999E-2</v>
      </c>
    </row>
    <row r="32" spans="1:2" ht="81" x14ac:dyDescent="0.3">
      <c r="A32" s="1" t="s">
        <v>6</v>
      </c>
      <c r="B32" s="2"/>
    </row>
    <row r="33" spans="1:2" x14ac:dyDescent="0.3">
      <c r="A33" s="1" t="s">
        <v>7</v>
      </c>
      <c r="B33" s="2">
        <v>0.15659999999999999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31" zoomScale="130" zoomScaleNormal="130" workbookViewId="0">
      <selection activeCell="I20" sqref="I20"/>
    </sheetView>
  </sheetViews>
  <sheetFormatPr defaultRowHeight="16.2" x14ac:dyDescent="0.3"/>
  <cols>
    <col min="1" max="1" width="15.21875" customWidth="1"/>
  </cols>
  <sheetData>
    <row r="1" spans="1:20" ht="62.4" customHeight="1" x14ac:dyDescent="0.3">
      <c r="A1" s="6" t="s">
        <v>29</v>
      </c>
      <c r="B1" s="6"/>
      <c r="T1" t="s">
        <v>13</v>
      </c>
    </row>
    <row r="2" spans="1:20" ht="32.4" customHeight="1" x14ac:dyDescent="0.3">
      <c r="A2" s="1" t="s">
        <v>0</v>
      </c>
      <c r="B2" s="2">
        <v>50000</v>
      </c>
    </row>
    <row r="3" spans="1:20" x14ac:dyDescent="0.3">
      <c r="A3" s="1" t="s">
        <v>1</v>
      </c>
      <c r="B3" s="2">
        <v>2279</v>
      </c>
      <c r="D3" t="s">
        <v>31</v>
      </c>
      <c r="E3">
        <f>B4/B3</f>
        <v>0.31154014918824047</v>
      </c>
    </row>
    <row r="4" spans="1:20" x14ac:dyDescent="0.3">
      <c r="A4" s="1" t="s">
        <v>2</v>
      </c>
      <c r="B4" s="2">
        <v>710</v>
      </c>
      <c r="D4" t="s">
        <v>32</v>
      </c>
      <c r="E4">
        <f>B4/B2</f>
        <v>1.4200000000000001E-2</v>
      </c>
      <c r="P4" t="s">
        <v>24</v>
      </c>
    </row>
    <row r="5" spans="1:20" x14ac:dyDescent="0.3">
      <c r="A5" s="1"/>
      <c r="B5" s="2"/>
    </row>
    <row r="6" spans="1:20" ht="16.2" customHeight="1" x14ac:dyDescent="0.3">
      <c r="A6" s="6" t="s">
        <v>8</v>
      </c>
      <c r="B6" s="6"/>
    </row>
    <row r="7" spans="1:20" x14ac:dyDescent="0.3">
      <c r="A7" s="1">
        <v>0</v>
      </c>
      <c r="B7" s="2">
        <v>0.23130000000000001</v>
      </c>
    </row>
    <row r="8" spans="1:20" x14ac:dyDescent="0.3">
      <c r="A8" s="1">
        <f>A7+0.1</f>
        <v>0.1</v>
      </c>
      <c r="B8" s="2">
        <v>0.1186</v>
      </c>
    </row>
    <row r="9" spans="1:20" x14ac:dyDescent="0.3">
      <c r="A9" s="1">
        <f t="shared" ref="A9:A16" si="0">A8+0.1</f>
        <v>0.2</v>
      </c>
      <c r="B9" s="2">
        <v>6.6100000000000006E-2</v>
      </c>
    </row>
    <row r="10" spans="1:20" x14ac:dyDescent="0.3">
      <c r="A10" s="1">
        <f t="shared" si="0"/>
        <v>0.30000000000000004</v>
      </c>
      <c r="B10" s="2">
        <v>5.1999999999999998E-2</v>
      </c>
    </row>
    <row r="11" spans="1:20" x14ac:dyDescent="0.3">
      <c r="A11" s="1">
        <f t="shared" si="0"/>
        <v>0.4</v>
      </c>
      <c r="B11" s="2">
        <v>3.9199999999999999E-2</v>
      </c>
    </row>
    <row r="12" spans="1:20" x14ac:dyDescent="0.3">
      <c r="A12" s="1">
        <f t="shared" si="0"/>
        <v>0.5</v>
      </c>
      <c r="B12" s="2">
        <v>2.3300000000000001E-2</v>
      </c>
    </row>
    <row r="13" spans="1:20" x14ac:dyDescent="0.3">
      <c r="A13" s="1">
        <f>A12+0.1</f>
        <v>0.6</v>
      </c>
      <c r="B13" s="2">
        <v>1.5900000000000001E-2</v>
      </c>
    </row>
    <row r="14" spans="1:20" x14ac:dyDescent="0.3">
      <c r="A14" s="1">
        <f t="shared" si="0"/>
        <v>0.7</v>
      </c>
      <c r="B14" s="2">
        <v>8.8000000000000005E-3</v>
      </c>
    </row>
    <row r="15" spans="1:20" x14ac:dyDescent="0.3">
      <c r="A15" s="1">
        <f t="shared" si="0"/>
        <v>0.79999999999999993</v>
      </c>
      <c r="B15" s="2">
        <v>7.1000000000000004E-3</v>
      </c>
    </row>
    <row r="16" spans="1:20" x14ac:dyDescent="0.3">
      <c r="A16" s="1">
        <f t="shared" si="0"/>
        <v>0.89999999999999991</v>
      </c>
      <c r="B16" s="2">
        <v>2.2000000000000001E-3</v>
      </c>
    </row>
    <row r="17" spans="1:2" x14ac:dyDescent="0.3">
      <c r="A17" s="1">
        <f>A16+0.1</f>
        <v>0.99999999999999989</v>
      </c>
      <c r="B17" s="2">
        <v>2.9999999999999997E-4</v>
      </c>
    </row>
    <row r="18" spans="1:2" ht="97.2" x14ac:dyDescent="0.3">
      <c r="A18" s="1" t="s">
        <v>3</v>
      </c>
      <c r="B18" s="2">
        <v>3.8600000000000002E-2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x14ac:dyDescent="0.3">
      <c r="A22" s="1" t="s">
        <v>5</v>
      </c>
      <c r="B22" s="2"/>
    </row>
    <row r="23" spans="1:2" x14ac:dyDescent="0.3">
      <c r="A23" s="1">
        <v>5</v>
      </c>
      <c r="B23" s="2">
        <v>0.1</v>
      </c>
    </row>
    <row r="24" spans="1:2" x14ac:dyDescent="0.3">
      <c r="A24" s="1">
        <f>A23+5</f>
        <v>10</v>
      </c>
      <c r="B24" s="2">
        <v>0.1</v>
      </c>
    </row>
    <row r="25" spans="1:2" x14ac:dyDescent="0.3">
      <c r="A25" s="1">
        <f>A24+5</f>
        <v>15</v>
      </c>
      <c r="B25" s="2">
        <v>9.0700000000000003E-2</v>
      </c>
    </row>
    <row r="26" spans="1:2" x14ac:dyDescent="0.3">
      <c r="A26" s="1">
        <f>A25+5</f>
        <v>20</v>
      </c>
      <c r="B26" s="2">
        <v>7.3999999999999996E-2</v>
      </c>
    </row>
    <row r="27" spans="1:2" x14ac:dyDescent="0.3">
      <c r="A27" s="1">
        <v>30</v>
      </c>
      <c r="B27" s="2">
        <v>6.4000000000000001E-2</v>
      </c>
    </row>
    <row r="28" spans="1:2" x14ac:dyDescent="0.3">
      <c r="A28" s="1">
        <v>100</v>
      </c>
      <c r="B28" s="2">
        <v>3.7600000000000001E-2</v>
      </c>
    </row>
    <row r="29" spans="1:2" x14ac:dyDescent="0.3">
      <c r="A29" s="1">
        <v>200</v>
      </c>
      <c r="B29" s="2">
        <v>2.9100000000000001E-2</v>
      </c>
    </row>
    <row r="30" spans="1:2" x14ac:dyDescent="0.3">
      <c r="A30" s="1">
        <v>500</v>
      </c>
      <c r="B30" s="2">
        <v>1.9699999999999999E-2</v>
      </c>
    </row>
    <row r="31" spans="1:2" x14ac:dyDescent="0.3">
      <c r="A31" s="1">
        <v>1000</v>
      </c>
      <c r="B31" s="2">
        <v>1.4200000000000001E-2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6.2799999999999995E-2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31" workbookViewId="0">
      <selection activeCell="F25" sqref="F25:F26"/>
    </sheetView>
  </sheetViews>
  <sheetFormatPr defaultRowHeight="16.2" x14ac:dyDescent="0.3"/>
  <sheetData>
    <row r="1" spans="1:5" x14ac:dyDescent="0.3">
      <c r="A1" s="6" t="s">
        <v>9</v>
      </c>
      <c r="B1" s="6"/>
    </row>
    <row r="2" spans="1:5" ht="32.4" x14ac:dyDescent="0.3">
      <c r="A2" s="1" t="s">
        <v>0</v>
      </c>
      <c r="B2" s="2">
        <v>50000</v>
      </c>
    </row>
    <row r="3" spans="1:5" ht="48.6" x14ac:dyDescent="0.3">
      <c r="A3" s="1" t="s">
        <v>1</v>
      </c>
      <c r="B3" s="2">
        <v>2279</v>
      </c>
      <c r="D3" t="s">
        <v>31</v>
      </c>
      <c r="E3">
        <f>B4/B3</f>
        <v>0.12110574813514699</v>
      </c>
    </row>
    <row r="4" spans="1:5" x14ac:dyDescent="0.3">
      <c r="A4" s="1" t="s">
        <v>2</v>
      </c>
      <c r="B4" s="2">
        <v>276</v>
      </c>
      <c r="D4" t="s">
        <v>32</v>
      </c>
      <c r="E4">
        <f>B4/B2</f>
        <v>5.5199999999999997E-3</v>
      </c>
    </row>
    <row r="5" spans="1:5" x14ac:dyDescent="0.3">
      <c r="A5" s="1"/>
      <c r="B5" s="2"/>
    </row>
    <row r="6" spans="1:5" x14ac:dyDescent="0.3">
      <c r="A6" s="6" t="s">
        <v>8</v>
      </c>
      <c r="B6" s="6"/>
    </row>
    <row r="7" spans="1:5" x14ac:dyDescent="0.3">
      <c r="A7" s="1">
        <v>0</v>
      </c>
      <c r="B7" s="2">
        <v>0.40310000000000001</v>
      </c>
    </row>
    <row r="8" spans="1:5" x14ac:dyDescent="0.3">
      <c r="A8" s="1">
        <f>A7+0.1</f>
        <v>0.1</v>
      </c>
      <c r="B8" s="2">
        <v>0.2233</v>
      </c>
    </row>
    <row r="9" spans="1:5" x14ac:dyDescent="0.3">
      <c r="A9" s="1">
        <f t="shared" ref="A9:A16" si="0">A8+0.1</f>
        <v>0.2</v>
      </c>
      <c r="B9" s="2">
        <v>9.8799999999999999E-2</v>
      </c>
    </row>
    <row r="10" spans="1:5" x14ac:dyDescent="0.3">
      <c r="A10" s="1">
        <f t="shared" si="0"/>
        <v>0.30000000000000004</v>
      </c>
      <c r="B10" s="2">
        <v>6.3E-2</v>
      </c>
    </row>
    <row r="11" spans="1:5" x14ac:dyDescent="0.3">
      <c r="A11" s="1">
        <f t="shared" si="0"/>
        <v>0.4</v>
      </c>
      <c r="B11" s="2">
        <v>4.9500000000000002E-2</v>
      </c>
    </row>
    <row r="12" spans="1:5" x14ac:dyDescent="0.3">
      <c r="A12" s="1">
        <f t="shared" si="0"/>
        <v>0.5</v>
      </c>
      <c r="B12" s="2">
        <v>3.0099999999999998E-2</v>
      </c>
    </row>
    <row r="13" spans="1:5" x14ac:dyDescent="0.3">
      <c r="A13" s="1">
        <f>A12+0.1</f>
        <v>0.6</v>
      </c>
      <c r="B13" s="2">
        <v>7.1999999999999998E-3</v>
      </c>
    </row>
    <row r="14" spans="1:5" x14ac:dyDescent="0.3">
      <c r="A14" s="1">
        <f t="shared" si="0"/>
        <v>0.7</v>
      </c>
      <c r="B14" s="2">
        <v>0</v>
      </c>
    </row>
    <row r="15" spans="1:5" x14ac:dyDescent="0.3">
      <c r="A15" s="1">
        <f t="shared" si="0"/>
        <v>0.79999999999999993</v>
      </c>
      <c r="B15" s="2">
        <v>0</v>
      </c>
    </row>
    <row r="16" spans="1:5" x14ac:dyDescent="0.3">
      <c r="A16" s="1">
        <f t="shared" si="0"/>
        <v>0.89999999999999991</v>
      </c>
      <c r="B16" s="2">
        <v>0</v>
      </c>
    </row>
    <row r="17" spans="1:2" x14ac:dyDescent="0.3">
      <c r="A17" s="1">
        <f>A16+0.1</f>
        <v>0.99999999999999989</v>
      </c>
      <c r="B17" s="2">
        <v>0</v>
      </c>
    </row>
    <row r="18" spans="1:2" ht="162" x14ac:dyDescent="0.3">
      <c r="A18" s="1" t="s">
        <v>3</v>
      </c>
      <c r="B18" s="2">
        <v>5.7099999999999998E-2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ht="32.4" x14ac:dyDescent="0.3">
      <c r="A22" s="1" t="s">
        <v>5</v>
      </c>
      <c r="B22" s="2"/>
    </row>
    <row r="23" spans="1:2" x14ac:dyDescent="0.3">
      <c r="A23" s="1">
        <v>5</v>
      </c>
      <c r="B23" s="2">
        <v>0.192</v>
      </c>
    </row>
    <row r="24" spans="1:2" x14ac:dyDescent="0.3">
      <c r="A24" s="1">
        <f>A23+5</f>
        <v>10</v>
      </c>
      <c r="B24" s="2">
        <v>0.156</v>
      </c>
    </row>
    <row r="25" spans="1:2" x14ac:dyDescent="0.3">
      <c r="A25" s="1">
        <f>A24+5</f>
        <v>15</v>
      </c>
      <c r="B25" s="2">
        <v>0.13200000000000001</v>
      </c>
    </row>
    <row r="26" spans="1:2" x14ac:dyDescent="0.3">
      <c r="A26" s="1">
        <f>A25+5</f>
        <v>20</v>
      </c>
      <c r="B26" s="2">
        <v>0.121</v>
      </c>
    </row>
    <row r="27" spans="1:2" x14ac:dyDescent="0.3">
      <c r="A27" s="1">
        <v>30</v>
      </c>
      <c r="B27" s="2">
        <v>9.8000000000000004E-2</v>
      </c>
    </row>
    <row r="28" spans="1:2" x14ac:dyDescent="0.3">
      <c r="A28" s="1">
        <v>100</v>
      </c>
      <c r="B28" s="2">
        <v>4.1599999999999998E-2</v>
      </c>
    </row>
    <row r="29" spans="1:2" x14ac:dyDescent="0.3">
      <c r="A29" s="1">
        <v>200</v>
      </c>
      <c r="B29" s="2">
        <v>2.53E-2</v>
      </c>
    </row>
    <row r="30" spans="1:2" x14ac:dyDescent="0.3">
      <c r="A30" s="1">
        <v>500</v>
      </c>
      <c r="B30" s="2">
        <v>1.06E-2</v>
      </c>
    </row>
    <row r="31" spans="1:2" x14ac:dyDescent="0.3">
      <c r="A31" s="1">
        <v>1000</v>
      </c>
      <c r="B31" s="2">
        <v>5.4999999999999997E-3</v>
      </c>
    </row>
    <row r="32" spans="1:2" ht="194.4" x14ac:dyDescent="0.3">
      <c r="A32" s="1" t="s">
        <v>6</v>
      </c>
    </row>
    <row r="33" spans="1:2" x14ac:dyDescent="0.3">
      <c r="A33" s="1" t="s">
        <v>7</v>
      </c>
      <c r="B33" s="2">
        <v>9.1600000000000001E-2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Okapi</vt:lpstr>
      <vt:lpstr>Raw Okapi</vt:lpstr>
      <vt:lpstr>LM+Laplace</vt:lpstr>
      <vt:lpstr>Improved LM+Laplace</vt:lpstr>
      <vt:lpstr>LM+JM</vt:lpstr>
      <vt:lpstr>Improved Tfidf</vt:lpstr>
      <vt:lpstr>Raw Tfidf</vt:lpstr>
      <vt:lpstr>No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Yu</dc:creator>
  <cp:lastModifiedBy>Hans Yu</cp:lastModifiedBy>
  <dcterms:created xsi:type="dcterms:W3CDTF">2022-11-29T16:29:53Z</dcterms:created>
  <dcterms:modified xsi:type="dcterms:W3CDTF">2022-12-06T10:13:29Z</dcterms:modified>
</cp:coreProperties>
</file>