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Folder\AbaqusFolder\umat\csvs\"/>
    </mc:Choice>
  </mc:AlternateContent>
  <bookViews>
    <workbookView xWindow="0" yWindow="0" windowWidth="19410" windowHeight="11175"/>
  </bookViews>
  <sheets>
    <sheet name="radius_pressure" sheetId="1" r:id="rId1"/>
  </sheets>
  <calcPr calcId="152511"/>
</workbook>
</file>

<file path=xl/calcChain.xml><?xml version="1.0" encoding="utf-8"?>
<calcChain xmlns="http://schemas.openxmlformats.org/spreadsheetml/2006/main">
  <c r="J44" i="1" l="1"/>
  <c r="K44" i="1"/>
  <c r="L44" i="1"/>
  <c r="M44" i="1"/>
  <c r="N44" i="1"/>
  <c r="O44" i="1"/>
  <c r="I44" i="1"/>
  <c r="G37" i="1"/>
  <c r="G38" i="1"/>
  <c r="G39" i="1"/>
  <c r="G40" i="1"/>
  <c r="G41" i="1"/>
  <c r="G42" i="1"/>
  <c r="G36" i="1"/>
  <c r="G26" i="1"/>
  <c r="G27" i="1"/>
  <c r="G28" i="1"/>
  <c r="G29" i="1"/>
  <c r="G30" i="1"/>
  <c r="G31" i="1"/>
  <c r="G32" i="1"/>
  <c r="G25" i="1"/>
  <c r="I16" i="1"/>
  <c r="I17" i="1"/>
  <c r="I18" i="1"/>
  <c r="I19" i="1"/>
  <c r="I20" i="1"/>
  <c r="I21" i="1"/>
  <c r="I15" i="1"/>
  <c r="N16" i="1"/>
  <c r="N17" i="1"/>
  <c r="N18" i="1"/>
  <c r="N19" i="1"/>
  <c r="N20" i="1"/>
  <c r="N21" i="1"/>
  <c r="N15" i="1"/>
  <c r="L16" i="1"/>
  <c r="L17" i="1"/>
  <c r="L18" i="1"/>
  <c r="L19" i="1"/>
  <c r="L20" i="1"/>
  <c r="L21" i="1"/>
  <c r="L15" i="1"/>
  <c r="N5" i="1" l="1"/>
  <c r="N6" i="1"/>
  <c r="N7" i="1"/>
  <c r="N8" i="1"/>
  <c r="N9" i="1"/>
  <c r="N10" i="1"/>
  <c r="N11" i="1"/>
  <c r="N4" i="1"/>
  <c r="L5" i="1"/>
  <c r="L6" i="1"/>
  <c r="L7" i="1"/>
  <c r="L8" i="1"/>
  <c r="L9" i="1"/>
  <c r="L10" i="1"/>
  <c r="L11" i="1"/>
  <c r="L4" i="1"/>
  <c r="I5" i="1"/>
  <c r="I6" i="1"/>
  <c r="I7" i="1"/>
  <c r="I8" i="1"/>
  <c r="I9" i="1"/>
  <c r="I10" i="1"/>
  <c r="I11" i="1"/>
  <c r="I4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E2" i="1"/>
  <c r="D2" i="1"/>
</calcChain>
</file>

<file path=xl/sharedStrings.xml><?xml version="1.0" encoding="utf-8"?>
<sst xmlns="http://schemas.openxmlformats.org/spreadsheetml/2006/main" count="25" uniqueCount="16">
  <si>
    <t>Radius (mm)</t>
  </si>
  <si>
    <t>Pressure (kPa)</t>
  </si>
  <si>
    <t>Pressure (Pa)</t>
  </si>
  <si>
    <t>Radius (m)</t>
  </si>
  <si>
    <t>Time</t>
  </si>
  <si>
    <t>Pressure</t>
  </si>
  <si>
    <t>Displacement</t>
  </si>
  <si>
    <t>Inner</t>
  </si>
  <si>
    <t>Outer</t>
  </si>
  <si>
    <t>Numeric model</t>
  </si>
  <si>
    <t>Analytic model</t>
  </si>
  <si>
    <t>Displ(inner)</t>
  </si>
  <si>
    <t>Displ(outer)</t>
  </si>
  <si>
    <t>Numeric</t>
  </si>
  <si>
    <t>Max. Principal Stress</t>
  </si>
  <si>
    <t>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</si>
</sst>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J2" sqref="J2"/>
    </sheetView>
  </sheetViews>
  <sheetFormatPr defaultRowHeight="15"/>
  <cols>
    <col min="8" max="8" width="11.7109375" customWidth="1"/>
    <col min="9" max="9" width="11.85546875" customWidth="1"/>
    <col min="10" max="10" width="11.28515625" customWidth="1"/>
    <col min="11" max="11" width="12.85546875" customWidth="1"/>
    <col min="12" max="12" width="12.28515625" customWidth="1"/>
    <col min="13" max="13" width="12.85546875" customWidth="1"/>
    <col min="14" max="14" width="11" customWidth="1"/>
  </cols>
  <sheetData>
    <row r="1" spans="1:14">
      <c r="A1" t="s">
        <v>1</v>
      </c>
      <c r="B1" t="s">
        <v>0</v>
      </c>
      <c r="D1" t="s">
        <v>2</v>
      </c>
      <c r="E1" t="s">
        <v>3</v>
      </c>
    </row>
    <row r="2" spans="1:14">
      <c r="A2">
        <v>0.586592</v>
      </c>
      <c r="B2">
        <v>0.402804</v>
      </c>
      <c r="D2">
        <f>A2*1000</f>
        <v>586.59199999999998</v>
      </c>
      <c r="E2">
        <f>B2*0.001</f>
        <v>4.0280399999999999E-4</v>
      </c>
    </row>
    <row r="3" spans="1:14">
      <c r="A3">
        <v>1.25698</v>
      </c>
      <c r="B3">
        <v>0.40981299999999998</v>
      </c>
      <c r="D3">
        <f>A3*1000</f>
        <v>1256.98</v>
      </c>
      <c r="E3">
        <f>B3*0.001</f>
        <v>4.0981299999999997E-4</v>
      </c>
      <c r="G3" t="s">
        <v>9</v>
      </c>
      <c r="H3" t="s">
        <v>4</v>
      </c>
      <c r="I3" t="s">
        <v>5</v>
      </c>
      <c r="J3" t="s">
        <v>4</v>
      </c>
      <c r="K3" t="s">
        <v>6</v>
      </c>
      <c r="L3" t="s">
        <v>7</v>
      </c>
      <c r="M3" t="s">
        <v>6</v>
      </c>
      <c r="N3" t="s">
        <v>8</v>
      </c>
    </row>
    <row r="4" spans="1:14">
      <c r="A4">
        <v>1.92737</v>
      </c>
      <c r="B4">
        <v>0.417991</v>
      </c>
      <c r="D4">
        <f>A4*1000</f>
        <v>1927.3700000000001</v>
      </c>
      <c r="E4">
        <f>B4*0.001</f>
        <v>4.1799099999999999E-4</v>
      </c>
      <c r="H4">
        <v>0</v>
      </c>
      <c r="I4">
        <f>25000*H4/H$11</f>
        <v>0</v>
      </c>
      <c r="J4">
        <v>0</v>
      </c>
      <c r="K4">
        <v>0</v>
      </c>
      <c r="L4">
        <f>0.0003+K4</f>
        <v>2.9999999999999997E-4</v>
      </c>
      <c r="M4">
        <v>0</v>
      </c>
      <c r="N4">
        <f>0.0004+M4</f>
        <v>4.0000000000000002E-4</v>
      </c>
    </row>
    <row r="5" spans="1:14">
      <c r="A5">
        <v>2.5977700000000001</v>
      </c>
      <c r="B5">
        <v>0.42499999999999999</v>
      </c>
      <c r="D5">
        <f>A5*1000</f>
        <v>2597.77</v>
      </c>
      <c r="E5">
        <f>B5*0.001</f>
        <v>4.2499999999999998E-4</v>
      </c>
      <c r="H5">
        <v>0.25</v>
      </c>
      <c r="I5">
        <f>25000*H5/H$11</f>
        <v>6250</v>
      </c>
      <c r="J5">
        <v>0.25</v>
      </c>
      <c r="K5" s="1">
        <v>7.2429799999999996E-5</v>
      </c>
      <c r="L5">
        <f t="shared" ref="L5:L11" si="0">0.0003+K5</f>
        <v>3.7242979999999997E-4</v>
      </c>
      <c r="M5" s="1">
        <v>5.7278699999999998E-5</v>
      </c>
      <c r="N5">
        <f t="shared" ref="N5:N11" si="1">0.0004+M5</f>
        <v>4.572787E-4</v>
      </c>
    </row>
    <row r="6" spans="1:14">
      <c r="A6">
        <v>3.26816</v>
      </c>
      <c r="B6">
        <v>0.43317800000000001</v>
      </c>
      <c r="D6">
        <f>A6*1000</f>
        <v>3268.16</v>
      </c>
      <c r="E6">
        <f>B6*0.001</f>
        <v>4.3317799999999999E-4</v>
      </c>
      <c r="H6">
        <v>0.5</v>
      </c>
      <c r="I6">
        <f>25000*H6/H$11</f>
        <v>12500</v>
      </c>
      <c r="J6">
        <v>0.5</v>
      </c>
      <c r="K6">
        <v>2.6996099999999999E-4</v>
      </c>
      <c r="L6">
        <f t="shared" si="0"/>
        <v>5.6996099999999991E-4</v>
      </c>
      <c r="M6">
        <v>2.2967300000000001E-4</v>
      </c>
      <c r="N6">
        <f t="shared" si="1"/>
        <v>6.2967300000000008E-4</v>
      </c>
    </row>
    <row r="7" spans="1:14">
      <c r="A7">
        <v>3.9385500000000002</v>
      </c>
      <c r="B7">
        <v>0.441355</v>
      </c>
      <c r="D7">
        <f>A7*1000</f>
        <v>3938.55</v>
      </c>
      <c r="E7">
        <f>B7*0.001</f>
        <v>4.4135499999999999E-4</v>
      </c>
      <c r="H7">
        <v>0.59375</v>
      </c>
      <c r="I7">
        <f>25000*H7/H$11</f>
        <v>14843.75</v>
      </c>
      <c r="J7">
        <v>0.59375</v>
      </c>
      <c r="K7">
        <v>3.0167300000000002E-4</v>
      </c>
      <c r="L7">
        <f t="shared" si="0"/>
        <v>6.0167300000000005E-4</v>
      </c>
      <c r="M7">
        <v>2.5888000000000002E-4</v>
      </c>
      <c r="N7">
        <f t="shared" si="1"/>
        <v>6.5888000000000003E-4</v>
      </c>
    </row>
    <row r="8" spans="1:14">
      <c r="A8">
        <v>4.6089399999999996</v>
      </c>
      <c r="B8">
        <v>0.45070100000000002</v>
      </c>
      <c r="D8">
        <f>A8*1000</f>
        <v>4608.9399999999996</v>
      </c>
      <c r="E8">
        <f>B8*0.001</f>
        <v>4.5070100000000002E-4</v>
      </c>
      <c r="H8">
        <v>0.6875</v>
      </c>
      <c r="I8">
        <f>25000*H8/H$11</f>
        <v>17187.5</v>
      </c>
      <c r="J8">
        <v>0.6875</v>
      </c>
      <c r="K8">
        <v>3.1882600000000003E-4</v>
      </c>
      <c r="L8">
        <f t="shared" si="0"/>
        <v>6.1882600000000005E-4</v>
      </c>
      <c r="M8">
        <v>2.7490400000000002E-4</v>
      </c>
      <c r="N8">
        <f t="shared" si="1"/>
        <v>6.7490400000000004E-4</v>
      </c>
    </row>
    <row r="9" spans="1:14">
      <c r="A9">
        <v>5.2793299999999999</v>
      </c>
      <c r="B9">
        <v>0.46004699999999998</v>
      </c>
      <c r="D9">
        <f>A9*1000</f>
        <v>5279.33</v>
      </c>
      <c r="E9">
        <f>B9*0.001</f>
        <v>4.6004699999999999E-4</v>
      </c>
      <c r="H9">
        <v>0.78125</v>
      </c>
      <c r="I9">
        <f>25000*H9/H$11</f>
        <v>19531.25</v>
      </c>
      <c r="J9">
        <v>0.78125</v>
      </c>
      <c r="K9">
        <v>3.3097299999999998E-4</v>
      </c>
      <c r="L9">
        <f t="shared" si="0"/>
        <v>6.3097299999999995E-4</v>
      </c>
      <c r="M9">
        <v>2.8636900000000002E-4</v>
      </c>
      <c r="N9">
        <f t="shared" si="1"/>
        <v>6.8636900000000004E-4</v>
      </c>
    </row>
    <row r="10" spans="1:14">
      <c r="A10">
        <v>5.9497200000000001</v>
      </c>
      <c r="B10">
        <v>0.47056100000000001</v>
      </c>
      <c r="D10">
        <f>A10*1000</f>
        <v>5949.72</v>
      </c>
      <c r="E10">
        <f>B10*0.001</f>
        <v>4.7056100000000004E-4</v>
      </c>
      <c r="H10">
        <v>0.921875</v>
      </c>
      <c r="I10">
        <f>25000*H10/H$11</f>
        <v>23046.875</v>
      </c>
      <c r="J10">
        <v>0.921875</v>
      </c>
      <c r="K10">
        <v>3.4484700000000001E-4</v>
      </c>
      <c r="L10">
        <f t="shared" si="0"/>
        <v>6.4484700000000004E-4</v>
      </c>
      <c r="M10">
        <v>2.9959799999999999E-4</v>
      </c>
      <c r="N10">
        <f t="shared" si="1"/>
        <v>6.9959800000000006E-4</v>
      </c>
    </row>
    <row r="11" spans="1:14">
      <c r="A11">
        <v>6.6201100000000004</v>
      </c>
      <c r="B11">
        <v>0.48224299999999998</v>
      </c>
      <c r="D11">
        <f>A11*1000</f>
        <v>6620.1100000000006</v>
      </c>
      <c r="E11">
        <f>B11*0.001</f>
        <v>4.8224299999999998E-4</v>
      </c>
      <c r="H11">
        <v>1</v>
      </c>
      <c r="I11">
        <f>25000*H11/H$11</f>
        <v>25000</v>
      </c>
      <c r="J11">
        <v>1</v>
      </c>
      <c r="K11">
        <v>3.51243E-4</v>
      </c>
      <c r="L11">
        <f t="shared" si="0"/>
        <v>6.5124299999999992E-4</v>
      </c>
      <c r="M11">
        <v>3.0574699999999998E-4</v>
      </c>
      <c r="N11">
        <f t="shared" si="1"/>
        <v>7.0574700000000006E-4</v>
      </c>
    </row>
    <row r="12" spans="1:14">
      <c r="A12">
        <v>7.2066999999999997</v>
      </c>
      <c r="B12">
        <v>0.49626199999999998</v>
      </c>
      <c r="D12">
        <f>A12*1000</f>
        <v>7206.7</v>
      </c>
      <c r="E12">
        <f>B12*0.001</f>
        <v>4.9626200000000003E-4</v>
      </c>
    </row>
    <row r="13" spans="1:14">
      <c r="A13">
        <v>7.96089</v>
      </c>
      <c r="B13">
        <v>0.50794399999999995</v>
      </c>
      <c r="D13">
        <f>A13*1000</f>
        <v>7960.89</v>
      </c>
      <c r="E13">
        <f>B13*0.001</f>
        <v>5.0794399999999997E-4</v>
      </c>
    </row>
    <row r="14" spans="1:14">
      <c r="A14">
        <v>8.5474899999999998</v>
      </c>
      <c r="B14">
        <v>0.52429899999999996</v>
      </c>
      <c r="D14">
        <f>A14*1000</f>
        <v>8547.49</v>
      </c>
      <c r="E14">
        <f>B14*0.001</f>
        <v>5.2429899999999999E-4</v>
      </c>
      <c r="G14" t="s">
        <v>10</v>
      </c>
      <c r="H14" t="s">
        <v>4</v>
      </c>
      <c r="I14" t="s">
        <v>5</v>
      </c>
      <c r="J14" t="s">
        <v>4</v>
      </c>
      <c r="K14" t="s">
        <v>11</v>
      </c>
      <c r="L14" t="s">
        <v>7</v>
      </c>
      <c r="M14" t="s">
        <v>12</v>
      </c>
      <c r="N14" t="s">
        <v>8</v>
      </c>
    </row>
    <row r="15" spans="1:14">
      <c r="A15">
        <v>9.2178799999999992</v>
      </c>
      <c r="B15">
        <v>0.53948600000000002</v>
      </c>
      <c r="D15">
        <f>A15*1000</f>
        <v>9217.8799999999992</v>
      </c>
      <c r="E15">
        <f>B15*0.001</f>
        <v>5.3948600000000005E-4</v>
      </c>
      <c r="H15">
        <v>0</v>
      </c>
      <c r="I15">
        <f>25000*H15</f>
        <v>0</v>
      </c>
      <c r="J15">
        <v>0</v>
      </c>
      <c r="K15">
        <v>0</v>
      </c>
      <c r="L15">
        <f>0.0003+K15</f>
        <v>2.9999999999999997E-4</v>
      </c>
      <c r="M15">
        <v>0</v>
      </c>
      <c r="N15">
        <f>0.0004+M15</f>
        <v>4.0000000000000002E-4</v>
      </c>
    </row>
    <row r="16" spans="1:14">
      <c r="A16">
        <v>9.8882700000000003</v>
      </c>
      <c r="B16">
        <v>0.55700899999999998</v>
      </c>
      <c r="D16">
        <f>A16*1000</f>
        <v>9888.27</v>
      </c>
      <c r="E16">
        <f>B16*0.001</f>
        <v>5.5700900000000002E-4</v>
      </c>
      <c r="H16">
        <v>0.25</v>
      </c>
      <c r="I16">
        <f t="shared" ref="I16:I21" si="2">25000*H16</f>
        <v>6250</v>
      </c>
      <c r="J16">
        <v>0.25</v>
      </c>
      <c r="K16" s="1">
        <v>7.2429700000000002E-5</v>
      </c>
      <c r="L16">
        <f t="shared" ref="L16:L21" si="3">0.0003+K16</f>
        <v>3.7242969999999999E-4</v>
      </c>
      <c r="M16" s="1">
        <v>5.7278999999999998E-5</v>
      </c>
      <c r="N16">
        <f t="shared" ref="N16:N21" si="4">0.0004+M16</f>
        <v>4.57279E-4</v>
      </c>
    </row>
    <row r="17" spans="1:15">
      <c r="A17">
        <v>10.5587</v>
      </c>
      <c r="B17">
        <v>0.57453299999999996</v>
      </c>
      <c r="D17">
        <f>A17*1000</f>
        <v>10558.7</v>
      </c>
      <c r="E17">
        <f>B17*0.001</f>
        <v>5.7453300000000001E-4</v>
      </c>
      <c r="H17">
        <v>0.5</v>
      </c>
      <c r="I17">
        <f t="shared" si="2"/>
        <v>12500</v>
      </c>
      <c r="J17">
        <v>0.5</v>
      </c>
      <c r="K17">
        <v>2.6996099999999999E-4</v>
      </c>
      <c r="L17">
        <f t="shared" si="3"/>
        <v>5.6996099999999991E-4</v>
      </c>
      <c r="M17">
        <v>2.29674E-4</v>
      </c>
      <c r="N17">
        <f t="shared" si="4"/>
        <v>6.2967399999999999E-4</v>
      </c>
    </row>
    <row r="18" spans="1:15">
      <c r="A18">
        <v>11.229100000000001</v>
      </c>
      <c r="B18">
        <v>0.59088799999999997</v>
      </c>
      <c r="D18">
        <f>A18*1000</f>
        <v>11229.1</v>
      </c>
      <c r="E18">
        <f>B18*0.001</f>
        <v>5.9088800000000003E-4</v>
      </c>
      <c r="H18">
        <v>0.625</v>
      </c>
      <c r="I18">
        <f t="shared" si="2"/>
        <v>15625</v>
      </c>
      <c r="J18">
        <v>0.625</v>
      </c>
      <c r="K18">
        <v>3.0824800000000001E-4</v>
      </c>
      <c r="L18">
        <f t="shared" si="3"/>
        <v>6.0824800000000004E-4</v>
      </c>
      <c r="M18">
        <v>2.6500100000000001E-4</v>
      </c>
      <c r="N18">
        <f t="shared" si="4"/>
        <v>6.6500100000000003E-4</v>
      </c>
    </row>
    <row r="19" spans="1:15">
      <c r="A19">
        <v>11.8994</v>
      </c>
      <c r="B19">
        <v>0.60841100000000004</v>
      </c>
      <c r="D19">
        <f>A19*1000</f>
        <v>11899.4</v>
      </c>
      <c r="E19">
        <f>B19*0.001</f>
        <v>6.08411E-4</v>
      </c>
      <c r="H19">
        <v>0.75</v>
      </c>
      <c r="I19">
        <f t="shared" si="2"/>
        <v>18750</v>
      </c>
      <c r="J19">
        <v>0.75</v>
      </c>
      <c r="K19">
        <v>3.2727800000000002E-4</v>
      </c>
      <c r="L19">
        <f t="shared" si="3"/>
        <v>6.2727799999999999E-4</v>
      </c>
      <c r="M19">
        <v>2.8287000000000001E-4</v>
      </c>
      <c r="N19">
        <f t="shared" si="4"/>
        <v>6.8287000000000003E-4</v>
      </c>
    </row>
    <row r="20" spans="1:15">
      <c r="A20">
        <v>12.569800000000001</v>
      </c>
      <c r="B20">
        <v>0.62359799999999999</v>
      </c>
      <c r="D20">
        <f>A20*1000</f>
        <v>12569.800000000001</v>
      </c>
      <c r="E20">
        <f>B20*0.001</f>
        <v>6.2359799999999995E-4</v>
      </c>
      <c r="H20">
        <v>0.875</v>
      </c>
      <c r="I20">
        <f t="shared" si="2"/>
        <v>21875</v>
      </c>
      <c r="J20">
        <v>0.875</v>
      </c>
      <c r="K20">
        <v>3.4062399999999998E-4</v>
      </c>
      <c r="L20">
        <f t="shared" si="3"/>
        <v>6.4062400000000001E-4</v>
      </c>
      <c r="M20">
        <v>2.9555599999999999E-4</v>
      </c>
      <c r="N20">
        <f t="shared" si="4"/>
        <v>6.9555599999999995E-4</v>
      </c>
    </row>
    <row r="21" spans="1:15">
      <c r="A21">
        <v>13.2402</v>
      </c>
      <c r="B21">
        <v>0.63761699999999999</v>
      </c>
      <c r="D21">
        <f>A21*1000</f>
        <v>13240.199999999999</v>
      </c>
      <c r="E21">
        <f>B21*0.001</f>
        <v>6.3761700000000004E-4</v>
      </c>
      <c r="H21">
        <v>1</v>
      </c>
      <c r="I21">
        <f t="shared" si="2"/>
        <v>25000</v>
      </c>
      <c r="J21">
        <v>1</v>
      </c>
      <c r="K21">
        <v>3.5124400000000001E-4</v>
      </c>
      <c r="L21">
        <f t="shared" si="3"/>
        <v>6.5124400000000004E-4</v>
      </c>
      <c r="M21">
        <v>3.0574999999999998E-4</v>
      </c>
      <c r="N21">
        <f t="shared" si="4"/>
        <v>7.0575E-4</v>
      </c>
    </row>
    <row r="22" spans="1:15">
      <c r="A22">
        <v>13.910600000000001</v>
      </c>
      <c r="B22">
        <v>0.64696299999999995</v>
      </c>
      <c r="D22">
        <f>A22*1000</f>
        <v>13910.6</v>
      </c>
      <c r="E22">
        <f>B22*0.001</f>
        <v>6.4696299999999997E-4</v>
      </c>
    </row>
    <row r="23" spans="1:15">
      <c r="A23">
        <v>14.581</v>
      </c>
      <c r="B23">
        <v>0.65513999999999994</v>
      </c>
      <c r="D23">
        <f>A23*1000</f>
        <v>14581</v>
      </c>
      <c r="E23">
        <f>B23*0.001</f>
        <v>6.5513999999999991E-4</v>
      </c>
      <c r="I23" t="s">
        <v>14</v>
      </c>
    </row>
    <row r="24" spans="1:15">
      <c r="A24">
        <v>15.2514</v>
      </c>
      <c r="B24">
        <v>0.66215000000000002</v>
      </c>
      <c r="D24">
        <f>A24*1000</f>
        <v>15251.4</v>
      </c>
      <c r="E24">
        <f>B24*0.001</f>
        <v>6.6215000000000002E-4</v>
      </c>
      <c r="G24" t="s">
        <v>13</v>
      </c>
      <c r="H24" t="s">
        <v>4</v>
      </c>
      <c r="I24">
        <v>1</v>
      </c>
      <c r="J24">
        <v>2</v>
      </c>
      <c r="K24">
        <v>3</v>
      </c>
      <c r="L24">
        <v>4</v>
      </c>
      <c r="M24">
        <v>5</v>
      </c>
      <c r="N24">
        <v>6</v>
      </c>
      <c r="O24">
        <v>7</v>
      </c>
    </row>
    <row r="25" spans="1:15">
      <c r="A25">
        <v>15.921799999999999</v>
      </c>
      <c r="B25">
        <v>0.66682200000000003</v>
      </c>
      <c r="D25">
        <f>A25*1000</f>
        <v>15921.8</v>
      </c>
      <c r="E25">
        <f>B25*0.001</f>
        <v>6.6682200000000007E-4</v>
      </c>
      <c r="G25">
        <f>25000*H25</f>
        <v>0</v>
      </c>
      <c r="H25">
        <v>0</v>
      </c>
      <c r="I25">
        <v>0</v>
      </c>
      <c r="J25">
        <v>0</v>
      </c>
      <c r="K25">
        <v>0</v>
      </c>
      <c r="L25" s="1">
        <v>0</v>
      </c>
      <c r="M25">
        <v>0</v>
      </c>
      <c r="N25">
        <v>0</v>
      </c>
      <c r="O25">
        <v>0</v>
      </c>
    </row>
    <row r="26" spans="1:15">
      <c r="A26">
        <v>16.592199999999998</v>
      </c>
      <c r="B26">
        <v>0.667991</v>
      </c>
      <c r="D26">
        <f>A26*1000</f>
        <v>16592.199999999997</v>
      </c>
      <c r="E26">
        <f>B26*0.001</f>
        <v>6.6799100000000005E-4</v>
      </c>
      <c r="G26">
        <f t="shared" ref="G26:G32" si="5">25000*H26</f>
        <v>6250</v>
      </c>
      <c r="H26">
        <v>0.25</v>
      </c>
      <c r="I26">
        <v>23672.7</v>
      </c>
      <c r="J26">
        <v>24571.9</v>
      </c>
      <c r="K26">
        <v>25791.1</v>
      </c>
      <c r="L26">
        <v>27182.7</v>
      </c>
      <c r="M26">
        <v>28781.8</v>
      </c>
      <c r="N26">
        <v>30632.7</v>
      </c>
      <c r="O26">
        <v>32367.200000000001</v>
      </c>
    </row>
    <row r="27" spans="1:15">
      <c r="A27">
        <v>17.8492</v>
      </c>
      <c r="B27">
        <v>0.67383199999999999</v>
      </c>
      <c r="D27">
        <f>A27*1000</f>
        <v>17849.2</v>
      </c>
      <c r="E27">
        <f>B27*0.001</f>
        <v>6.7383199999999997E-4</v>
      </c>
      <c r="G27">
        <f t="shared" si="5"/>
        <v>12500</v>
      </c>
      <c r="H27">
        <v>0.5</v>
      </c>
      <c r="I27">
        <v>92255.1</v>
      </c>
      <c r="J27">
        <v>96916.3</v>
      </c>
      <c r="K27">
        <v>104115</v>
      </c>
      <c r="L27">
        <v>113494</v>
      </c>
      <c r="M27">
        <v>126824</v>
      </c>
      <c r="N27">
        <v>148397</v>
      </c>
      <c r="O27">
        <v>174192</v>
      </c>
    </row>
    <row r="28" spans="1:15">
      <c r="A28">
        <v>19.189900000000002</v>
      </c>
      <c r="B28">
        <v>0.67733600000000005</v>
      </c>
      <c r="D28">
        <f>A28*1000</f>
        <v>19189.900000000001</v>
      </c>
      <c r="E28">
        <f>B28*0.001</f>
        <v>6.7733600000000006E-4</v>
      </c>
      <c r="G28">
        <f t="shared" si="5"/>
        <v>14843.75</v>
      </c>
      <c r="H28">
        <v>0.59375</v>
      </c>
      <c r="I28">
        <v>106174</v>
      </c>
      <c r="J28">
        <v>112451</v>
      </c>
      <c r="K28">
        <v>123037</v>
      </c>
      <c r="L28">
        <v>138649</v>
      </c>
      <c r="M28">
        <v>164875</v>
      </c>
      <c r="N28">
        <v>215177</v>
      </c>
      <c r="O28">
        <v>286738</v>
      </c>
    </row>
    <row r="29" spans="1:15">
      <c r="A29">
        <v>19.860299999999999</v>
      </c>
      <c r="B29">
        <v>0.67733600000000005</v>
      </c>
      <c r="D29">
        <f>A29*1000</f>
        <v>19860.3</v>
      </c>
      <c r="E29">
        <f>B29*0.001</f>
        <v>6.7733600000000006E-4</v>
      </c>
      <c r="G29">
        <f t="shared" si="5"/>
        <v>17187.5</v>
      </c>
      <c r="H29">
        <v>0.6875</v>
      </c>
      <c r="I29">
        <v>114873</v>
      </c>
      <c r="J29">
        <v>122593</v>
      </c>
      <c r="K29">
        <v>136516</v>
      </c>
      <c r="L29">
        <v>158874</v>
      </c>
      <c r="M29">
        <v>199704</v>
      </c>
      <c r="N29">
        <v>280563</v>
      </c>
      <c r="O29">
        <v>403917</v>
      </c>
    </row>
    <row r="30" spans="1:15">
      <c r="A30">
        <v>20.5307</v>
      </c>
      <c r="B30">
        <v>0.67850500000000002</v>
      </c>
      <c r="D30">
        <f>A30*1000</f>
        <v>20530.7</v>
      </c>
      <c r="E30">
        <f>B30*0.001</f>
        <v>6.7850500000000004E-4</v>
      </c>
      <c r="G30">
        <f t="shared" si="5"/>
        <v>19531.25</v>
      </c>
      <c r="H30">
        <v>0.78125</v>
      </c>
      <c r="I30">
        <v>121836</v>
      </c>
      <c r="J30">
        <v>131021</v>
      </c>
      <c r="K30">
        <v>148501</v>
      </c>
      <c r="L30">
        <v>178287</v>
      </c>
      <c r="M30">
        <v>234832</v>
      </c>
      <c r="N30">
        <v>345173</v>
      </c>
      <c r="O30">
        <v>519513</v>
      </c>
    </row>
    <row r="31" spans="1:15">
      <c r="A31">
        <v>21.2011</v>
      </c>
      <c r="B31">
        <v>0.67967299999999997</v>
      </c>
      <c r="D31">
        <f>A31*1000</f>
        <v>21201.1</v>
      </c>
      <c r="E31">
        <f>B31*0.001</f>
        <v>6.79673E-4</v>
      </c>
      <c r="G31">
        <f t="shared" si="5"/>
        <v>23046.875</v>
      </c>
      <c r="H31">
        <v>0.921875</v>
      </c>
      <c r="I31">
        <v>130970</v>
      </c>
      <c r="J31">
        <v>142535</v>
      </c>
      <c r="K31">
        <v>165977</v>
      </c>
      <c r="L31">
        <v>208236</v>
      </c>
      <c r="M31">
        <v>289519</v>
      </c>
      <c r="N31">
        <v>440509</v>
      </c>
      <c r="O31">
        <v>686153</v>
      </c>
    </row>
    <row r="32" spans="1:15">
      <c r="A32">
        <v>21.871500000000001</v>
      </c>
      <c r="B32">
        <v>0.68084100000000003</v>
      </c>
      <c r="D32">
        <f>A32*1000</f>
        <v>21871.5</v>
      </c>
      <c r="E32">
        <f>B32*0.001</f>
        <v>6.8084100000000006E-4</v>
      </c>
      <c r="G32">
        <f t="shared" si="5"/>
        <v>25000</v>
      </c>
      <c r="H32">
        <v>1</v>
      </c>
      <c r="I32">
        <v>135746</v>
      </c>
      <c r="J32">
        <v>148764</v>
      </c>
      <c r="K32">
        <v>175891</v>
      </c>
      <c r="L32">
        <v>225720</v>
      </c>
      <c r="M32">
        <v>320976</v>
      </c>
      <c r="N32">
        <v>492523</v>
      </c>
      <c r="O32">
        <v>774872</v>
      </c>
    </row>
    <row r="33" spans="1:15">
      <c r="A33">
        <v>22.541899999999998</v>
      </c>
      <c r="B33">
        <v>0.68200899999999998</v>
      </c>
      <c r="D33">
        <f>A33*1000</f>
        <v>22541.899999999998</v>
      </c>
      <c r="E33">
        <f>B33*0.001</f>
        <v>6.8200900000000002E-4</v>
      </c>
    </row>
    <row r="34" spans="1:15">
      <c r="A34">
        <v>23.296099999999999</v>
      </c>
      <c r="B34">
        <v>0.68084100000000003</v>
      </c>
      <c r="D34">
        <f>A34*1000</f>
        <v>23296.1</v>
      </c>
      <c r="E34">
        <f>B34*0.001</f>
        <v>6.8084100000000006E-4</v>
      </c>
    </row>
    <row r="35" spans="1:15">
      <c r="A35">
        <v>23.9665</v>
      </c>
      <c r="B35">
        <v>0.68200899999999998</v>
      </c>
      <c r="D35">
        <f>A35*1000</f>
        <v>23966.5</v>
      </c>
      <c r="E35">
        <f>B35*0.001</f>
        <v>6.8200900000000002E-4</v>
      </c>
      <c r="G35" t="s">
        <v>15</v>
      </c>
      <c r="H35" t="s">
        <v>4</v>
      </c>
      <c r="I35">
        <v>1</v>
      </c>
      <c r="J35">
        <v>2</v>
      </c>
      <c r="K35">
        <v>3</v>
      </c>
      <c r="L35">
        <v>4</v>
      </c>
      <c r="M35">
        <v>5</v>
      </c>
      <c r="N35">
        <v>6</v>
      </c>
      <c r="O35">
        <v>7</v>
      </c>
    </row>
    <row r="36" spans="1:15">
      <c r="A36">
        <v>24.553100000000001</v>
      </c>
      <c r="B36">
        <v>0.68434600000000001</v>
      </c>
      <c r="D36">
        <f>A36*1000</f>
        <v>24553.100000000002</v>
      </c>
      <c r="E36">
        <f>B36*0.001</f>
        <v>6.8434600000000006E-4</v>
      </c>
      <c r="G36">
        <f>25000*H36</f>
        <v>0</v>
      </c>
      <c r="H36">
        <v>0</v>
      </c>
      <c r="I36">
        <v>0</v>
      </c>
      <c r="J36">
        <v>0</v>
      </c>
      <c r="K36">
        <v>0</v>
      </c>
      <c r="L36" s="1">
        <v>0</v>
      </c>
      <c r="M36">
        <v>0</v>
      </c>
      <c r="N36">
        <v>0</v>
      </c>
      <c r="O36">
        <v>0</v>
      </c>
    </row>
    <row r="37" spans="1:15">
      <c r="A37">
        <v>25.223500000000001</v>
      </c>
      <c r="B37">
        <v>0.68434600000000001</v>
      </c>
      <c r="D37">
        <f>A37*1000</f>
        <v>25223.5</v>
      </c>
      <c r="E37">
        <f>B37*0.001</f>
        <v>6.8434600000000006E-4</v>
      </c>
      <c r="G37">
        <f t="shared" ref="G37:G42" si="6">25000*H37</f>
        <v>6250</v>
      </c>
      <c r="H37">
        <v>0.25</v>
      </c>
      <c r="I37">
        <v>23672.2</v>
      </c>
      <c r="J37">
        <v>24571.4</v>
      </c>
      <c r="K37">
        <v>25790.7</v>
      </c>
      <c r="L37">
        <v>27182.5</v>
      </c>
      <c r="M37">
        <v>28781.7</v>
      </c>
      <c r="N37">
        <v>30632.799999999999</v>
      </c>
      <c r="O37">
        <v>32367.599999999999</v>
      </c>
    </row>
    <row r="38" spans="1:15">
      <c r="A38">
        <v>25.893899999999999</v>
      </c>
      <c r="B38">
        <v>0.68551399999999996</v>
      </c>
      <c r="D38">
        <f>A38*1000</f>
        <v>25893.899999999998</v>
      </c>
      <c r="E38">
        <f>B38*0.001</f>
        <v>6.8551400000000002E-4</v>
      </c>
      <c r="G38">
        <f t="shared" si="6"/>
        <v>12500</v>
      </c>
      <c r="H38">
        <v>0.5</v>
      </c>
      <c r="I38">
        <v>92249</v>
      </c>
      <c r="J38">
        <v>96910.399999999994</v>
      </c>
      <c r="K38">
        <v>104109</v>
      </c>
      <c r="L38">
        <v>113489</v>
      </c>
      <c r="M38">
        <v>126820</v>
      </c>
      <c r="N38">
        <v>148396</v>
      </c>
      <c r="O38">
        <v>174199</v>
      </c>
    </row>
    <row r="39" spans="1:15">
      <c r="A39">
        <v>26.480399999999999</v>
      </c>
      <c r="B39">
        <v>0.68668200000000001</v>
      </c>
      <c r="D39">
        <f>A39*1000</f>
        <v>26480.399999999998</v>
      </c>
      <c r="E39">
        <f>B39*0.001</f>
        <v>6.8668199999999998E-4</v>
      </c>
      <c r="G39">
        <f t="shared" si="6"/>
        <v>15625</v>
      </c>
      <c r="H39">
        <v>0.625</v>
      </c>
      <c r="I39">
        <v>109371</v>
      </c>
      <c r="J39">
        <v>116134</v>
      </c>
      <c r="K39">
        <v>127818</v>
      </c>
      <c r="L39">
        <v>145609</v>
      </c>
      <c r="M39">
        <v>176549</v>
      </c>
      <c r="N39">
        <v>237060</v>
      </c>
      <c r="O39">
        <v>325758</v>
      </c>
    </row>
    <row r="40" spans="1:15">
      <c r="G40">
        <f t="shared" si="6"/>
        <v>18750</v>
      </c>
      <c r="H40">
        <v>0.75</v>
      </c>
      <c r="I40">
        <v>119619</v>
      </c>
      <c r="J40">
        <v>128308</v>
      </c>
      <c r="K40">
        <v>144569</v>
      </c>
      <c r="L40">
        <v>171797</v>
      </c>
      <c r="M40">
        <v>223006</v>
      </c>
      <c r="N40">
        <v>323712</v>
      </c>
      <c r="O40">
        <v>481379</v>
      </c>
    </row>
    <row r="41" spans="1:15">
      <c r="G41">
        <f t="shared" si="6"/>
        <v>21875</v>
      </c>
      <c r="H41">
        <v>0.875</v>
      </c>
      <c r="I41">
        <v>128016</v>
      </c>
      <c r="J41">
        <v>138756</v>
      </c>
      <c r="K41">
        <v>160116</v>
      </c>
      <c r="L41">
        <v>198043</v>
      </c>
      <c r="M41">
        <v>270982</v>
      </c>
      <c r="N41">
        <v>408944</v>
      </c>
      <c r="O41">
        <v>631683</v>
      </c>
    </row>
    <row r="42" spans="1:15">
      <c r="G42">
        <f t="shared" si="6"/>
        <v>25000</v>
      </c>
      <c r="H42">
        <v>1</v>
      </c>
      <c r="I42">
        <v>135732</v>
      </c>
      <c r="J42">
        <v>148749</v>
      </c>
      <c r="K42">
        <v>175874</v>
      </c>
      <c r="L42">
        <v>225699</v>
      </c>
      <c r="M42">
        <v>320951</v>
      </c>
      <c r="N42">
        <v>492503</v>
      </c>
      <c r="O42">
        <v>775004</v>
      </c>
    </row>
    <row r="44" spans="1:15">
      <c r="I44">
        <f>(I35-$I35)/($O35-$I35)</f>
        <v>0</v>
      </c>
      <c r="J44">
        <f t="shared" ref="J44:O44" si="7">(J35-$I35)/($O35-$I35)</f>
        <v>0.16666666666666666</v>
      </c>
      <c r="K44">
        <f t="shared" si="7"/>
        <v>0.33333333333333331</v>
      </c>
      <c r="L44">
        <f t="shared" si="7"/>
        <v>0.5</v>
      </c>
      <c r="M44">
        <f t="shared" si="7"/>
        <v>0.66666666666666663</v>
      </c>
      <c r="N44">
        <f t="shared" si="7"/>
        <v>0.83333333333333337</v>
      </c>
      <c r="O44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radius_pressure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Yuxiang Wang</cp:lastModifiedBy>
  <dcterms:created xsi:type="dcterms:W3CDTF">2015-01-21T21:29:40Z</dcterms:created>
  <dcterms:modified xsi:type="dcterms:W3CDTF">2015-01-22T16:14:51Z</dcterms:modified>
</cp:coreProperties>
</file>