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Folder\AbaqusFolder\NumericHyper\csvs\"/>
    </mc:Choice>
  </mc:AlternateContent>
  <bookViews>
    <workbookView xWindow="0" yWindow="0" windowWidth="19200" windowHeight="11595"/>
  </bookViews>
  <sheets>
    <sheet name="SingleElem" sheetId="1" r:id="rId1"/>
    <sheet name="Prez" sheetId="3" r:id="rId2"/>
    <sheet name="Artery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C24" i="2"/>
  <c r="D24" i="2"/>
  <c r="L22" i="2" l="1"/>
  <c r="I24" i="2"/>
  <c r="Y33" i="1" l="1"/>
  <c r="Q13" i="1"/>
  <c r="V13" i="1"/>
  <c r="Q14" i="1"/>
  <c r="V14" i="1"/>
  <c r="Q15" i="1"/>
  <c r="V15" i="1"/>
  <c r="Q16" i="1"/>
  <c r="V16" i="1"/>
  <c r="Q17" i="1"/>
  <c r="V17" i="1"/>
  <c r="Q18" i="1"/>
  <c r="V18" i="1"/>
  <c r="Q19" i="1"/>
  <c r="V19" i="1"/>
  <c r="Q20" i="1"/>
  <c r="V20" i="1"/>
  <c r="Q21" i="1"/>
  <c r="V21" i="1"/>
  <c r="Q22" i="1"/>
  <c r="V22" i="1"/>
  <c r="Q23" i="1"/>
  <c r="V23" i="1"/>
  <c r="Q24" i="1"/>
  <c r="V24" i="1"/>
  <c r="Q25" i="1"/>
  <c r="V25" i="1"/>
  <c r="Q26" i="1"/>
  <c r="V26" i="1"/>
  <c r="Q27" i="1"/>
  <c r="V27" i="1"/>
  <c r="Q28" i="1"/>
  <c r="V28" i="1"/>
  <c r="Q29" i="1"/>
  <c r="V29" i="1"/>
  <c r="Q30" i="1"/>
  <c r="V30" i="1"/>
  <c r="Q31" i="1"/>
  <c r="V31" i="1"/>
  <c r="Q32" i="1"/>
  <c r="V32" i="1"/>
  <c r="Q33" i="1"/>
  <c r="V33" i="1"/>
  <c r="M34" i="1"/>
  <c r="O34" i="1"/>
  <c r="R34" i="1"/>
  <c r="T34" i="1"/>
  <c r="J34" i="1" l="1"/>
  <c r="H34" i="1"/>
  <c r="E34" i="1"/>
  <c r="C34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3" i="1"/>
  <c r="L33" i="1" l="1"/>
  <c r="G33" i="1"/>
</calcChain>
</file>

<file path=xl/sharedStrings.xml><?xml version="1.0" encoding="utf-8"?>
<sst xmlns="http://schemas.openxmlformats.org/spreadsheetml/2006/main" count="89" uniqueCount="20">
  <si>
    <t>Analytic</t>
  </si>
  <si>
    <t>Increment #</t>
  </si>
  <si>
    <t>Uniaxial compression</t>
  </si>
  <si>
    <t>Biaxial tension</t>
  </si>
  <si>
    <t>Simple shear</t>
  </si>
  <si>
    <t xml:space="preserve"> 1U</t>
  </si>
  <si>
    <t>Uniaxial tension</t>
  </si>
  <si>
    <t>Equil. Iter.</t>
  </si>
  <si>
    <t>Stress</t>
  </si>
  <si>
    <t>Stress rel. err.</t>
  </si>
  <si>
    <t>Avg. rel. err.</t>
  </si>
  <si>
    <t>Total iter.</t>
  </si>
  <si>
    <t>Inc #</t>
  </si>
  <si>
    <t>Attempt #</t>
  </si>
  <si>
    <t>Iter.</t>
  </si>
  <si>
    <t>Pressure</t>
  </si>
  <si>
    <t>Radius</t>
  </si>
  <si>
    <t>Total</t>
  </si>
  <si>
    <t>Radius rel. err.</t>
  </si>
  <si>
    <t>Numerical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</si>
</sst>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/>
    <xf numFmtId="11" fontId="1" fillId="0" borderId="1" xfId="0" applyNumberFormat="1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Y34"/>
  <sheetViews>
    <sheetView tabSelected="1" workbookViewId="0">
      <selection activeCell="G5" sqref="G5"/>
    </sheetView>
  </sheetViews>
  <sheetFormatPr defaultRowHeight="15"/>
  <cols>
    <col min="2" max="2" width="11.5703125" bestFit="1" customWidth="1"/>
    <col min="3" max="3" width="10.140625" bestFit="1" customWidth="1"/>
    <col min="5" max="5" width="10.140625" bestFit="1" customWidth="1"/>
    <col min="7" max="7" width="14.140625" bestFit="1" customWidth="1"/>
    <col min="8" max="8" width="10.140625" bestFit="1" customWidth="1"/>
    <col min="10" max="10" width="10.140625" bestFit="1" customWidth="1"/>
    <col min="12" max="12" width="13.28515625" bestFit="1" customWidth="1"/>
    <col min="13" max="13" width="10.140625" bestFit="1" customWidth="1"/>
    <col min="15" max="15" width="10.140625" bestFit="1" customWidth="1"/>
    <col min="17" max="17" width="13.28515625" bestFit="1" customWidth="1"/>
    <col min="22" max="22" width="13.28515625" bestFit="1" customWidth="1"/>
    <col min="25" max="25" width="12" bestFit="1" customWidth="1"/>
  </cols>
  <sheetData>
    <row r="10" spans="2:22">
      <c r="B10" s="3"/>
      <c r="C10" s="8" t="s">
        <v>2</v>
      </c>
      <c r="D10" s="8"/>
      <c r="E10" s="8"/>
      <c r="F10" s="8"/>
      <c r="G10" s="8"/>
      <c r="H10" s="8" t="s">
        <v>6</v>
      </c>
      <c r="I10" s="8"/>
      <c r="J10" s="8"/>
      <c r="K10" s="8"/>
      <c r="L10" s="8"/>
      <c r="M10" s="8" t="s">
        <v>3</v>
      </c>
      <c r="N10" s="8"/>
      <c r="O10" s="8"/>
      <c r="P10" s="8"/>
      <c r="Q10" s="8"/>
      <c r="R10" s="8" t="s">
        <v>4</v>
      </c>
      <c r="S10" s="8"/>
      <c r="T10" s="8"/>
      <c r="U10" s="8"/>
      <c r="V10" s="8"/>
    </row>
    <row r="11" spans="2:22">
      <c r="B11" s="1"/>
      <c r="C11" s="8" t="s">
        <v>19</v>
      </c>
      <c r="D11" s="8"/>
      <c r="E11" s="8" t="s">
        <v>0</v>
      </c>
      <c r="F11" s="8"/>
      <c r="G11" s="1"/>
      <c r="H11" s="8" t="s">
        <v>19</v>
      </c>
      <c r="I11" s="8"/>
      <c r="J11" s="8" t="s">
        <v>0</v>
      </c>
      <c r="K11" s="8"/>
      <c r="L11" s="3"/>
      <c r="M11" s="8" t="s">
        <v>19</v>
      </c>
      <c r="N11" s="8"/>
      <c r="O11" s="8" t="s">
        <v>0</v>
      </c>
      <c r="P11" s="8"/>
      <c r="Q11" s="3"/>
      <c r="R11" s="8" t="s">
        <v>19</v>
      </c>
      <c r="S11" s="8"/>
      <c r="T11" s="8" t="s">
        <v>0</v>
      </c>
      <c r="U11" s="8"/>
      <c r="V11" s="3"/>
    </row>
    <row r="12" spans="2:22">
      <c r="B12" s="3" t="s">
        <v>1</v>
      </c>
      <c r="C12" s="3" t="s">
        <v>7</v>
      </c>
      <c r="D12" s="3" t="s">
        <v>8</v>
      </c>
      <c r="E12" s="3" t="s">
        <v>7</v>
      </c>
      <c r="F12" s="3" t="s">
        <v>8</v>
      </c>
      <c r="G12" s="3" t="s">
        <v>9</v>
      </c>
      <c r="H12" s="3" t="s">
        <v>7</v>
      </c>
      <c r="I12" s="3" t="s">
        <v>8</v>
      </c>
      <c r="J12" s="3" t="s">
        <v>7</v>
      </c>
      <c r="K12" s="3" t="s">
        <v>8</v>
      </c>
      <c r="L12" s="3" t="s">
        <v>9</v>
      </c>
      <c r="M12" s="3" t="s">
        <v>7</v>
      </c>
      <c r="N12" s="3" t="s">
        <v>8</v>
      </c>
      <c r="O12" s="3" t="s">
        <v>7</v>
      </c>
      <c r="P12" s="3" t="s">
        <v>8</v>
      </c>
      <c r="Q12" s="3" t="s">
        <v>9</v>
      </c>
      <c r="R12" s="3" t="s">
        <v>7</v>
      </c>
      <c r="S12" s="3" t="s">
        <v>8</v>
      </c>
      <c r="T12" s="3" t="s">
        <v>7</v>
      </c>
      <c r="U12" s="3" t="s">
        <v>8</v>
      </c>
      <c r="V12" s="3" t="s">
        <v>9</v>
      </c>
    </row>
    <row r="13" spans="2:22">
      <c r="B13" s="1">
        <v>1</v>
      </c>
      <c r="C13" s="1">
        <v>3</v>
      </c>
      <c r="D13" s="2">
        <v>-17606.8</v>
      </c>
      <c r="E13" s="1">
        <v>2</v>
      </c>
      <c r="F13" s="2">
        <v>-17605.599999999999</v>
      </c>
      <c r="G13" s="2">
        <f>ABS((D13-F13)/F13)</f>
        <v>6.8160130867492595E-5</v>
      </c>
      <c r="H13" s="1">
        <v>3</v>
      </c>
      <c r="I13" s="2">
        <v>69510.2</v>
      </c>
      <c r="J13" s="1">
        <v>3</v>
      </c>
      <c r="K13" s="2">
        <v>69510.399999999994</v>
      </c>
      <c r="L13" s="2">
        <f>ABS((I13-K13)/K13)</f>
        <v>2.8772672865799885E-6</v>
      </c>
      <c r="M13" s="1">
        <v>3</v>
      </c>
      <c r="N13" s="2">
        <v>107034</v>
      </c>
      <c r="O13" s="1">
        <v>3</v>
      </c>
      <c r="P13" s="2">
        <v>107035</v>
      </c>
      <c r="Q13" s="2">
        <f>ABS((N13-P13)/P13)</f>
        <v>9.3427383566123228E-6</v>
      </c>
      <c r="R13" s="1">
        <v>2</v>
      </c>
      <c r="S13" s="2">
        <v>7999.4</v>
      </c>
      <c r="T13" s="1">
        <v>2</v>
      </c>
      <c r="U13" s="2">
        <v>7999.25</v>
      </c>
      <c r="V13" s="2">
        <f>ABS((S13-U13)/U13)</f>
        <v>1.8751757977264894E-5</v>
      </c>
    </row>
    <row r="14" spans="2:22">
      <c r="B14" s="1">
        <v>2</v>
      </c>
      <c r="C14" s="1">
        <v>1</v>
      </c>
      <c r="D14" s="2">
        <v>-35389.699999999997</v>
      </c>
      <c r="E14" s="1">
        <v>1</v>
      </c>
      <c r="F14" s="2">
        <v>-35393.9</v>
      </c>
      <c r="G14" s="2">
        <f t="shared" ref="G14:G32" si="0">ABS((D14-F14)/F14)</f>
        <v>1.1866451563699862E-4</v>
      </c>
      <c r="H14" s="1">
        <v>2</v>
      </c>
      <c r="I14" s="2">
        <v>139058</v>
      </c>
      <c r="J14" s="1">
        <v>2</v>
      </c>
      <c r="K14" s="2">
        <v>139058</v>
      </c>
      <c r="L14" s="2">
        <f t="shared" ref="L14:L32" si="1">ABS((I14-K14)/K14)</f>
        <v>0</v>
      </c>
      <c r="M14" s="1">
        <v>2</v>
      </c>
      <c r="N14" s="2">
        <v>187250</v>
      </c>
      <c r="O14" s="1">
        <v>2</v>
      </c>
      <c r="P14" s="2">
        <v>187278</v>
      </c>
      <c r="Q14" s="2">
        <f t="shared" ref="Q14:Q32" si="2">ABS((N14-P14)/P14)</f>
        <v>1.4951035359198625E-4</v>
      </c>
      <c r="R14" s="1">
        <v>1</v>
      </c>
      <c r="S14" s="2">
        <v>15994.2</v>
      </c>
      <c r="T14" s="1">
        <v>1</v>
      </c>
      <c r="U14" s="2">
        <v>15994</v>
      </c>
      <c r="V14" s="2">
        <f t="shared" ref="V14:V32" si="3">ABS((S14-U14)/U14)</f>
        <v>1.2504689258517419E-5</v>
      </c>
    </row>
    <row r="15" spans="2:22">
      <c r="B15" s="1">
        <v>3</v>
      </c>
      <c r="C15" s="1">
        <v>1</v>
      </c>
      <c r="D15" s="2">
        <v>-53430</v>
      </c>
      <c r="E15" s="1">
        <v>1</v>
      </c>
      <c r="F15" s="2">
        <v>-53434.9</v>
      </c>
      <c r="G15" s="2">
        <f t="shared" si="0"/>
        <v>9.1700368111504935E-5</v>
      </c>
      <c r="H15" s="1">
        <v>2</v>
      </c>
      <c r="I15" s="2">
        <v>209824</v>
      </c>
      <c r="J15" s="1">
        <v>2</v>
      </c>
      <c r="K15" s="2">
        <v>209825</v>
      </c>
      <c r="L15" s="2">
        <f t="shared" si="1"/>
        <v>4.7658763255093531E-6</v>
      </c>
      <c r="M15" s="1">
        <v>2</v>
      </c>
      <c r="N15" s="2">
        <v>256233</v>
      </c>
      <c r="O15" s="1">
        <v>2</v>
      </c>
      <c r="P15" s="2">
        <v>256248</v>
      </c>
      <c r="Q15" s="2">
        <f t="shared" si="2"/>
        <v>5.8537042240329682E-5</v>
      </c>
      <c r="R15" s="1">
        <v>1</v>
      </c>
      <c r="S15" s="2">
        <v>23980.1</v>
      </c>
      <c r="T15" s="1">
        <v>1</v>
      </c>
      <c r="U15" s="2">
        <v>23979.8</v>
      </c>
      <c r="V15" s="2">
        <f t="shared" si="3"/>
        <v>1.2510529695796979E-5</v>
      </c>
    </row>
    <row r="16" spans="2:22">
      <c r="B16" s="1">
        <v>4</v>
      </c>
      <c r="C16" s="1">
        <v>1</v>
      </c>
      <c r="D16" s="2">
        <v>-71794.8</v>
      </c>
      <c r="E16" s="1">
        <v>1</v>
      </c>
      <c r="F16" s="2">
        <v>-71800.800000000003</v>
      </c>
      <c r="G16" s="2">
        <f t="shared" si="0"/>
        <v>8.3564528528930042E-5</v>
      </c>
      <c r="H16" s="1">
        <v>2</v>
      </c>
      <c r="I16" s="2">
        <v>282395</v>
      </c>
      <c r="J16" s="1">
        <v>2</v>
      </c>
      <c r="K16" s="2">
        <v>282396</v>
      </c>
      <c r="L16" s="2">
        <f t="shared" si="1"/>
        <v>3.5411266448533264E-6</v>
      </c>
      <c r="M16" s="1">
        <v>2</v>
      </c>
      <c r="N16" s="2">
        <v>320572</v>
      </c>
      <c r="O16" s="1">
        <v>2</v>
      </c>
      <c r="P16" s="2">
        <v>320582</v>
      </c>
      <c r="Q16" s="2">
        <f t="shared" si="2"/>
        <v>3.1193267245197798E-5</v>
      </c>
      <c r="R16" s="1">
        <v>1</v>
      </c>
      <c r="S16" s="2">
        <v>31952.6</v>
      </c>
      <c r="T16" s="1">
        <v>1</v>
      </c>
      <c r="U16" s="2">
        <v>31952.2</v>
      </c>
      <c r="V16" s="2">
        <f t="shared" si="3"/>
        <v>1.2518699807769643E-5</v>
      </c>
    </row>
    <row r="17" spans="2:22">
      <c r="B17" s="1">
        <v>5</v>
      </c>
      <c r="C17" s="1">
        <v>1</v>
      </c>
      <c r="D17" s="2">
        <v>-90575.9</v>
      </c>
      <c r="E17" s="1">
        <v>1</v>
      </c>
      <c r="F17" s="2">
        <v>-90583.1</v>
      </c>
      <c r="G17" s="2">
        <f t="shared" si="0"/>
        <v>7.9485025352539718E-5</v>
      </c>
      <c r="H17" s="1">
        <v>2</v>
      </c>
      <c r="I17" s="2">
        <v>357025</v>
      </c>
      <c r="J17" s="1">
        <v>1</v>
      </c>
      <c r="K17" s="2">
        <v>357198</v>
      </c>
      <c r="L17" s="2">
        <f t="shared" si="1"/>
        <v>4.843252201860033E-4</v>
      </c>
      <c r="M17" s="1">
        <v>2</v>
      </c>
      <c r="N17" s="2">
        <v>383258</v>
      </c>
      <c r="O17" s="1">
        <v>2</v>
      </c>
      <c r="P17" s="2">
        <v>383267</v>
      </c>
      <c r="Q17" s="2">
        <f t="shared" si="2"/>
        <v>2.3482324332645389E-5</v>
      </c>
      <c r="R17" s="1">
        <v>1</v>
      </c>
      <c r="S17" s="2">
        <v>39907.199999999997</v>
      </c>
      <c r="T17" s="1">
        <v>1</v>
      </c>
      <c r="U17" s="2">
        <v>39906.699999999997</v>
      </c>
      <c r="V17" s="2">
        <f t="shared" si="3"/>
        <v>1.2529224415950205E-5</v>
      </c>
    </row>
    <row r="18" spans="2:22">
      <c r="B18" s="1">
        <v>6</v>
      </c>
      <c r="C18" s="1">
        <v>1</v>
      </c>
      <c r="D18" s="2">
        <v>-109884</v>
      </c>
      <c r="E18" s="1">
        <v>1</v>
      </c>
      <c r="F18" s="2">
        <v>-109893</v>
      </c>
      <c r="G18" s="2">
        <f t="shared" si="0"/>
        <v>8.1897846086647919E-5</v>
      </c>
      <c r="H18" s="1">
        <v>2</v>
      </c>
      <c r="I18" s="2">
        <v>433782</v>
      </c>
      <c r="J18" s="1">
        <v>1</v>
      </c>
      <c r="K18" s="2">
        <v>433889</v>
      </c>
      <c r="L18" s="2">
        <f t="shared" si="1"/>
        <v>2.4660685106098565E-4</v>
      </c>
      <c r="M18" s="1">
        <v>2</v>
      </c>
      <c r="N18" s="2">
        <v>445666</v>
      </c>
      <c r="O18" s="1">
        <v>2</v>
      </c>
      <c r="P18" s="2">
        <v>445677</v>
      </c>
      <c r="Q18" s="2">
        <f t="shared" si="2"/>
        <v>2.4681551886231508E-5</v>
      </c>
      <c r="R18" s="1">
        <v>1</v>
      </c>
      <c r="S18" s="2">
        <v>47839.7</v>
      </c>
      <c r="T18" s="1">
        <v>1</v>
      </c>
      <c r="U18" s="2">
        <v>47839.1</v>
      </c>
      <c r="V18" s="2">
        <f t="shared" si="3"/>
        <v>1.2542041969822694E-5</v>
      </c>
    </row>
    <row r="19" spans="2:22">
      <c r="B19" s="1">
        <v>7</v>
      </c>
      <c r="C19" s="1">
        <v>1</v>
      </c>
      <c r="D19" s="2">
        <v>-129855</v>
      </c>
      <c r="E19" s="1">
        <v>1</v>
      </c>
      <c r="F19" s="2">
        <v>-129865</v>
      </c>
      <c r="G19" s="2">
        <f t="shared" si="0"/>
        <v>7.7003041620143998E-5</v>
      </c>
      <c r="H19" s="1">
        <v>1</v>
      </c>
      <c r="I19" s="2">
        <v>512761</v>
      </c>
      <c r="J19" s="1">
        <v>1</v>
      </c>
      <c r="K19" s="2">
        <v>512699</v>
      </c>
      <c r="L19" s="2">
        <f t="shared" si="1"/>
        <v>1.2092865404457587E-4</v>
      </c>
      <c r="M19" s="1">
        <v>2</v>
      </c>
      <c r="N19" s="2">
        <v>508416</v>
      </c>
      <c r="O19" s="1">
        <v>2</v>
      </c>
      <c r="P19" s="2">
        <v>508430</v>
      </c>
      <c r="Q19" s="2">
        <f t="shared" si="2"/>
        <v>2.7535747300513344E-5</v>
      </c>
      <c r="R19" s="1">
        <v>1</v>
      </c>
      <c r="S19" s="2">
        <v>55745.7</v>
      </c>
      <c r="T19" s="1">
        <v>1</v>
      </c>
      <c r="U19" s="2">
        <v>55745.1</v>
      </c>
      <c r="V19" s="2">
        <f t="shared" si="3"/>
        <v>1.0763277848609919E-5</v>
      </c>
    </row>
    <row r="20" spans="2:22">
      <c r="B20" s="1">
        <v>8</v>
      </c>
      <c r="C20" s="1">
        <v>1</v>
      </c>
      <c r="D20" s="2">
        <v>-150655</v>
      </c>
      <c r="E20" s="1">
        <v>1</v>
      </c>
      <c r="F20" s="2">
        <v>-150668</v>
      </c>
      <c r="G20" s="2">
        <f t="shared" si="0"/>
        <v>8.6282422279448861E-5</v>
      </c>
      <c r="H20" s="1">
        <v>1</v>
      </c>
      <c r="I20" s="2">
        <v>593544</v>
      </c>
      <c r="J20" s="1">
        <v>1</v>
      </c>
      <c r="K20" s="2">
        <v>593506</v>
      </c>
      <c r="L20" s="2">
        <f t="shared" si="1"/>
        <v>6.4026311444197702E-5</v>
      </c>
      <c r="M20" s="1">
        <v>2</v>
      </c>
      <c r="N20" s="2">
        <v>571763</v>
      </c>
      <c r="O20" s="1">
        <v>2</v>
      </c>
      <c r="P20" s="2">
        <v>571780</v>
      </c>
      <c r="Q20" s="2">
        <f t="shared" si="2"/>
        <v>2.9731714995277903E-5</v>
      </c>
      <c r="R20" s="1">
        <v>1</v>
      </c>
      <c r="S20" s="2">
        <v>63621.1</v>
      </c>
      <c r="T20" s="1">
        <v>1</v>
      </c>
      <c r="U20" s="2">
        <v>63620.3</v>
      </c>
      <c r="V20" s="2">
        <f t="shared" si="3"/>
        <v>1.2574602760371052E-5</v>
      </c>
    </row>
    <row r="21" spans="2:22">
      <c r="B21" s="1">
        <v>9</v>
      </c>
      <c r="C21" s="1">
        <v>1</v>
      </c>
      <c r="D21" s="2">
        <v>-172492</v>
      </c>
      <c r="E21" s="1">
        <v>1</v>
      </c>
      <c r="F21" s="2">
        <v>-172507</v>
      </c>
      <c r="G21" s="2">
        <f t="shared" si="0"/>
        <v>8.6952993211869659E-5</v>
      </c>
      <c r="H21" s="1">
        <v>1</v>
      </c>
      <c r="I21" s="2">
        <v>676201</v>
      </c>
      <c r="J21" s="1">
        <v>1</v>
      </c>
      <c r="K21" s="2">
        <v>676173</v>
      </c>
      <c r="L21" s="2">
        <f t="shared" si="1"/>
        <v>4.1409520936210113E-5</v>
      </c>
      <c r="M21" s="1">
        <v>2</v>
      </c>
      <c r="N21" s="2">
        <v>635779</v>
      </c>
      <c r="O21" s="1">
        <v>2</v>
      </c>
      <c r="P21" s="2">
        <v>635800</v>
      </c>
      <c r="Q21" s="2">
        <f t="shared" si="2"/>
        <v>3.302925448254168E-5</v>
      </c>
      <c r="R21" s="1">
        <v>1</v>
      </c>
      <c r="S21" s="2">
        <v>71461.8</v>
      </c>
      <c r="T21" s="1">
        <v>1</v>
      </c>
      <c r="U21" s="2">
        <v>71460.800000000003</v>
      </c>
      <c r="V21" s="2">
        <f t="shared" si="3"/>
        <v>1.3993686048854756E-5</v>
      </c>
    </row>
    <row r="22" spans="2:22">
      <c r="B22" s="1">
        <v>10</v>
      </c>
      <c r="C22" s="1">
        <v>1</v>
      </c>
      <c r="D22" s="2">
        <v>-195624</v>
      </c>
      <c r="E22" s="1">
        <v>1</v>
      </c>
      <c r="F22" s="2">
        <v>-195644</v>
      </c>
      <c r="G22" s="2">
        <f t="shared" si="0"/>
        <v>1.0222649301793052E-4</v>
      </c>
      <c r="H22" s="1">
        <v>1</v>
      </c>
      <c r="I22" s="2">
        <v>760568</v>
      </c>
      <c r="J22" s="1">
        <v>1</v>
      </c>
      <c r="K22" s="2">
        <v>760548</v>
      </c>
      <c r="L22" s="2">
        <f t="shared" si="1"/>
        <v>2.6296828076597401E-5</v>
      </c>
      <c r="M22" s="1">
        <v>2</v>
      </c>
      <c r="N22" s="2">
        <v>700447</v>
      </c>
      <c r="O22" s="1">
        <v>2</v>
      </c>
      <c r="P22" s="2">
        <v>700473</v>
      </c>
      <c r="Q22" s="2">
        <f t="shared" si="2"/>
        <v>3.7117776131271296E-5</v>
      </c>
      <c r="R22" s="1">
        <v>1</v>
      </c>
      <c r="S22" s="2">
        <v>79263.7</v>
      </c>
      <c r="T22" s="1">
        <v>1</v>
      </c>
      <c r="U22" s="2">
        <v>79262.600000000006</v>
      </c>
      <c r="V22" s="2">
        <f t="shared" si="3"/>
        <v>1.3877919724955638E-5</v>
      </c>
    </row>
    <row r="23" spans="2:22">
      <c r="B23" s="1">
        <v>11</v>
      </c>
      <c r="C23" s="1">
        <v>1</v>
      </c>
      <c r="D23" s="2">
        <v>-220384</v>
      </c>
      <c r="E23" s="1">
        <v>1</v>
      </c>
      <c r="F23" s="2">
        <v>-220408</v>
      </c>
      <c r="G23" s="2">
        <f t="shared" si="0"/>
        <v>1.0888896954738485E-4</v>
      </c>
      <c r="H23" s="1">
        <v>1</v>
      </c>
      <c r="I23" s="2">
        <v>846490</v>
      </c>
      <c r="J23" s="1">
        <v>1</v>
      </c>
      <c r="K23" s="2">
        <v>846476</v>
      </c>
      <c r="L23" s="2">
        <f t="shared" si="1"/>
        <v>1.6539157637074176E-5</v>
      </c>
      <c r="M23" s="1">
        <v>2</v>
      </c>
      <c r="N23" s="2">
        <v>765710</v>
      </c>
      <c r="O23" s="1">
        <v>2</v>
      </c>
      <c r="P23" s="2">
        <v>765742</v>
      </c>
      <c r="Q23" s="2">
        <f t="shared" si="2"/>
        <v>4.1789532244541893E-5</v>
      </c>
      <c r="R23" s="1">
        <v>1</v>
      </c>
      <c r="S23" s="2">
        <v>87023</v>
      </c>
      <c r="T23" s="1">
        <v>1</v>
      </c>
      <c r="U23" s="2">
        <v>87021.7</v>
      </c>
      <c r="V23" s="2">
        <f t="shared" si="3"/>
        <v>1.4938802620529251E-5</v>
      </c>
    </row>
    <row r="24" spans="2:22">
      <c r="B24" s="1">
        <v>12</v>
      </c>
      <c r="C24" s="1">
        <v>1</v>
      </c>
      <c r="D24" s="2">
        <v>-247197</v>
      </c>
      <c r="E24" s="1">
        <v>1</v>
      </c>
      <c r="F24" s="2">
        <v>-247227</v>
      </c>
      <c r="G24" s="2">
        <f t="shared" si="0"/>
        <v>1.2134596949362326E-4</v>
      </c>
      <c r="H24" s="1">
        <v>1</v>
      </c>
      <c r="I24" s="2">
        <v>933813</v>
      </c>
      <c r="J24" s="1">
        <v>1</v>
      </c>
      <c r="K24" s="2">
        <v>933803</v>
      </c>
      <c r="L24" s="2">
        <f t="shared" si="1"/>
        <v>1.0708896844409367E-5</v>
      </c>
      <c r="M24" s="1">
        <v>2</v>
      </c>
      <c r="N24" s="2">
        <v>831492</v>
      </c>
      <c r="O24" s="1">
        <v>2</v>
      </c>
      <c r="P24" s="2">
        <v>831531</v>
      </c>
      <c r="Q24" s="2">
        <f t="shared" si="2"/>
        <v>4.690143843103865E-5</v>
      </c>
      <c r="R24" s="1">
        <v>1</v>
      </c>
      <c r="S24" s="2">
        <v>94735.8</v>
      </c>
      <c r="T24" s="1">
        <v>1</v>
      </c>
      <c r="U24" s="2">
        <v>94734.399999999994</v>
      </c>
      <c r="V24" s="2">
        <f t="shared" si="3"/>
        <v>1.4778158725961543E-5</v>
      </c>
    </row>
    <row r="25" spans="2:22">
      <c r="B25" s="1">
        <v>13</v>
      </c>
      <c r="C25" s="1">
        <v>1</v>
      </c>
      <c r="D25" s="2">
        <v>-276619</v>
      </c>
      <c r="E25" s="1">
        <v>1</v>
      </c>
      <c r="F25" s="2">
        <v>-276658</v>
      </c>
      <c r="G25" s="2">
        <f t="shared" si="0"/>
        <v>1.4096827129524541E-4</v>
      </c>
      <c r="H25" s="1">
        <v>1</v>
      </c>
      <c r="I25" s="2">
        <v>1022390</v>
      </c>
      <c r="J25" s="1">
        <v>1</v>
      </c>
      <c r="K25" s="2">
        <v>1022380</v>
      </c>
      <c r="L25" s="2">
        <f t="shared" si="1"/>
        <v>9.7810990042841207E-6</v>
      </c>
      <c r="M25" s="1">
        <v>2</v>
      </c>
      <c r="N25" s="2">
        <v>897713</v>
      </c>
      <c r="O25" s="1">
        <v>2</v>
      </c>
      <c r="P25" s="2">
        <v>897760</v>
      </c>
      <c r="Q25" s="2">
        <f t="shared" si="2"/>
        <v>5.2352521832115486E-5</v>
      </c>
      <c r="R25" s="1">
        <v>1</v>
      </c>
      <c r="S25" s="2">
        <v>102399</v>
      </c>
      <c r="T25" s="1">
        <v>1</v>
      </c>
      <c r="U25" s="2">
        <v>102397</v>
      </c>
      <c r="V25" s="2">
        <f t="shared" si="3"/>
        <v>1.9531822221354143E-5</v>
      </c>
    </row>
    <row r="26" spans="2:22">
      <c r="B26" s="1">
        <v>14</v>
      </c>
      <c r="C26" s="1">
        <v>1</v>
      </c>
      <c r="D26" s="2">
        <v>-309395</v>
      </c>
      <c r="E26" s="1">
        <v>1</v>
      </c>
      <c r="F26" s="2">
        <v>-309445</v>
      </c>
      <c r="G26" s="2">
        <f t="shared" si="0"/>
        <v>1.615796021910194E-4</v>
      </c>
      <c r="H26" s="1">
        <v>1</v>
      </c>
      <c r="I26" s="2">
        <v>1112090</v>
      </c>
      <c r="J26" s="1">
        <v>1</v>
      </c>
      <c r="K26" s="2">
        <v>1112080</v>
      </c>
      <c r="L26" s="2">
        <f t="shared" si="1"/>
        <v>8.9921588374937047E-6</v>
      </c>
      <c r="M26" s="1">
        <v>2</v>
      </c>
      <c r="N26" s="2">
        <v>964298</v>
      </c>
      <c r="O26" s="1">
        <v>2</v>
      </c>
      <c r="P26" s="2">
        <v>964353</v>
      </c>
      <c r="Q26" s="2">
        <f t="shared" si="2"/>
        <v>5.7033057397032E-5</v>
      </c>
      <c r="R26" s="1">
        <v>1</v>
      </c>
      <c r="S26" s="2">
        <v>110008</v>
      </c>
      <c r="T26" s="1">
        <v>1</v>
      </c>
      <c r="U26" s="2">
        <v>110006</v>
      </c>
      <c r="V26" s="2">
        <f t="shared" si="3"/>
        <v>1.8180826500372708E-5</v>
      </c>
    </row>
    <row r="27" spans="2:22">
      <c r="B27" s="1">
        <v>15</v>
      </c>
      <c r="C27" s="1">
        <v>1</v>
      </c>
      <c r="D27" s="2">
        <v>-346537</v>
      </c>
      <c r="E27" s="1">
        <v>1</v>
      </c>
      <c r="F27" s="2">
        <v>-346604</v>
      </c>
      <c r="G27" s="2">
        <f t="shared" si="0"/>
        <v>1.933041742161083E-4</v>
      </c>
      <c r="H27" s="1">
        <v>1</v>
      </c>
      <c r="I27" s="2">
        <v>1202770</v>
      </c>
      <c r="J27" s="1">
        <v>1</v>
      </c>
      <c r="K27" s="2">
        <v>1202770</v>
      </c>
      <c r="L27" s="2">
        <f t="shared" si="1"/>
        <v>0</v>
      </c>
      <c r="M27" s="1">
        <v>2</v>
      </c>
      <c r="N27" s="2">
        <v>1031170</v>
      </c>
      <c r="O27" s="1">
        <v>2</v>
      </c>
      <c r="P27" s="2">
        <v>1031240</v>
      </c>
      <c r="Q27" s="2">
        <f t="shared" si="2"/>
        <v>6.7879446103719793E-5</v>
      </c>
      <c r="R27" s="1">
        <v>1</v>
      </c>
      <c r="S27" s="2">
        <v>117561</v>
      </c>
      <c r="T27" s="1">
        <v>1</v>
      </c>
      <c r="U27" s="2">
        <v>117559</v>
      </c>
      <c r="V27" s="2">
        <f t="shared" si="3"/>
        <v>1.701273403142252E-5</v>
      </c>
    </row>
    <row r="28" spans="2:22">
      <c r="B28" s="1">
        <v>16</v>
      </c>
      <c r="C28" s="1">
        <v>1</v>
      </c>
      <c r="D28" s="2">
        <v>-389465</v>
      </c>
      <c r="E28" s="1">
        <v>1</v>
      </c>
      <c r="F28" s="2">
        <v>-389554</v>
      </c>
      <c r="G28" s="2">
        <f t="shared" si="0"/>
        <v>2.2846640003696536E-4</v>
      </c>
      <c r="H28" s="1">
        <v>1</v>
      </c>
      <c r="I28" s="2">
        <v>1294330</v>
      </c>
      <c r="J28" s="1">
        <v>1</v>
      </c>
      <c r="K28" s="2">
        <v>1294330</v>
      </c>
      <c r="L28" s="2">
        <f t="shared" si="1"/>
        <v>0</v>
      </c>
      <c r="M28" s="1">
        <v>2</v>
      </c>
      <c r="N28" s="2">
        <v>1098270</v>
      </c>
      <c r="O28" s="1">
        <v>2</v>
      </c>
      <c r="P28" s="2">
        <v>1098350</v>
      </c>
      <c r="Q28" s="2">
        <f t="shared" si="2"/>
        <v>7.2836527518550548E-5</v>
      </c>
      <c r="R28" s="1">
        <v>1</v>
      </c>
      <c r="S28" s="2">
        <v>125053</v>
      </c>
      <c r="T28" s="1">
        <v>1</v>
      </c>
      <c r="U28" s="2">
        <v>125051</v>
      </c>
      <c r="V28" s="2">
        <f t="shared" si="3"/>
        <v>1.5993474662337766E-5</v>
      </c>
    </row>
    <row r="29" spans="2:22">
      <c r="B29" s="1">
        <v>17</v>
      </c>
      <c r="C29" s="1">
        <v>1</v>
      </c>
      <c r="D29" s="2">
        <v>-440224</v>
      </c>
      <c r="E29" s="1">
        <v>1</v>
      </c>
      <c r="F29" s="2">
        <v>-440345</v>
      </c>
      <c r="G29" s="2">
        <f t="shared" si="0"/>
        <v>2.7478454393714021E-4</v>
      </c>
      <c r="H29" s="1">
        <v>1</v>
      </c>
      <c r="I29" s="2">
        <v>1386650</v>
      </c>
      <c r="J29" s="1">
        <v>1</v>
      </c>
      <c r="K29" s="2">
        <v>1386650</v>
      </c>
      <c r="L29" s="2">
        <f t="shared" si="1"/>
        <v>0</v>
      </c>
      <c r="M29" s="1">
        <v>2</v>
      </c>
      <c r="N29" s="2">
        <v>1165540</v>
      </c>
      <c r="O29" s="1">
        <v>2</v>
      </c>
      <c r="P29" s="2">
        <v>1165630</v>
      </c>
      <c r="Q29" s="2">
        <f t="shared" si="2"/>
        <v>7.7211465044653966E-5</v>
      </c>
      <c r="R29" s="1">
        <v>1</v>
      </c>
      <c r="S29" s="2">
        <v>132482</v>
      </c>
      <c r="T29" s="1">
        <v>1</v>
      </c>
      <c r="U29" s="2">
        <v>132480</v>
      </c>
      <c r="V29" s="2">
        <f t="shared" si="3"/>
        <v>1.5096618357487922E-5</v>
      </c>
    </row>
    <row r="30" spans="2:22">
      <c r="B30" s="1">
        <v>18</v>
      </c>
      <c r="C30" s="1">
        <v>1</v>
      </c>
      <c r="D30" s="2">
        <v>-501883</v>
      </c>
      <c r="E30" s="1">
        <v>1</v>
      </c>
      <c r="F30" s="2">
        <v>-502052</v>
      </c>
      <c r="G30" s="2">
        <f t="shared" si="0"/>
        <v>3.3661851760375419E-4</v>
      </c>
      <c r="H30" s="1">
        <v>1</v>
      </c>
      <c r="I30" s="2">
        <v>1479630</v>
      </c>
      <c r="J30" s="1">
        <v>1</v>
      </c>
      <c r="K30" s="2">
        <v>1479630</v>
      </c>
      <c r="L30" s="2">
        <f t="shared" si="1"/>
        <v>0</v>
      </c>
      <c r="M30" s="1">
        <v>2</v>
      </c>
      <c r="N30" s="2">
        <v>1232920</v>
      </c>
      <c r="O30" s="1">
        <v>2</v>
      </c>
      <c r="P30" s="2">
        <v>1233020</v>
      </c>
      <c r="Q30" s="2">
        <f t="shared" si="2"/>
        <v>8.1101685293020391E-5</v>
      </c>
      <c r="R30" s="1">
        <v>1</v>
      </c>
      <c r="S30" s="2">
        <v>139846</v>
      </c>
      <c r="T30" s="1">
        <v>1</v>
      </c>
      <c r="U30" s="2">
        <v>139843</v>
      </c>
      <c r="V30" s="2">
        <f t="shared" si="3"/>
        <v>2.1452629019686362E-5</v>
      </c>
    </row>
    <row r="31" spans="2:22">
      <c r="B31" s="1">
        <v>19</v>
      </c>
      <c r="C31" s="1">
        <v>1</v>
      </c>
      <c r="D31" s="2">
        <v>-579263</v>
      </c>
      <c r="E31" s="1">
        <v>1</v>
      </c>
      <c r="F31" s="2">
        <v>-579505</v>
      </c>
      <c r="G31" s="2">
        <f t="shared" si="0"/>
        <v>4.1759777741348219E-4</v>
      </c>
      <c r="H31" s="1">
        <v>1</v>
      </c>
      <c r="I31" s="2">
        <v>1573190</v>
      </c>
      <c r="J31" s="1">
        <v>1</v>
      </c>
      <c r="K31" s="2">
        <v>1573190</v>
      </c>
      <c r="L31" s="2">
        <f t="shared" si="1"/>
        <v>0</v>
      </c>
      <c r="M31" s="1">
        <v>2</v>
      </c>
      <c r="N31" s="2">
        <v>1300370</v>
      </c>
      <c r="O31" s="1">
        <v>2</v>
      </c>
      <c r="P31" s="2">
        <v>1300490</v>
      </c>
      <c r="Q31" s="2">
        <f t="shared" si="2"/>
        <v>9.2272912517589526E-5</v>
      </c>
      <c r="R31" s="1">
        <v>1</v>
      </c>
      <c r="S31" s="2">
        <v>147141</v>
      </c>
      <c r="T31" s="1">
        <v>1</v>
      </c>
      <c r="U31" s="2">
        <v>147138</v>
      </c>
      <c r="V31" s="2">
        <f t="shared" si="3"/>
        <v>2.0389022550258939E-5</v>
      </c>
    </row>
    <row r="32" spans="2:22">
      <c r="B32" s="1">
        <v>20</v>
      </c>
      <c r="C32" s="1">
        <v>1</v>
      </c>
      <c r="D32" s="2">
        <v>-680423</v>
      </c>
      <c r="E32" s="1">
        <v>1</v>
      </c>
      <c r="F32" s="2">
        <v>-680778</v>
      </c>
      <c r="G32" s="2">
        <f t="shared" si="0"/>
        <v>5.2146220941334765E-4</v>
      </c>
      <c r="H32" s="1">
        <v>1</v>
      </c>
      <c r="I32" s="2">
        <v>1667250</v>
      </c>
      <c r="J32" s="1">
        <v>1</v>
      </c>
      <c r="K32" s="2">
        <v>1667250</v>
      </c>
      <c r="L32" s="2">
        <f t="shared" si="1"/>
        <v>0</v>
      </c>
      <c r="M32" s="1">
        <v>2</v>
      </c>
      <c r="N32" s="2">
        <v>1367860</v>
      </c>
      <c r="O32" s="1">
        <v>2</v>
      </c>
      <c r="P32" s="2">
        <v>1367990</v>
      </c>
      <c r="Q32" s="2">
        <f t="shared" si="2"/>
        <v>9.5029934429345249E-5</v>
      </c>
      <c r="R32" s="1">
        <v>1</v>
      </c>
      <c r="S32" s="2">
        <v>154365</v>
      </c>
      <c r="T32" s="1">
        <v>1</v>
      </c>
      <c r="U32" s="2">
        <v>154361</v>
      </c>
      <c r="V32" s="2">
        <f t="shared" si="3"/>
        <v>2.5913281204449311E-5</v>
      </c>
    </row>
    <row r="33" spans="2:25">
      <c r="B33" s="3" t="s">
        <v>10</v>
      </c>
      <c r="C33" s="3"/>
      <c r="D33" s="3"/>
      <c r="E33" s="3"/>
      <c r="F33" s="3"/>
      <c r="G33" s="4">
        <f>AVERAGE(G13:G32)</f>
        <v>1.6904768999307886E-4</v>
      </c>
      <c r="H33" s="3"/>
      <c r="I33" s="3"/>
      <c r="J33" s="3"/>
      <c r="K33" s="3"/>
      <c r="L33" s="4">
        <f>AVERAGE(L13:L32)</f>
        <v>5.2039948416438715E-5</v>
      </c>
      <c r="M33" s="3"/>
      <c r="N33" s="3"/>
      <c r="O33" s="3"/>
      <c r="P33" s="3"/>
      <c r="Q33" s="4">
        <f>AVERAGE(Q13:Q32)</f>
        <v>5.5428514568710733E-5</v>
      </c>
      <c r="R33" s="3"/>
      <c r="S33" s="3"/>
      <c r="T33" s="3"/>
      <c r="U33" s="3"/>
      <c r="V33" s="4">
        <f>AVERAGE(V13:V32)</f>
        <v>1.5792689970088683E-5</v>
      </c>
      <c r="Y33">
        <f>AVERAGE(C33:V33)</f>
        <v>7.3077210737079254E-5</v>
      </c>
    </row>
    <row r="34" spans="2:25">
      <c r="B34" s="3" t="s">
        <v>11</v>
      </c>
      <c r="C34" s="3">
        <f>SUM(C13:C32)</f>
        <v>22</v>
      </c>
      <c r="D34" s="3"/>
      <c r="E34" s="3">
        <f>SUM(E13:E32)</f>
        <v>21</v>
      </c>
      <c r="F34" s="3"/>
      <c r="G34" s="2"/>
      <c r="H34" s="3">
        <f>SUM(H13:H32)</f>
        <v>27</v>
      </c>
      <c r="I34" s="3"/>
      <c r="J34" s="3">
        <f>SUM(J13:J32)</f>
        <v>25</v>
      </c>
      <c r="K34" s="3"/>
      <c r="L34" s="2"/>
      <c r="M34" s="3">
        <f>SUM(M13:M32)</f>
        <v>41</v>
      </c>
      <c r="N34" s="3"/>
      <c r="O34" s="3">
        <f>SUM(O13:O32)</f>
        <v>41</v>
      </c>
      <c r="P34" s="3"/>
      <c r="Q34" s="2"/>
      <c r="R34" s="3">
        <f>SUM(R13:R32)</f>
        <v>21</v>
      </c>
      <c r="S34" s="3"/>
      <c r="T34" s="3">
        <f>SUM(T13:T32)</f>
        <v>21</v>
      </c>
      <c r="U34" s="3"/>
      <c r="V34" s="2"/>
    </row>
  </sheetData>
  <mergeCells count="12">
    <mergeCell ref="C10:G10"/>
    <mergeCell ref="H10:L10"/>
    <mergeCell ref="M10:Q10"/>
    <mergeCell ref="C11:D11"/>
    <mergeCell ref="E11:F11"/>
    <mergeCell ref="R10:V10"/>
    <mergeCell ref="R11:S11"/>
    <mergeCell ref="T11:U11"/>
    <mergeCell ref="H11:I11"/>
    <mergeCell ref="J11:K11"/>
    <mergeCell ref="M11:N11"/>
    <mergeCell ref="O11:P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workbookViewId="0">
      <selection activeCell="E27" sqref="E27"/>
    </sheetView>
  </sheetViews>
  <sheetFormatPr defaultRowHeight="15"/>
  <cols>
    <col min="2" max="3" width="10.140625" bestFit="1" customWidth="1"/>
    <col min="4" max="4" width="13.42578125" bestFit="1" customWidth="1"/>
    <col min="5" max="6" width="10.140625" bestFit="1" customWidth="1"/>
    <col min="7" max="7" width="13.42578125" bestFit="1" customWidth="1"/>
    <col min="8" max="9" width="10.140625" bestFit="1" customWidth="1"/>
    <col min="10" max="10" width="13.42578125" bestFit="1" customWidth="1"/>
    <col min="11" max="12" width="10.140625" bestFit="1" customWidth="1"/>
    <col min="13" max="13" width="13.42578125" bestFit="1" customWidth="1"/>
  </cols>
  <sheetData>
    <row r="3" spans="2:7">
      <c r="B3" s="10" t="s">
        <v>2</v>
      </c>
      <c r="C3" s="10"/>
      <c r="D3" s="10"/>
      <c r="E3" s="10" t="s">
        <v>6</v>
      </c>
      <c r="F3" s="10"/>
      <c r="G3" s="10"/>
    </row>
    <row r="4" spans="2:7">
      <c r="B4" s="9" t="s">
        <v>19</v>
      </c>
      <c r="C4" s="9" t="s">
        <v>0</v>
      </c>
      <c r="D4" s="9"/>
      <c r="E4" s="9" t="s">
        <v>19</v>
      </c>
      <c r="F4" s="9" t="s">
        <v>0</v>
      </c>
      <c r="G4" s="9"/>
    </row>
    <row r="5" spans="2:7">
      <c r="B5" s="9" t="s">
        <v>7</v>
      </c>
      <c r="C5" s="9" t="s">
        <v>7</v>
      </c>
      <c r="D5" s="9" t="s">
        <v>9</v>
      </c>
      <c r="E5" s="9" t="s">
        <v>7</v>
      </c>
      <c r="F5" s="9" t="s">
        <v>7</v>
      </c>
      <c r="G5" s="9" t="s">
        <v>9</v>
      </c>
    </row>
    <row r="6" spans="2:7">
      <c r="B6" s="9">
        <v>22</v>
      </c>
      <c r="C6" s="9">
        <v>21</v>
      </c>
      <c r="D6" s="11">
        <v>1.6904768999307886E-4</v>
      </c>
      <c r="E6" s="9">
        <v>27</v>
      </c>
      <c r="F6" s="9">
        <v>25</v>
      </c>
      <c r="G6" s="11">
        <v>5.2039948416438715E-5</v>
      </c>
    </row>
    <row r="7" spans="2:7">
      <c r="B7" s="10" t="s">
        <v>3</v>
      </c>
      <c r="C7" s="10"/>
      <c r="D7" s="10"/>
      <c r="E7" s="10" t="s">
        <v>4</v>
      </c>
      <c r="F7" s="10"/>
      <c r="G7" s="10"/>
    </row>
    <row r="8" spans="2:7">
      <c r="B8" s="9" t="s">
        <v>19</v>
      </c>
      <c r="C8" s="9" t="s">
        <v>0</v>
      </c>
      <c r="D8" s="9"/>
      <c r="E8" s="9" t="s">
        <v>19</v>
      </c>
      <c r="F8" s="9" t="s">
        <v>0</v>
      </c>
      <c r="G8" s="9"/>
    </row>
    <row r="9" spans="2:7">
      <c r="B9" s="9" t="s">
        <v>7</v>
      </c>
      <c r="C9" s="9" t="s">
        <v>7</v>
      </c>
      <c r="D9" s="9" t="s">
        <v>9</v>
      </c>
      <c r="E9" s="9" t="s">
        <v>7</v>
      </c>
      <c r="F9" s="9" t="s">
        <v>7</v>
      </c>
      <c r="G9" s="9" t="s">
        <v>9</v>
      </c>
    </row>
    <row r="10" spans="2:7">
      <c r="B10" s="9">
        <v>41</v>
      </c>
      <c r="C10" s="9">
        <v>41</v>
      </c>
      <c r="D10" s="11">
        <v>5.5428514568710733E-5</v>
      </c>
      <c r="E10" s="9">
        <v>21</v>
      </c>
      <c r="F10" s="9">
        <v>21</v>
      </c>
      <c r="G10" s="11">
        <v>1.5792689970088683E-5</v>
      </c>
    </row>
    <row r="12" spans="2:7">
      <c r="C12" s="10" t="s">
        <v>19</v>
      </c>
      <c r="D12" s="10"/>
      <c r="E12" s="10" t="s">
        <v>0</v>
      </c>
      <c r="F12" s="10"/>
      <c r="G12" s="9"/>
    </row>
    <row r="13" spans="2:7">
      <c r="C13" s="9" t="s">
        <v>13</v>
      </c>
      <c r="D13" s="9" t="s">
        <v>14</v>
      </c>
      <c r="E13" s="9" t="s">
        <v>13</v>
      </c>
      <c r="F13" s="9" t="s">
        <v>14</v>
      </c>
      <c r="G13" s="9" t="s">
        <v>18</v>
      </c>
    </row>
    <row r="14" spans="2:7">
      <c r="C14" s="9">
        <v>9</v>
      </c>
      <c r="D14" s="9">
        <v>30</v>
      </c>
      <c r="E14" s="9">
        <v>8</v>
      </c>
      <c r="F14" s="9">
        <v>40</v>
      </c>
      <c r="G14" s="11">
        <v>4.2507970244070097E-6</v>
      </c>
    </row>
  </sheetData>
  <mergeCells count="6">
    <mergeCell ref="E3:G3"/>
    <mergeCell ref="B7:D7"/>
    <mergeCell ref="E7:G7"/>
    <mergeCell ref="B3:D3"/>
    <mergeCell ref="C12:D12"/>
    <mergeCell ref="E12:F1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workbookViewId="0">
      <selection activeCell="L22" sqref="L22"/>
    </sheetView>
  </sheetViews>
  <sheetFormatPr defaultRowHeight="15"/>
  <cols>
    <col min="2" max="2" width="8.5703125" bestFit="1" customWidth="1"/>
    <col min="3" max="3" width="9.85546875" bestFit="1" customWidth="1"/>
    <col min="5" max="5" width="12.7109375" customWidth="1"/>
    <col min="7" max="7" width="8.140625" bestFit="1" customWidth="1"/>
    <col min="8" max="8" width="9.85546875" bestFit="1" customWidth="1"/>
    <col min="12" max="12" width="11.7109375" bestFit="1" customWidth="1"/>
  </cols>
  <sheetData>
    <row r="1" spans="2:12">
      <c r="B1" t="s">
        <v>19</v>
      </c>
      <c r="H1" t="s">
        <v>0</v>
      </c>
    </row>
    <row r="2" spans="2:12">
      <c r="B2">
        <v>1</v>
      </c>
      <c r="C2" t="s">
        <v>5</v>
      </c>
      <c r="D2">
        <v>0</v>
      </c>
      <c r="E2">
        <v>1</v>
      </c>
      <c r="F2">
        <v>1</v>
      </c>
      <c r="H2">
        <v>1</v>
      </c>
      <c r="I2" t="s">
        <v>5</v>
      </c>
      <c r="J2">
        <v>0</v>
      </c>
      <c r="K2">
        <v>1</v>
      </c>
      <c r="L2">
        <v>1</v>
      </c>
    </row>
    <row r="3" spans="2:12">
      <c r="B3">
        <v>1</v>
      </c>
      <c r="C3">
        <v>2</v>
      </c>
      <c r="D3">
        <v>0</v>
      </c>
      <c r="E3">
        <v>4</v>
      </c>
      <c r="F3">
        <v>4</v>
      </c>
      <c r="H3">
        <v>1</v>
      </c>
      <c r="I3">
        <v>2</v>
      </c>
      <c r="J3">
        <v>0</v>
      </c>
      <c r="K3">
        <v>4</v>
      </c>
      <c r="L3">
        <v>4</v>
      </c>
    </row>
    <row r="4" spans="2:12">
      <c r="B4">
        <v>2</v>
      </c>
      <c r="C4">
        <v>1</v>
      </c>
      <c r="D4">
        <v>0</v>
      </c>
      <c r="E4">
        <v>4</v>
      </c>
      <c r="F4">
        <v>4</v>
      </c>
      <c r="H4">
        <v>2</v>
      </c>
      <c r="I4">
        <v>1</v>
      </c>
      <c r="J4">
        <v>0</v>
      </c>
      <c r="K4">
        <v>8</v>
      </c>
      <c r="L4">
        <v>8</v>
      </c>
    </row>
    <row r="5" spans="2:12">
      <c r="B5">
        <v>3</v>
      </c>
      <c r="C5" t="s">
        <v>5</v>
      </c>
      <c r="D5">
        <v>0</v>
      </c>
      <c r="E5">
        <v>3</v>
      </c>
      <c r="F5">
        <v>3</v>
      </c>
      <c r="H5">
        <v>3</v>
      </c>
      <c r="I5" t="s">
        <v>5</v>
      </c>
      <c r="J5">
        <v>0</v>
      </c>
      <c r="K5">
        <v>9</v>
      </c>
      <c r="L5">
        <v>9</v>
      </c>
    </row>
    <row r="6" spans="2:12">
      <c r="B6">
        <v>3</v>
      </c>
      <c r="C6">
        <v>2</v>
      </c>
      <c r="D6">
        <v>0</v>
      </c>
      <c r="E6">
        <v>6</v>
      </c>
      <c r="F6">
        <v>6</v>
      </c>
      <c r="H6">
        <v>3</v>
      </c>
      <c r="I6">
        <v>2</v>
      </c>
      <c r="J6">
        <v>0</v>
      </c>
      <c r="K6">
        <v>9</v>
      </c>
      <c r="L6">
        <v>9</v>
      </c>
    </row>
    <row r="7" spans="2:12">
      <c r="B7">
        <v>4</v>
      </c>
      <c r="C7">
        <v>1</v>
      </c>
      <c r="D7">
        <v>0</v>
      </c>
      <c r="E7">
        <v>4</v>
      </c>
      <c r="F7">
        <v>4</v>
      </c>
      <c r="H7">
        <v>4</v>
      </c>
      <c r="I7">
        <v>1</v>
      </c>
      <c r="J7">
        <v>0</v>
      </c>
      <c r="K7">
        <v>4</v>
      </c>
      <c r="L7">
        <v>4</v>
      </c>
    </row>
    <row r="8" spans="2:12">
      <c r="B8">
        <v>5</v>
      </c>
      <c r="C8">
        <v>1</v>
      </c>
      <c r="D8">
        <v>0</v>
      </c>
      <c r="E8">
        <v>3</v>
      </c>
      <c r="F8">
        <v>3</v>
      </c>
      <c r="H8">
        <v>5</v>
      </c>
      <c r="I8">
        <v>1</v>
      </c>
      <c r="J8">
        <v>0</v>
      </c>
      <c r="K8">
        <v>3</v>
      </c>
      <c r="L8">
        <v>3</v>
      </c>
    </row>
    <row r="9" spans="2:12">
      <c r="B9">
        <v>6</v>
      </c>
      <c r="C9">
        <v>1</v>
      </c>
      <c r="D9">
        <v>0</v>
      </c>
      <c r="E9">
        <v>3</v>
      </c>
      <c r="F9">
        <v>3</v>
      </c>
      <c r="H9">
        <v>6</v>
      </c>
      <c r="I9">
        <v>1</v>
      </c>
      <c r="J9">
        <v>0</v>
      </c>
      <c r="K9">
        <v>2</v>
      </c>
      <c r="L9">
        <v>2</v>
      </c>
    </row>
    <row r="10" spans="2:12">
      <c r="B10">
        <v>7</v>
      </c>
      <c r="C10">
        <v>1</v>
      </c>
      <c r="D10">
        <v>0</v>
      </c>
      <c r="E10">
        <v>2</v>
      </c>
      <c r="F10">
        <v>2</v>
      </c>
    </row>
    <row r="13" spans="2:12">
      <c r="B13" s="8" t="s">
        <v>19</v>
      </c>
      <c r="C13" s="8"/>
      <c r="D13" s="8"/>
      <c r="E13" s="8"/>
      <c r="F13" s="8"/>
      <c r="G13" s="8" t="s">
        <v>0</v>
      </c>
      <c r="H13" s="8"/>
      <c r="I13" s="8"/>
      <c r="J13" s="8"/>
      <c r="K13" s="8"/>
    </row>
    <row r="14" spans="2:12">
      <c r="B14" s="7" t="s">
        <v>12</v>
      </c>
      <c r="C14" s="7" t="s">
        <v>13</v>
      </c>
      <c r="D14" s="7" t="s">
        <v>14</v>
      </c>
      <c r="E14" s="7" t="s">
        <v>15</v>
      </c>
      <c r="F14" s="7" t="s">
        <v>16</v>
      </c>
      <c r="G14" s="7" t="s">
        <v>12</v>
      </c>
      <c r="H14" s="7" t="s">
        <v>13</v>
      </c>
      <c r="I14" s="7" t="s">
        <v>14</v>
      </c>
      <c r="J14" s="7" t="s">
        <v>15</v>
      </c>
      <c r="K14" s="7" t="s">
        <v>16</v>
      </c>
    </row>
    <row r="15" spans="2:12">
      <c r="B15" s="5">
        <v>1</v>
      </c>
      <c r="C15" s="5" t="s">
        <v>5</v>
      </c>
      <c r="D15" s="5">
        <v>1</v>
      </c>
      <c r="E15" s="5"/>
      <c r="F15" s="5"/>
      <c r="G15" s="5">
        <v>1</v>
      </c>
      <c r="H15" s="5" t="s">
        <v>5</v>
      </c>
      <c r="I15" s="5">
        <v>1</v>
      </c>
      <c r="J15" s="5"/>
      <c r="K15" s="5"/>
    </row>
    <row r="16" spans="2:12">
      <c r="B16" s="5">
        <v>1</v>
      </c>
      <c r="C16" s="5">
        <v>2</v>
      </c>
      <c r="D16" s="5">
        <v>4</v>
      </c>
      <c r="E16" s="6">
        <v>6.25</v>
      </c>
      <c r="F16" s="6">
        <v>0.45727869999999998</v>
      </c>
      <c r="G16" s="5">
        <v>1</v>
      </c>
      <c r="H16" s="5">
        <v>2</v>
      </c>
      <c r="I16" s="5">
        <v>4</v>
      </c>
      <c r="J16" s="6">
        <v>6.25</v>
      </c>
      <c r="K16" s="6">
        <v>0.45727899999999999</v>
      </c>
    </row>
    <row r="17" spans="2:12">
      <c r="B17" s="5">
        <v>2</v>
      </c>
      <c r="C17" s="5">
        <v>1</v>
      </c>
      <c r="D17" s="5">
        <v>4</v>
      </c>
      <c r="E17" s="6">
        <v>12.5</v>
      </c>
      <c r="F17" s="6">
        <v>0.62967300000000004</v>
      </c>
      <c r="G17" s="5">
        <v>2</v>
      </c>
      <c r="H17" s="5">
        <v>1</v>
      </c>
      <c r="I17" s="5">
        <v>8</v>
      </c>
      <c r="J17" s="6">
        <v>12.5</v>
      </c>
      <c r="K17" s="6">
        <v>0.62967399999999996</v>
      </c>
    </row>
    <row r="18" spans="2:12">
      <c r="B18" s="5">
        <v>3</v>
      </c>
      <c r="C18" s="5" t="s">
        <v>5</v>
      </c>
      <c r="D18" s="5">
        <v>3</v>
      </c>
      <c r="E18" s="6"/>
      <c r="F18" s="6"/>
      <c r="G18" s="5">
        <v>3</v>
      </c>
      <c r="H18" s="5" t="s">
        <v>5</v>
      </c>
      <c r="I18" s="5">
        <v>9</v>
      </c>
      <c r="J18" s="6"/>
      <c r="K18" s="6"/>
    </row>
    <row r="19" spans="2:12">
      <c r="B19" s="5">
        <v>3</v>
      </c>
      <c r="C19" s="5">
        <v>2</v>
      </c>
      <c r="D19" s="5">
        <v>6</v>
      </c>
      <c r="E19" s="6">
        <v>14.84375</v>
      </c>
      <c r="F19" s="6">
        <v>0.65888000000000002</v>
      </c>
      <c r="G19" s="5">
        <v>3</v>
      </c>
      <c r="H19" s="5">
        <v>2</v>
      </c>
      <c r="I19" s="5">
        <v>9</v>
      </c>
      <c r="J19" s="6">
        <v>15.625</v>
      </c>
      <c r="K19" s="6">
        <v>0.66500100000000006</v>
      </c>
    </row>
    <row r="20" spans="2:12">
      <c r="B20" s="5">
        <v>4</v>
      </c>
      <c r="C20" s="5">
        <v>1</v>
      </c>
      <c r="D20" s="5">
        <v>4</v>
      </c>
      <c r="E20" s="6">
        <v>17.1875</v>
      </c>
      <c r="F20" s="6">
        <v>0.67490400000000006</v>
      </c>
      <c r="G20" s="5">
        <v>4</v>
      </c>
      <c r="H20" s="5">
        <v>1</v>
      </c>
      <c r="I20" s="5">
        <v>4</v>
      </c>
      <c r="J20" s="6">
        <v>18.75</v>
      </c>
      <c r="K20" s="6">
        <v>0.68286999999999998</v>
      </c>
    </row>
    <row r="21" spans="2:12">
      <c r="B21" s="5">
        <v>5</v>
      </c>
      <c r="C21" s="5">
        <v>1</v>
      </c>
      <c r="D21" s="5">
        <v>3</v>
      </c>
      <c r="E21" s="6">
        <v>19.53125</v>
      </c>
      <c r="F21" s="6">
        <v>0.68636900000000001</v>
      </c>
      <c r="G21" s="5">
        <v>5</v>
      </c>
      <c r="H21" s="5">
        <v>1</v>
      </c>
      <c r="I21" s="5">
        <v>3</v>
      </c>
      <c r="J21" s="6">
        <v>21.875</v>
      </c>
      <c r="K21" s="6">
        <v>0.69555599999999995</v>
      </c>
    </row>
    <row r="22" spans="2:12">
      <c r="B22" s="5">
        <v>6</v>
      </c>
      <c r="C22" s="5">
        <v>1</v>
      </c>
      <c r="D22" s="5">
        <v>3</v>
      </c>
      <c r="E22" s="6">
        <v>23.046875</v>
      </c>
      <c r="F22" s="6">
        <v>0.69959800000000005</v>
      </c>
      <c r="G22" s="5">
        <v>6</v>
      </c>
      <c r="H22" s="5">
        <v>1</v>
      </c>
      <c r="I22" s="5">
        <v>2</v>
      </c>
      <c r="J22" s="6">
        <v>25</v>
      </c>
      <c r="K22" s="6">
        <v>0.70574999999999999</v>
      </c>
      <c r="L22">
        <f>(F23-K22)/K22</f>
        <v>-4.2507970244070064E-6</v>
      </c>
    </row>
    <row r="23" spans="2:12">
      <c r="B23" s="5">
        <v>7</v>
      </c>
      <c r="C23" s="5">
        <v>1</v>
      </c>
      <c r="D23" s="5">
        <v>2</v>
      </c>
      <c r="E23" s="6">
        <v>25</v>
      </c>
      <c r="F23" s="6">
        <v>0.70574700000000001</v>
      </c>
      <c r="G23" s="5"/>
      <c r="H23" s="5"/>
      <c r="I23" s="5"/>
      <c r="J23" s="6"/>
      <c r="K23" s="6"/>
    </row>
    <row r="24" spans="2:12">
      <c r="B24" s="7" t="s">
        <v>17</v>
      </c>
      <c r="C24" s="7">
        <f>COUNTA(C15:C23)</f>
        <v>9</v>
      </c>
      <c r="D24" s="7">
        <f>SUM(D15:D23)</f>
        <v>30</v>
      </c>
      <c r="E24" s="7"/>
      <c r="F24" s="7"/>
      <c r="G24" s="7"/>
      <c r="H24" s="7">
        <f>COUNTA(H15:H23)</f>
        <v>8</v>
      </c>
      <c r="I24" s="7">
        <f>SUM(I15:I23)</f>
        <v>40</v>
      </c>
      <c r="J24" s="7"/>
      <c r="K24" s="7"/>
    </row>
  </sheetData>
  <mergeCells count="2">
    <mergeCell ref="B13:F13"/>
    <mergeCell ref="G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SingleElem</vt:lpstr>
      <vt:lpstr>Prez</vt:lpstr>
      <vt:lpstr>Artery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Yuxiang Wang</dc:creator>
  <cp:lastModifiedBy>Shawn</cp:lastModifiedBy>
  <cp:lastPrinted>2015-01-22T18:57:13Z</cp:lastPrinted>
  <dcterms:created xsi:type="dcterms:W3CDTF">2015-01-22T17:48:42Z</dcterms:created>
  <dcterms:modified xsi:type="dcterms:W3CDTF">2015-08-21T14:50:46Z</dcterms:modified>
</cp:coreProperties>
</file>