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\\wsl.localhost\Ubuntu\home\ywatanabe\proj\PAPER_SWR_WM_heliyon\Tables\xlsx\"/>
    </mc:Choice>
  </mc:AlternateContent>
  <xr:revisionPtr revIDLastSave="0" documentId="13_ncr:1_{04B140A9-8357-49AF-ADF5-8618BC6070F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10" i="1" l="1"/>
  <c r="BA6" i="1"/>
  <c r="BA7" i="1"/>
  <c r="BA8" i="1"/>
  <c r="BA9" i="1"/>
  <c r="BA5" i="1"/>
  <c r="R5" i="1"/>
  <c r="R6" i="1"/>
  <c r="R7" i="1"/>
  <c r="R8" i="1"/>
  <c r="R9" i="1"/>
  <c r="R10" i="1"/>
  <c r="R11" i="1"/>
  <c r="R12" i="1"/>
  <c r="R4" i="1"/>
</calcChain>
</file>

<file path=xl/sharedStrings.xml><?xml version="1.0" encoding="utf-8"?>
<sst xmlns="http://schemas.openxmlformats.org/spreadsheetml/2006/main" count="329" uniqueCount="83">
  <si>
    <t>AHL</t>
  </si>
  <si>
    <t>AL</t>
  </si>
  <si>
    <t>ECL</t>
  </si>
  <si>
    <t>LR</t>
  </si>
  <si>
    <t>PHL</t>
  </si>
  <si>
    <t>PHR</t>
  </si>
  <si>
    <t>AHR</t>
  </si>
  <si>
    <t>AR</t>
  </si>
  <si>
    <t>ECR</t>
  </si>
  <si>
    <t>o</t>
  </si>
  <si>
    <t>DRR</t>
  </si>
  <si>
    <t>x</t>
  </si>
  <si>
    <t>dysplasia</t>
  </si>
  <si>
    <t>EC</t>
  </si>
  <si>
    <t>Hipp. head</t>
  </si>
  <si>
    <t>Amy.</t>
  </si>
  <si>
    <t>lesion</t>
  </si>
  <si>
    <t>Hipp. Body</t>
  </si>
  <si>
    <t>Subject ID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</si>
  <si>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</si>
  <si>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</si>
  <si>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</si>
  <si>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</si>
  <si>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</si>
  <si>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</si>
  <si>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</si>
  <si>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</si>
  <si>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</si>
  <si>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 of sEEG channels</t>
  </si>
  <si>
    <t>F3</t>
  </si>
  <si>
    <t>F4</t>
  </si>
  <si>
    <t>C3</t>
  </si>
  <si>
    <t>C4</t>
  </si>
  <si>
    <t>P3</t>
  </si>
  <si>
    <t>P4</t>
  </si>
  <si>
    <t>O1</t>
  </si>
  <si>
    <t>O2</t>
  </si>
  <si>
    <t>F7</t>
  </si>
  <si>
    <t>F8</t>
  </si>
  <si>
    <t>T3</t>
  </si>
  <si>
    <t>T4</t>
  </si>
  <si>
    <t>T6</t>
  </si>
  <si>
    <t>T5</t>
  </si>
  <si>
    <t>Fz</t>
  </si>
  <si>
    <t>Cz</t>
  </si>
  <si>
    <t>Pz</t>
  </si>
  <si>
    <t>A1</t>
  </si>
  <si>
    <t>A2</t>
  </si>
  <si>
    <t>Fp1</t>
  </si>
  <si>
    <t>Fp2</t>
  </si>
  <si>
    <t>SOZ</t>
  </si>
  <si>
    <t>AHR, LR</t>
  </si>
  <si>
    <t>AHR, PHR</t>
  </si>
  <si>
    <t>AHL, PHL</t>
  </si>
  <si>
    <t>AHL, AHR, PHL, PHR</t>
  </si>
  <si>
    <t>AHL, PHL, ECL, AL</t>
  </si>
  <si>
    <t>ECR, AR</t>
  </si>
  <si>
    <t>x
not locked to spike burst</t>
  </si>
  <si>
    <t>x
no spikes</t>
  </si>
  <si>
    <t>x
too many firings</t>
  </si>
  <si>
    <t>x
just before response time</t>
  </si>
  <si>
    <t>rhythms of population bursts</t>
  </si>
  <si>
    <t>ripples locked to phase of population bursts</t>
  </si>
  <si>
    <t>x?</t>
  </si>
  <si>
    <t>x
no signal</t>
  </si>
  <si>
    <t>x
just a few spikes</t>
  </si>
  <si>
    <t>x
low SN</t>
  </si>
  <si>
    <t>o?
low SN but sometimes locked to population burst</t>
  </si>
  <si>
    <t>x?
low SN</t>
  </si>
  <si>
    <t>o?
Too many spikes
locked to SW</t>
  </si>
  <si>
    <t>o?
Too many firings; consider  ignoring them
large ripples seem OK</t>
  </si>
  <si>
    <t>subject</t>
  </si>
  <si>
    <t>n_ripples / session</t>
  </si>
  <si>
    <t># of sessions</t>
  </si>
  <si>
    <t># of ripples</t>
  </si>
  <si>
    <t>ROI</t>
  </si>
  <si>
    <t>Total = 1,170</t>
  </si>
  <si>
    <t># of SWRs</t>
  </si>
  <si>
    <t>SWR incidence [Hz]</t>
  </si>
  <si>
    <t>0.30 ± 0.13
(mean ± SD)</t>
  </si>
  <si>
    <t>Total = 10</t>
  </si>
  <si>
    <t># of trials</t>
  </si>
  <si>
    <t>Total = 493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</si>
</sst>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2" fontId="3" fillId="3" borderId="0" xfId="0" applyNumberFormat="1" applyFont="1" applyFill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theme="5"/>
        </patternFill>
      </fill>
    </dxf>
    <dxf>
      <fill>
        <patternFill>
          <bgColor theme="4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D535B-909C-4961-BA02-5DA10898CA11}">
  <dimension ref="A1:F8"/>
  <sheetViews>
    <sheetView showGridLines="0" tabSelected="1" workbookViewId="0">
      <selection activeCell="E12" sqref="E12"/>
    </sheetView>
  </sheetViews>
  <sheetFormatPr defaultRowHeight="12" x14ac:dyDescent="0.2"/>
  <cols>
    <col min="1" max="1" width="11.85546875" style="11" customWidth="1"/>
    <col min="2" max="2" width="13.5703125" style="11" customWidth="1"/>
    <col min="3" max="3" width="12.5703125" style="11" customWidth="1"/>
    <col min="4" max="4" width="8.7109375" style="11" customWidth="1"/>
    <col min="5" max="5" width="14.28515625" style="11" customWidth="1"/>
    <col min="6" max="6" width="18" style="11" customWidth="1"/>
    <col min="7" max="16384" width="9.140625" style="11"/>
  </cols>
  <sheetData>
    <row r="1" spans="1:6" ht="12.75" thickBot="1" x14ac:dyDescent="0.25">
      <c r="A1" s="10" t="s">
        <v>18</v>
      </c>
      <c r="B1" s="10" t="s">
        <v>73</v>
      </c>
      <c r="C1" s="10" t="s">
        <v>81</v>
      </c>
      <c r="D1" s="10" t="s">
        <v>75</v>
      </c>
      <c r="E1" s="10" t="s">
        <v>77</v>
      </c>
      <c r="F1" s="10" t="s">
        <v>78</v>
      </c>
    </row>
    <row r="2" spans="1:6" ht="12.75" thickTop="1" x14ac:dyDescent="0.2">
      <c r="A2" s="13" t="s">
        <v>19</v>
      </c>
      <c r="B2" s="13">
        <v>2</v>
      </c>
      <c r="C2" s="13">
        <v>100</v>
      </c>
      <c r="D2" s="13" t="s">
        <v>0</v>
      </c>
      <c r="E2" s="13">
        <v>274</v>
      </c>
      <c r="F2" s="15">
        <v>0.34250000000000003</v>
      </c>
    </row>
    <row r="3" spans="1:6" x14ac:dyDescent="0.2">
      <c r="A3" s="12" t="s">
        <v>21</v>
      </c>
      <c r="B3" s="12">
        <v>2</v>
      </c>
      <c r="C3" s="12">
        <v>97</v>
      </c>
      <c r="D3" s="12" t="s">
        <v>6</v>
      </c>
      <c r="E3" s="12">
        <v>325</v>
      </c>
      <c r="F3" s="16">
        <v>0.41881443298969073</v>
      </c>
    </row>
    <row r="4" spans="1:6" x14ac:dyDescent="0.2">
      <c r="A4" s="13" t="s">
        <v>22</v>
      </c>
      <c r="B4" s="13">
        <v>2</v>
      </c>
      <c r="C4" s="13">
        <v>99</v>
      </c>
      <c r="D4" s="13" t="s">
        <v>4</v>
      </c>
      <c r="E4" s="13">
        <v>202</v>
      </c>
      <c r="F4" s="15">
        <v>0.25505050505050503</v>
      </c>
    </row>
    <row r="5" spans="1:6" x14ac:dyDescent="0.2">
      <c r="A5" s="12" t="s">
        <v>24</v>
      </c>
      <c r="B5" s="12">
        <v>2</v>
      </c>
      <c r="C5" s="12">
        <v>100</v>
      </c>
      <c r="D5" s="12" t="s">
        <v>0</v>
      </c>
      <c r="E5" s="12">
        <v>297</v>
      </c>
      <c r="F5" s="16">
        <v>0.37125000000000002</v>
      </c>
    </row>
    <row r="6" spans="1:6" ht="12.75" thickBot="1" x14ac:dyDescent="0.25">
      <c r="A6" s="14" t="s">
        <v>27</v>
      </c>
      <c r="B6" s="14">
        <v>2</v>
      </c>
      <c r="C6" s="14">
        <v>97</v>
      </c>
      <c r="D6" s="14" t="s">
        <v>6</v>
      </c>
      <c r="E6" s="14">
        <v>72</v>
      </c>
      <c r="F6" s="17">
        <v>9.2783505154639179E-2</v>
      </c>
    </row>
    <row r="7" spans="1:6" ht="24.75" customHeight="1" thickTop="1" x14ac:dyDescent="0.2">
      <c r="A7" s="12"/>
      <c r="B7" s="20" t="s">
        <v>80</v>
      </c>
      <c r="C7" s="20" t="s">
        <v>82</v>
      </c>
      <c r="D7" s="12"/>
      <c r="E7" s="20" t="s">
        <v>76</v>
      </c>
      <c r="F7" s="18" t="s">
        <v>79</v>
      </c>
    </row>
    <row r="8" spans="1:6" x14ac:dyDescent="0.2">
      <c r="B8" s="21"/>
      <c r="C8" s="21"/>
      <c r="E8" s="21"/>
      <c r="F8" s="19"/>
    </row>
  </sheetData>
  <mergeCells count="4">
    <mergeCell ref="F7:F8"/>
    <mergeCell ref="E7:E8"/>
    <mergeCell ref="B7:B8"/>
    <mergeCell ref="C7:C8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BA15"/>
  <sheetViews>
    <sheetView showGridLines="0" topLeftCell="M1" zoomScale="70" zoomScaleNormal="70" workbookViewId="0">
      <selection activeCell="BA10" sqref="AX4:BA10"/>
    </sheetView>
  </sheetViews>
  <sheetFormatPr defaultRowHeight="15" x14ac:dyDescent="0.25"/>
  <cols>
    <col min="3" max="3" width="9.140625" customWidth="1"/>
    <col min="4" max="4" width="12.42578125" style="1" customWidth="1"/>
    <col min="5" max="14" width="25.28515625" style="1" customWidth="1"/>
    <col min="15" max="15" width="18.28515625" style="4" customWidth="1"/>
    <col min="17" max="17" width="12.42578125" style="1" customWidth="1"/>
    <col min="18" max="18" width="18.7109375" customWidth="1"/>
    <col min="19" max="39" width="5.140625" customWidth="1"/>
    <col min="50" max="53" width="17.5703125" customWidth="1"/>
  </cols>
  <sheetData>
    <row r="2" spans="4:53" x14ac:dyDescent="0.25">
      <c r="E2" s="22" t="s">
        <v>14</v>
      </c>
      <c r="F2" s="22"/>
      <c r="G2" s="22" t="s">
        <v>17</v>
      </c>
      <c r="H2" s="22"/>
      <c r="I2" s="22" t="s">
        <v>13</v>
      </c>
      <c r="J2" s="22"/>
      <c r="K2" s="22" t="s">
        <v>15</v>
      </c>
      <c r="L2" s="22"/>
      <c r="M2" s="1" t="s">
        <v>12</v>
      </c>
      <c r="N2" s="1" t="s">
        <v>16</v>
      </c>
    </row>
    <row r="3" spans="4:53" ht="15.75" thickBot="1" x14ac:dyDescent="0.3">
      <c r="D3" s="2" t="s">
        <v>18</v>
      </c>
      <c r="E3" s="2" t="s">
        <v>0</v>
      </c>
      <c r="F3" s="2" t="s">
        <v>6</v>
      </c>
      <c r="G3" s="2" t="s">
        <v>4</v>
      </c>
      <c r="H3" s="2" t="s">
        <v>5</v>
      </c>
      <c r="I3" s="2" t="s">
        <v>2</v>
      </c>
      <c r="J3" s="2" t="s">
        <v>8</v>
      </c>
      <c r="K3" s="2" t="s">
        <v>1</v>
      </c>
      <c r="L3" s="2" t="s">
        <v>7</v>
      </c>
      <c r="M3" s="2" t="s">
        <v>10</v>
      </c>
      <c r="N3" s="2" t="s">
        <v>3</v>
      </c>
      <c r="O3" s="1" t="s">
        <v>50</v>
      </c>
      <c r="Q3" s="2" t="s">
        <v>18</v>
      </c>
      <c r="R3" s="2" t="s">
        <v>28</v>
      </c>
      <c r="S3" s="2" t="s">
        <v>48</v>
      </c>
      <c r="T3" s="2" t="s">
        <v>49</v>
      </c>
      <c r="U3" s="2" t="s">
        <v>29</v>
      </c>
      <c r="V3" s="2" t="s">
        <v>30</v>
      </c>
      <c r="W3" s="2" t="s">
        <v>31</v>
      </c>
      <c r="X3" s="2" t="s">
        <v>32</v>
      </c>
      <c r="Y3" s="2" t="s">
        <v>33</v>
      </c>
      <c r="Z3" s="2" t="s">
        <v>34</v>
      </c>
      <c r="AA3" s="2" t="s">
        <v>35</v>
      </c>
      <c r="AB3" s="2" t="s">
        <v>36</v>
      </c>
      <c r="AC3" s="2" t="s">
        <v>37</v>
      </c>
      <c r="AD3" s="2" t="s">
        <v>38</v>
      </c>
      <c r="AE3" s="2" t="s">
        <v>39</v>
      </c>
      <c r="AF3" s="2" t="s">
        <v>40</v>
      </c>
      <c r="AG3" s="2" t="s">
        <v>42</v>
      </c>
      <c r="AH3" s="2" t="s">
        <v>41</v>
      </c>
      <c r="AI3" s="2" t="s">
        <v>43</v>
      </c>
      <c r="AJ3" s="2" t="s">
        <v>44</v>
      </c>
      <c r="AK3" s="2" t="s">
        <v>45</v>
      </c>
      <c r="AL3" s="2" t="s">
        <v>46</v>
      </c>
      <c r="AM3" s="2" t="s">
        <v>47</v>
      </c>
    </row>
    <row r="4" spans="4:53" ht="31.5" thickTop="1" thickBot="1" x14ac:dyDescent="0.3">
      <c r="D4" s="1" t="s">
        <v>19</v>
      </c>
      <c r="E4" s="5" t="s">
        <v>59</v>
      </c>
      <c r="F4" s="1" t="s">
        <v>11</v>
      </c>
      <c r="G4" s="5" t="s">
        <v>58</v>
      </c>
      <c r="H4" s="5" t="s">
        <v>57</v>
      </c>
      <c r="I4" s="5" t="s">
        <v>60</v>
      </c>
      <c r="K4" s="5" t="s">
        <v>58</v>
      </c>
      <c r="O4" s="4" t="s">
        <v>51</v>
      </c>
      <c r="Q4" s="1" t="s">
        <v>19</v>
      </c>
      <c r="R4" s="3">
        <f>COUNTIF(S4:AM4, "o")</f>
        <v>19</v>
      </c>
      <c r="S4" s="3" t="s">
        <v>11</v>
      </c>
      <c r="T4" s="3" t="s">
        <v>11</v>
      </c>
      <c r="U4" s="1" t="s">
        <v>9</v>
      </c>
      <c r="V4" s="1" t="s">
        <v>9</v>
      </c>
      <c r="W4" s="1" t="s">
        <v>9</v>
      </c>
      <c r="X4" s="1" t="s">
        <v>9</v>
      </c>
      <c r="Y4" s="1" t="s">
        <v>9</v>
      </c>
      <c r="Z4" s="1" t="s">
        <v>9</v>
      </c>
      <c r="AA4" s="1" t="s">
        <v>9</v>
      </c>
      <c r="AB4" s="1" t="s">
        <v>9</v>
      </c>
      <c r="AC4" s="1" t="s">
        <v>9</v>
      </c>
      <c r="AD4" s="1" t="s">
        <v>9</v>
      </c>
      <c r="AE4" s="1" t="s">
        <v>9</v>
      </c>
      <c r="AF4" s="1" t="s">
        <v>9</v>
      </c>
      <c r="AG4" s="1" t="s">
        <v>9</v>
      </c>
      <c r="AH4" s="1" t="s">
        <v>9</v>
      </c>
      <c r="AI4" s="1" t="s">
        <v>9</v>
      </c>
      <c r="AJ4" s="1" t="s">
        <v>9</v>
      </c>
      <c r="AK4" s="1" t="s">
        <v>9</v>
      </c>
      <c r="AL4" s="1" t="s">
        <v>9</v>
      </c>
      <c r="AM4" s="1" t="s">
        <v>9</v>
      </c>
      <c r="AX4" s="8" t="s">
        <v>71</v>
      </c>
      <c r="AY4" s="8" t="s">
        <v>73</v>
      </c>
      <c r="AZ4" s="8" t="s">
        <v>74</v>
      </c>
      <c r="BA4" s="8" t="s">
        <v>72</v>
      </c>
    </row>
    <row r="5" spans="4:53" ht="30.75" thickTop="1" x14ac:dyDescent="0.25">
      <c r="D5" s="1" t="s">
        <v>20</v>
      </c>
      <c r="E5" s="5" t="s">
        <v>68</v>
      </c>
      <c r="F5" s="1" t="s">
        <v>63</v>
      </c>
      <c r="G5" s="5" t="s">
        <v>66</v>
      </c>
      <c r="H5" s="1" t="s">
        <v>9</v>
      </c>
      <c r="I5" s="1" t="s">
        <v>11</v>
      </c>
      <c r="O5" s="4" t="s">
        <v>52</v>
      </c>
      <c r="Q5" s="1" t="s">
        <v>20</v>
      </c>
      <c r="R5" s="3">
        <f t="shared" ref="R5:R12" si="0">COUNTIF(S5:AM5, "o")</f>
        <v>8</v>
      </c>
      <c r="S5" s="3" t="s">
        <v>11</v>
      </c>
      <c r="T5" s="3" t="s">
        <v>11</v>
      </c>
      <c r="U5" s="1" t="s">
        <v>9</v>
      </c>
      <c r="V5" s="1" t="s">
        <v>9</v>
      </c>
      <c r="W5" s="1" t="s">
        <v>9</v>
      </c>
      <c r="X5" s="1" t="s">
        <v>9</v>
      </c>
      <c r="Y5" s="3" t="s">
        <v>11</v>
      </c>
      <c r="Z5" s="3" t="s">
        <v>11</v>
      </c>
      <c r="AA5" s="1" t="s">
        <v>9</v>
      </c>
      <c r="AB5" s="1" t="s">
        <v>9</v>
      </c>
      <c r="AC5" s="3" t="s">
        <v>11</v>
      </c>
      <c r="AD5" s="3" t="s">
        <v>11</v>
      </c>
      <c r="AE5" s="3" t="s">
        <v>11</v>
      </c>
      <c r="AF5" s="3" t="s">
        <v>11</v>
      </c>
      <c r="AG5" s="3" t="s">
        <v>11</v>
      </c>
      <c r="AH5" s="3" t="s">
        <v>11</v>
      </c>
      <c r="AI5" s="3" t="s">
        <v>11</v>
      </c>
      <c r="AJ5" s="3" t="s">
        <v>11</v>
      </c>
      <c r="AK5" s="3" t="s">
        <v>11</v>
      </c>
      <c r="AL5" s="3" t="s">
        <v>9</v>
      </c>
      <c r="AM5" s="3" t="s">
        <v>9</v>
      </c>
      <c r="AX5" s="9">
        <v>2</v>
      </c>
      <c r="AY5" s="9">
        <v>7</v>
      </c>
      <c r="AZ5" s="9">
        <v>678</v>
      </c>
      <c r="BA5" s="9">
        <f>AZ5/AY5</f>
        <v>96.857142857142861</v>
      </c>
    </row>
    <row r="6" spans="4:53" ht="60" x14ac:dyDescent="0.25">
      <c r="D6" s="1" t="s">
        <v>21</v>
      </c>
      <c r="E6" s="1" t="s">
        <v>11</v>
      </c>
      <c r="F6" s="5" t="s">
        <v>70</v>
      </c>
      <c r="G6" s="5" t="s">
        <v>58</v>
      </c>
      <c r="H6" s="5" t="s">
        <v>64</v>
      </c>
      <c r="I6" s="5" t="s">
        <v>58</v>
      </c>
      <c r="O6" s="4" t="s">
        <v>53</v>
      </c>
      <c r="Q6" s="1" t="s">
        <v>21</v>
      </c>
      <c r="R6" s="3">
        <f t="shared" si="0"/>
        <v>8</v>
      </c>
      <c r="S6" s="3" t="s">
        <v>11</v>
      </c>
      <c r="T6" s="3" t="s">
        <v>11</v>
      </c>
      <c r="U6" s="1" t="s">
        <v>9</v>
      </c>
      <c r="V6" s="1" t="s">
        <v>9</v>
      </c>
      <c r="W6" s="1" t="s">
        <v>9</v>
      </c>
      <c r="X6" s="1" t="s">
        <v>9</v>
      </c>
      <c r="Y6" s="3" t="s">
        <v>11</v>
      </c>
      <c r="Z6" s="3" t="s">
        <v>11</v>
      </c>
      <c r="AA6" s="1" t="s">
        <v>9</v>
      </c>
      <c r="AB6" s="1" t="s">
        <v>9</v>
      </c>
      <c r="AC6" s="3" t="s">
        <v>11</v>
      </c>
      <c r="AD6" s="3" t="s">
        <v>11</v>
      </c>
      <c r="AE6" s="3" t="s">
        <v>11</v>
      </c>
      <c r="AF6" s="3" t="s">
        <v>11</v>
      </c>
      <c r="AG6" s="3" t="s">
        <v>11</v>
      </c>
      <c r="AH6" s="3" t="s">
        <v>11</v>
      </c>
      <c r="AI6" s="3" t="s">
        <v>11</v>
      </c>
      <c r="AJ6" s="3" t="s">
        <v>11</v>
      </c>
      <c r="AK6" s="3" t="s">
        <v>11</v>
      </c>
      <c r="AL6" s="3" t="s">
        <v>9</v>
      </c>
      <c r="AM6" s="3" t="s">
        <v>9</v>
      </c>
      <c r="AX6" s="9">
        <v>3</v>
      </c>
      <c r="AY6" s="9">
        <v>3</v>
      </c>
      <c r="AZ6" s="9">
        <v>450</v>
      </c>
      <c r="BA6" s="9">
        <f t="shared" ref="BA6:BA9" si="1">AZ6/AY6</f>
        <v>150</v>
      </c>
    </row>
    <row r="7" spans="4:53" ht="45" x14ac:dyDescent="0.25">
      <c r="D7" s="1" t="s">
        <v>22</v>
      </c>
      <c r="E7" s="5" t="s">
        <v>67</v>
      </c>
      <c r="F7" s="5" t="s">
        <v>66</v>
      </c>
      <c r="G7" s="5" t="s">
        <v>66</v>
      </c>
      <c r="H7" s="5" t="s">
        <v>66</v>
      </c>
      <c r="I7" s="1" t="s">
        <v>11</v>
      </c>
      <c r="O7" s="4" t="s">
        <v>54</v>
      </c>
      <c r="Q7" s="1" t="s">
        <v>22</v>
      </c>
      <c r="R7" s="3">
        <f t="shared" si="0"/>
        <v>19</v>
      </c>
      <c r="S7" s="3" t="s">
        <v>11</v>
      </c>
      <c r="T7" s="3" t="s">
        <v>11</v>
      </c>
      <c r="U7" s="3" t="s">
        <v>9</v>
      </c>
      <c r="V7" s="3" t="s">
        <v>9</v>
      </c>
      <c r="W7" s="3" t="s">
        <v>9</v>
      </c>
      <c r="X7" s="3" t="s">
        <v>9</v>
      </c>
      <c r="Y7" s="3" t="s">
        <v>9</v>
      </c>
      <c r="Z7" s="3" t="s">
        <v>9</v>
      </c>
      <c r="AA7" s="3" t="s">
        <v>9</v>
      </c>
      <c r="AB7" s="3" t="s">
        <v>9</v>
      </c>
      <c r="AC7" s="3" t="s">
        <v>9</v>
      </c>
      <c r="AD7" s="3" t="s">
        <v>9</v>
      </c>
      <c r="AE7" s="3" t="s">
        <v>9</v>
      </c>
      <c r="AF7" s="3" t="s">
        <v>9</v>
      </c>
      <c r="AG7" s="3" t="s">
        <v>9</v>
      </c>
      <c r="AH7" s="3" t="s">
        <v>9</v>
      </c>
      <c r="AI7" s="3" t="s">
        <v>9</v>
      </c>
      <c r="AJ7" s="3" t="s">
        <v>9</v>
      </c>
      <c r="AK7" s="3" t="s">
        <v>9</v>
      </c>
      <c r="AL7" s="3" t="s">
        <v>9</v>
      </c>
      <c r="AM7" s="3" t="s">
        <v>9</v>
      </c>
      <c r="AX7" s="9">
        <v>4</v>
      </c>
      <c r="AY7" s="9">
        <v>2</v>
      </c>
      <c r="AZ7" s="9">
        <v>260</v>
      </c>
      <c r="BA7" s="9">
        <f t="shared" si="1"/>
        <v>130</v>
      </c>
    </row>
    <row r="8" spans="4:53" ht="30" x14ac:dyDescent="0.25">
      <c r="D8" s="1" t="s">
        <v>23</v>
      </c>
      <c r="E8" s="5" t="s">
        <v>58</v>
      </c>
      <c r="F8" s="5" t="s">
        <v>64</v>
      </c>
      <c r="G8" s="5" t="s">
        <v>64</v>
      </c>
      <c r="H8" s="5" t="s">
        <v>58</v>
      </c>
      <c r="I8" s="1" t="s">
        <v>11</v>
      </c>
      <c r="O8" s="4" t="s">
        <v>10</v>
      </c>
      <c r="Q8" s="1" t="s">
        <v>23</v>
      </c>
      <c r="R8" s="3">
        <f t="shared" si="0"/>
        <v>20</v>
      </c>
      <c r="S8" s="1" t="s">
        <v>9</v>
      </c>
      <c r="T8" s="1" t="s">
        <v>9</v>
      </c>
      <c r="U8" s="1" t="s">
        <v>9</v>
      </c>
      <c r="V8" s="1" t="s">
        <v>9</v>
      </c>
      <c r="W8" s="1" t="s">
        <v>9</v>
      </c>
      <c r="X8" s="1" t="s">
        <v>9</v>
      </c>
      <c r="Y8" s="1" t="s">
        <v>9</v>
      </c>
      <c r="Z8" s="1" t="s">
        <v>9</v>
      </c>
      <c r="AA8" s="1" t="s">
        <v>9</v>
      </c>
      <c r="AB8" s="1" t="s">
        <v>9</v>
      </c>
      <c r="AC8" s="1" t="s">
        <v>9</v>
      </c>
      <c r="AD8" s="1" t="s">
        <v>9</v>
      </c>
      <c r="AE8" s="3" t="s">
        <v>11</v>
      </c>
      <c r="AF8" s="1" t="s">
        <v>9</v>
      </c>
      <c r="AG8" s="1" t="s">
        <v>9</v>
      </c>
      <c r="AH8" s="1" t="s">
        <v>9</v>
      </c>
      <c r="AI8" s="1" t="s">
        <v>9</v>
      </c>
      <c r="AJ8" s="1" t="s">
        <v>9</v>
      </c>
      <c r="AK8" s="1" t="s">
        <v>9</v>
      </c>
      <c r="AL8" s="1" t="s">
        <v>9</v>
      </c>
      <c r="AM8" s="1" t="s">
        <v>9</v>
      </c>
      <c r="AX8" s="9">
        <v>6</v>
      </c>
      <c r="AY8" s="9">
        <v>7</v>
      </c>
      <c r="AZ8" s="9">
        <v>756</v>
      </c>
      <c r="BA8" s="9">
        <f t="shared" si="1"/>
        <v>108</v>
      </c>
    </row>
    <row r="9" spans="4:53" ht="30.75" thickBot="1" x14ac:dyDescent="0.3">
      <c r="D9" s="1" t="s">
        <v>24</v>
      </c>
      <c r="E9" s="1" t="s">
        <v>9</v>
      </c>
      <c r="F9" s="5" t="s">
        <v>58</v>
      </c>
      <c r="G9" s="5" t="s">
        <v>58</v>
      </c>
      <c r="H9" s="1" t="s">
        <v>11</v>
      </c>
      <c r="I9" s="1" t="s">
        <v>11</v>
      </c>
      <c r="O9" s="4" t="s">
        <v>55</v>
      </c>
      <c r="Q9" s="1" t="s">
        <v>24</v>
      </c>
      <c r="R9" s="3">
        <f t="shared" si="0"/>
        <v>10</v>
      </c>
      <c r="S9" s="1" t="s">
        <v>9</v>
      </c>
      <c r="T9" s="1" t="s">
        <v>9</v>
      </c>
      <c r="U9" s="1" t="s">
        <v>9</v>
      </c>
      <c r="V9" s="1" t="s">
        <v>9</v>
      </c>
      <c r="W9" s="1" t="s">
        <v>9</v>
      </c>
      <c r="X9" s="1" t="s">
        <v>9</v>
      </c>
      <c r="Y9" s="3" t="s">
        <v>11</v>
      </c>
      <c r="Z9" s="3" t="s">
        <v>11</v>
      </c>
      <c r="AA9" s="1" t="s">
        <v>9</v>
      </c>
      <c r="AB9" s="1" t="s">
        <v>9</v>
      </c>
      <c r="AC9" s="3" t="s">
        <v>11</v>
      </c>
      <c r="AD9" s="3" t="s">
        <v>11</v>
      </c>
      <c r="AE9" s="3" t="s">
        <v>11</v>
      </c>
      <c r="AF9" s="3" t="s">
        <v>11</v>
      </c>
      <c r="AG9" s="3" t="s">
        <v>11</v>
      </c>
      <c r="AH9" s="3" t="s">
        <v>11</v>
      </c>
      <c r="AI9" s="3" t="s">
        <v>11</v>
      </c>
      <c r="AJ9" s="3" t="s">
        <v>11</v>
      </c>
      <c r="AK9" s="3" t="s">
        <v>11</v>
      </c>
      <c r="AL9" s="3" t="s">
        <v>9</v>
      </c>
      <c r="AM9" s="3" t="s">
        <v>9</v>
      </c>
      <c r="AX9" s="8">
        <v>7</v>
      </c>
      <c r="AY9" s="8">
        <v>4</v>
      </c>
      <c r="AZ9" s="8">
        <v>435</v>
      </c>
      <c r="BA9" s="8">
        <f t="shared" si="1"/>
        <v>108.75</v>
      </c>
    </row>
    <row r="10" spans="4:53" ht="45.75" thickTop="1" x14ac:dyDescent="0.25">
      <c r="D10" s="1" t="s">
        <v>25</v>
      </c>
      <c r="E10" s="5" t="s">
        <v>58</v>
      </c>
      <c r="F10" s="5" t="s">
        <v>58</v>
      </c>
      <c r="G10" s="5" t="s">
        <v>69</v>
      </c>
      <c r="H10" s="5" t="s">
        <v>58</v>
      </c>
      <c r="I10" s="5" t="s">
        <v>58</v>
      </c>
      <c r="O10" s="4" t="s">
        <v>52</v>
      </c>
      <c r="Q10" s="1" t="s">
        <v>25</v>
      </c>
      <c r="R10" s="3">
        <f t="shared" si="0"/>
        <v>8</v>
      </c>
      <c r="S10" s="3" t="s">
        <v>11</v>
      </c>
      <c r="T10" s="3" t="s">
        <v>11</v>
      </c>
      <c r="U10" s="1" t="s">
        <v>9</v>
      </c>
      <c r="V10" s="1" t="s">
        <v>9</v>
      </c>
      <c r="W10" s="1" t="s">
        <v>9</v>
      </c>
      <c r="X10" s="1" t="s">
        <v>9</v>
      </c>
      <c r="Y10" s="3" t="s">
        <v>11</v>
      </c>
      <c r="Z10" s="3" t="s">
        <v>11</v>
      </c>
      <c r="AA10" s="1" t="s">
        <v>9</v>
      </c>
      <c r="AB10" s="1" t="s">
        <v>9</v>
      </c>
      <c r="AC10" s="3" t="s">
        <v>11</v>
      </c>
      <c r="AD10" s="3" t="s">
        <v>11</v>
      </c>
      <c r="AE10" s="3" t="s">
        <v>11</v>
      </c>
      <c r="AF10" s="3" t="s">
        <v>11</v>
      </c>
      <c r="AG10" s="3" t="s">
        <v>11</v>
      </c>
      <c r="AH10" s="3" t="s">
        <v>11</v>
      </c>
      <c r="AI10" s="3" t="s">
        <v>11</v>
      </c>
      <c r="AJ10" s="3" t="s">
        <v>11</v>
      </c>
      <c r="AK10" s="3" t="s">
        <v>11</v>
      </c>
      <c r="AL10" s="3" t="s">
        <v>9</v>
      </c>
      <c r="AM10" s="3" t="s">
        <v>9</v>
      </c>
      <c r="AZ10">
        <f>SUM(AZ5:AZ9)</f>
        <v>2579</v>
      </c>
    </row>
    <row r="11" spans="4:53" ht="30" x14ac:dyDescent="0.25">
      <c r="D11" s="1" t="s">
        <v>26</v>
      </c>
      <c r="E11" s="1" t="s">
        <v>63</v>
      </c>
      <c r="F11" s="5" t="s">
        <v>58</v>
      </c>
      <c r="G11" s="5" t="s">
        <v>65</v>
      </c>
      <c r="H11" s="1" t="s">
        <v>11</v>
      </c>
      <c r="I11" s="5" t="s">
        <v>58</v>
      </c>
      <c r="O11" s="4" t="s">
        <v>8</v>
      </c>
      <c r="Q11" s="1" t="s">
        <v>26</v>
      </c>
      <c r="R11" s="3">
        <f t="shared" si="0"/>
        <v>19</v>
      </c>
      <c r="S11" s="3" t="s">
        <v>11</v>
      </c>
      <c r="T11" s="3" t="s">
        <v>11</v>
      </c>
      <c r="U11" s="1" t="s">
        <v>9</v>
      </c>
      <c r="V11" s="1" t="s">
        <v>9</v>
      </c>
      <c r="W11" s="1" t="s">
        <v>9</v>
      </c>
      <c r="X11" s="1" t="s">
        <v>9</v>
      </c>
      <c r="Y11" s="1" t="s">
        <v>9</v>
      </c>
      <c r="Z11" s="1" t="s">
        <v>9</v>
      </c>
      <c r="AA11" s="1" t="s">
        <v>9</v>
      </c>
      <c r="AB11" s="1" t="s">
        <v>9</v>
      </c>
      <c r="AC11" s="1" t="s">
        <v>9</v>
      </c>
      <c r="AD11" s="1" t="s">
        <v>9</v>
      </c>
      <c r="AE11" s="1" t="s">
        <v>9</v>
      </c>
      <c r="AF11" s="1" t="s">
        <v>9</v>
      </c>
      <c r="AG11" s="1" t="s">
        <v>9</v>
      </c>
      <c r="AH11" s="1" t="s">
        <v>9</v>
      </c>
      <c r="AI11" s="1" t="s">
        <v>9</v>
      </c>
      <c r="AJ11" s="1" t="s">
        <v>9</v>
      </c>
      <c r="AK11" s="1" t="s">
        <v>9</v>
      </c>
      <c r="AL11" s="1" t="s">
        <v>9</v>
      </c>
      <c r="AM11" s="1" t="s">
        <v>9</v>
      </c>
    </row>
    <row r="12" spans="4:53" ht="30.75" thickBot="1" x14ac:dyDescent="0.3">
      <c r="D12" s="2" t="s">
        <v>27</v>
      </c>
      <c r="E12" s="2" t="s">
        <v>11</v>
      </c>
      <c r="F12" s="2" t="s">
        <v>11</v>
      </c>
      <c r="G12" s="7" t="s">
        <v>66</v>
      </c>
      <c r="H12" s="7" t="s">
        <v>58</v>
      </c>
      <c r="I12" s="2" t="s">
        <v>11</v>
      </c>
      <c r="J12" s="2"/>
      <c r="K12" s="2"/>
      <c r="L12" s="2"/>
      <c r="M12" s="2"/>
      <c r="N12" s="2"/>
      <c r="O12" s="4" t="s">
        <v>56</v>
      </c>
      <c r="Q12" s="1" t="s">
        <v>27</v>
      </c>
      <c r="R12" s="3">
        <f t="shared" si="0"/>
        <v>8</v>
      </c>
      <c r="S12" s="3" t="s">
        <v>11</v>
      </c>
      <c r="T12" s="3" t="s">
        <v>11</v>
      </c>
      <c r="U12" s="1" t="s">
        <v>9</v>
      </c>
      <c r="V12" s="1" t="s">
        <v>9</v>
      </c>
      <c r="W12" s="1" t="s">
        <v>9</v>
      </c>
      <c r="X12" s="1" t="s">
        <v>9</v>
      </c>
      <c r="Y12" s="3" t="s">
        <v>11</v>
      </c>
      <c r="Z12" s="3" t="s">
        <v>11</v>
      </c>
      <c r="AA12" s="1" t="s">
        <v>9</v>
      </c>
      <c r="AB12" s="1" t="s">
        <v>9</v>
      </c>
      <c r="AC12" s="3" t="s">
        <v>11</v>
      </c>
      <c r="AD12" s="3" t="s">
        <v>11</v>
      </c>
      <c r="AE12" s="3" t="s">
        <v>11</v>
      </c>
      <c r="AF12" s="3" t="s">
        <v>11</v>
      </c>
      <c r="AG12" s="3" t="s">
        <v>11</v>
      </c>
      <c r="AH12" s="3" t="s">
        <v>11</v>
      </c>
      <c r="AI12" s="3" t="s">
        <v>11</v>
      </c>
      <c r="AJ12" s="3" t="s">
        <v>11</v>
      </c>
      <c r="AK12" s="3" t="s">
        <v>11</v>
      </c>
      <c r="AL12" s="3" t="s">
        <v>9</v>
      </c>
      <c r="AM12" s="3" t="s">
        <v>9</v>
      </c>
    </row>
    <row r="13" spans="4:53" ht="15.75" thickTop="1" x14ac:dyDescent="0.25"/>
    <row r="14" spans="4:53" x14ac:dyDescent="0.25">
      <c r="I14" s="6" t="s">
        <v>61</v>
      </c>
    </row>
    <row r="15" spans="4:53" x14ac:dyDescent="0.25">
      <c r="I15" s="6" t="s">
        <v>62</v>
      </c>
    </row>
  </sheetData>
  <mergeCells count="4">
    <mergeCell ref="E2:F2"/>
    <mergeCell ref="K2:L2"/>
    <mergeCell ref="I2:J2"/>
    <mergeCell ref="G2:H2"/>
  </mergeCells>
  <phoneticPr fontId="1" type="noConversion"/>
  <conditionalFormatting sqref="I13">
    <cfRule type="containsText" dxfId="5" priority="1" operator="containsText" text="x">
      <formula>NOT(ISERROR(SEARCH("x",I13)))</formula>
    </cfRule>
    <cfRule type="containsText" priority="2" operator="containsText" text="x">
      <formula>NOT(ISERROR(SEARCH("x",I13)))</formula>
    </cfRule>
    <cfRule type="containsText" dxfId="4" priority="3" operator="containsText" text="o">
      <formula>NOT(ISERROR(SEARCH("o",I13)))</formula>
    </cfRule>
  </conditionalFormatting>
  <conditionalFormatting sqref="S4:AM12">
    <cfRule type="containsText" dxfId="3" priority="4" operator="containsText" text="x">
      <formula>NOT(ISERROR(SEARCH("x",S4)))</formula>
    </cfRule>
    <cfRule type="containsText" dxfId="2" priority="5" operator="containsText" text="o">
      <formula>NOT(ISERROR(SEARCH("o",S4)))</formula>
    </cfRule>
  </conditionalFormatting>
  <conditionalFormatting sqref="U4:AM4 E4:O12 U5:X6 AA5:AB6 S8:AD8 AF8:AM8 S9:X9 AA9:AB10 U10:X12 Y11:AM11 AA12:AB12">
    <cfRule type="containsText" priority="7" operator="containsText" text="x">
      <formula>NOT(ISERROR(SEARCH("x",E4)))</formula>
    </cfRule>
    <cfRule type="containsText" dxfId="1" priority="8" operator="containsText" text="o">
      <formula>NOT(ISERROR(SEARCH("o",E4)))</formula>
    </cfRule>
  </conditionalFormatting>
  <conditionalFormatting sqref="U4:AM4 U5:X6 AA5:AB6 S8:AD8 AF8:AM8 S9:X9 AA9:AB10 U10:X12 Y11:AM11 AA12:AB12 E4:O12">
    <cfRule type="containsText" dxfId="0" priority="6" operator="containsText" text="x">
      <formula>NOT(ISERROR(SEARCH("x",E4)))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渡邉裕亮</dc:creator>
  <cp:lastModifiedBy>裕亮 渡邉</cp:lastModifiedBy>
  <dcterms:created xsi:type="dcterms:W3CDTF">2015-06-05T18:17:20Z</dcterms:created>
  <dcterms:modified xsi:type="dcterms:W3CDTF">2024-01-08T23:44:05Z</dcterms:modified>
</cp:coreProperties>
</file>